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Project_Jessica\Isoform_Usage_Project\git repo\project_files\presentations\"/>
    </mc:Choice>
  </mc:AlternateContent>
  <xr:revisionPtr revIDLastSave="0" documentId="13_ncr:1_{456F3014-3EA7-4669-9FB0-5CBB4026F94F}" xr6:coauthVersionLast="45" xr6:coauthVersionMax="45" xr10:uidLastSave="{00000000-0000-0000-0000-000000000000}"/>
  <bookViews>
    <workbookView xWindow="-120" yWindow="-120" windowWidth="38640" windowHeight="21240" xr2:uid="{07AC9398-CCE3-4C16-A2DE-C1A52D452D24}"/>
  </bookViews>
  <sheets>
    <sheet name="junction ontology - transcripts" sheetId="1" r:id="rId1"/>
    <sheet name="NMD min exon swee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5" i="1" l="1"/>
  <c r="W6" i="1"/>
  <c r="W7" i="1"/>
  <c r="W8" i="1"/>
  <c r="W9" i="1"/>
  <c r="W4" i="1"/>
  <c r="D5" i="1"/>
  <c r="D6" i="1"/>
  <c r="D7" i="1"/>
  <c r="D8" i="1"/>
  <c r="D9" i="1"/>
  <c r="D4" i="1"/>
  <c r="V18" i="1"/>
  <c r="V19" i="1"/>
  <c r="V20" i="1"/>
  <c r="V21" i="1"/>
  <c r="V22" i="1"/>
  <c r="V23" i="1"/>
  <c r="C19" i="1"/>
  <c r="C20" i="1"/>
  <c r="C21" i="1"/>
  <c r="C22" i="1"/>
  <c r="C23" i="1"/>
  <c r="C18" i="1"/>
  <c r="V5" i="1" l="1"/>
  <c r="V6" i="1"/>
  <c r="V7" i="1"/>
  <c r="V8" i="1"/>
  <c r="V9" i="1"/>
  <c r="V4" i="1"/>
  <c r="C5" i="1"/>
  <c r="C6" i="1"/>
  <c r="C7" i="1"/>
  <c r="C8" i="1"/>
  <c r="C9" i="1"/>
  <c r="C4" i="1"/>
  <c r="AB5" i="1"/>
  <c r="AB6" i="1"/>
  <c r="AB7" i="1"/>
  <c r="AB8" i="1"/>
  <c r="AB9" i="1"/>
  <c r="AB4" i="1"/>
</calcChain>
</file>

<file path=xl/sharedStrings.xml><?xml version="1.0" encoding="utf-8"?>
<sst xmlns="http://schemas.openxmlformats.org/spreadsheetml/2006/main" count="44" uniqueCount="25">
  <si>
    <t>Protein coding transcript</t>
  </si>
  <si>
    <t>lncRNA transcript</t>
  </si>
  <si>
    <t>miRNA transcript</t>
  </si>
  <si>
    <t>3' UTR region</t>
  </si>
  <si>
    <t>5' UTR region</t>
  </si>
  <si>
    <t>CDS region</t>
  </si>
  <si>
    <t>JUM</t>
  </si>
  <si>
    <t>Any sort of protein-level annotation</t>
  </si>
  <si>
    <t>Low complexity region</t>
  </si>
  <si>
    <t>Interpro domain</t>
  </si>
  <si>
    <t>Disordered region</t>
  </si>
  <si>
    <t>Coiled-coiled domain</t>
  </si>
  <si>
    <t>tmhmm domain</t>
  </si>
  <si>
    <t>signalp domain</t>
  </si>
  <si>
    <t>PSI-Sigma</t>
  </si>
  <si>
    <t>gtf</t>
  </si>
  <si>
    <t>minimum exons per transcript</t>
  </si>
  <si>
    <t>jaccard similarity (%)</t>
  </si>
  <si>
    <t>percent of flagged transcripts which are protein_coding (%)</t>
  </si>
  <si>
    <t>percent transcripts flagged as NMD (%)</t>
  </si>
  <si>
    <t>number of NMD in common with reference</t>
  </si>
  <si>
    <t>total number of unique differential  junction structures with any sort of transcript-level annotation</t>
  </si>
  <si>
    <t>total number of unique junction structures queried</t>
  </si>
  <si>
    <t>total number of unique exons queried</t>
  </si>
  <si>
    <t>total number of unique differential plausible exons with any sort of transcript-level 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</si>
</sst>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Differential Region</a:t>
            </a:r>
            <a:r>
              <a:rPr lang="en-US" baseline="0"/>
              <a:t> Overlap with reference - transcript level (JUM)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'junction ontology - transcripts'!$A$4:$A$9</c:f>
              <c:strCache>
                <c:ptCount val="6"/>
                <c:pt idx="0">
                  <c:v>Protein coding transcript</c:v>
                </c:pt>
                <c:pt idx="1">
                  <c:v>lncRNA transcript</c:v>
                </c:pt>
                <c:pt idx="2">
                  <c:v>miRNA transcript</c:v>
                </c:pt>
                <c:pt idx="3">
                  <c:v>3' UTR region</c:v>
                </c:pt>
                <c:pt idx="4">
                  <c:v>5' UTR region</c:v>
                </c:pt>
                <c:pt idx="5">
                  <c:v>CDS region</c:v>
                </c:pt>
              </c:strCache>
            </c:strRef>
          </c:cat>
          <c:val>
            <c:numRef>
              <c:f>'junction ontology - transcripts'!$B$4:$B$9</c:f>
              <c:numCache>
                <c:formatCode>General</c:formatCode>
                <c:ptCount val="6"/>
                <c:pt idx="0">
                  <c:v>95.594262295082004</c:v>
                </c:pt>
                <c:pt idx="1">
                  <c:v>45.184426229508198</c:v>
                </c:pt>
                <c:pt idx="2">
                  <c:v>0</c:v>
                </c:pt>
                <c:pt idx="3">
                  <c:v>37.192622950819697</c:v>
                </c:pt>
                <c:pt idx="4">
                  <c:v>52.868852459016402</c:v>
                </c:pt>
                <c:pt idx="5">
                  <c:v>78.381147540983605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49-4E77-AFF9-637CA9EE4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778240"/>
        <c:axId val="107779296"/>
      </c:barChart>
      <c:catAx>
        <c:axId val="18277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79296"/>
        <c:crosses val="autoZero"/>
        <c:auto val="1"/>
        <c:lblAlgn val="ctr"/>
        <c:lblOffset val="100"/>
        <c:noMultiLvlLbl val="0"/>
      </c:catAx>
      <c:valAx>
        <c:axId val="10777929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78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Differential Junction Overlap with reference - protein</a:t>
            </a:r>
            <a:r>
              <a:rPr lang="en-US" baseline="0"/>
              <a:t> level</a:t>
            </a:r>
            <a:r>
              <a:rPr lang="en-US"/>
              <a:t> (JUM)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'junction ontology - transcripts'!$A$18:$A$23</c:f>
              <c:strCache>
                <c:ptCount val="6"/>
                <c:pt idx="0">
                  <c:v>Interpro domain</c:v>
                </c:pt>
                <c:pt idx="1">
                  <c:v>Low complexity region</c:v>
                </c:pt>
                <c:pt idx="2">
                  <c:v>Disordered region</c:v>
                </c:pt>
                <c:pt idx="3">
                  <c:v>Coiled-coiled domain</c:v>
                </c:pt>
                <c:pt idx="4">
                  <c:v>signalp domain</c:v>
                </c:pt>
                <c:pt idx="5">
                  <c:v>tmhmm domain</c:v>
                </c:pt>
              </c:strCache>
            </c:strRef>
          </c:cat>
          <c:val>
            <c:numRef>
              <c:f>'junction ontology - transcripts'!$B$18:$B$23</c:f>
              <c:numCache>
                <c:formatCode>General</c:formatCode>
                <c:ptCount val="6"/>
                <c:pt idx="0">
                  <c:v>93.292682926829301</c:v>
                </c:pt>
                <c:pt idx="1">
                  <c:v>56.910569105691103</c:v>
                </c:pt>
                <c:pt idx="2">
                  <c:v>48.577235772357703</c:v>
                </c:pt>
                <c:pt idx="3">
                  <c:v>16.260162601626</c:v>
                </c:pt>
                <c:pt idx="4">
                  <c:v>2.6422764227642301</c:v>
                </c:pt>
                <c:pt idx="5">
                  <c:v>9.5528455284552791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37-4C33-857F-5D2D9A0BB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6600688"/>
        <c:axId val="305142816"/>
      </c:barChart>
      <c:catAx>
        <c:axId val="38660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142816"/>
        <c:crosses val="autoZero"/>
        <c:auto val="1"/>
        <c:lblAlgn val="ctr"/>
        <c:lblOffset val="100"/>
        <c:noMultiLvlLbl val="0"/>
      </c:catAx>
      <c:valAx>
        <c:axId val="30514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600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Differential Exon Overlap with reference - transcript level (PSI-Sigma)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'junction ontology - transcripts'!$T$4:$T$9</c:f>
              <c:strCache>
                <c:ptCount val="6"/>
                <c:pt idx="0">
                  <c:v>Protein coding transcript</c:v>
                </c:pt>
                <c:pt idx="1">
                  <c:v>lncRNA transcript</c:v>
                </c:pt>
                <c:pt idx="2">
                  <c:v>miRNA transcript</c:v>
                </c:pt>
                <c:pt idx="3">
                  <c:v>3' UTR region</c:v>
                </c:pt>
                <c:pt idx="4">
                  <c:v>5' UTR region</c:v>
                </c:pt>
                <c:pt idx="5">
                  <c:v>CDS region</c:v>
                </c:pt>
              </c:strCache>
            </c:strRef>
          </c:cat>
          <c:val>
            <c:numRef>
              <c:f>'junction ontology - transcripts'!$U$4:$U$9</c:f>
              <c:numCache>
                <c:formatCode>General</c:formatCode>
                <c:ptCount val="6"/>
                <c:pt idx="0">
                  <c:v>72.645914396887207</c:v>
                </c:pt>
                <c:pt idx="1">
                  <c:v>30.544747081712099</c:v>
                </c:pt>
                <c:pt idx="2">
                  <c:v>0</c:v>
                </c:pt>
                <c:pt idx="3">
                  <c:v>21.245136186770399</c:v>
                </c:pt>
                <c:pt idx="4">
                  <c:v>31.050583657587499</c:v>
                </c:pt>
                <c:pt idx="5">
                  <c:v>64.630350194552506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1B-4876-9AEF-50D4D44627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0727456"/>
        <c:axId val="397535744"/>
      </c:barChart>
      <c:catAx>
        <c:axId val="390727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535744"/>
        <c:crosses val="autoZero"/>
        <c:auto val="1"/>
        <c:lblAlgn val="ctr"/>
        <c:lblOffset val="100"/>
        <c:noMultiLvlLbl val="0"/>
      </c:catAx>
      <c:valAx>
        <c:axId val="39753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72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Differential Junction Overlap with reference - protein level (</a:t>
            </a:r>
            <a:r>
              <a:rPr lang="en-US" sz="1400" b="0" i="0" u="none" strike="noStrike" baseline="0">
                <a:effectLst/>
              </a:rPr>
              <a:t>PSI-Sigma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'junction ontology - transcripts'!$T$18:$T$23</c:f>
              <c:strCache>
                <c:ptCount val="6"/>
                <c:pt idx="0">
                  <c:v>Interpro domain</c:v>
                </c:pt>
                <c:pt idx="1">
                  <c:v>Low complexity region</c:v>
                </c:pt>
                <c:pt idx="2">
                  <c:v>Disordered region</c:v>
                </c:pt>
                <c:pt idx="3">
                  <c:v>Coiled-coiled domain</c:v>
                </c:pt>
                <c:pt idx="4">
                  <c:v>signalp domain</c:v>
                </c:pt>
                <c:pt idx="5">
                  <c:v>tmhmm domain</c:v>
                </c:pt>
              </c:strCache>
            </c:strRef>
          </c:cat>
          <c:val>
            <c:numRef>
              <c:f>'junction ontology - transcripts'!$U$18:$U$23</c:f>
              <c:numCache>
                <c:formatCode>General</c:formatCode>
                <c:ptCount val="6"/>
                <c:pt idx="0">
                  <c:v>89.281364190012198</c:v>
                </c:pt>
                <c:pt idx="1">
                  <c:v>49.939098660170501</c:v>
                </c:pt>
                <c:pt idx="2">
                  <c:v>39.342265529841697</c:v>
                </c:pt>
                <c:pt idx="3">
                  <c:v>16.199756394640701</c:v>
                </c:pt>
                <c:pt idx="4">
                  <c:v>1.4616321559074299</c:v>
                </c:pt>
                <c:pt idx="5">
                  <c:v>11.5712545676005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78-4FCF-92C4-722A149C6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6632688"/>
        <c:axId val="304163888"/>
      </c:barChart>
      <c:catAx>
        <c:axId val="38663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163888"/>
        <c:crosses val="autoZero"/>
        <c:auto val="1"/>
        <c:lblAlgn val="ctr"/>
        <c:lblOffset val="100"/>
        <c:noMultiLvlLbl val="0"/>
      </c:catAx>
      <c:valAx>
        <c:axId val="30416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632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nucleotides in annotated genome (Ensembl 38 v98) lying in regions </a:t>
            </a:r>
            <a:r>
              <a:rPr lang="en-US" sz="1400" b="0" i="0" u="none" strike="noStrike" baseline="0">
                <a:effectLst/>
              </a:rPr>
              <a:t>tested </a:t>
            </a:r>
            <a:r>
              <a:rPr lang="en-US" baseline="0"/>
              <a:t> (normalised to protein-coding)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'junction ontology - transcripts'!$Z$4:$Z$9</c:f>
              <c:strCache>
                <c:ptCount val="6"/>
                <c:pt idx="0">
                  <c:v>Protein coding transcript</c:v>
                </c:pt>
                <c:pt idx="1">
                  <c:v>lncRNA transcript</c:v>
                </c:pt>
                <c:pt idx="2">
                  <c:v>miRNA transcript</c:v>
                </c:pt>
                <c:pt idx="3">
                  <c:v>3' UTR region</c:v>
                </c:pt>
                <c:pt idx="4">
                  <c:v>5' UTR region</c:v>
                </c:pt>
                <c:pt idx="5">
                  <c:v>CDS region</c:v>
                </c:pt>
              </c:strCache>
            </c:strRef>
          </c:cat>
          <c:val>
            <c:numRef>
              <c:f>'junction ontology - transcripts'!$AB$4:$AB$9</c:f>
              <c:numCache>
                <c:formatCode>0.0</c:formatCode>
                <c:ptCount val="6"/>
                <c:pt idx="0">
                  <c:v>100</c:v>
                </c:pt>
                <c:pt idx="1">
                  <c:v>45.000398971223866</c:v>
                </c:pt>
                <c:pt idx="2">
                  <c:v>8.0040301737834788E-2</c:v>
                </c:pt>
                <c:pt idx="3">
                  <c:v>44.552697023884832</c:v>
                </c:pt>
                <c:pt idx="4">
                  <c:v>4.8521876771249248</c:v>
                </c:pt>
                <c:pt idx="5">
                  <c:v>59.34124495429112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D2-49BF-9F75-EDD651BD0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3860800"/>
        <c:axId val="172485712"/>
      </c:barChart>
      <c:catAx>
        <c:axId val="39386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85712"/>
        <c:crosses val="autoZero"/>
        <c:auto val="1"/>
        <c:lblAlgn val="ctr"/>
        <c:lblOffset val="100"/>
        <c:noMultiLvlLbl val="0"/>
      </c:catAx>
      <c:valAx>
        <c:axId val="17248571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protein</a:t>
                </a:r>
                <a:r>
                  <a:rPr lang="en-US" baseline="0"/>
                  <a:t> coding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60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Differential </a:t>
            </a:r>
            <a:r>
              <a:rPr lang="en-US" sz="1400" b="0" i="0" u="none" strike="noStrike" baseline="0">
                <a:effectLst/>
              </a:rPr>
              <a:t>Region</a:t>
            </a:r>
            <a:r>
              <a:rPr lang="en-US" baseline="0"/>
              <a:t> Overlap with reference - transcript level (JUM)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'junction ontology - transcripts'!$A$4:$A$9</c:f>
              <c:strCache>
                <c:ptCount val="6"/>
                <c:pt idx="0">
                  <c:v>Protein coding transcript</c:v>
                </c:pt>
                <c:pt idx="1">
                  <c:v>lncRNA transcript</c:v>
                </c:pt>
                <c:pt idx="2">
                  <c:v>miRNA transcript</c:v>
                </c:pt>
                <c:pt idx="3">
                  <c:v>3' UTR region</c:v>
                </c:pt>
                <c:pt idx="4">
                  <c:v>5' UTR region</c:v>
                </c:pt>
                <c:pt idx="5">
                  <c:v>CDS region</c:v>
                </c:pt>
              </c:strCache>
            </c:strRef>
          </c:cat>
          <c:val>
            <c:numRef>
              <c:f>'junction ontology - transcripts'!$C$4:$C$9</c:f>
              <c:numCache>
                <c:formatCode>0.0</c:formatCode>
                <c:ptCount val="6"/>
                <c:pt idx="0">
                  <c:v>100</c:v>
                </c:pt>
                <c:pt idx="1">
                  <c:v>47.26688102893889</c:v>
                </c:pt>
                <c:pt idx="2" formatCode="0">
                  <c:v>0</c:v>
                </c:pt>
                <c:pt idx="3">
                  <c:v>38.906752411575575</c:v>
                </c:pt>
                <c:pt idx="4">
                  <c:v>55.305466237942106</c:v>
                </c:pt>
                <c:pt idx="5">
                  <c:v>81.993569131832757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4B-40D1-B37C-4B3465AA22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778240"/>
        <c:axId val="107779296"/>
      </c:barChart>
      <c:catAx>
        <c:axId val="18277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79296"/>
        <c:crosses val="autoZero"/>
        <c:auto val="1"/>
        <c:lblAlgn val="ctr"/>
        <c:lblOffset val="100"/>
        <c:noMultiLvlLbl val="0"/>
      </c:catAx>
      <c:valAx>
        <c:axId val="10777929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protein coding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78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Differential Exon Overlap with reference - transcript level (PSI-Sigma)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'junction ontology - transcripts'!$T$4:$T$9</c:f>
              <c:strCache>
                <c:ptCount val="6"/>
                <c:pt idx="0">
                  <c:v>Protein coding transcript</c:v>
                </c:pt>
                <c:pt idx="1">
                  <c:v>lncRNA transcript</c:v>
                </c:pt>
                <c:pt idx="2">
                  <c:v>miRNA transcript</c:v>
                </c:pt>
                <c:pt idx="3">
                  <c:v>3' UTR region</c:v>
                </c:pt>
                <c:pt idx="4">
                  <c:v>5' UTR region</c:v>
                </c:pt>
                <c:pt idx="5">
                  <c:v>CDS region</c:v>
                </c:pt>
              </c:strCache>
            </c:strRef>
          </c:cat>
          <c:val>
            <c:numRef>
              <c:f>'junction ontology - transcripts'!$V$4:$V$9</c:f>
              <c:numCache>
                <c:formatCode>0.0</c:formatCode>
                <c:ptCount val="6"/>
                <c:pt idx="0">
                  <c:v>100</c:v>
                </c:pt>
                <c:pt idx="1">
                  <c:v>42.046063202999484</c:v>
                </c:pt>
                <c:pt idx="2" formatCode="0">
                  <c:v>0</c:v>
                </c:pt>
                <c:pt idx="3">
                  <c:v>29.24477771826454</c:v>
                </c:pt>
                <c:pt idx="4">
                  <c:v>42.742367434386622</c:v>
                </c:pt>
                <c:pt idx="5">
                  <c:v>88.966256025709598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32-4DC3-83FE-DBA9605BC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0727456"/>
        <c:axId val="397535744"/>
      </c:barChart>
      <c:catAx>
        <c:axId val="390727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535744"/>
        <c:crosses val="autoZero"/>
        <c:auto val="1"/>
        <c:lblAlgn val="ctr"/>
        <c:lblOffset val="100"/>
        <c:noMultiLvlLbl val="0"/>
      </c:catAx>
      <c:valAx>
        <c:axId val="3975357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protein coding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72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Agreement</a:t>
            </a:r>
            <a:r>
              <a:rPr lang="en-US" baseline="0"/>
              <a:t> of flagged NMD transcripts with reference annotation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'NMD min exon sweep'!$A$10</c:f>
              <c:strCache>
                <c:ptCount val="1"/>
                <c:pt idx="0">
                  <c:v>number of NMD in common with reference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'NMD min exon sweep'!$B$8:$E$8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cat>
          <c:val>
            <c:numRef>
              <c:f>'NMD min exon sweep'!$B$10:$E$10</c:f>
              <c:numCache>
                <c:formatCode>General</c:formatCode>
                <c:ptCount val="4"/>
                <c:pt idx="0">
                  <c:v>2364</c:v>
                </c:pt>
                <c:pt idx="1">
                  <c:v>2308</c:v>
                </c:pt>
                <c:pt idx="2">
                  <c:v>2115</c:v>
                </c:pt>
                <c:pt idx="3">
                  <c:v>1680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BA-4682-BE59-0168F5711E9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77955503"/>
        <c:axId val="1054535551"/>
      </c:lineChart>
      <c:lineChart>
        <c:grouping val="standard"/>
        <c:varyColors val="0"/>
        <c:ser>
          <c:idx val="0"/>
          <c:order val="0"/>
          <c:tx>
            <c:strRef>
              <c:f>'NMD min exon sweep'!$A$9</c:f>
              <c:strCache>
                <c:ptCount val="1"/>
                <c:pt idx="0">
                  <c:v>percent transcripts flagged as NMD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3.5721914641008378E-3"/>
                  <c:y val="-6.3811922753988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EBA-4682-BE59-0168F5711E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accent1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'NMD min exon sweep'!$B$8:$E$8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cat>
          <c:val>
            <c:numRef>
              <c:f>'NMD min exon sweep'!$B$9:$E$9</c:f>
              <c:numCache>
                <c:formatCode>General</c:formatCode>
                <c:ptCount val="4"/>
                <c:pt idx="0">
                  <c:v>10.75</c:v>
                </c:pt>
                <c:pt idx="1">
                  <c:v>7.71</c:v>
                </c:pt>
                <c:pt idx="2">
                  <c:v>5.32</c:v>
                </c:pt>
                <c:pt idx="3">
                  <c:v>3.34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BA-4682-BE59-0168F5711E9F}"/>
            </c:ext>
          </c:extLst>
        </c:ser>
        <c:ser>
          <c:idx val="2"/>
          <c:order val="2"/>
          <c:tx>
            <c:strRef>
              <c:f>'NMD min exon sweep'!$A$11</c:f>
              <c:strCache>
                <c:ptCount val="1"/>
                <c:pt idx="0">
                  <c:v>jaccard similarity (%)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1.2667583278647476E-2"/>
                  <c:y val="6.71704450041981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EBA-4682-BE59-0168F5711E9F}"/>
                </c:ext>
              </c:extLst>
            </c:dLbl>
            <c:dLbl>
              <c:idx val="2"/>
              <c:layout>
                <c:manualLayout>
                  <c:x val="-1.8109788668748009E-3"/>
                  <c:y val="-4.03022670025189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EBA-4682-BE59-0168F5711E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'NMD min exon sweep'!$B$8:$E$8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cat>
          <c:val>
            <c:numRef>
              <c:f>'NMD min exon sweep'!$B$11:$E$11</c:f>
              <c:numCache>
                <c:formatCode>General</c:formatCode>
                <c:ptCount val="4"/>
                <c:pt idx="0">
                  <c:v>6.24</c:v>
                </c:pt>
                <c:pt idx="1">
                  <c:v>7.44</c:v>
                </c:pt>
                <c:pt idx="2">
                  <c:v>8.1999999999999993</c:v>
                </c:pt>
                <c:pt idx="3">
                  <c:v>7.74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BA-4682-BE59-0168F5711E9F}"/>
            </c:ext>
          </c:extLst>
        </c:ser>
        <c:ser>
          <c:idx val="3"/>
          <c:order val="3"/>
          <c:tx>
            <c:strRef>
              <c:f>'NMD min exon sweep'!$A$12</c:f>
              <c:strCache>
                <c:ptCount val="1"/>
                <c:pt idx="0">
                  <c:v>percent of flagged transcripts which are protein_coding (%)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2"/>
              <c:layout>
                <c:manualLayout>
                  <c:x val="1.8109788668746682E-3"/>
                  <c:y val="5.03778337531486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EBA-4682-BE59-0168F5711E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rgbClr val="FFC000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'NMD min exon sweep'!$B$8:$E$8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cat>
          <c:val>
            <c:numRef>
              <c:f>'NMD min exon sweep'!$B$12:$E$12</c:f>
              <c:numCache>
                <c:formatCode>General</c:formatCode>
                <c:ptCount val="4"/>
                <c:pt idx="0">
                  <c:v>9.7200000000000006</c:v>
                </c:pt>
                <c:pt idx="1">
                  <c:v>9.65</c:v>
                </c:pt>
                <c:pt idx="2">
                  <c:v>8.08</c:v>
                </c:pt>
                <c:pt idx="3">
                  <c:v>6.16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BA-4682-BE59-0168F5711E9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65350911"/>
        <c:axId val="1061912223"/>
      </c:lineChart>
      <c:catAx>
        <c:axId val="1177955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535551"/>
        <c:crosses val="autoZero"/>
        <c:auto val="1"/>
        <c:lblAlgn val="ctr"/>
        <c:lblOffset val="100"/>
        <c:noMultiLvlLbl val="0"/>
      </c:catAx>
      <c:valAx>
        <c:axId val="105453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FF66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rgbClr val="FF6600"/>
                    </a:solidFill>
                  </a:rPr>
                  <a:t>Number of NM</a:t>
                </a:r>
                <a:r>
                  <a:rPr lang="en-US" baseline="0">
                    <a:solidFill>
                      <a:srgbClr val="FF6600"/>
                    </a:solidFill>
                  </a:rPr>
                  <a:t>D transcripts in common</a:t>
                </a:r>
                <a:endParaRPr lang="en-US">
                  <a:solidFill>
                    <a:srgbClr val="FF66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FF66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66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955503"/>
        <c:crosses val="autoZero"/>
        <c:crossBetween val="between"/>
      </c:valAx>
      <c:valAx>
        <c:axId val="1061912223"/>
        <c:scaling>
          <c:orientation val="minMax"/>
          <c:min val="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Percentages</a:t>
                </a:r>
                <a:r>
                  <a:rPr lang="en-US" baseline="0"/>
                  <a:t>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350911"/>
        <c:crosses val="max"/>
        <c:crossBetween val="between"/>
      </c:valAx>
      <c:catAx>
        <c:axId val="116535091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619122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143996</xdr:colOff>
      <xdr:row>5</xdr:row>
      <xdr:rowOff>185458</xdr:rowOff>
    </xdr:from>
    <xdr:to>
      <xdr:col>16</xdr:col>
      <xdr:colOff>45384</xdr:colOff>
      <xdr:row>20</xdr:row>
      <xdr:rowOff>71158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F77B04-DFAB-487E-BF14-4EB9610F4A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43983</xdr:colOff>
      <xdr:row>21</xdr:row>
      <xdr:rowOff>139514</xdr:rowOff>
    </xdr:from>
    <xdr:to>
      <xdr:col>15</xdr:col>
      <xdr:colOff>758638</xdr:colOff>
      <xdr:row>36</xdr:row>
      <xdr:rowOff>25214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F9C0A22-B14E-4024-B533-4B4C614738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3017941</xdr:colOff>
      <xdr:row>27</xdr:row>
      <xdr:rowOff>68793</xdr:rowOff>
    </xdr:from>
    <xdr:to>
      <xdr:col>24</xdr:col>
      <xdr:colOff>397153</xdr:colOff>
      <xdr:row>41</xdr:row>
      <xdr:rowOff>144993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D070A93-A79C-402A-A907-E05CDDB29A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3017941</xdr:colOff>
      <xdr:row>42</xdr:row>
      <xdr:rowOff>147234</xdr:rowOff>
    </xdr:from>
    <xdr:to>
      <xdr:col>24</xdr:col>
      <xdr:colOff>374741</xdr:colOff>
      <xdr:row>57</xdr:row>
      <xdr:rowOff>32934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39D7E03-38E3-4159-944D-5CA5926A8A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80843</xdr:colOff>
      <xdr:row>14</xdr:row>
      <xdr:rowOff>156400</xdr:rowOff>
    </xdr:from>
    <xdr:to>
      <xdr:col>41</xdr:col>
      <xdr:colOff>607518</xdr:colOff>
      <xdr:row>32</xdr:row>
      <xdr:rowOff>172090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177188E-71BC-464B-BABB-0AC2502CF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1385207</xdr:colOff>
      <xdr:row>29</xdr:row>
      <xdr:rowOff>145596</xdr:rowOff>
    </xdr:from>
    <xdr:to>
      <xdr:col>3</xdr:col>
      <xdr:colOff>84364</xdr:colOff>
      <xdr:row>44</xdr:row>
      <xdr:rowOff>31296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929456E-CE2D-47C6-8748-BC6476A082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394607</xdr:colOff>
      <xdr:row>34</xdr:row>
      <xdr:rowOff>122464</xdr:rowOff>
    </xdr:from>
    <xdr:to>
      <xdr:col>40</xdr:col>
      <xdr:colOff>143276</xdr:colOff>
      <xdr:row>49</xdr:row>
      <xdr:rowOff>8164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721B67B-37F9-47AF-909B-CE2200DB38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2809874</xdr:colOff>
      <xdr:row>16</xdr:row>
      <xdr:rowOff>57150</xdr:rowOff>
    </xdr:from>
    <xdr:to>
      <xdr:col>9</xdr:col>
      <xdr:colOff>571499</xdr:colOff>
      <xdr:row>36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44EEC02-1F7C-4561-8171-EE75DCD66F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B3B5-0BEC-4250-9521-C3AC5B653125}">
  <dimension ref="A3:AB23"/>
  <sheetViews>
    <sheetView tabSelected="1" zoomScale="70" zoomScaleNormal="70" workbookViewId="0">
      <selection activeCell="X5" sqref="X5"/>
    </sheetView>
  </sheetViews>
  <sheetFormatPr defaultRowHeight="15" x14ac:dyDescent="0.25"/>
  <cols>
    <col min="1" max="1" width="94.7109375" customWidth="1"/>
    <col min="14" max="14" width="9.140625" customWidth="1"/>
    <col min="15" max="15" width="9" customWidth="1"/>
    <col min="16" max="16" width="12.28515625" bestFit="1" customWidth="1"/>
    <col min="19" max="19" width="6.42578125" customWidth="1"/>
    <col min="20" max="20" width="97.140625" bestFit="1" customWidth="1"/>
  </cols>
  <sheetData>
    <row r="3" spans="1:28" x14ac:dyDescent="0.25">
      <c r="A3" t="s">
        <v>6</v>
      </c>
      <c r="T3" t="s">
        <v>14</v>
      </c>
      <c r="Z3" t="s">
        <v>15</v>
      </c>
    </row>
    <row r="4" spans="1:28" x14ac:dyDescent="0.25">
      <c r="A4" t="s">
        <v>0</v>
      </c>
      <c r="B4">
        <v>95.594262295082004</v>
      </c>
      <c r="C4" s="1">
        <f>B4*100/$B$4</f>
        <v>100</v>
      </c>
      <c r="D4">
        <f>B4*$B$14*0.01</f>
        <v>933.00000000000034</v>
      </c>
      <c r="T4" t="s">
        <v>0</v>
      </c>
      <c r="U4">
        <v>72.645914396887207</v>
      </c>
      <c r="V4" s="1">
        <f>U4*100/$U$4</f>
        <v>100</v>
      </c>
      <c r="W4">
        <f>U4*$U$14*0.01</f>
        <v>1867.0000000000011</v>
      </c>
      <c r="Z4" t="s">
        <v>0</v>
      </c>
      <c r="AA4">
        <v>192231909</v>
      </c>
      <c r="AB4" s="1">
        <f>AA4*100/$AA$4</f>
        <v>100</v>
      </c>
    </row>
    <row r="5" spans="1:28" x14ac:dyDescent="0.25">
      <c r="A5" t="s">
        <v>1</v>
      </c>
      <c r="B5">
        <v>45.184426229508198</v>
      </c>
      <c r="C5" s="1">
        <f t="shared" ref="C5:C9" si="0">B5*100/$B$4</f>
        <v>47.26688102893889</v>
      </c>
      <c r="D5">
        <f>B5*$B$14*0.01</f>
        <v>441</v>
      </c>
      <c r="T5" t="s">
        <v>1</v>
      </c>
      <c r="U5">
        <v>30.544747081712099</v>
      </c>
      <c r="V5" s="1">
        <f>U5*100/$U$4</f>
        <v>42.046063202999484</v>
      </c>
      <c r="W5">
        <f t="shared" ref="W5:W9" si="1">U5*$U$14*0.01</f>
        <v>785.00000000000102</v>
      </c>
      <c r="Z5" t="s">
        <v>1</v>
      </c>
      <c r="AA5">
        <v>86505126</v>
      </c>
      <c r="AB5" s="1">
        <f>AA5*100/$AA$4</f>
        <v>45.000398971223866</v>
      </c>
    </row>
    <row r="6" spans="1:28" x14ac:dyDescent="0.25">
      <c r="A6" t="s">
        <v>2</v>
      </c>
      <c r="B6">
        <v>0</v>
      </c>
      <c r="C6" s="2">
        <f t="shared" si="0"/>
        <v>0</v>
      </c>
      <c r="D6">
        <f t="shared" ref="D5:D9" si="2">B6*$B$14*0.01</f>
        <v>0</v>
      </c>
      <c r="T6" t="s">
        <v>2</v>
      </c>
      <c r="U6">
        <v>0</v>
      </c>
      <c r="V6" s="2">
        <f>U6*100/$U$4</f>
        <v>0</v>
      </c>
      <c r="W6">
        <f t="shared" si="1"/>
        <v>0</v>
      </c>
      <c r="Z6" t="s">
        <v>2</v>
      </c>
      <c r="AA6">
        <v>153863</v>
      </c>
      <c r="AB6" s="1">
        <f>AA6*100/$AA$4</f>
        <v>8.0040301737834788E-2</v>
      </c>
    </row>
    <row r="7" spans="1:28" x14ac:dyDescent="0.25">
      <c r="A7" t="s">
        <v>3</v>
      </c>
      <c r="B7">
        <v>37.192622950819697</v>
      </c>
      <c r="C7" s="1">
        <f t="shared" si="0"/>
        <v>38.906752411575575</v>
      </c>
      <c r="D7">
        <f t="shared" si="2"/>
        <v>363.00000000000023</v>
      </c>
      <c r="T7" t="s">
        <v>3</v>
      </c>
      <c r="U7">
        <v>21.245136186770399</v>
      </c>
      <c r="V7" s="1">
        <f>U7*100/$U$4</f>
        <v>29.24477771826454</v>
      </c>
      <c r="W7">
        <f t="shared" si="1"/>
        <v>545.99999999999932</v>
      </c>
      <c r="Z7" t="s">
        <v>3</v>
      </c>
      <c r="AA7">
        <v>85644500</v>
      </c>
      <c r="AB7" s="1">
        <f>AA7*100/$AA$4</f>
        <v>44.552697023884832</v>
      </c>
    </row>
    <row r="8" spans="1:28" x14ac:dyDescent="0.25">
      <c r="A8" t="s">
        <v>4</v>
      </c>
      <c r="B8">
        <v>52.868852459016402</v>
      </c>
      <c r="C8" s="1">
        <f t="shared" si="0"/>
        <v>55.305466237942106</v>
      </c>
      <c r="D8">
        <f t="shared" si="2"/>
        <v>516.00000000000011</v>
      </c>
      <c r="T8" t="s">
        <v>4</v>
      </c>
      <c r="U8">
        <v>31.050583657587499</v>
      </c>
      <c r="V8" s="1">
        <f>U8*100/$U$4</f>
        <v>42.742367434386622</v>
      </c>
      <c r="W8">
        <f t="shared" si="1"/>
        <v>797.99999999999875</v>
      </c>
      <c r="Z8" t="s">
        <v>4</v>
      </c>
      <c r="AA8">
        <v>9327453</v>
      </c>
      <c r="AB8" s="1">
        <f>AA8*100/$AA$4</f>
        <v>4.8521876771249248</v>
      </c>
    </row>
    <row r="9" spans="1:28" x14ac:dyDescent="0.25">
      <c r="A9" t="s">
        <v>5</v>
      </c>
      <c r="B9">
        <v>78.381147540983605</v>
      </c>
      <c r="C9" s="1">
        <f t="shared" si="0"/>
        <v>81.993569131832757</v>
      </c>
      <c r="D9">
        <f t="shared" si="2"/>
        <v>765</v>
      </c>
      <c r="T9" t="s">
        <v>5</v>
      </c>
      <c r="U9">
        <v>64.630350194552506</v>
      </c>
      <c r="V9" s="1">
        <f>U9*100/$U$4</f>
        <v>88.966256025709598</v>
      </c>
      <c r="W9">
        <f t="shared" si="1"/>
        <v>1660.9999999999995</v>
      </c>
      <c r="Z9" t="s">
        <v>5</v>
      </c>
      <c r="AA9">
        <v>114072808</v>
      </c>
      <c r="AB9" s="1">
        <f>AA9*100/$AA$4</f>
        <v>59.34124495429112</v>
      </c>
    </row>
    <row r="13" spans="1:28" x14ac:dyDescent="0.25">
      <c r="A13" t="s">
        <v>22</v>
      </c>
      <c r="B13">
        <v>1062</v>
      </c>
      <c r="T13" t="s">
        <v>23</v>
      </c>
      <c r="U13">
        <v>3272</v>
      </c>
    </row>
    <row r="14" spans="1:28" x14ac:dyDescent="0.25">
      <c r="A14" t="s">
        <v>21</v>
      </c>
      <c r="B14">
        <v>976</v>
      </c>
      <c r="T14" t="s">
        <v>24</v>
      </c>
      <c r="U14">
        <v>2570</v>
      </c>
    </row>
    <row r="17" spans="1:22" x14ac:dyDescent="0.25">
      <c r="A17" t="s">
        <v>7</v>
      </c>
      <c r="B17">
        <v>50.409836065573799</v>
      </c>
      <c r="C17">
        <v>492</v>
      </c>
      <c r="T17" t="s">
        <v>7</v>
      </c>
      <c r="U17">
        <v>31.945525291828801</v>
      </c>
      <c r="V17">
        <v>821</v>
      </c>
    </row>
    <row r="18" spans="1:22" x14ac:dyDescent="0.25">
      <c r="A18" t="s">
        <v>9</v>
      </c>
      <c r="B18">
        <v>93.292682926829301</v>
      </c>
      <c r="C18">
        <f>$C$17*B18*0.01</f>
        <v>459.00000000000017</v>
      </c>
      <c r="T18" t="s">
        <v>9</v>
      </c>
      <c r="U18">
        <v>89.281364190012198</v>
      </c>
      <c r="V18">
        <f>$V$17*U18*0.01</f>
        <v>733.00000000000011</v>
      </c>
    </row>
    <row r="19" spans="1:22" x14ac:dyDescent="0.25">
      <c r="A19" t="s">
        <v>8</v>
      </c>
      <c r="B19">
        <v>56.910569105691103</v>
      </c>
      <c r="C19">
        <f t="shared" ref="C19:C23" si="3">$C$17*B19*0.01</f>
        <v>280.00000000000023</v>
      </c>
      <c r="T19" t="s">
        <v>8</v>
      </c>
      <c r="U19">
        <v>49.939098660170501</v>
      </c>
      <c r="V19">
        <f>$V$17*U19*0.01</f>
        <v>409.99999999999977</v>
      </c>
    </row>
    <row r="20" spans="1:22" x14ac:dyDescent="0.25">
      <c r="A20" t="s">
        <v>10</v>
      </c>
      <c r="B20">
        <v>48.577235772357703</v>
      </c>
      <c r="C20">
        <f t="shared" si="3"/>
        <v>238.99999999999989</v>
      </c>
      <c r="T20" t="s">
        <v>10</v>
      </c>
      <c r="U20">
        <v>39.342265529841697</v>
      </c>
      <c r="V20">
        <f>$V$17*U20*0.01</f>
        <v>323.00000000000034</v>
      </c>
    </row>
    <row r="21" spans="1:22" x14ac:dyDescent="0.25">
      <c r="A21" t="s">
        <v>11</v>
      </c>
      <c r="B21">
        <v>16.260162601626</v>
      </c>
      <c r="C21">
        <f t="shared" si="3"/>
        <v>79.999999999999915</v>
      </c>
      <c r="T21" t="s">
        <v>11</v>
      </c>
      <c r="U21">
        <v>16.199756394640701</v>
      </c>
      <c r="V21">
        <f>$V$17*U21*0.01</f>
        <v>133.00000000000017</v>
      </c>
    </row>
    <row r="22" spans="1:22" x14ac:dyDescent="0.25">
      <c r="A22" t="s">
        <v>13</v>
      </c>
      <c r="B22">
        <v>2.6422764227642301</v>
      </c>
      <c r="C22">
        <f t="shared" si="3"/>
        <v>13.000000000000012</v>
      </c>
      <c r="T22" t="s">
        <v>13</v>
      </c>
      <c r="U22">
        <v>1.4616321559074299</v>
      </c>
      <c r="V22">
        <f>$V$17*U22*0.01</f>
        <v>12</v>
      </c>
    </row>
    <row r="23" spans="1:22" x14ac:dyDescent="0.25">
      <c r="A23" t="s">
        <v>12</v>
      </c>
      <c r="B23">
        <v>9.5528455284552791</v>
      </c>
      <c r="C23">
        <f t="shared" si="3"/>
        <v>46.999999999999972</v>
      </c>
      <c r="T23" t="s">
        <v>12</v>
      </c>
      <c r="U23">
        <v>11.5712545676005</v>
      </c>
      <c r="V23">
        <f>$V$17*U23*0.01</f>
        <v>95.000000000000114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5F7B4-8447-4CC3-B5DC-FAAB29F12C1B}">
  <dimension ref="A1:E12"/>
  <sheetViews>
    <sheetView zoomScale="115" zoomScaleNormal="115" workbookViewId="0">
      <selection activeCell="A10" sqref="A10"/>
    </sheetView>
  </sheetViews>
  <sheetFormatPr defaultRowHeight="15" x14ac:dyDescent="0.25"/>
  <cols>
    <col min="1" max="1" width="51.140625" bestFit="1" customWidth="1"/>
    <col min="2" max="2" width="26" bestFit="1" customWidth="1"/>
    <col min="3" max="3" width="25.85546875" customWidth="1"/>
    <col min="4" max="5" width="51.140625" bestFit="1" customWidth="1"/>
  </cols>
  <sheetData>
    <row r="1" spans="1:5" x14ac:dyDescent="0.25">
      <c r="A1" t="s">
        <v>16</v>
      </c>
    </row>
    <row r="8" spans="1:5" x14ac:dyDescent="0.25">
      <c r="B8">
        <v>2</v>
      </c>
      <c r="C8">
        <v>3</v>
      </c>
      <c r="D8">
        <v>4</v>
      </c>
      <c r="E8">
        <v>5</v>
      </c>
    </row>
    <row r="9" spans="1:5" x14ac:dyDescent="0.25">
      <c r="A9" t="s">
        <v>19</v>
      </c>
      <c r="B9">
        <v>10.75</v>
      </c>
      <c r="C9">
        <v>7.71</v>
      </c>
      <c r="D9">
        <v>5.32</v>
      </c>
      <c r="E9">
        <v>3.34</v>
      </c>
    </row>
    <row r="10" spans="1:5" x14ac:dyDescent="0.25">
      <c r="A10" t="s">
        <v>20</v>
      </c>
      <c r="B10">
        <v>2364</v>
      </c>
      <c r="C10">
        <v>2308</v>
      </c>
      <c r="D10">
        <v>2115</v>
      </c>
      <c r="E10">
        <v>1680</v>
      </c>
    </row>
    <row r="11" spans="1:5" x14ac:dyDescent="0.25">
      <c r="A11" t="s">
        <v>17</v>
      </c>
      <c r="B11">
        <v>6.24</v>
      </c>
      <c r="C11">
        <v>7.44</v>
      </c>
      <c r="D11">
        <v>8.1999999999999993</v>
      </c>
      <c r="E11">
        <v>7.74</v>
      </c>
    </row>
    <row r="12" spans="1:5" x14ac:dyDescent="0.25">
      <c r="A12" t="s">
        <v>18</v>
      </c>
      <c r="B12">
        <v>9.7200000000000006</v>
      </c>
      <c r="C12">
        <v>9.65</v>
      </c>
      <c r="D12">
        <v>8.08</v>
      </c>
      <c r="E12">
        <v>6.16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junction ontology - transcripts</vt:lpstr>
      <vt:lpstr>NMD min exon sweep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Liang</dc:creator>
  <cp:lastModifiedBy>Angel Liang</cp:lastModifiedBy>
  <dcterms:created xsi:type="dcterms:W3CDTF">2020-04-16T15:33:28Z</dcterms:created>
  <dcterms:modified xsi:type="dcterms:W3CDTF">2020-04-30T11:54:12Z</dcterms:modified>
</cp:coreProperties>
</file>