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8_{BC0BC6F9-9F60-4958-B7DF-10C3C867CF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1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7" i="1" l="1"/>
  <c r="N292" i="1" l="1"/>
  <c r="O291" i="1"/>
  <c r="P291" i="1" s="1"/>
  <c r="N291" i="1"/>
  <c r="Q289" i="1"/>
  <c r="Q283" i="1"/>
  <c r="S283" i="1"/>
  <c r="T283" i="1" s="1"/>
  <c r="Q284" i="1"/>
  <c r="S284" i="1"/>
  <c r="Q285" i="1"/>
  <c r="S285" i="1"/>
  <c r="T285" i="1" s="1"/>
  <c r="Q286" i="1"/>
  <c r="T286" i="1" s="1"/>
  <c r="S286" i="1"/>
  <c r="Q287" i="1"/>
  <c r="S287" i="1"/>
  <c r="Q288" i="1"/>
  <c r="S288" i="1"/>
  <c r="S289" i="1"/>
  <c r="Q3" i="1"/>
  <c r="S3" i="1"/>
  <c r="Q4" i="1"/>
  <c r="S4" i="1"/>
  <c r="T4" i="1" s="1"/>
  <c r="Q5" i="1"/>
  <c r="S5" i="1"/>
  <c r="Q6" i="1"/>
  <c r="S6" i="1"/>
  <c r="Q7" i="1"/>
  <c r="S7" i="1"/>
  <c r="Q8" i="1"/>
  <c r="S8" i="1"/>
  <c r="T8" i="1" s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T16" i="1"/>
  <c r="Q17" i="1"/>
  <c r="S17" i="1"/>
  <c r="Q18" i="1"/>
  <c r="S18" i="1"/>
  <c r="Q19" i="1"/>
  <c r="S19" i="1"/>
  <c r="Q20" i="1"/>
  <c r="S20" i="1"/>
  <c r="T20" i="1" s="1"/>
  <c r="Q21" i="1"/>
  <c r="S21" i="1"/>
  <c r="T21" i="1" s="1"/>
  <c r="Q22" i="1"/>
  <c r="S22" i="1"/>
  <c r="Q23" i="1"/>
  <c r="S23" i="1"/>
  <c r="T23" i="1" s="1"/>
  <c r="Q24" i="1"/>
  <c r="S24" i="1"/>
  <c r="Q25" i="1"/>
  <c r="S25" i="1"/>
  <c r="T25" i="1" s="1"/>
  <c r="Q26" i="1"/>
  <c r="T26" i="1" s="1"/>
  <c r="S26" i="1"/>
  <c r="Q27" i="1"/>
  <c r="S27" i="1"/>
  <c r="T27" i="1" s="1"/>
  <c r="Q28" i="1"/>
  <c r="T28" i="1" s="1"/>
  <c r="S28" i="1"/>
  <c r="Q29" i="1"/>
  <c r="S29" i="1"/>
  <c r="T29" i="1" s="1"/>
  <c r="Q30" i="1"/>
  <c r="S30" i="1"/>
  <c r="Q31" i="1"/>
  <c r="S31" i="1"/>
  <c r="T31" i="1" s="1"/>
  <c r="Q32" i="1"/>
  <c r="S32" i="1"/>
  <c r="T32" i="1" s="1"/>
  <c r="Q33" i="1"/>
  <c r="S33" i="1"/>
  <c r="Q34" i="1"/>
  <c r="S34" i="1"/>
  <c r="Q35" i="1"/>
  <c r="S35" i="1"/>
  <c r="Q36" i="1"/>
  <c r="S36" i="1"/>
  <c r="T36" i="1"/>
  <c r="Q37" i="1"/>
  <c r="S37" i="1"/>
  <c r="Q38" i="1"/>
  <c r="S38" i="1"/>
  <c r="Q39" i="1"/>
  <c r="S39" i="1"/>
  <c r="Q40" i="1"/>
  <c r="S40" i="1"/>
  <c r="T40" i="1" s="1"/>
  <c r="Q41" i="1"/>
  <c r="S41" i="1"/>
  <c r="Q42" i="1"/>
  <c r="S42" i="1"/>
  <c r="Q43" i="1"/>
  <c r="S43" i="1"/>
  <c r="Q44" i="1"/>
  <c r="S44" i="1"/>
  <c r="Q45" i="1"/>
  <c r="S45" i="1"/>
  <c r="Q46" i="1"/>
  <c r="S46" i="1"/>
  <c r="Q47" i="1"/>
  <c r="S47" i="1"/>
  <c r="Q48" i="1"/>
  <c r="S48" i="1"/>
  <c r="T48" i="1"/>
  <c r="Q49" i="1"/>
  <c r="S49" i="1"/>
  <c r="Q50" i="1"/>
  <c r="S50" i="1"/>
  <c r="Q51" i="1"/>
  <c r="S51" i="1"/>
  <c r="Q52" i="1"/>
  <c r="S52" i="1"/>
  <c r="T52" i="1" s="1"/>
  <c r="Q53" i="1"/>
  <c r="S53" i="1"/>
  <c r="T53" i="1" s="1"/>
  <c r="Q54" i="1"/>
  <c r="S54" i="1"/>
  <c r="Q55" i="1"/>
  <c r="S55" i="1"/>
  <c r="T55" i="1" s="1"/>
  <c r="Q56" i="1"/>
  <c r="S56" i="1"/>
  <c r="Q57" i="1"/>
  <c r="S57" i="1"/>
  <c r="T57" i="1" s="1"/>
  <c r="Q58" i="1"/>
  <c r="T58" i="1" s="1"/>
  <c r="S58" i="1"/>
  <c r="Q59" i="1"/>
  <c r="S59" i="1"/>
  <c r="T59" i="1" s="1"/>
  <c r="Q60" i="1"/>
  <c r="T60" i="1" s="1"/>
  <c r="S60" i="1"/>
  <c r="Q61" i="1"/>
  <c r="S61" i="1"/>
  <c r="T61" i="1" s="1"/>
  <c r="Q62" i="1"/>
  <c r="S62" i="1"/>
  <c r="Q63" i="1"/>
  <c r="S63" i="1"/>
  <c r="T63" i="1" s="1"/>
  <c r="Q64" i="1"/>
  <c r="S64" i="1"/>
  <c r="T64" i="1" s="1"/>
  <c r="Q65" i="1"/>
  <c r="S65" i="1"/>
  <c r="Q66" i="1"/>
  <c r="S66" i="1"/>
  <c r="Q67" i="1"/>
  <c r="S67" i="1"/>
  <c r="Q68" i="1"/>
  <c r="S68" i="1"/>
  <c r="T68" i="1"/>
  <c r="Q69" i="1"/>
  <c r="S69" i="1"/>
  <c r="Q70" i="1"/>
  <c r="S70" i="1"/>
  <c r="Q71" i="1"/>
  <c r="S71" i="1"/>
  <c r="Q72" i="1"/>
  <c r="S72" i="1"/>
  <c r="T72" i="1" s="1"/>
  <c r="Q73" i="1"/>
  <c r="S73" i="1"/>
  <c r="Q74" i="1"/>
  <c r="S74" i="1"/>
  <c r="Q75" i="1"/>
  <c r="S75" i="1"/>
  <c r="Q76" i="1"/>
  <c r="S76" i="1"/>
  <c r="Q77" i="1"/>
  <c r="S77" i="1"/>
  <c r="Q78" i="1"/>
  <c r="S78" i="1"/>
  <c r="Q79" i="1"/>
  <c r="S79" i="1"/>
  <c r="Q80" i="1"/>
  <c r="S80" i="1"/>
  <c r="T80" i="1"/>
  <c r="Q81" i="1"/>
  <c r="S81" i="1"/>
  <c r="Q82" i="1"/>
  <c r="S82" i="1"/>
  <c r="Q83" i="1"/>
  <c r="S83" i="1"/>
  <c r="Q84" i="1"/>
  <c r="S84" i="1"/>
  <c r="T84" i="1" s="1"/>
  <c r="Q85" i="1"/>
  <c r="S85" i="1"/>
  <c r="T85" i="1" s="1"/>
  <c r="Q86" i="1"/>
  <c r="S86" i="1"/>
  <c r="Q87" i="1"/>
  <c r="S87" i="1"/>
  <c r="T87" i="1" s="1"/>
  <c r="Q88" i="1"/>
  <c r="S88" i="1"/>
  <c r="Q89" i="1"/>
  <c r="S89" i="1"/>
  <c r="T89" i="1" s="1"/>
  <c r="Q90" i="1"/>
  <c r="T90" i="1" s="1"/>
  <c r="S90" i="1"/>
  <c r="Q91" i="1"/>
  <c r="S91" i="1"/>
  <c r="T91" i="1" s="1"/>
  <c r="Q92" i="1"/>
  <c r="T92" i="1" s="1"/>
  <c r="S92" i="1"/>
  <c r="Q93" i="1"/>
  <c r="S93" i="1"/>
  <c r="T93" i="1" s="1"/>
  <c r="Q94" i="1"/>
  <c r="S94" i="1"/>
  <c r="Q95" i="1"/>
  <c r="S95" i="1"/>
  <c r="T95" i="1" s="1"/>
  <c r="Q96" i="1"/>
  <c r="S96" i="1"/>
  <c r="T96" i="1" s="1"/>
  <c r="Q97" i="1"/>
  <c r="S97" i="1"/>
  <c r="Q98" i="1"/>
  <c r="S98" i="1"/>
  <c r="Q99" i="1"/>
  <c r="S99" i="1"/>
  <c r="Q100" i="1"/>
  <c r="S100" i="1"/>
  <c r="T100" i="1"/>
  <c r="Q101" i="1"/>
  <c r="S101" i="1"/>
  <c r="Q102" i="1"/>
  <c r="S102" i="1"/>
  <c r="Q103" i="1"/>
  <c r="S103" i="1"/>
  <c r="Q104" i="1"/>
  <c r="S104" i="1"/>
  <c r="T104" i="1" s="1"/>
  <c r="Q105" i="1"/>
  <c r="S105" i="1"/>
  <c r="Q106" i="1"/>
  <c r="S106" i="1"/>
  <c r="Q107" i="1"/>
  <c r="S107" i="1"/>
  <c r="Q108" i="1"/>
  <c r="S108" i="1"/>
  <c r="T108" i="1" s="1"/>
  <c r="Q109" i="1"/>
  <c r="S109" i="1"/>
  <c r="Q110" i="1"/>
  <c r="S110" i="1"/>
  <c r="Q111" i="1"/>
  <c r="S111" i="1"/>
  <c r="Q112" i="1"/>
  <c r="S112" i="1"/>
  <c r="T112" i="1"/>
  <c r="Q113" i="1"/>
  <c r="S113" i="1"/>
  <c r="Q114" i="1"/>
  <c r="S114" i="1"/>
  <c r="Q115" i="1"/>
  <c r="S115" i="1"/>
  <c r="Q116" i="1"/>
  <c r="S116" i="1"/>
  <c r="T116" i="1" s="1"/>
  <c r="Q117" i="1"/>
  <c r="S117" i="1"/>
  <c r="Q118" i="1"/>
  <c r="S118" i="1"/>
  <c r="Q119" i="1"/>
  <c r="S119" i="1"/>
  <c r="T119" i="1" s="1"/>
  <c r="Q120" i="1"/>
  <c r="S120" i="1"/>
  <c r="Q121" i="1"/>
  <c r="S121" i="1"/>
  <c r="T121" i="1" s="1"/>
  <c r="Q122" i="1"/>
  <c r="T122" i="1" s="1"/>
  <c r="S122" i="1"/>
  <c r="Q123" i="1"/>
  <c r="S123" i="1"/>
  <c r="T123" i="1" s="1"/>
  <c r="Q124" i="1"/>
  <c r="S124" i="1"/>
  <c r="Q125" i="1"/>
  <c r="S125" i="1"/>
  <c r="T125" i="1" s="1"/>
  <c r="Q126" i="1"/>
  <c r="S126" i="1"/>
  <c r="Q127" i="1"/>
  <c r="S127" i="1"/>
  <c r="T127" i="1" s="1"/>
  <c r="Q128" i="1"/>
  <c r="S128" i="1"/>
  <c r="T128" i="1" s="1"/>
  <c r="Q129" i="1"/>
  <c r="S129" i="1"/>
  <c r="Q130" i="1"/>
  <c r="S130" i="1"/>
  <c r="Q131" i="1"/>
  <c r="S131" i="1"/>
  <c r="Q132" i="1"/>
  <c r="S132" i="1"/>
  <c r="T132" i="1"/>
  <c r="Q133" i="1"/>
  <c r="S133" i="1"/>
  <c r="Q134" i="1"/>
  <c r="S134" i="1"/>
  <c r="Q135" i="1"/>
  <c r="S135" i="1"/>
  <c r="Q136" i="1"/>
  <c r="S136" i="1"/>
  <c r="T136" i="1" s="1"/>
  <c r="Q137" i="1"/>
  <c r="S137" i="1"/>
  <c r="Q138" i="1"/>
  <c r="S138" i="1"/>
  <c r="Q139" i="1"/>
  <c r="S139" i="1"/>
  <c r="Q140" i="1"/>
  <c r="S140" i="1"/>
  <c r="T140" i="1" s="1"/>
  <c r="Q141" i="1"/>
  <c r="S141" i="1"/>
  <c r="Q142" i="1"/>
  <c r="S142" i="1"/>
  <c r="Q143" i="1"/>
  <c r="S143" i="1"/>
  <c r="Q144" i="1"/>
  <c r="S144" i="1"/>
  <c r="T144" i="1"/>
  <c r="Q145" i="1"/>
  <c r="S145" i="1"/>
  <c r="Q146" i="1"/>
  <c r="S146" i="1"/>
  <c r="Q147" i="1"/>
  <c r="S147" i="1"/>
  <c r="Q148" i="1"/>
  <c r="S148" i="1"/>
  <c r="T148" i="1" s="1"/>
  <c r="Q149" i="1"/>
  <c r="S149" i="1"/>
  <c r="Q150" i="1"/>
  <c r="S150" i="1"/>
  <c r="Q151" i="1"/>
  <c r="S151" i="1"/>
  <c r="T151" i="1" s="1"/>
  <c r="Q152" i="1"/>
  <c r="S152" i="1"/>
  <c r="Q153" i="1"/>
  <c r="S153" i="1"/>
  <c r="T153" i="1" s="1"/>
  <c r="Q154" i="1"/>
  <c r="T154" i="1" s="1"/>
  <c r="S154" i="1"/>
  <c r="Q155" i="1"/>
  <c r="S155" i="1"/>
  <c r="T155" i="1" s="1"/>
  <c r="Q156" i="1"/>
  <c r="T156" i="1" s="1"/>
  <c r="S156" i="1"/>
  <c r="Q157" i="1"/>
  <c r="S157" i="1"/>
  <c r="T157" i="1" s="1"/>
  <c r="Q158" i="1"/>
  <c r="S158" i="1"/>
  <c r="Q159" i="1"/>
  <c r="S159" i="1"/>
  <c r="T159" i="1" s="1"/>
  <c r="Q160" i="1"/>
  <c r="S160" i="1"/>
  <c r="T160" i="1" s="1"/>
  <c r="Q161" i="1"/>
  <c r="S161" i="1"/>
  <c r="Q162" i="1"/>
  <c r="S162" i="1"/>
  <c r="Q163" i="1"/>
  <c r="S163" i="1"/>
  <c r="Q164" i="1"/>
  <c r="S164" i="1"/>
  <c r="T164" i="1"/>
  <c r="Q165" i="1"/>
  <c r="S165" i="1"/>
  <c r="Q166" i="1"/>
  <c r="S166" i="1"/>
  <c r="Q167" i="1"/>
  <c r="S167" i="1"/>
  <c r="Q168" i="1"/>
  <c r="S168" i="1"/>
  <c r="T168" i="1" s="1"/>
  <c r="Q169" i="1"/>
  <c r="S169" i="1"/>
  <c r="Q170" i="1"/>
  <c r="S170" i="1"/>
  <c r="Q171" i="1"/>
  <c r="S171" i="1"/>
  <c r="Q172" i="1"/>
  <c r="S172" i="1"/>
  <c r="Q173" i="1"/>
  <c r="S173" i="1"/>
  <c r="Q174" i="1"/>
  <c r="S174" i="1"/>
  <c r="Q175" i="1"/>
  <c r="S175" i="1"/>
  <c r="Q176" i="1"/>
  <c r="S176" i="1"/>
  <c r="T176" i="1"/>
  <c r="Q177" i="1"/>
  <c r="S177" i="1"/>
  <c r="Q178" i="1"/>
  <c r="S178" i="1"/>
  <c r="Q179" i="1"/>
  <c r="S179" i="1"/>
  <c r="Q180" i="1"/>
  <c r="S180" i="1"/>
  <c r="T180" i="1" s="1"/>
  <c r="Q181" i="1"/>
  <c r="S181" i="1"/>
  <c r="T181" i="1" s="1"/>
  <c r="Q182" i="1"/>
  <c r="S182" i="1"/>
  <c r="Q183" i="1"/>
  <c r="S183" i="1"/>
  <c r="T183" i="1" s="1"/>
  <c r="Q184" i="1"/>
  <c r="S184" i="1"/>
  <c r="Q185" i="1"/>
  <c r="S185" i="1"/>
  <c r="T185" i="1" s="1"/>
  <c r="Q186" i="1"/>
  <c r="T186" i="1" s="1"/>
  <c r="S186" i="1"/>
  <c r="Q187" i="1"/>
  <c r="S187" i="1"/>
  <c r="T187" i="1" s="1"/>
  <c r="Q188" i="1"/>
  <c r="T188" i="1" s="1"/>
  <c r="S188" i="1"/>
  <c r="Q189" i="1"/>
  <c r="S189" i="1"/>
  <c r="T189" i="1" s="1"/>
  <c r="Q190" i="1"/>
  <c r="S190" i="1"/>
  <c r="Q191" i="1"/>
  <c r="S191" i="1"/>
  <c r="T191" i="1" s="1"/>
  <c r="Q192" i="1"/>
  <c r="S192" i="1"/>
  <c r="T192" i="1" s="1"/>
  <c r="Q193" i="1"/>
  <c r="S193" i="1"/>
  <c r="Q194" i="1"/>
  <c r="S194" i="1"/>
  <c r="Q195" i="1"/>
  <c r="S195" i="1"/>
  <c r="Q196" i="1"/>
  <c r="S196" i="1"/>
  <c r="T196" i="1"/>
  <c r="Q197" i="1"/>
  <c r="S197" i="1"/>
  <c r="Q198" i="1"/>
  <c r="S198" i="1"/>
  <c r="Q199" i="1"/>
  <c r="S199" i="1"/>
  <c r="Q200" i="1"/>
  <c r="S200" i="1"/>
  <c r="T200" i="1" s="1"/>
  <c r="Q201" i="1"/>
  <c r="S201" i="1"/>
  <c r="Q202" i="1"/>
  <c r="S202" i="1"/>
  <c r="Q203" i="1"/>
  <c r="S203" i="1"/>
  <c r="Q204" i="1"/>
  <c r="S204" i="1"/>
  <c r="Q205" i="1"/>
  <c r="S205" i="1"/>
  <c r="Q206" i="1"/>
  <c r="S206" i="1"/>
  <c r="Q207" i="1"/>
  <c r="S207" i="1"/>
  <c r="Q208" i="1"/>
  <c r="S208" i="1"/>
  <c r="T208" i="1"/>
  <c r="Q209" i="1"/>
  <c r="S209" i="1"/>
  <c r="Q210" i="1"/>
  <c r="S210" i="1"/>
  <c r="Q211" i="1"/>
  <c r="S211" i="1"/>
  <c r="Q212" i="1"/>
  <c r="S212" i="1"/>
  <c r="T212" i="1" s="1"/>
  <c r="Q213" i="1"/>
  <c r="S213" i="1"/>
  <c r="T213" i="1" s="1"/>
  <c r="Q214" i="1"/>
  <c r="S214" i="1"/>
  <c r="Q215" i="1"/>
  <c r="S215" i="1"/>
  <c r="T215" i="1" s="1"/>
  <c r="Q216" i="1"/>
  <c r="S216" i="1"/>
  <c r="Q217" i="1"/>
  <c r="S217" i="1"/>
  <c r="T217" i="1" s="1"/>
  <c r="Q218" i="1"/>
  <c r="S218" i="1"/>
  <c r="Q219" i="1"/>
  <c r="S219" i="1"/>
  <c r="T219" i="1" s="1"/>
  <c r="Q220" i="1"/>
  <c r="S220" i="1"/>
  <c r="Q221" i="1"/>
  <c r="S221" i="1"/>
  <c r="T221" i="1" s="1"/>
  <c r="Q222" i="1"/>
  <c r="T222" i="1" s="1"/>
  <c r="S222" i="1"/>
  <c r="Q223" i="1"/>
  <c r="S223" i="1"/>
  <c r="T223" i="1" s="1"/>
  <c r="Q224" i="1"/>
  <c r="S224" i="1"/>
  <c r="T224" i="1" s="1"/>
  <c r="Q225" i="1"/>
  <c r="S225" i="1"/>
  <c r="Q226" i="1"/>
  <c r="S226" i="1"/>
  <c r="Q227" i="1"/>
  <c r="S227" i="1"/>
  <c r="Q228" i="1"/>
  <c r="S228" i="1"/>
  <c r="T228" i="1"/>
  <c r="Q229" i="1"/>
  <c r="S229" i="1"/>
  <c r="Q230" i="1"/>
  <c r="S230" i="1"/>
  <c r="T230" i="1" s="1"/>
  <c r="Q231" i="1"/>
  <c r="S231" i="1"/>
  <c r="Q232" i="1"/>
  <c r="S232" i="1"/>
  <c r="Q233" i="1"/>
  <c r="S233" i="1"/>
  <c r="Q234" i="1"/>
  <c r="S234" i="1"/>
  <c r="Q235" i="1"/>
  <c r="S235" i="1"/>
  <c r="Q236" i="1"/>
  <c r="S236" i="1"/>
  <c r="Q237" i="1"/>
  <c r="S237" i="1"/>
  <c r="Q238" i="1"/>
  <c r="S238" i="1"/>
  <c r="T238" i="1"/>
  <c r="Q239" i="1"/>
  <c r="S239" i="1"/>
  <c r="Q240" i="1"/>
  <c r="S240" i="1"/>
  <c r="T240" i="1" s="1"/>
  <c r="Q241" i="1"/>
  <c r="S241" i="1"/>
  <c r="T241" i="1" s="1"/>
  <c r="Q242" i="1"/>
  <c r="S242" i="1"/>
  <c r="Q243" i="1"/>
  <c r="S243" i="1"/>
  <c r="T243" i="1" s="1"/>
  <c r="Q244" i="1"/>
  <c r="S244" i="1"/>
  <c r="Q245" i="1"/>
  <c r="S245" i="1"/>
  <c r="T245" i="1" s="1"/>
  <c r="Q246" i="1"/>
  <c r="S246" i="1"/>
  <c r="Q247" i="1"/>
  <c r="S247" i="1"/>
  <c r="T247" i="1" s="1"/>
  <c r="Q248" i="1"/>
  <c r="T248" i="1" s="1"/>
  <c r="S248" i="1"/>
  <c r="Q249" i="1"/>
  <c r="S249" i="1"/>
  <c r="T249" i="1" s="1"/>
  <c r="Q250" i="1"/>
  <c r="S250" i="1"/>
  <c r="Q251" i="1"/>
  <c r="S251" i="1"/>
  <c r="T251" i="1" s="1"/>
  <c r="Q252" i="1"/>
  <c r="S252" i="1"/>
  <c r="Q253" i="1"/>
  <c r="S253" i="1"/>
  <c r="T253" i="1" s="1"/>
  <c r="Q254" i="1"/>
  <c r="S254" i="1"/>
  <c r="T254" i="1" s="1"/>
  <c r="Q255" i="1"/>
  <c r="S255" i="1"/>
  <c r="Q256" i="1"/>
  <c r="S256" i="1"/>
  <c r="T256" i="1"/>
  <c r="Q257" i="1"/>
  <c r="S257" i="1"/>
  <c r="Q258" i="1"/>
  <c r="S258" i="1"/>
  <c r="Q259" i="1"/>
  <c r="S259" i="1"/>
  <c r="Q260" i="1"/>
  <c r="S260" i="1"/>
  <c r="Q261" i="1"/>
  <c r="S261" i="1"/>
  <c r="Q262" i="1"/>
  <c r="S262" i="1"/>
  <c r="T262" i="1" s="1"/>
  <c r="Q263" i="1"/>
  <c r="S263" i="1"/>
  <c r="Q264" i="1"/>
  <c r="S264" i="1"/>
  <c r="Q265" i="1"/>
  <c r="S265" i="1"/>
  <c r="Q266" i="1"/>
  <c r="S266" i="1"/>
  <c r="Q267" i="1"/>
  <c r="S267" i="1"/>
  <c r="Q268" i="1"/>
  <c r="S268" i="1"/>
  <c r="Q269" i="1"/>
  <c r="S269" i="1"/>
  <c r="Q270" i="1"/>
  <c r="S270" i="1"/>
  <c r="T270" i="1"/>
  <c r="Q271" i="1"/>
  <c r="S271" i="1"/>
  <c r="Q272" i="1"/>
  <c r="S272" i="1"/>
  <c r="T272" i="1" s="1"/>
  <c r="Q273" i="1"/>
  <c r="S273" i="1"/>
  <c r="T273" i="1" s="1"/>
  <c r="Q274" i="1"/>
  <c r="S274" i="1"/>
  <c r="Q275" i="1"/>
  <c r="S275" i="1"/>
  <c r="T275" i="1" s="1"/>
  <c r="Q276" i="1"/>
  <c r="S276" i="1"/>
  <c r="Q277" i="1"/>
  <c r="S277" i="1"/>
  <c r="T277" i="1" s="1"/>
  <c r="Q278" i="1"/>
  <c r="S278" i="1"/>
  <c r="Q279" i="1"/>
  <c r="S279" i="1"/>
  <c r="T279" i="1" s="1"/>
  <c r="Q280" i="1"/>
  <c r="T280" i="1" s="1"/>
  <c r="S280" i="1"/>
  <c r="Q281" i="1"/>
  <c r="S281" i="1"/>
  <c r="T281" i="1" s="1"/>
  <c r="Q282" i="1"/>
  <c r="S282" i="1"/>
  <c r="S2" i="1"/>
  <c r="Q2" i="1"/>
  <c r="T289" i="1" l="1"/>
  <c r="T264" i="1"/>
  <c r="T232" i="1"/>
  <c r="T204" i="1"/>
  <c r="T202" i="1"/>
  <c r="T172" i="1"/>
  <c r="T170" i="1"/>
  <c r="T138" i="1"/>
  <c r="T106" i="1"/>
  <c r="T76" i="1"/>
  <c r="T74" i="1"/>
  <c r="T44" i="1"/>
  <c r="T42" i="1"/>
  <c r="T12" i="1"/>
  <c r="T10" i="1"/>
  <c r="T278" i="1"/>
  <c r="T269" i="1"/>
  <c r="T267" i="1"/>
  <c r="T265" i="1"/>
  <c r="T263" i="1"/>
  <c r="T261" i="1"/>
  <c r="T259" i="1"/>
  <c r="T257" i="1"/>
  <c r="T246" i="1"/>
  <c r="T237" i="1"/>
  <c r="T235" i="1"/>
  <c r="T233" i="1"/>
  <c r="T231" i="1"/>
  <c r="T229" i="1"/>
  <c r="T220" i="1"/>
  <c r="T207" i="1"/>
  <c r="T205" i="1"/>
  <c r="T203" i="1"/>
  <c r="T201" i="1"/>
  <c r="T199" i="1"/>
  <c r="T197" i="1"/>
  <c r="T184" i="1"/>
  <c r="T175" i="1"/>
  <c r="T173" i="1"/>
  <c r="T171" i="1"/>
  <c r="T169" i="1"/>
  <c r="T167" i="1"/>
  <c r="T165" i="1"/>
  <c r="T152" i="1"/>
  <c r="T143" i="1"/>
  <c r="T141" i="1"/>
  <c r="T139" i="1"/>
  <c r="T137" i="1"/>
  <c r="T135" i="1"/>
  <c r="T120" i="1"/>
  <c r="T111" i="1"/>
  <c r="T109" i="1"/>
  <c r="T107" i="1"/>
  <c r="T105" i="1"/>
  <c r="T103" i="1"/>
  <c r="T101" i="1"/>
  <c r="T88" i="1"/>
  <c r="T79" i="1"/>
  <c r="T77" i="1"/>
  <c r="T75" i="1"/>
  <c r="T73" i="1"/>
  <c r="T71" i="1"/>
  <c r="T69" i="1"/>
  <c r="T56" i="1"/>
  <c r="T47" i="1"/>
  <c r="T45" i="1"/>
  <c r="T43" i="1"/>
  <c r="T41" i="1"/>
  <c r="T39" i="1"/>
  <c r="T37" i="1"/>
  <c r="T24" i="1"/>
  <c r="T15" i="1"/>
  <c r="T13" i="1"/>
  <c r="T11" i="1"/>
  <c r="T9" i="1"/>
  <c r="T7" i="1"/>
  <c r="T5" i="1"/>
  <c r="T3" i="1"/>
  <c r="T124" i="1"/>
  <c r="T274" i="1"/>
  <c r="T260" i="1"/>
  <c r="T244" i="1"/>
  <c r="T218" i="1"/>
  <c r="T214" i="1"/>
  <c r="T198" i="1"/>
  <c r="T102" i="1"/>
  <c r="T86" i="1"/>
  <c r="T54" i="1"/>
  <c r="T226" i="1"/>
  <c r="T210" i="1"/>
  <c r="T194" i="1"/>
  <c r="T178" i="1"/>
  <c r="T162" i="1"/>
  <c r="T149" i="1"/>
  <c r="T146" i="1"/>
  <c r="T133" i="1"/>
  <c r="T130" i="1"/>
  <c r="T117" i="1"/>
  <c r="T114" i="1"/>
  <c r="T98" i="1"/>
  <c r="T82" i="1"/>
  <c r="T66" i="1"/>
  <c r="T50" i="1"/>
  <c r="T34" i="1"/>
  <c r="T18" i="1"/>
  <c r="T288" i="1"/>
  <c r="T2" i="1"/>
  <c r="T276" i="1"/>
  <c r="T258" i="1"/>
  <c r="T242" i="1"/>
  <c r="T216" i="1"/>
  <c r="T182" i="1"/>
  <c r="T166" i="1"/>
  <c r="T150" i="1"/>
  <c r="T134" i="1"/>
  <c r="T118" i="1"/>
  <c r="T70" i="1"/>
  <c r="T38" i="1"/>
  <c r="T22" i="1"/>
  <c r="T6" i="1"/>
  <c r="T282" i="1"/>
  <c r="T271" i="1"/>
  <c r="T268" i="1"/>
  <c r="T266" i="1"/>
  <c r="T255" i="1"/>
  <c r="T252" i="1"/>
  <c r="T250" i="1"/>
  <c r="T239" i="1"/>
  <c r="T236" i="1"/>
  <c r="T234" i="1"/>
  <c r="T227" i="1"/>
  <c r="T225" i="1"/>
  <c r="T211" i="1"/>
  <c r="T209" i="1"/>
  <c r="T206" i="1"/>
  <c r="T195" i="1"/>
  <c r="T193" i="1"/>
  <c r="T190" i="1"/>
  <c r="T179" i="1"/>
  <c r="T177" i="1"/>
  <c r="T174" i="1"/>
  <c r="T163" i="1"/>
  <c r="T161" i="1"/>
  <c r="T158" i="1"/>
  <c r="T147" i="1"/>
  <c r="T145" i="1"/>
  <c r="T142" i="1"/>
  <c r="T131" i="1"/>
  <c r="T129" i="1"/>
  <c r="T126" i="1"/>
  <c r="T115" i="1"/>
  <c r="T113" i="1"/>
  <c r="T110" i="1"/>
  <c r="T99" i="1"/>
  <c r="T97" i="1"/>
  <c r="T94" i="1"/>
  <c r="T83" i="1"/>
  <c r="T81" i="1"/>
  <c r="T78" i="1"/>
  <c r="T67" i="1"/>
  <c r="T65" i="1"/>
  <c r="T62" i="1"/>
  <c r="T51" i="1"/>
  <c r="T49" i="1"/>
  <c r="T46" i="1"/>
  <c r="T35" i="1"/>
  <c r="T33" i="1"/>
  <c r="T30" i="1"/>
  <c r="T19" i="1"/>
  <c r="T17" i="1"/>
  <c r="T14" i="1"/>
  <c r="T287" i="1"/>
  <c r="T284" i="1"/>
  <c r="T290" i="1" l="1"/>
  <c r="T291" i="1" s="1"/>
</calcChain>
</file>

<file path=xl/sharedStrings.xml><?xml version="1.0" encoding="utf-8"?>
<sst xmlns="http://schemas.openxmlformats.org/spreadsheetml/2006/main" count="308" uniqueCount="21">
  <si>
    <t>Place</t>
  </si>
  <si>
    <t>Date</t>
  </si>
  <si>
    <t>Time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</si>
  <si>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</si>
  <si>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</si>
  <si>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</si>
  <si>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</si>
  <si>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</si>
  <si>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</si>
  <si>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</si>
  <si>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</si>
  <si>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</si>
  <si>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</si>
  <si>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</si>
  <si>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</si>
  <si>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</si>
  <si>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Flujo masico(Kg/s)</t>
  </si>
  <si>
    <t>Cp(J/Kg°C)</t>
  </si>
  <si>
    <t>T sal - T ent</t>
  </si>
  <si>
    <t>Qu(J)</t>
  </si>
  <si>
    <t>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</si>
</sst>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2" fontId="16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11-12,</a:t>
            </a:r>
            <a:r>
              <a:rPr lang="es-ES" baseline="0"/>
              <a:t> we nublo a 13 hs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(17)'!$D$1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(17)'!$D$2:$D$289</c:f>
              <c:numCache>
                <c:formatCode>General</c:formatCode>
                <c:ptCount val="288"/>
                <c:pt idx="0">
                  <c:v>26.4</c:v>
                </c:pt>
                <c:pt idx="1">
                  <c:v>26.2</c:v>
                </c:pt>
                <c:pt idx="2">
                  <c:v>26.3</c:v>
                </c:pt>
                <c:pt idx="3">
                  <c:v>26.4</c:v>
                </c:pt>
                <c:pt idx="4">
                  <c:v>26.3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26.5</c:v>
                </c:pt>
                <c:pt idx="10">
                  <c:v>26.5</c:v>
                </c:pt>
                <c:pt idx="11">
                  <c:v>26.4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26.3</c:v>
                </c:pt>
                <c:pt idx="16">
                  <c:v>26.3</c:v>
                </c:pt>
                <c:pt idx="17">
                  <c:v>26.3</c:v>
                </c:pt>
                <c:pt idx="18">
                  <c:v>26.3</c:v>
                </c:pt>
                <c:pt idx="19">
                  <c:v>26.3</c:v>
                </c:pt>
                <c:pt idx="20">
                  <c:v>26.3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26.6</c:v>
                </c:pt>
                <c:pt idx="30">
                  <c:v>26.6</c:v>
                </c:pt>
                <c:pt idx="31">
                  <c:v>26.7</c:v>
                </c:pt>
                <c:pt idx="32">
                  <c:v>26.7</c:v>
                </c:pt>
                <c:pt idx="33">
                  <c:v>26.7</c:v>
                </c:pt>
                <c:pt idx="34">
                  <c:v>26.7</c:v>
                </c:pt>
                <c:pt idx="35">
                  <c:v>26.8</c:v>
                </c:pt>
                <c:pt idx="36">
                  <c:v>26.9</c:v>
                </c:pt>
                <c:pt idx="37">
                  <c:v>26.9</c:v>
                </c:pt>
                <c:pt idx="38">
                  <c:v>27</c:v>
                </c:pt>
                <c:pt idx="39">
                  <c:v>27</c:v>
                </c:pt>
                <c:pt idx="40">
                  <c:v>27.1</c:v>
                </c:pt>
                <c:pt idx="41">
                  <c:v>27.2</c:v>
                </c:pt>
                <c:pt idx="42">
                  <c:v>27.2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27.7</c:v>
                </c:pt>
                <c:pt idx="51">
                  <c:v>27.7</c:v>
                </c:pt>
                <c:pt idx="52">
                  <c:v>27.9</c:v>
                </c:pt>
                <c:pt idx="53">
                  <c:v>27.9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28.1</c:v>
                </c:pt>
                <c:pt idx="58">
                  <c:v>28.2</c:v>
                </c:pt>
                <c:pt idx="59">
                  <c:v>28.2</c:v>
                </c:pt>
                <c:pt idx="60">
                  <c:v>28.3</c:v>
                </c:pt>
                <c:pt idx="61">
                  <c:v>28.3</c:v>
                </c:pt>
                <c:pt idx="62">
                  <c:v>28.3</c:v>
                </c:pt>
                <c:pt idx="63">
                  <c:v>28.4</c:v>
                </c:pt>
                <c:pt idx="64">
                  <c:v>28.5</c:v>
                </c:pt>
                <c:pt idx="65">
                  <c:v>28.6</c:v>
                </c:pt>
                <c:pt idx="66">
                  <c:v>28.7</c:v>
                </c:pt>
                <c:pt idx="67">
                  <c:v>28.8</c:v>
                </c:pt>
                <c:pt idx="68">
                  <c:v>28.9</c:v>
                </c:pt>
                <c:pt idx="69">
                  <c:v>28.9</c:v>
                </c:pt>
                <c:pt idx="70">
                  <c:v>28.9</c:v>
                </c:pt>
                <c:pt idx="71">
                  <c:v>29</c:v>
                </c:pt>
                <c:pt idx="72">
                  <c:v>29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29.1</c:v>
                </c:pt>
                <c:pt idx="77">
                  <c:v>29.3</c:v>
                </c:pt>
                <c:pt idx="78">
                  <c:v>29.3</c:v>
                </c:pt>
                <c:pt idx="79">
                  <c:v>29.5</c:v>
                </c:pt>
                <c:pt idx="80">
                  <c:v>29.5</c:v>
                </c:pt>
                <c:pt idx="81">
                  <c:v>29.5</c:v>
                </c:pt>
                <c:pt idx="82">
                  <c:v>29.6</c:v>
                </c:pt>
                <c:pt idx="83">
                  <c:v>29.6</c:v>
                </c:pt>
                <c:pt idx="84">
                  <c:v>29.7</c:v>
                </c:pt>
                <c:pt idx="85">
                  <c:v>29.6</c:v>
                </c:pt>
                <c:pt idx="86">
                  <c:v>29.7</c:v>
                </c:pt>
                <c:pt idx="87">
                  <c:v>29.7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29.8</c:v>
                </c:pt>
                <c:pt idx="93">
                  <c:v>29.9</c:v>
                </c:pt>
                <c:pt idx="94">
                  <c:v>30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  <c:pt idx="101">
                  <c:v>30.3</c:v>
                </c:pt>
                <c:pt idx="102">
                  <c:v>30.4</c:v>
                </c:pt>
                <c:pt idx="103">
                  <c:v>30.3</c:v>
                </c:pt>
                <c:pt idx="104">
                  <c:v>30.4</c:v>
                </c:pt>
                <c:pt idx="105">
                  <c:v>30.5</c:v>
                </c:pt>
                <c:pt idx="106">
                  <c:v>30.2</c:v>
                </c:pt>
                <c:pt idx="107">
                  <c:v>30.2</c:v>
                </c:pt>
                <c:pt idx="108">
                  <c:v>29.9</c:v>
                </c:pt>
                <c:pt idx="109">
                  <c:v>29.9</c:v>
                </c:pt>
                <c:pt idx="110">
                  <c:v>29.7</c:v>
                </c:pt>
                <c:pt idx="111">
                  <c:v>29.5</c:v>
                </c:pt>
                <c:pt idx="112">
                  <c:v>29.4</c:v>
                </c:pt>
                <c:pt idx="113">
                  <c:v>29.2</c:v>
                </c:pt>
                <c:pt idx="114">
                  <c:v>29.2</c:v>
                </c:pt>
                <c:pt idx="115">
                  <c:v>29.3</c:v>
                </c:pt>
                <c:pt idx="116">
                  <c:v>29.2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28.7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29.3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30</c:v>
                </c:pt>
                <c:pt idx="129">
                  <c:v>30.2</c:v>
                </c:pt>
                <c:pt idx="130">
                  <c:v>30.3</c:v>
                </c:pt>
                <c:pt idx="131">
                  <c:v>30.5</c:v>
                </c:pt>
                <c:pt idx="132">
                  <c:v>30.6</c:v>
                </c:pt>
                <c:pt idx="133">
                  <c:v>30.9</c:v>
                </c:pt>
                <c:pt idx="134">
                  <c:v>31.2</c:v>
                </c:pt>
                <c:pt idx="135">
                  <c:v>31.7</c:v>
                </c:pt>
                <c:pt idx="136">
                  <c:v>31.9</c:v>
                </c:pt>
                <c:pt idx="137">
                  <c:v>31.9</c:v>
                </c:pt>
                <c:pt idx="138">
                  <c:v>31.7</c:v>
                </c:pt>
                <c:pt idx="139">
                  <c:v>31.8</c:v>
                </c:pt>
                <c:pt idx="140">
                  <c:v>31.7</c:v>
                </c:pt>
                <c:pt idx="141">
                  <c:v>31.9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32.6</c:v>
                </c:pt>
                <c:pt idx="157">
                  <c:v>32.799999999999997</c:v>
                </c:pt>
                <c:pt idx="158">
                  <c:v>32.9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33.6</c:v>
                </c:pt>
                <c:pt idx="162">
                  <c:v>33.9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34.5</c:v>
                </c:pt>
                <c:pt idx="170">
                  <c:v>34.799999999999997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34.9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35.4</c:v>
                </c:pt>
                <c:pt idx="183">
                  <c:v>35.4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36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36.4</c:v>
                </c:pt>
                <c:pt idx="190">
                  <c:v>36.4</c:v>
                </c:pt>
                <c:pt idx="191">
                  <c:v>36.5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38.1</c:v>
                </c:pt>
                <c:pt idx="214">
                  <c:v>38.299999999999997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18B-9891-233CBCCF7A67}"/>
            </c:ext>
          </c:extLst>
        </c:ser>
        <c:ser>
          <c:idx val="1"/>
          <c:order val="1"/>
          <c:tx>
            <c:strRef>
              <c:f>'TMB01001 (17)'!$E$1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(17)'!$E$2:$E$289</c:f>
              <c:numCache>
                <c:formatCode>General</c:formatCode>
                <c:ptCount val="288"/>
                <c:pt idx="0">
                  <c:v>26.3</c:v>
                </c:pt>
                <c:pt idx="1">
                  <c:v>28</c:v>
                </c:pt>
                <c:pt idx="2">
                  <c:v>27.9</c:v>
                </c:pt>
                <c:pt idx="3">
                  <c:v>27.9</c:v>
                </c:pt>
                <c:pt idx="4">
                  <c:v>27.6</c:v>
                </c:pt>
                <c:pt idx="5">
                  <c:v>27.7</c:v>
                </c:pt>
                <c:pt idx="6">
                  <c:v>27.5</c:v>
                </c:pt>
                <c:pt idx="7">
                  <c:v>27.9</c:v>
                </c:pt>
                <c:pt idx="8">
                  <c:v>27.8</c:v>
                </c:pt>
                <c:pt idx="9">
                  <c:v>27.9</c:v>
                </c:pt>
                <c:pt idx="10">
                  <c:v>28</c:v>
                </c:pt>
                <c:pt idx="11">
                  <c:v>28</c:v>
                </c:pt>
                <c:pt idx="12">
                  <c:v>28.2</c:v>
                </c:pt>
                <c:pt idx="13">
                  <c:v>28.4</c:v>
                </c:pt>
                <c:pt idx="14">
                  <c:v>28.3</c:v>
                </c:pt>
                <c:pt idx="15">
                  <c:v>28.1</c:v>
                </c:pt>
                <c:pt idx="16">
                  <c:v>28.4</c:v>
                </c:pt>
                <c:pt idx="17">
                  <c:v>28.3</c:v>
                </c:pt>
                <c:pt idx="18">
                  <c:v>28.3</c:v>
                </c:pt>
                <c:pt idx="19">
                  <c:v>28.4</c:v>
                </c:pt>
                <c:pt idx="20">
                  <c:v>28.2</c:v>
                </c:pt>
                <c:pt idx="21">
                  <c:v>28.1</c:v>
                </c:pt>
                <c:pt idx="22">
                  <c:v>28.1</c:v>
                </c:pt>
                <c:pt idx="23">
                  <c:v>28.5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28.6</c:v>
                </c:pt>
                <c:pt idx="32">
                  <c:v>28.5</c:v>
                </c:pt>
                <c:pt idx="33">
                  <c:v>28.5</c:v>
                </c:pt>
                <c:pt idx="34">
                  <c:v>28.6</c:v>
                </c:pt>
                <c:pt idx="35">
                  <c:v>28.6</c:v>
                </c:pt>
                <c:pt idx="36">
                  <c:v>28.7</c:v>
                </c:pt>
                <c:pt idx="37">
                  <c:v>28.5</c:v>
                </c:pt>
                <c:pt idx="38">
                  <c:v>28.8</c:v>
                </c:pt>
                <c:pt idx="39">
                  <c:v>29</c:v>
                </c:pt>
                <c:pt idx="40">
                  <c:v>29.2</c:v>
                </c:pt>
                <c:pt idx="41">
                  <c:v>29</c:v>
                </c:pt>
                <c:pt idx="42">
                  <c:v>29</c:v>
                </c:pt>
                <c:pt idx="43">
                  <c:v>29.1</c:v>
                </c:pt>
                <c:pt idx="44">
                  <c:v>28.9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29.2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29.7</c:v>
                </c:pt>
                <c:pt idx="53">
                  <c:v>30</c:v>
                </c:pt>
                <c:pt idx="54">
                  <c:v>30.1</c:v>
                </c:pt>
                <c:pt idx="55">
                  <c:v>30.1</c:v>
                </c:pt>
                <c:pt idx="56">
                  <c:v>29.8</c:v>
                </c:pt>
                <c:pt idx="57">
                  <c:v>30.2</c:v>
                </c:pt>
                <c:pt idx="58">
                  <c:v>29.9</c:v>
                </c:pt>
                <c:pt idx="59">
                  <c:v>30.1</c:v>
                </c:pt>
                <c:pt idx="60">
                  <c:v>30.3</c:v>
                </c:pt>
                <c:pt idx="61">
                  <c:v>30.2</c:v>
                </c:pt>
                <c:pt idx="62">
                  <c:v>30.2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30.7</c:v>
                </c:pt>
                <c:pt idx="67">
                  <c:v>30.6</c:v>
                </c:pt>
                <c:pt idx="68">
                  <c:v>30.7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30.8</c:v>
                </c:pt>
                <c:pt idx="73">
                  <c:v>30.9</c:v>
                </c:pt>
                <c:pt idx="74">
                  <c:v>31</c:v>
                </c:pt>
                <c:pt idx="75">
                  <c:v>30.9</c:v>
                </c:pt>
                <c:pt idx="76">
                  <c:v>31.1</c:v>
                </c:pt>
                <c:pt idx="77">
                  <c:v>31.2</c:v>
                </c:pt>
                <c:pt idx="78">
                  <c:v>31.2</c:v>
                </c:pt>
                <c:pt idx="79">
                  <c:v>31.5</c:v>
                </c:pt>
                <c:pt idx="80">
                  <c:v>31.7</c:v>
                </c:pt>
                <c:pt idx="81">
                  <c:v>31.2</c:v>
                </c:pt>
                <c:pt idx="82">
                  <c:v>31.4</c:v>
                </c:pt>
                <c:pt idx="83">
                  <c:v>31.4</c:v>
                </c:pt>
                <c:pt idx="84">
                  <c:v>31.5</c:v>
                </c:pt>
                <c:pt idx="85">
                  <c:v>31.2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31.4</c:v>
                </c:pt>
                <c:pt idx="90">
                  <c:v>31.5</c:v>
                </c:pt>
                <c:pt idx="91">
                  <c:v>31.7</c:v>
                </c:pt>
                <c:pt idx="92">
                  <c:v>31.5</c:v>
                </c:pt>
                <c:pt idx="93">
                  <c:v>31.3</c:v>
                </c:pt>
                <c:pt idx="94">
                  <c:v>31.6</c:v>
                </c:pt>
                <c:pt idx="95">
                  <c:v>31.8</c:v>
                </c:pt>
                <c:pt idx="96">
                  <c:v>31.8</c:v>
                </c:pt>
                <c:pt idx="97">
                  <c:v>31.9</c:v>
                </c:pt>
                <c:pt idx="98">
                  <c:v>32.1</c:v>
                </c:pt>
                <c:pt idx="99">
                  <c:v>32</c:v>
                </c:pt>
                <c:pt idx="100">
                  <c:v>31.9</c:v>
                </c:pt>
                <c:pt idx="101">
                  <c:v>31.9</c:v>
                </c:pt>
                <c:pt idx="102">
                  <c:v>31.7</c:v>
                </c:pt>
                <c:pt idx="103">
                  <c:v>32</c:v>
                </c:pt>
                <c:pt idx="104">
                  <c:v>31.8</c:v>
                </c:pt>
                <c:pt idx="105">
                  <c:v>31.7</c:v>
                </c:pt>
                <c:pt idx="106">
                  <c:v>31.7</c:v>
                </c:pt>
                <c:pt idx="107">
                  <c:v>31.6</c:v>
                </c:pt>
                <c:pt idx="108">
                  <c:v>31.8</c:v>
                </c:pt>
                <c:pt idx="109">
                  <c:v>31.9</c:v>
                </c:pt>
                <c:pt idx="110">
                  <c:v>31.5</c:v>
                </c:pt>
                <c:pt idx="111">
                  <c:v>31.6</c:v>
                </c:pt>
                <c:pt idx="112">
                  <c:v>31.5</c:v>
                </c:pt>
                <c:pt idx="113">
                  <c:v>31.2</c:v>
                </c:pt>
                <c:pt idx="114">
                  <c:v>31.5</c:v>
                </c:pt>
                <c:pt idx="115">
                  <c:v>31.5</c:v>
                </c:pt>
                <c:pt idx="116">
                  <c:v>31.7</c:v>
                </c:pt>
                <c:pt idx="117">
                  <c:v>31.1</c:v>
                </c:pt>
                <c:pt idx="118">
                  <c:v>31.3</c:v>
                </c:pt>
                <c:pt idx="119">
                  <c:v>31.4</c:v>
                </c:pt>
                <c:pt idx="120">
                  <c:v>31.1</c:v>
                </c:pt>
                <c:pt idx="121">
                  <c:v>31.3</c:v>
                </c:pt>
                <c:pt idx="122">
                  <c:v>31.2</c:v>
                </c:pt>
                <c:pt idx="123">
                  <c:v>30.9</c:v>
                </c:pt>
                <c:pt idx="124">
                  <c:v>30.7</c:v>
                </c:pt>
                <c:pt idx="125">
                  <c:v>31.3</c:v>
                </c:pt>
                <c:pt idx="126">
                  <c:v>30.9</c:v>
                </c:pt>
                <c:pt idx="127">
                  <c:v>30.6</c:v>
                </c:pt>
                <c:pt idx="128">
                  <c:v>30.9</c:v>
                </c:pt>
                <c:pt idx="129">
                  <c:v>31</c:v>
                </c:pt>
                <c:pt idx="130">
                  <c:v>30.8</c:v>
                </c:pt>
                <c:pt idx="131">
                  <c:v>31.9</c:v>
                </c:pt>
                <c:pt idx="132">
                  <c:v>32.4</c:v>
                </c:pt>
                <c:pt idx="133">
                  <c:v>32.6</c:v>
                </c:pt>
                <c:pt idx="134">
                  <c:v>33</c:v>
                </c:pt>
                <c:pt idx="135">
                  <c:v>33.6</c:v>
                </c:pt>
                <c:pt idx="136">
                  <c:v>33.1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32.4</c:v>
                </c:pt>
                <c:pt idx="141">
                  <c:v>32.9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31.6</c:v>
                </c:pt>
                <c:pt idx="146">
                  <c:v>31.4</c:v>
                </c:pt>
                <c:pt idx="147">
                  <c:v>31.4</c:v>
                </c:pt>
                <c:pt idx="148">
                  <c:v>31.8</c:v>
                </c:pt>
                <c:pt idx="149">
                  <c:v>31.5</c:v>
                </c:pt>
                <c:pt idx="150">
                  <c:v>31.2</c:v>
                </c:pt>
                <c:pt idx="151">
                  <c:v>31</c:v>
                </c:pt>
                <c:pt idx="152">
                  <c:v>31</c:v>
                </c:pt>
                <c:pt idx="153">
                  <c:v>31.1</c:v>
                </c:pt>
                <c:pt idx="154">
                  <c:v>31.4</c:v>
                </c:pt>
                <c:pt idx="155">
                  <c:v>31.9</c:v>
                </c:pt>
                <c:pt idx="156">
                  <c:v>32.5</c:v>
                </c:pt>
                <c:pt idx="157">
                  <c:v>33</c:v>
                </c:pt>
                <c:pt idx="158">
                  <c:v>32.5</c:v>
                </c:pt>
                <c:pt idx="159">
                  <c:v>32.9</c:v>
                </c:pt>
                <c:pt idx="160">
                  <c:v>34</c:v>
                </c:pt>
                <c:pt idx="161">
                  <c:v>34.299999999999997</c:v>
                </c:pt>
                <c:pt idx="162">
                  <c:v>34.9</c:v>
                </c:pt>
                <c:pt idx="163">
                  <c:v>35.299999999999997</c:v>
                </c:pt>
                <c:pt idx="164">
                  <c:v>35</c:v>
                </c:pt>
                <c:pt idx="165">
                  <c:v>34.4</c:v>
                </c:pt>
                <c:pt idx="166">
                  <c:v>34.4</c:v>
                </c:pt>
                <c:pt idx="167">
                  <c:v>34.5</c:v>
                </c:pt>
                <c:pt idx="168">
                  <c:v>35</c:v>
                </c:pt>
                <c:pt idx="169">
                  <c:v>35.700000000000003</c:v>
                </c:pt>
                <c:pt idx="170">
                  <c:v>36.4</c:v>
                </c:pt>
                <c:pt idx="171">
                  <c:v>36.4</c:v>
                </c:pt>
                <c:pt idx="172">
                  <c:v>35.700000000000003</c:v>
                </c:pt>
                <c:pt idx="173">
                  <c:v>35.4</c:v>
                </c:pt>
                <c:pt idx="174">
                  <c:v>35</c:v>
                </c:pt>
                <c:pt idx="175">
                  <c:v>35.299999999999997</c:v>
                </c:pt>
                <c:pt idx="176">
                  <c:v>34.6</c:v>
                </c:pt>
                <c:pt idx="177">
                  <c:v>34.5</c:v>
                </c:pt>
                <c:pt idx="178">
                  <c:v>34.700000000000003</c:v>
                </c:pt>
                <c:pt idx="179">
                  <c:v>34.9</c:v>
                </c:pt>
                <c:pt idx="180">
                  <c:v>35.799999999999997</c:v>
                </c:pt>
                <c:pt idx="181">
                  <c:v>36.5</c:v>
                </c:pt>
                <c:pt idx="182">
                  <c:v>36.700000000000003</c:v>
                </c:pt>
                <c:pt idx="183">
                  <c:v>36.299999999999997</c:v>
                </c:pt>
                <c:pt idx="184">
                  <c:v>37</c:v>
                </c:pt>
                <c:pt idx="185">
                  <c:v>37.1</c:v>
                </c:pt>
                <c:pt idx="186">
                  <c:v>37.4</c:v>
                </c:pt>
                <c:pt idx="187">
                  <c:v>37.9</c:v>
                </c:pt>
                <c:pt idx="188">
                  <c:v>38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38.1</c:v>
                </c:pt>
                <c:pt idx="195">
                  <c:v>38</c:v>
                </c:pt>
                <c:pt idx="196">
                  <c:v>37.9</c:v>
                </c:pt>
                <c:pt idx="197">
                  <c:v>37.9</c:v>
                </c:pt>
                <c:pt idx="198">
                  <c:v>38.5</c:v>
                </c:pt>
                <c:pt idx="199">
                  <c:v>38.6</c:v>
                </c:pt>
                <c:pt idx="200">
                  <c:v>38.200000000000003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38</c:v>
                </c:pt>
                <c:pt idx="204">
                  <c:v>38.5</c:v>
                </c:pt>
                <c:pt idx="205">
                  <c:v>39</c:v>
                </c:pt>
                <c:pt idx="206">
                  <c:v>38.9</c:v>
                </c:pt>
                <c:pt idx="207">
                  <c:v>39.299999999999997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39.9</c:v>
                </c:pt>
                <c:pt idx="222">
                  <c:v>39.9</c:v>
                </c:pt>
                <c:pt idx="223">
                  <c:v>40.200000000000003</c:v>
                </c:pt>
                <c:pt idx="224">
                  <c:v>39.9</c:v>
                </c:pt>
                <c:pt idx="225">
                  <c:v>39.9</c:v>
                </c:pt>
                <c:pt idx="226">
                  <c:v>39.799999999999997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39.6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39.5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39.9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39.299999999999997</c:v>
                </c:pt>
                <c:pt idx="241">
                  <c:v>39.700000000000003</c:v>
                </c:pt>
                <c:pt idx="242">
                  <c:v>39.4</c:v>
                </c:pt>
                <c:pt idx="243">
                  <c:v>39.6</c:v>
                </c:pt>
                <c:pt idx="244">
                  <c:v>40</c:v>
                </c:pt>
                <c:pt idx="245">
                  <c:v>40.4</c:v>
                </c:pt>
                <c:pt idx="246">
                  <c:v>40.6</c:v>
                </c:pt>
                <c:pt idx="247">
                  <c:v>40.6</c:v>
                </c:pt>
                <c:pt idx="248">
                  <c:v>40.4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40.5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40.299999999999997</c:v>
                </c:pt>
                <c:pt idx="270">
                  <c:v>40.5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40.9</c:v>
                </c:pt>
                <c:pt idx="274">
                  <c:v>41.1</c:v>
                </c:pt>
                <c:pt idx="275">
                  <c:v>41.1</c:v>
                </c:pt>
                <c:pt idx="276">
                  <c:v>41.3</c:v>
                </c:pt>
                <c:pt idx="277">
                  <c:v>41.2</c:v>
                </c:pt>
                <c:pt idx="278">
                  <c:v>41.1</c:v>
                </c:pt>
                <c:pt idx="279">
                  <c:v>40.9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18B-9891-233CBCCF7A67}"/>
            </c:ext>
          </c:extLst>
        </c:ser>
        <c:ser>
          <c:idx val="2"/>
          <c:order val="2"/>
          <c:tx>
            <c:strRef>
              <c:f>'TMB01001 (17)'!$F$1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(17)'!$F$2:$F$289</c:f>
              <c:numCache>
                <c:formatCode>General</c:formatCode>
                <c:ptCount val="288"/>
                <c:pt idx="0">
                  <c:v>25</c:v>
                </c:pt>
                <c:pt idx="1">
                  <c:v>24.9</c:v>
                </c:pt>
                <c:pt idx="2">
                  <c:v>24.4</c:v>
                </c:pt>
                <c:pt idx="3">
                  <c:v>24.4</c:v>
                </c:pt>
                <c:pt idx="4">
                  <c:v>24.3</c:v>
                </c:pt>
                <c:pt idx="5">
                  <c:v>24.3</c:v>
                </c:pt>
                <c:pt idx="6">
                  <c:v>24.3</c:v>
                </c:pt>
                <c:pt idx="7">
                  <c:v>24.3</c:v>
                </c:pt>
                <c:pt idx="8">
                  <c:v>24.3</c:v>
                </c:pt>
                <c:pt idx="9">
                  <c:v>24.2</c:v>
                </c:pt>
                <c:pt idx="10">
                  <c:v>24.1</c:v>
                </c:pt>
                <c:pt idx="11">
                  <c:v>24</c:v>
                </c:pt>
                <c:pt idx="12">
                  <c:v>23.9</c:v>
                </c:pt>
                <c:pt idx="13">
                  <c:v>24</c:v>
                </c:pt>
                <c:pt idx="14">
                  <c:v>24.1</c:v>
                </c:pt>
                <c:pt idx="15">
                  <c:v>24.1</c:v>
                </c:pt>
                <c:pt idx="16">
                  <c:v>24.2</c:v>
                </c:pt>
                <c:pt idx="17">
                  <c:v>24.1</c:v>
                </c:pt>
                <c:pt idx="18">
                  <c:v>24.3</c:v>
                </c:pt>
                <c:pt idx="19">
                  <c:v>24.3</c:v>
                </c:pt>
                <c:pt idx="20">
                  <c:v>24.4</c:v>
                </c:pt>
                <c:pt idx="21">
                  <c:v>24.6</c:v>
                </c:pt>
                <c:pt idx="22">
                  <c:v>24.6</c:v>
                </c:pt>
                <c:pt idx="23">
                  <c:v>24.5</c:v>
                </c:pt>
                <c:pt idx="24">
                  <c:v>24.6</c:v>
                </c:pt>
                <c:pt idx="25">
                  <c:v>24.6</c:v>
                </c:pt>
                <c:pt idx="26">
                  <c:v>24.7</c:v>
                </c:pt>
                <c:pt idx="27">
                  <c:v>24.9</c:v>
                </c:pt>
                <c:pt idx="28">
                  <c:v>24.9</c:v>
                </c:pt>
                <c:pt idx="29">
                  <c:v>25.2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25.7</c:v>
                </c:pt>
                <c:pt idx="37">
                  <c:v>25.8</c:v>
                </c:pt>
                <c:pt idx="38">
                  <c:v>25.8</c:v>
                </c:pt>
                <c:pt idx="39">
                  <c:v>25.6</c:v>
                </c:pt>
                <c:pt idx="40">
                  <c:v>25.8</c:v>
                </c:pt>
                <c:pt idx="41">
                  <c:v>25.9</c:v>
                </c:pt>
                <c:pt idx="42">
                  <c:v>26.1</c:v>
                </c:pt>
                <c:pt idx="43">
                  <c:v>26.2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26.2</c:v>
                </c:pt>
                <c:pt idx="49">
                  <c:v>26.1</c:v>
                </c:pt>
                <c:pt idx="50">
                  <c:v>26.1</c:v>
                </c:pt>
                <c:pt idx="51">
                  <c:v>25.8</c:v>
                </c:pt>
                <c:pt idx="52">
                  <c:v>25.9</c:v>
                </c:pt>
                <c:pt idx="53">
                  <c:v>26.1</c:v>
                </c:pt>
                <c:pt idx="54">
                  <c:v>26.1</c:v>
                </c:pt>
                <c:pt idx="55">
                  <c:v>26.2</c:v>
                </c:pt>
                <c:pt idx="56">
                  <c:v>26.3</c:v>
                </c:pt>
                <c:pt idx="57">
                  <c:v>26.4</c:v>
                </c:pt>
                <c:pt idx="58">
                  <c:v>26.6</c:v>
                </c:pt>
                <c:pt idx="59">
                  <c:v>26.6</c:v>
                </c:pt>
                <c:pt idx="60">
                  <c:v>26.7</c:v>
                </c:pt>
                <c:pt idx="61">
                  <c:v>26.8</c:v>
                </c:pt>
                <c:pt idx="62">
                  <c:v>26.9</c:v>
                </c:pt>
                <c:pt idx="63">
                  <c:v>27</c:v>
                </c:pt>
                <c:pt idx="64">
                  <c:v>26.7</c:v>
                </c:pt>
                <c:pt idx="65">
                  <c:v>26.6</c:v>
                </c:pt>
                <c:pt idx="66">
                  <c:v>26.7</c:v>
                </c:pt>
                <c:pt idx="67">
                  <c:v>26.6</c:v>
                </c:pt>
                <c:pt idx="68">
                  <c:v>26.7</c:v>
                </c:pt>
                <c:pt idx="69">
                  <c:v>26.6</c:v>
                </c:pt>
                <c:pt idx="70">
                  <c:v>26.6</c:v>
                </c:pt>
                <c:pt idx="71">
                  <c:v>26.7</c:v>
                </c:pt>
                <c:pt idx="72">
                  <c:v>26.8</c:v>
                </c:pt>
                <c:pt idx="73">
                  <c:v>27.1</c:v>
                </c:pt>
                <c:pt idx="74">
                  <c:v>27.2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27.1</c:v>
                </c:pt>
                <c:pt idx="79">
                  <c:v>27.2</c:v>
                </c:pt>
                <c:pt idx="80">
                  <c:v>27.2</c:v>
                </c:pt>
                <c:pt idx="81">
                  <c:v>27.4</c:v>
                </c:pt>
                <c:pt idx="82">
                  <c:v>27.5</c:v>
                </c:pt>
                <c:pt idx="83">
                  <c:v>27.6</c:v>
                </c:pt>
                <c:pt idx="84">
                  <c:v>27.8</c:v>
                </c:pt>
                <c:pt idx="85">
                  <c:v>27.9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28.1</c:v>
                </c:pt>
                <c:pt idx="90">
                  <c:v>28.2</c:v>
                </c:pt>
                <c:pt idx="91">
                  <c:v>28.4</c:v>
                </c:pt>
                <c:pt idx="92">
                  <c:v>28.5</c:v>
                </c:pt>
                <c:pt idx="93">
                  <c:v>28.7</c:v>
                </c:pt>
                <c:pt idx="94">
                  <c:v>28.9</c:v>
                </c:pt>
                <c:pt idx="95">
                  <c:v>29</c:v>
                </c:pt>
                <c:pt idx="96">
                  <c:v>29</c:v>
                </c:pt>
                <c:pt idx="97">
                  <c:v>28.9</c:v>
                </c:pt>
                <c:pt idx="98">
                  <c:v>29</c:v>
                </c:pt>
                <c:pt idx="99">
                  <c:v>29.1</c:v>
                </c:pt>
                <c:pt idx="100">
                  <c:v>29.2</c:v>
                </c:pt>
                <c:pt idx="101">
                  <c:v>29.2</c:v>
                </c:pt>
                <c:pt idx="102">
                  <c:v>29.5</c:v>
                </c:pt>
                <c:pt idx="103">
                  <c:v>29.7</c:v>
                </c:pt>
                <c:pt idx="104">
                  <c:v>29.9</c:v>
                </c:pt>
                <c:pt idx="105">
                  <c:v>29.9</c:v>
                </c:pt>
                <c:pt idx="106">
                  <c:v>30.3</c:v>
                </c:pt>
                <c:pt idx="107">
                  <c:v>30.7</c:v>
                </c:pt>
                <c:pt idx="108">
                  <c:v>31.5</c:v>
                </c:pt>
                <c:pt idx="109">
                  <c:v>32.4</c:v>
                </c:pt>
                <c:pt idx="110">
                  <c:v>33.700000000000003</c:v>
                </c:pt>
                <c:pt idx="111">
                  <c:v>34.9</c:v>
                </c:pt>
                <c:pt idx="112">
                  <c:v>35.6</c:v>
                </c:pt>
                <c:pt idx="113">
                  <c:v>36.700000000000003</c:v>
                </c:pt>
                <c:pt idx="114">
                  <c:v>36.299999999999997</c:v>
                </c:pt>
                <c:pt idx="115">
                  <c:v>36.700000000000003</c:v>
                </c:pt>
                <c:pt idx="116">
                  <c:v>37.200000000000003</c:v>
                </c:pt>
                <c:pt idx="117">
                  <c:v>38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37.5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37.9</c:v>
                </c:pt>
                <c:pt idx="124">
                  <c:v>37.6</c:v>
                </c:pt>
                <c:pt idx="125">
                  <c:v>37.4</c:v>
                </c:pt>
                <c:pt idx="126">
                  <c:v>37.6</c:v>
                </c:pt>
                <c:pt idx="127">
                  <c:v>37.6</c:v>
                </c:pt>
                <c:pt idx="128">
                  <c:v>37.1</c:v>
                </c:pt>
                <c:pt idx="129">
                  <c:v>37.4</c:v>
                </c:pt>
                <c:pt idx="130">
                  <c:v>37.5</c:v>
                </c:pt>
                <c:pt idx="131">
                  <c:v>36.4</c:v>
                </c:pt>
                <c:pt idx="132">
                  <c:v>35.4</c:v>
                </c:pt>
                <c:pt idx="133">
                  <c:v>34.9</c:v>
                </c:pt>
                <c:pt idx="134">
                  <c:v>34.4</c:v>
                </c:pt>
                <c:pt idx="135">
                  <c:v>33.700000000000003</c:v>
                </c:pt>
                <c:pt idx="136">
                  <c:v>34.4</c:v>
                </c:pt>
                <c:pt idx="137">
                  <c:v>36.4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</c:v>
                </c:pt>
                <c:pt idx="141">
                  <c:v>36.5</c:v>
                </c:pt>
                <c:pt idx="142">
                  <c:v>38</c:v>
                </c:pt>
                <c:pt idx="143">
                  <c:v>38.5</c:v>
                </c:pt>
                <c:pt idx="144">
                  <c:v>38.700000000000003</c:v>
                </c:pt>
                <c:pt idx="145">
                  <c:v>39.5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40.6</c:v>
                </c:pt>
                <c:pt idx="150">
                  <c:v>41.4</c:v>
                </c:pt>
                <c:pt idx="151">
                  <c:v>41.9</c:v>
                </c:pt>
                <c:pt idx="152">
                  <c:v>42.5</c:v>
                </c:pt>
                <c:pt idx="153">
                  <c:v>42.7</c:v>
                </c:pt>
                <c:pt idx="154">
                  <c:v>42.1</c:v>
                </c:pt>
                <c:pt idx="155">
                  <c:v>41.4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41.5</c:v>
                </c:pt>
                <c:pt idx="159">
                  <c:v>41.5</c:v>
                </c:pt>
                <c:pt idx="160">
                  <c:v>39.799999999999997</c:v>
                </c:pt>
                <c:pt idx="161">
                  <c:v>39.6</c:v>
                </c:pt>
                <c:pt idx="162">
                  <c:v>38.799999999999997</c:v>
                </c:pt>
                <c:pt idx="163">
                  <c:v>38.4</c:v>
                </c:pt>
                <c:pt idx="164">
                  <c:v>39</c:v>
                </c:pt>
                <c:pt idx="165">
                  <c:v>39.6</c:v>
                </c:pt>
                <c:pt idx="166">
                  <c:v>40</c:v>
                </c:pt>
                <c:pt idx="167">
                  <c:v>40.200000000000003</c:v>
                </c:pt>
                <c:pt idx="168">
                  <c:v>39.799999999999997</c:v>
                </c:pt>
                <c:pt idx="169">
                  <c:v>38.4</c:v>
                </c:pt>
                <c:pt idx="170">
                  <c:v>37.4</c:v>
                </c:pt>
                <c:pt idx="171">
                  <c:v>37.4</c:v>
                </c:pt>
                <c:pt idx="172">
                  <c:v>38.299999999999997</c:v>
                </c:pt>
                <c:pt idx="173">
                  <c:v>38.9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40.700000000000003</c:v>
                </c:pt>
                <c:pt idx="177">
                  <c:v>40.9</c:v>
                </c:pt>
                <c:pt idx="178">
                  <c:v>41.1</c:v>
                </c:pt>
                <c:pt idx="179">
                  <c:v>40.200000000000003</c:v>
                </c:pt>
                <c:pt idx="180">
                  <c:v>39.200000000000003</c:v>
                </c:pt>
                <c:pt idx="181">
                  <c:v>38.200000000000003</c:v>
                </c:pt>
                <c:pt idx="182">
                  <c:v>38</c:v>
                </c:pt>
                <c:pt idx="183">
                  <c:v>38.799999999999997</c:v>
                </c:pt>
                <c:pt idx="184">
                  <c:v>38</c:v>
                </c:pt>
                <c:pt idx="185">
                  <c:v>37.700000000000003</c:v>
                </c:pt>
                <c:pt idx="186">
                  <c:v>37.1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</c:v>
                </c:pt>
                <c:pt idx="195">
                  <c:v>36.1</c:v>
                </c:pt>
                <c:pt idx="196">
                  <c:v>36</c:v>
                </c:pt>
                <c:pt idx="197">
                  <c:v>36.1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35.799999999999997</c:v>
                </c:pt>
                <c:pt idx="205">
                  <c:v>35.5</c:v>
                </c:pt>
                <c:pt idx="206">
                  <c:v>35.200000000000003</c:v>
                </c:pt>
                <c:pt idx="207">
                  <c:v>34.9</c:v>
                </c:pt>
                <c:pt idx="208">
                  <c:v>35.1</c:v>
                </c:pt>
                <c:pt idx="209">
                  <c:v>35.4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35.299999999999997</c:v>
                </c:pt>
                <c:pt idx="213">
                  <c:v>35</c:v>
                </c:pt>
                <c:pt idx="214">
                  <c:v>34.6</c:v>
                </c:pt>
                <c:pt idx="215">
                  <c:v>34.5</c:v>
                </c:pt>
                <c:pt idx="216">
                  <c:v>34.4</c:v>
                </c:pt>
                <c:pt idx="217">
                  <c:v>34.6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34</c:v>
                </c:pt>
                <c:pt idx="222">
                  <c:v>33.5</c:v>
                </c:pt>
                <c:pt idx="223">
                  <c:v>33.6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34</c:v>
                </c:pt>
                <c:pt idx="227">
                  <c:v>34.1</c:v>
                </c:pt>
                <c:pt idx="228">
                  <c:v>34.4</c:v>
                </c:pt>
                <c:pt idx="229">
                  <c:v>34.5</c:v>
                </c:pt>
                <c:pt idx="230">
                  <c:v>34.4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34.5</c:v>
                </c:pt>
                <c:pt idx="234">
                  <c:v>34.4</c:v>
                </c:pt>
                <c:pt idx="235">
                  <c:v>34.5</c:v>
                </c:pt>
                <c:pt idx="236">
                  <c:v>34.4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35.1</c:v>
                </c:pt>
                <c:pt idx="240">
                  <c:v>35.6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35.200000000000003</c:v>
                </c:pt>
                <c:pt idx="244">
                  <c:v>35</c:v>
                </c:pt>
                <c:pt idx="245">
                  <c:v>34.299999999999997</c:v>
                </c:pt>
                <c:pt idx="246">
                  <c:v>33.9</c:v>
                </c:pt>
                <c:pt idx="247">
                  <c:v>34.1</c:v>
                </c:pt>
                <c:pt idx="248">
                  <c:v>34.1</c:v>
                </c:pt>
                <c:pt idx="249">
                  <c:v>33.799999999999997</c:v>
                </c:pt>
                <c:pt idx="250">
                  <c:v>33.700000000000003</c:v>
                </c:pt>
                <c:pt idx="251">
                  <c:v>33.700000000000003</c:v>
                </c:pt>
                <c:pt idx="252">
                  <c:v>34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34.200000000000003</c:v>
                </c:pt>
                <c:pt idx="258">
                  <c:v>34.4</c:v>
                </c:pt>
                <c:pt idx="259">
                  <c:v>34.700000000000003</c:v>
                </c:pt>
                <c:pt idx="260">
                  <c:v>34.9</c:v>
                </c:pt>
                <c:pt idx="261">
                  <c:v>35.1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35.200000000000003</c:v>
                </c:pt>
                <c:pt idx="266">
                  <c:v>35.4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35.200000000000003</c:v>
                </c:pt>
                <c:pt idx="271">
                  <c:v>34.9</c:v>
                </c:pt>
                <c:pt idx="272">
                  <c:v>35.299999999999997</c:v>
                </c:pt>
                <c:pt idx="273">
                  <c:v>34.9</c:v>
                </c:pt>
                <c:pt idx="274">
                  <c:v>34.6</c:v>
                </c:pt>
                <c:pt idx="275">
                  <c:v>34.299999999999997</c:v>
                </c:pt>
                <c:pt idx="276">
                  <c:v>34</c:v>
                </c:pt>
                <c:pt idx="277">
                  <c:v>34.1</c:v>
                </c:pt>
                <c:pt idx="278">
                  <c:v>34.6</c:v>
                </c:pt>
                <c:pt idx="279">
                  <c:v>34.700000000000003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34.5</c:v>
                </c:pt>
                <c:pt idx="283">
                  <c:v>34.6</c:v>
                </c:pt>
                <c:pt idx="284">
                  <c:v>34.4</c:v>
                </c:pt>
                <c:pt idx="285">
                  <c:v>34.299999999999997</c:v>
                </c:pt>
                <c:pt idx="286">
                  <c:v>34.1</c:v>
                </c:pt>
                <c:pt idx="287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F-418B-9891-233CBCCF7A67}"/>
            </c:ext>
          </c:extLst>
        </c:ser>
        <c:ser>
          <c:idx val="3"/>
          <c:order val="3"/>
          <c:tx>
            <c:strRef>
              <c:f>'TMB01001 (17)'!$G$1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(17)'!$G$2:$G$289</c:f>
              <c:numCache>
                <c:formatCode>General</c:formatCode>
                <c:ptCount val="288"/>
                <c:pt idx="0">
                  <c:v>27.8</c:v>
                </c:pt>
                <c:pt idx="1">
                  <c:v>27.9</c:v>
                </c:pt>
                <c:pt idx="2">
                  <c:v>28.1</c:v>
                </c:pt>
                <c:pt idx="3">
                  <c:v>28.5</c:v>
                </c:pt>
                <c:pt idx="4">
                  <c:v>28.3</c:v>
                </c:pt>
                <c:pt idx="5">
                  <c:v>28.4</c:v>
                </c:pt>
                <c:pt idx="6">
                  <c:v>28.9</c:v>
                </c:pt>
                <c:pt idx="7">
                  <c:v>29</c:v>
                </c:pt>
                <c:pt idx="8">
                  <c:v>29.2</c:v>
                </c:pt>
                <c:pt idx="9">
                  <c:v>29.3</c:v>
                </c:pt>
                <c:pt idx="10">
                  <c:v>29.5</c:v>
                </c:pt>
                <c:pt idx="11">
                  <c:v>29.7</c:v>
                </c:pt>
                <c:pt idx="12">
                  <c:v>30</c:v>
                </c:pt>
                <c:pt idx="13">
                  <c:v>30.1</c:v>
                </c:pt>
                <c:pt idx="14">
                  <c:v>30.4</c:v>
                </c:pt>
                <c:pt idx="15">
                  <c:v>30.5</c:v>
                </c:pt>
                <c:pt idx="16">
                  <c:v>30.7</c:v>
                </c:pt>
                <c:pt idx="17">
                  <c:v>30.9</c:v>
                </c:pt>
                <c:pt idx="18">
                  <c:v>31.1</c:v>
                </c:pt>
                <c:pt idx="19">
                  <c:v>31.3</c:v>
                </c:pt>
                <c:pt idx="20">
                  <c:v>31.3</c:v>
                </c:pt>
                <c:pt idx="21">
                  <c:v>31.6</c:v>
                </c:pt>
                <c:pt idx="22">
                  <c:v>31.8</c:v>
                </c:pt>
                <c:pt idx="23">
                  <c:v>31.9</c:v>
                </c:pt>
                <c:pt idx="24">
                  <c:v>32.1</c:v>
                </c:pt>
                <c:pt idx="25">
                  <c:v>32.200000000000003</c:v>
                </c:pt>
                <c:pt idx="26">
                  <c:v>32.4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33.1</c:v>
                </c:pt>
                <c:pt idx="30">
                  <c:v>33.1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33.6</c:v>
                </c:pt>
                <c:pt idx="34">
                  <c:v>33.6</c:v>
                </c:pt>
                <c:pt idx="35">
                  <c:v>33.799999999999997</c:v>
                </c:pt>
                <c:pt idx="36">
                  <c:v>33.9</c:v>
                </c:pt>
                <c:pt idx="37">
                  <c:v>34.1</c:v>
                </c:pt>
                <c:pt idx="38">
                  <c:v>34.4</c:v>
                </c:pt>
                <c:pt idx="39">
                  <c:v>34.6</c:v>
                </c:pt>
                <c:pt idx="40">
                  <c:v>34.9</c:v>
                </c:pt>
                <c:pt idx="41">
                  <c:v>35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35.1</c:v>
                </c:pt>
                <c:pt idx="45">
                  <c:v>35.799999999999997</c:v>
                </c:pt>
                <c:pt idx="46">
                  <c:v>36</c:v>
                </c:pt>
                <c:pt idx="47">
                  <c:v>36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36.6</c:v>
                </c:pt>
                <c:pt idx="54">
                  <c:v>36.9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37.6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38</c:v>
                </c:pt>
                <c:pt idx="63">
                  <c:v>38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39.6</c:v>
                </c:pt>
                <c:pt idx="77">
                  <c:v>39.9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40.200000000000003</c:v>
                </c:pt>
                <c:pt idx="81">
                  <c:v>40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40.5</c:v>
                </c:pt>
                <c:pt idx="85">
                  <c:v>40.4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41.1</c:v>
                </c:pt>
                <c:pt idx="92">
                  <c:v>40.9</c:v>
                </c:pt>
                <c:pt idx="93">
                  <c:v>41</c:v>
                </c:pt>
                <c:pt idx="94">
                  <c:v>41.3</c:v>
                </c:pt>
                <c:pt idx="95">
                  <c:v>41.5</c:v>
                </c:pt>
                <c:pt idx="96">
                  <c:v>41.4</c:v>
                </c:pt>
                <c:pt idx="97">
                  <c:v>41.5</c:v>
                </c:pt>
                <c:pt idx="98">
                  <c:v>41.7</c:v>
                </c:pt>
                <c:pt idx="99">
                  <c:v>41.8</c:v>
                </c:pt>
                <c:pt idx="100">
                  <c:v>41.9</c:v>
                </c:pt>
                <c:pt idx="101">
                  <c:v>41.8</c:v>
                </c:pt>
                <c:pt idx="102">
                  <c:v>41.9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42.4</c:v>
                </c:pt>
                <c:pt idx="107">
                  <c:v>42.3</c:v>
                </c:pt>
                <c:pt idx="108">
                  <c:v>42.4</c:v>
                </c:pt>
                <c:pt idx="109">
                  <c:v>42.5</c:v>
                </c:pt>
                <c:pt idx="110">
                  <c:v>42.5</c:v>
                </c:pt>
                <c:pt idx="111">
                  <c:v>42.7</c:v>
                </c:pt>
                <c:pt idx="112">
                  <c:v>42.6</c:v>
                </c:pt>
                <c:pt idx="113">
                  <c:v>42.8</c:v>
                </c:pt>
                <c:pt idx="114">
                  <c:v>42.8</c:v>
                </c:pt>
                <c:pt idx="115">
                  <c:v>42.8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42.9</c:v>
                </c:pt>
                <c:pt idx="121">
                  <c:v>43.1</c:v>
                </c:pt>
                <c:pt idx="122">
                  <c:v>43</c:v>
                </c:pt>
                <c:pt idx="123">
                  <c:v>42.9</c:v>
                </c:pt>
                <c:pt idx="124">
                  <c:v>43.1</c:v>
                </c:pt>
                <c:pt idx="125">
                  <c:v>43.2</c:v>
                </c:pt>
                <c:pt idx="126">
                  <c:v>43</c:v>
                </c:pt>
                <c:pt idx="127">
                  <c:v>43.2</c:v>
                </c:pt>
                <c:pt idx="128">
                  <c:v>43.3</c:v>
                </c:pt>
                <c:pt idx="129">
                  <c:v>43.4</c:v>
                </c:pt>
                <c:pt idx="130">
                  <c:v>43.4</c:v>
                </c:pt>
                <c:pt idx="131">
                  <c:v>43.5</c:v>
                </c:pt>
                <c:pt idx="132">
                  <c:v>43.6</c:v>
                </c:pt>
                <c:pt idx="133">
                  <c:v>43.7</c:v>
                </c:pt>
                <c:pt idx="134">
                  <c:v>43.8</c:v>
                </c:pt>
                <c:pt idx="135">
                  <c:v>44</c:v>
                </c:pt>
                <c:pt idx="136">
                  <c:v>44</c:v>
                </c:pt>
                <c:pt idx="137">
                  <c:v>44.2</c:v>
                </c:pt>
                <c:pt idx="138">
                  <c:v>44.1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44.6</c:v>
                </c:pt>
                <c:pt idx="156">
                  <c:v>44.7</c:v>
                </c:pt>
                <c:pt idx="157">
                  <c:v>44.8</c:v>
                </c:pt>
                <c:pt idx="158">
                  <c:v>45</c:v>
                </c:pt>
                <c:pt idx="159">
                  <c:v>45.1</c:v>
                </c:pt>
                <c:pt idx="160">
                  <c:v>45.1</c:v>
                </c:pt>
                <c:pt idx="161">
                  <c:v>45.2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46.2</c:v>
                </c:pt>
                <c:pt idx="172">
                  <c:v>46.4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46.5</c:v>
                </c:pt>
                <c:pt idx="179">
                  <c:v>46.3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47</c:v>
                </c:pt>
                <c:pt idx="187">
                  <c:v>47.1</c:v>
                </c:pt>
                <c:pt idx="188">
                  <c:v>47.2</c:v>
                </c:pt>
                <c:pt idx="189">
                  <c:v>47.2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47.6</c:v>
                </c:pt>
                <c:pt idx="198">
                  <c:v>47.7</c:v>
                </c:pt>
                <c:pt idx="199">
                  <c:v>47.8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48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48.2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48.5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48.6</c:v>
                </c:pt>
                <c:pt idx="220">
                  <c:v>48.7</c:v>
                </c:pt>
                <c:pt idx="221">
                  <c:v>48.6</c:v>
                </c:pt>
                <c:pt idx="222">
                  <c:v>48.6</c:v>
                </c:pt>
                <c:pt idx="223">
                  <c:v>48.8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49.4</c:v>
                </c:pt>
                <c:pt idx="248">
                  <c:v>49.4</c:v>
                </c:pt>
                <c:pt idx="249">
                  <c:v>49.5</c:v>
                </c:pt>
                <c:pt idx="250">
                  <c:v>49.5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50</c:v>
                </c:pt>
                <c:pt idx="282">
                  <c:v>50</c:v>
                </c:pt>
                <c:pt idx="283">
                  <c:v>50.1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F-418B-9891-233CBCCF7A67}"/>
            </c:ext>
          </c:extLst>
        </c:ser>
        <c:ser>
          <c:idx val="4"/>
          <c:order val="4"/>
          <c:tx>
            <c:strRef>
              <c:f>'TMB01001 (17)'!$H$1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(17)'!$H$2:$H$289</c:f>
              <c:numCache>
                <c:formatCode>General</c:formatCode>
                <c:ptCount val="288"/>
                <c:pt idx="0">
                  <c:v>23.5</c:v>
                </c:pt>
                <c:pt idx="1">
                  <c:v>22.7</c:v>
                </c:pt>
                <c:pt idx="2">
                  <c:v>21.3</c:v>
                </c:pt>
                <c:pt idx="3">
                  <c:v>20.100000000000001</c:v>
                </c:pt>
                <c:pt idx="4">
                  <c:v>21.5</c:v>
                </c:pt>
                <c:pt idx="5">
                  <c:v>22.8</c:v>
                </c:pt>
                <c:pt idx="6">
                  <c:v>22.6</c:v>
                </c:pt>
                <c:pt idx="7">
                  <c:v>22.3</c:v>
                </c:pt>
                <c:pt idx="8">
                  <c:v>22.4</c:v>
                </c:pt>
                <c:pt idx="9">
                  <c:v>22.8</c:v>
                </c:pt>
                <c:pt idx="10">
                  <c:v>22.3</c:v>
                </c:pt>
                <c:pt idx="11">
                  <c:v>22.5</c:v>
                </c:pt>
                <c:pt idx="12">
                  <c:v>22.6</c:v>
                </c:pt>
                <c:pt idx="13">
                  <c:v>21.8</c:v>
                </c:pt>
                <c:pt idx="14">
                  <c:v>21.4</c:v>
                </c:pt>
                <c:pt idx="15">
                  <c:v>21.6</c:v>
                </c:pt>
                <c:pt idx="16">
                  <c:v>22.1</c:v>
                </c:pt>
                <c:pt idx="17">
                  <c:v>22.2</c:v>
                </c:pt>
                <c:pt idx="18">
                  <c:v>22.1</c:v>
                </c:pt>
                <c:pt idx="19">
                  <c:v>22.6</c:v>
                </c:pt>
                <c:pt idx="20">
                  <c:v>23.1</c:v>
                </c:pt>
                <c:pt idx="21">
                  <c:v>22.9</c:v>
                </c:pt>
                <c:pt idx="22">
                  <c:v>22.8</c:v>
                </c:pt>
                <c:pt idx="23">
                  <c:v>23.4</c:v>
                </c:pt>
                <c:pt idx="24">
                  <c:v>24.1</c:v>
                </c:pt>
                <c:pt idx="25">
                  <c:v>24.5</c:v>
                </c:pt>
                <c:pt idx="26">
                  <c:v>24.3</c:v>
                </c:pt>
                <c:pt idx="27">
                  <c:v>22.3</c:v>
                </c:pt>
                <c:pt idx="28">
                  <c:v>21.9</c:v>
                </c:pt>
                <c:pt idx="29">
                  <c:v>21.9</c:v>
                </c:pt>
                <c:pt idx="30">
                  <c:v>22.9</c:v>
                </c:pt>
                <c:pt idx="31">
                  <c:v>22.5</c:v>
                </c:pt>
                <c:pt idx="32">
                  <c:v>22.3</c:v>
                </c:pt>
                <c:pt idx="33">
                  <c:v>22.2</c:v>
                </c:pt>
                <c:pt idx="34">
                  <c:v>22.4</c:v>
                </c:pt>
                <c:pt idx="35">
                  <c:v>23</c:v>
                </c:pt>
                <c:pt idx="36">
                  <c:v>23.2</c:v>
                </c:pt>
                <c:pt idx="37">
                  <c:v>23.5</c:v>
                </c:pt>
                <c:pt idx="38">
                  <c:v>22.8</c:v>
                </c:pt>
                <c:pt idx="39">
                  <c:v>22.4</c:v>
                </c:pt>
                <c:pt idx="40">
                  <c:v>21.7</c:v>
                </c:pt>
                <c:pt idx="41">
                  <c:v>21.7</c:v>
                </c:pt>
                <c:pt idx="42">
                  <c:v>21.8</c:v>
                </c:pt>
                <c:pt idx="43">
                  <c:v>22.4</c:v>
                </c:pt>
                <c:pt idx="44">
                  <c:v>22.4</c:v>
                </c:pt>
                <c:pt idx="45">
                  <c:v>22</c:v>
                </c:pt>
                <c:pt idx="46">
                  <c:v>22.9</c:v>
                </c:pt>
                <c:pt idx="47">
                  <c:v>22.9</c:v>
                </c:pt>
                <c:pt idx="48">
                  <c:v>23.5</c:v>
                </c:pt>
                <c:pt idx="49">
                  <c:v>23.9</c:v>
                </c:pt>
                <c:pt idx="50">
                  <c:v>24.1</c:v>
                </c:pt>
                <c:pt idx="51">
                  <c:v>24.2</c:v>
                </c:pt>
                <c:pt idx="52">
                  <c:v>25.1</c:v>
                </c:pt>
                <c:pt idx="53">
                  <c:v>24.3</c:v>
                </c:pt>
                <c:pt idx="54">
                  <c:v>23.7</c:v>
                </c:pt>
                <c:pt idx="55">
                  <c:v>23.6</c:v>
                </c:pt>
                <c:pt idx="56">
                  <c:v>23.8</c:v>
                </c:pt>
                <c:pt idx="57">
                  <c:v>24</c:v>
                </c:pt>
                <c:pt idx="58">
                  <c:v>23.8</c:v>
                </c:pt>
                <c:pt idx="59">
                  <c:v>23</c:v>
                </c:pt>
                <c:pt idx="60">
                  <c:v>23.8</c:v>
                </c:pt>
                <c:pt idx="61">
                  <c:v>24.4</c:v>
                </c:pt>
                <c:pt idx="62">
                  <c:v>23.5</c:v>
                </c:pt>
                <c:pt idx="63">
                  <c:v>23.7</c:v>
                </c:pt>
                <c:pt idx="64">
                  <c:v>24</c:v>
                </c:pt>
                <c:pt idx="65">
                  <c:v>23.9</c:v>
                </c:pt>
                <c:pt idx="66">
                  <c:v>24.6</c:v>
                </c:pt>
                <c:pt idx="67">
                  <c:v>23.6</c:v>
                </c:pt>
                <c:pt idx="68">
                  <c:v>23.6</c:v>
                </c:pt>
                <c:pt idx="69">
                  <c:v>24.6</c:v>
                </c:pt>
                <c:pt idx="70">
                  <c:v>23.9</c:v>
                </c:pt>
                <c:pt idx="71">
                  <c:v>23.5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23.5</c:v>
                </c:pt>
                <c:pt idx="77">
                  <c:v>23.4</c:v>
                </c:pt>
                <c:pt idx="78">
                  <c:v>24.4</c:v>
                </c:pt>
                <c:pt idx="79">
                  <c:v>24.6</c:v>
                </c:pt>
                <c:pt idx="80">
                  <c:v>22.6</c:v>
                </c:pt>
                <c:pt idx="81">
                  <c:v>23.8</c:v>
                </c:pt>
                <c:pt idx="82">
                  <c:v>23.8</c:v>
                </c:pt>
                <c:pt idx="83">
                  <c:v>24.3</c:v>
                </c:pt>
                <c:pt idx="84">
                  <c:v>23.5</c:v>
                </c:pt>
                <c:pt idx="85">
                  <c:v>24.1</c:v>
                </c:pt>
                <c:pt idx="86">
                  <c:v>24.8</c:v>
                </c:pt>
                <c:pt idx="87">
                  <c:v>24.1</c:v>
                </c:pt>
                <c:pt idx="88">
                  <c:v>24.9</c:v>
                </c:pt>
                <c:pt idx="89">
                  <c:v>25.2</c:v>
                </c:pt>
                <c:pt idx="90">
                  <c:v>25.2</c:v>
                </c:pt>
                <c:pt idx="91">
                  <c:v>24.2</c:v>
                </c:pt>
                <c:pt idx="92">
                  <c:v>24.9</c:v>
                </c:pt>
                <c:pt idx="93">
                  <c:v>25.1</c:v>
                </c:pt>
                <c:pt idx="94">
                  <c:v>24.7</c:v>
                </c:pt>
                <c:pt idx="95">
                  <c:v>24.2</c:v>
                </c:pt>
                <c:pt idx="96">
                  <c:v>24.4</c:v>
                </c:pt>
                <c:pt idx="97">
                  <c:v>25</c:v>
                </c:pt>
                <c:pt idx="98">
                  <c:v>24.1</c:v>
                </c:pt>
                <c:pt idx="99">
                  <c:v>25.4</c:v>
                </c:pt>
                <c:pt idx="100">
                  <c:v>25.2</c:v>
                </c:pt>
                <c:pt idx="101">
                  <c:v>25.9</c:v>
                </c:pt>
                <c:pt idx="102">
                  <c:v>26</c:v>
                </c:pt>
                <c:pt idx="103">
                  <c:v>25</c:v>
                </c:pt>
                <c:pt idx="104">
                  <c:v>25.5</c:v>
                </c:pt>
                <c:pt idx="105">
                  <c:v>25.3</c:v>
                </c:pt>
                <c:pt idx="106">
                  <c:v>24.7</c:v>
                </c:pt>
                <c:pt idx="107">
                  <c:v>25.4</c:v>
                </c:pt>
                <c:pt idx="108">
                  <c:v>24.9</c:v>
                </c:pt>
                <c:pt idx="109">
                  <c:v>24.6</c:v>
                </c:pt>
                <c:pt idx="110">
                  <c:v>24.1</c:v>
                </c:pt>
                <c:pt idx="111">
                  <c:v>23.8</c:v>
                </c:pt>
                <c:pt idx="112">
                  <c:v>24.7</c:v>
                </c:pt>
                <c:pt idx="113">
                  <c:v>24</c:v>
                </c:pt>
                <c:pt idx="114">
                  <c:v>24.4</c:v>
                </c:pt>
                <c:pt idx="115">
                  <c:v>24.4</c:v>
                </c:pt>
                <c:pt idx="116">
                  <c:v>23.2</c:v>
                </c:pt>
                <c:pt idx="117">
                  <c:v>23.9</c:v>
                </c:pt>
                <c:pt idx="118">
                  <c:v>24</c:v>
                </c:pt>
                <c:pt idx="119">
                  <c:v>23.4</c:v>
                </c:pt>
                <c:pt idx="120">
                  <c:v>23.7</c:v>
                </c:pt>
                <c:pt idx="121">
                  <c:v>24</c:v>
                </c:pt>
                <c:pt idx="122">
                  <c:v>23.7</c:v>
                </c:pt>
                <c:pt idx="123">
                  <c:v>24.2</c:v>
                </c:pt>
                <c:pt idx="124">
                  <c:v>24.2</c:v>
                </c:pt>
                <c:pt idx="125">
                  <c:v>23.9</c:v>
                </c:pt>
                <c:pt idx="126">
                  <c:v>25.3</c:v>
                </c:pt>
                <c:pt idx="127">
                  <c:v>25</c:v>
                </c:pt>
                <c:pt idx="128">
                  <c:v>26.1</c:v>
                </c:pt>
                <c:pt idx="129">
                  <c:v>26.3</c:v>
                </c:pt>
                <c:pt idx="130">
                  <c:v>26.6</c:v>
                </c:pt>
                <c:pt idx="131">
                  <c:v>26.5</c:v>
                </c:pt>
                <c:pt idx="132">
                  <c:v>26.6</c:v>
                </c:pt>
                <c:pt idx="133">
                  <c:v>27</c:v>
                </c:pt>
                <c:pt idx="134">
                  <c:v>27.1</c:v>
                </c:pt>
                <c:pt idx="135">
                  <c:v>27.6</c:v>
                </c:pt>
                <c:pt idx="136">
                  <c:v>28</c:v>
                </c:pt>
                <c:pt idx="137">
                  <c:v>27.9</c:v>
                </c:pt>
                <c:pt idx="138">
                  <c:v>27.6</c:v>
                </c:pt>
                <c:pt idx="139">
                  <c:v>27.3</c:v>
                </c:pt>
                <c:pt idx="140">
                  <c:v>27.7</c:v>
                </c:pt>
                <c:pt idx="141">
                  <c:v>27.7</c:v>
                </c:pt>
                <c:pt idx="142">
                  <c:v>28</c:v>
                </c:pt>
                <c:pt idx="143">
                  <c:v>28.2</c:v>
                </c:pt>
                <c:pt idx="144">
                  <c:v>28</c:v>
                </c:pt>
                <c:pt idx="145">
                  <c:v>28</c:v>
                </c:pt>
                <c:pt idx="146">
                  <c:v>27.9</c:v>
                </c:pt>
                <c:pt idx="147">
                  <c:v>28.2</c:v>
                </c:pt>
                <c:pt idx="148">
                  <c:v>28.3</c:v>
                </c:pt>
                <c:pt idx="149">
                  <c:v>28.1</c:v>
                </c:pt>
                <c:pt idx="150">
                  <c:v>28.1</c:v>
                </c:pt>
                <c:pt idx="151">
                  <c:v>28.3</c:v>
                </c:pt>
                <c:pt idx="152">
                  <c:v>28</c:v>
                </c:pt>
                <c:pt idx="153">
                  <c:v>28.2</c:v>
                </c:pt>
                <c:pt idx="154">
                  <c:v>28.4</c:v>
                </c:pt>
                <c:pt idx="155">
                  <c:v>28.6</c:v>
                </c:pt>
                <c:pt idx="156">
                  <c:v>28.5</c:v>
                </c:pt>
                <c:pt idx="157">
                  <c:v>28.7</c:v>
                </c:pt>
                <c:pt idx="158">
                  <c:v>28.5</c:v>
                </c:pt>
                <c:pt idx="159">
                  <c:v>28.5</c:v>
                </c:pt>
                <c:pt idx="160">
                  <c:v>28.8</c:v>
                </c:pt>
                <c:pt idx="161">
                  <c:v>28.9</c:v>
                </c:pt>
                <c:pt idx="162">
                  <c:v>28.9</c:v>
                </c:pt>
                <c:pt idx="163">
                  <c:v>29.3</c:v>
                </c:pt>
                <c:pt idx="164">
                  <c:v>29.4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29.2</c:v>
                </c:pt>
                <c:pt idx="169">
                  <c:v>29.5</c:v>
                </c:pt>
                <c:pt idx="170">
                  <c:v>29.6</c:v>
                </c:pt>
                <c:pt idx="171">
                  <c:v>29.8</c:v>
                </c:pt>
                <c:pt idx="172">
                  <c:v>29.8</c:v>
                </c:pt>
                <c:pt idx="173">
                  <c:v>30</c:v>
                </c:pt>
                <c:pt idx="174">
                  <c:v>30</c:v>
                </c:pt>
                <c:pt idx="175">
                  <c:v>30.2</c:v>
                </c:pt>
                <c:pt idx="176">
                  <c:v>29.9</c:v>
                </c:pt>
                <c:pt idx="177">
                  <c:v>29.8</c:v>
                </c:pt>
                <c:pt idx="178">
                  <c:v>29.9</c:v>
                </c:pt>
                <c:pt idx="179">
                  <c:v>30</c:v>
                </c:pt>
                <c:pt idx="180">
                  <c:v>29.9</c:v>
                </c:pt>
                <c:pt idx="181">
                  <c:v>29.8</c:v>
                </c:pt>
                <c:pt idx="182">
                  <c:v>29.9</c:v>
                </c:pt>
                <c:pt idx="183">
                  <c:v>30</c:v>
                </c:pt>
                <c:pt idx="184">
                  <c:v>30.3</c:v>
                </c:pt>
                <c:pt idx="185">
                  <c:v>30.1</c:v>
                </c:pt>
                <c:pt idx="186">
                  <c:v>30.6</c:v>
                </c:pt>
                <c:pt idx="187">
                  <c:v>30.7</c:v>
                </c:pt>
                <c:pt idx="188">
                  <c:v>30.9</c:v>
                </c:pt>
                <c:pt idx="189">
                  <c:v>30.8</c:v>
                </c:pt>
                <c:pt idx="190">
                  <c:v>30.7</c:v>
                </c:pt>
                <c:pt idx="191">
                  <c:v>31.1</c:v>
                </c:pt>
                <c:pt idx="192">
                  <c:v>31</c:v>
                </c:pt>
                <c:pt idx="193">
                  <c:v>31.1</c:v>
                </c:pt>
                <c:pt idx="194">
                  <c:v>31.1</c:v>
                </c:pt>
                <c:pt idx="195">
                  <c:v>31.3</c:v>
                </c:pt>
                <c:pt idx="196">
                  <c:v>31.6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31.9</c:v>
                </c:pt>
                <c:pt idx="201">
                  <c:v>31.8</c:v>
                </c:pt>
                <c:pt idx="202">
                  <c:v>31.7</c:v>
                </c:pt>
                <c:pt idx="203">
                  <c:v>31.6</c:v>
                </c:pt>
                <c:pt idx="204">
                  <c:v>31.5</c:v>
                </c:pt>
                <c:pt idx="205">
                  <c:v>31.7</c:v>
                </c:pt>
                <c:pt idx="206">
                  <c:v>31.8</c:v>
                </c:pt>
                <c:pt idx="207">
                  <c:v>32.1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32.200000000000003</c:v>
                </c:pt>
                <c:pt idx="214">
                  <c:v>32.4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32.5</c:v>
                </c:pt>
                <c:pt idx="219">
                  <c:v>32.4</c:v>
                </c:pt>
                <c:pt idx="220">
                  <c:v>32.6</c:v>
                </c:pt>
                <c:pt idx="221">
                  <c:v>32.799999999999997</c:v>
                </c:pt>
                <c:pt idx="222">
                  <c:v>33.1</c:v>
                </c:pt>
                <c:pt idx="223">
                  <c:v>33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33.4</c:v>
                </c:pt>
                <c:pt idx="240">
                  <c:v>33.6</c:v>
                </c:pt>
                <c:pt idx="241">
                  <c:v>33.5</c:v>
                </c:pt>
                <c:pt idx="242">
                  <c:v>33.9</c:v>
                </c:pt>
                <c:pt idx="243">
                  <c:v>33.9</c:v>
                </c:pt>
                <c:pt idx="244">
                  <c:v>33.799999999999997</c:v>
                </c:pt>
                <c:pt idx="245">
                  <c:v>33.799999999999997</c:v>
                </c:pt>
                <c:pt idx="246">
                  <c:v>34.1</c:v>
                </c:pt>
                <c:pt idx="247">
                  <c:v>34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34.4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34.5</c:v>
                </c:pt>
                <c:pt idx="254">
                  <c:v>34.5</c:v>
                </c:pt>
                <c:pt idx="255">
                  <c:v>34.4</c:v>
                </c:pt>
                <c:pt idx="256">
                  <c:v>34.5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35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F-418B-9891-233CBCCF7A67}"/>
            </c:ext>
          </c:extLst>
        </c:ser>
        <c:ser>
          <c:idx val="5"/>
          <c:order val="5"/>
          <c:tx>
            <c:strRef>
              <c:f>'TMB01001 (17)'!$I$1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(17)'!$I$2:$I$289</c:f>
              <c:numCache>
                <c:formatCode>General</c:formatCode>
                <c:ptCount val="288"/>
                <c:pt idx="0">
                  <c:v>27</c:v>
                </c:pt>
                <c:pt idx="1">
                  <c:v>27</c:v>
                </c:pt>
                <c:pt idx="2">
                  <c:v>27.4</c:v>
                </c:pt>
                <c:pt idx="3">
                  <c:v>27.5</c:v>
                </c:pt>
                <c:pt idx="4">
                  <c:v>27.5</c:v>
                </c:pt>
                <c:pt idx="5">
                  <c:v>27.8</c:v>
                </c:pt>
                <c:pt idx="6">
                  <c:v>27.8</c:v>
                </c:pt>
                <c:pt idx="7">
                  <c:v>27.9</c:v>
                </c:pt>
                <c:pt idx="8">
                  <c:v>28</c:v>
                </c:pt>
                <c:pt idx="9">
                  <c:v>28.1</c:v>
                </c:pt>
                <c:pt idx="10">
                  <c:v>28.1</c:v>
                </c:pt>
                <c:pt idx="11">
                  <c:v>28.1</c:v>
                </c:pt>
                <c:pt idx="12">
                  <c:v>28.2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28.5</c:v>
                </c:pt>
                <c:pt idx="18">
                  <c:v>28.5</c:v>
                </c:pt>
                <c:pt idx="19">
                  <c:v>28.6</c:v>
                </c:pt>
                <c:pt idx="20">
                  <c:v>28.6</c:v>
                </c:pt>
                <c:pt idx="21">
                  <c:v>28.5</c:v>
                </c:pt>
                <c:pt idx="22">
                  <c:v>28.6</c:v>
                </c:pt>
                <c:pt idx="23">
                  <c:v>28.7</c:v>
                </c:pt>
                <c:pt idx="24">
                  <c:v>28.9</c:v>
                </c:pt>
                <c:pt idx="25">
                  <c:v>29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29.1</c:v>
                </c:pt>
                <c:pt idx="32">
                  <c:v>29.1</c:v>
                </c:pt>
                <c:pt idx="33">
                  <c:v>29.2</c:v>
                </c:pt>
                <c:pt idx="34">
                  <c:v>29.3</c:v>
                </c:pt>
                <c:pt idx="35">
                  <c:v>29.5</c:v>
                </c:pt>
                <c:pt idx="36">
                  <c:v>29.6</c:v>
                </c:pt>
                <c:pt idx="37">
                  <c:v>29.6</c:v>
                </c:pt>
                <c:pt idx="38">
                  <c:v>29.7</c:v>
                </c:pt>
                <c:pt idx="39">
                  <c:v>29.7</c:v>
                </c:pt>
                <c:pt idx="40">
                  <c:v>29.8</c:v>
                </c:pt>
                <c:pt idx="41">
                  <c:v>29.9</c:v>
                </c:pt>
                <c:pt idx="42">
                  <c:v>29.9</c:v>
                </c:pt>
                <c:pt idx="43">
                  <c:v>30.1</c:v>
                </c:pt>
                <c:pt idx="44">
                  <c:v>30.1</c:v>
                </c:pt>
                <c:pt idx="45">
                  <c:v>30.2</c:v>
                </c:pt>
                <c:pt idx="46">
                  <c:v>30.4</c:v>
                </c:pt>
                <c:pt idx="47">
                  <c:v>30.4</c:v>
                </c:pt>
                <c:pt idx="48">
                  <c:v>30.5</c:v>
                </c:pt>
                <c:pt idx="49">
                  <c:v>30.5</c:v>
                </c:pt>
                <c:pt idx="50">
                  <c:v>30.7</c:v>
                </c:pt>
                <c:pt idx="51">
                  <c:v>30.8</c:v>
                </c:pt>
                <c:pt idx="52">
                  <c:v>30.9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31.5</c:v>
                </c:pt>
                <c:pt idx="64">
                  <c:v>31.6</c:v>
                </c:pt>
                <c:pt idx="65">
                  <c:v>31.7</c:v>
                </c:pt>
                <c:pt idx="66">
                  <c:v>31.9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32.6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34.6</c:v>
                </c:pt>
                <c:pt idx="108">
                  <c:v>34.6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34.9</c:v>
                </c:pt>
                <c:pt idx="121">
                  <c:v>35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</c:v>
                </c:pt>
                <c:pt idx="128">
                  <c:v>35.4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36.5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36.9</c:v>
                </c:pt>
                <c:pt idx="149">
                  <c:v>37</c:v>
                </c:pt>
                <c:pt idx="150">
                  <c:v>36.9</c:v>
                </c:pt>
                <c:pt idx="151">
                  <c:v>37</c:v>
                </c:pt>
                <c:pt idx="152">
                  <c:v>36.9</c:v>
                </c:pt>
                <c:pt idx="153">
                  <c:v>37.1</c:v>
                </c:pt>
                <c:pt idx="154">
                  <c:v>37.1</c:v>
                </c:pt>
                <c:pt idx="155">
                  <c:v>37.299999999999997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38.1</c:v>
                </c:pt>
                <c:pt idx="160">
                  <c:v>38.4</c:v>
                </c:pt>
                <c:pt idx="161">
                  <c:v>38.6</c:v>
                </c:pt>
                <c:pt idx="162">
                  <c:v>39.1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39.799999999999997</c:v>
                </c:pt>
                <c:pt idx="166">
                  <c:v>39.6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40.200000000000003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40.5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41.1</c:v>
                </c:pt>
                <c:pt idx="181">
                  <c:v>41.4</c:v>
                </c:pt>
                <c:pt idx="182">
                  <c:v>41.6</c:v>
                </c:pt>
                <c:pt idx="183">
                  <c:v>41.8</c:v>
                </c:pt>
                <c:pt idx="184">
                  <c:v>42</c:v>
                </c:pt>
                <c:pt idx="185">
                  <c:v>42</c:v>
                </c:pt>
                <c:pt idx="186">
                  <c:v>42.4</c:v>
                </c:pt>
                <c:pt idx="187">
                  <c:v>42.6</c:v>
                </c:pt>
                <c:pt idx="188">
                  <c:v>42.8</c:v>
                </c:pt>
                <c:pt idx="189">
                  <c:v>42.9</c:v>
                </c:pt>
                <c:pt idx="190">
                  <c:v>43.1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43.3</c:v>
                </c:pt>
                <c:pt idx="198">
                  <c:v>43.6</c:v>
                </c:pt>
                <c:pt idx="199">
                  <c:v>43.7</c:v>
                </c:pt>
                <c:pt idx="200">
                  <c:v>44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44.1</c:v>
                </c:pt>
                <c:pt idx="206">
                  <c:v>44.3</c:v>
                </c:pt>
                <c:pt idx="207">
                  <c:v>44.5</c:v>
                </c:pt>
                <c:pt idx="208">
                  <c:v>44.6</c:v>
                </c:pt>
                <c:pt idx="209">
                  <c:v>44.6</c:v>
                </c:pt>
                <c:pt idx="210">
                  <c:v>44.7</c:v>
                </c:pt>
                <c:pt idx="211">
                  <c:v>44.7</c:v>
                </c:pt>
                <c:pt idx="212">
                  <c:v>44.9</c:v>
                </c:pt>
                <c:pt idx="213">
                  <c:v>45.1</c:v>
                </c:pt>
                <c:pt idx="214">
                  <c:v>45.5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45.6</c:v>
                </c:pt>
                <c:pt idx="219">
                  <c:v>45.5</c:v>
                </c:pt>
                <c:pt idx="220">
                  <c:v>45.7</c:v>
                </c:pt>
                <c:pt idx="221">
                  <c:v>45.9</c:v>
                </c:pt>
                <c:pt idx="222">
                  <c:v>46.2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46.5</c:v>
                </c:pt>
                <c:pt idx="227">
                  <c:v>46.5</c:v>
                </c:pt>
                <c:pt idx="228">
                  <c:v>46.7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46.9</c:v>
                </c:pt>
                <c:pt idx="233">
                  <c:v>46.9</c:v>
                </c:pt>
                <c:pt idx="234">
                  <c:v>47</c:v>
                </c:pt>
                <c:pt idx="235">
                  <c:v>47</c:v>
                </c:pt>
                <c:pt idx="236">
                  <c:v>47.2</c:v>
                </c:pt>
                <c:pt idx="237">
                  <c:v>47.2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47.4</c:v>
                </c:pt>
                <c:pt idx="242">
                  <c:v>47.4</c:v>
                </c:pt>
                <c:pt idx="243">
                  <c:v>47.5</c:v>
                </c:pt>
                <c:pt idx="244">
                  <c:v>47.7</c:v>
                </c:pt>
                <c:pt idx="245">
                  <c:v>47.8</c:v>
                </c:pt>
                <c:pt idx="246">
                  <c:v>48.2</c:v>
                </c:pt>
                <c:pt idx="247">
                  <c:v>48.4</c:v>
                </c:pt>
                <c:pt idx="248">
                  <c:v>48.3</c:v>
                </c:pt>
                <c:pt idx="249">
                  <c:v>48.5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49.2</c:v>
                </c:pt>
                <c:pt idx="267">
                  <c:v>49.1</c:v>
                </c:pt>
                <c:pt idx="268">
                  <c:v>49.1</c:v>
                </c:pt>
                <c:pt idx="269">
                  <c:v>49.2</c:v>
                </c:pt>
                <c:pt idx="270">
                  <c:v>49.2</c:v>
                </c:pt>
                <c:pt idx="271">
                  <c:v>49.4</c:v>
                </c:pt>
                <c:pt idx="272">
                  <c:v>49.4</c:v>
                </c:pt>
                <c:pt idx="273">
                  <c:v>49.5</c:v>
                </c:pt>
                <c:pt idx="274">
                  <c:v>49.8</c:v>
                </c:pt>
                <c:pt idx="275">
                  <c:v>49.9</c:v>
                </c:pt>
                <c:pt idx="276">
                  <c:v>50.1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50.3</c:v>
                </c:pt>
                <c:pt idx="285">
                  <c:v>50.2</c:v>
                </c:pt>
                <c:pt idx="286">
                  <c:v>50.4</c:v>
                </c:pt>
                <c:pt idx="28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F-418B-9891-233CBCCF7A67}"/>
            </c:ext>
          </c:extLst>
        </c:ser>
        <c:ser>
          <c:idx val="6"/>
          <c:order val="6"/>
          <c:tx>
            <c:strRef>
              <c:f>'TMB01001 (17)'!$J$1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(17)'!$J$2:$J$289</c:f>
              <c:numCache>
                <c:formatCode>General</c:formatCode>
                <c:ptCount val="288"/>
                <c:pt idx="0">
                  <c:v>26.8</c:v>
                </c:pt>
                <c:pt idx="1">
                  <c:v>26.6</c:v>
                </c:pt>
                <c:pt idx="2">
                  <c:v>26.7</c:v>
                </c:pt>
                <c:pt idx="3">
                  <c:v>26.7</c:v>
                </c:pt>
                <c:pt idx="4">
                  <c:v>26.6</c:v>
                </c:pt>
                <c:pt idx="5">
                  <c:v>26.7</c:v>
                </c:pt>
                <c:pt idx="6">
                  <c:v>26.7</c:v>
                </c:pt>
                <c:pt idx="7">
                  <c:v>26.8</c:v>
                </c:pt>
                <c:pt idx="8">
                  <c:v>26.9</c:v>
                </c:pt>
                <c:pt idx="9">
                  <c:v>26.9</c:v>
                </c:pt>
                <c:pt idx="10">
                  <c:v>26.9</c:v>
                </c:pt>
                <c:pt idx="11">
                  <c:v>26.9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27.1</c:v>
                </c:pt>
                <c:pt idx="19">
                  <c:v>27.1</c:v>
                </c:pt>
                <c:pt idx="20">
                  <c:v>27.1</c:v>
                </c:pt>
                <c:pt idx="21">
                  <c:v>27.1</c:v>
                </c:pt>
                <c:pt idx="22">
                  <c:v>27.2</c:v>
                </c:pt>
                <c:pt idx="23">
                  <c:v>27.2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27.4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27.6</c:v>
                </c:pt>
                <c:pt idx="34">
                  <c:v>27.5</c:v>
                </c:pt>
                <c:pt idx="35">
                  <c:v>27.5</c:v>
                </c:pt>
                <c:pt idx="36">
                  <c:v>27.6</c:v>
                </c:pt>
                <c:pt idx="37">
                  <c:v>27.6</c:v>
                </c:pt>
                <c:pt idx="38">
                  <c:v>27.8</c:v>
                </c:pt>
                <c:pt idx="39">
                  <c:v>27.7</c:v>
                </c:pt>
                <c:pt idx="40">
                  <c:v>27.8</c:v>
                </c:pt>
                <c:pt idx="41">
                  <c:v>27.8</c:v>
                </c:pt>
                <c:pt idx="42">
                  <c:v>27.8</c:v>
                </c:pt>
                <c:pt idx="43">
                  <c:v>27.9</c:v>
                </c:pt>
                <c:pt idx="44">
                  <c:v>27.8</c:v>
                </c:pt>
                <c:pt idx="45">
                  <c:v>28</c:v>
                </c:pt>
                <c:pt idx="46">
                  <c:v>27.9</c:v>
                </c:pt>
                <c:pt idx="47">
                  <c:v>27.9</c:v>
                </c:pt>
                <c:pt idx="48">
                  <c:v>28</c:v>
                </c:pt>
                <c:pt idx="49">
                  <c:v>28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28.2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28.3</c:v>
                </c:pt>
                <c:pt idx="58">
                  <c:v>28.3</c:v>
                </c:pt>
                <c:pt idx="59">
                  <c:v>28.5</c:v>
                </c:pt>
                <c:pt idx="60">
                  <c:v>28.5</c:v>
                </c:pt>
                <c:pt idx="61">
                  <c:v>28.4</c:v>
                </c:pt>
                <c:pt idx="62">
                  <c:v>28.4</c:v>
                </c:pt>
                <c:pt idx="63">
                  <c:v>28.5</c:v>
                </c:pt>
                <c:pt idx="64">
                  <c:v>28.5</c:v>
                </c:pt>
                <c:pt idx="65">
                  <c:v>28.5</c:v>
                </c:pt>
                <c:pt idx="66">
                  <c:v>28.6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28.8</c:v>
                </c:pt>
                <c:pt idx="71">
                  <c:v>28.8</c:v>
                </c:pt>
                <c:pt idx="72">
                  <c:v>28.8</c:v>
                </c:pt>
                <c:pt idx="73">
                  <c:v>29</c:v>
                </c:pt>
                <c:pt idx="74">
                  <c:v>29.1</c:v>
                </c:pt>
                <c:pt idx="75">
                  <c:v>29.1</c:v>
                </c:pt>
                <c:pt idx="76">
                  <c:v>29.1</c:v>
                </c:pt>
                <c:pt idx="77">
                  <c:v>29.1</c:v>
                </c:pt>
                <c:pt idx="78">
                  <c:v>29.1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29.3</c:v>
                </c:pt>
                <c:pt idx="84">
                  <c:v>29.5</c:v>
                </c:pt>
                <c:pt idx="85">
                  <c:v>29.4</c:v>
                </c:pt>
                <c:pt idx="86">
                  <c:v>29.6</c:v>
                </c:pt>
                <c:pt idx="87">
                  <c:v>29.5</c:v>
                </c:pt>
                <c:pt idx="88">
                  <c:v>29.5</c:v>
                </c:pt>
                <c:pt idx="89">
                  <c:v>29.6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29.8</c:v>
                </c:pt>
                <c:pt idx="94">
                  <c:v>29.9</c:v>
                </c:pt>
                <c:pt idx="95">
                  <c:v>30</c:v>
                </c:pt>
                <c:pt idx="96">
                  <c:v>30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  <c:pt idx="100">
                  <c:v>30.3</c:v>
                </c:pt>
                <c:pt idx="101">
                  <c:v>30.1</c:v>
                </c:pt>
                <c:pt idx="102">
                  <c:v>30.3</c:v>
                </c:pt>
                <c:pt idx="103">
                  <c:v>30.4</c:v>
                </c:pt>
                <c:pt idx="104">
                  <c:v>30.5</c:v>
                </c:pt>
                <c:pt idx="105">
                  <c:v>30.4</c:v>
                </c:pt>
                <c:pt idx="106">
                  <c:v>30.6</c:v>
                </c:pt>
                <c:pt idx="107">
                  <c:v>30.7</c:v>
                </c:pt>
                <c:pt idx="108">
                  <c:v>30.7</c:v>
                </c:pt>
                <c:pt idx="109">
                  <c:v>30.7</c:v>
                </c:pt>
                <c:pt idx="110">
                  <c:v>30.8</c:v>
                </c:pt>
                <c:pt idx="111">
                  <c:v>31</c:v>
                </c:pt>
                <c:pt idx="112">
                  <c:v>30.9</c:v>
                </c:pt>
                <c:pt idx="113">
                  <c:v>31.3</c:v>
                </c:pt>
                <c:pt idx="114">
                  <c:v>31.3</c:v>
                </c:pt>
                <c:pt idx="115">
                  <c:v>31.5</c:v>
                </c:pt>
                <c:pt idx="116">
                  <c:v>31.6</c:v>
                </c:pt>
                <c:pt idx="117">
                  <c:v>31.6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31.4</c:v>
                </c:pt>
                <c:pt idx="123">
                  <c:v>31.3</c:v>
                </c:pt>
                <c:pt idx="124">
                  <c:v>31.5</c:v>
                </c:pt>
                <c:pt idx="125">
                  <c:v>31.4</c:v>
                </c:pt>
                <c:pt idx="126">
                  <c:v>31.6</c:v>
                </c:pt>
                <c:pt idx="127">
                  <c:v>31.6</c:v>
                </c:pt>
                <c:pt idx="128">
                  <c:v>31.5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31.7</c:v>
                </c:pt>
                <c:pt idx="133">
                  <c:v>31.8</c:v>
                </c:pt>
                <c:pt idx="134">
                  <c:v>31.9</c:v>
                </c:pt>
                <c:pt idx="135">
                  <c:v>31.8</c:v>
                </c:pt>
                <c:pt idx="136">
                  <c:v>31.9</c:v>
                </c:pt>
                <c:pt idx="137">
                  <c:v>32.200000000000003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32.200000000000003</c:v>
                </c:pt>
                <c:pt idx="142">
                  <c:v>32.5</c:v>
                </c:pt>
                <c:pt idx="143">
                  <c:v>32.6</c:v>
                </c:pt>
                <c:pt idx="144">
                  <c:v>32.5</c:v>
                </c:pt>
                <c:pt idx="145">
                  <c:v>32.6</c:v>
                </c:pt>
                <c:pt idx="146">
                  <c:v>32.5</c:v>
                </c:pt>
                <c:pt idx="147">
                  <c:v>32.799999999999997</c:v>
                </c:pt>
                <c:pt idx="148">
                  <c:v>32.700000000000003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33.1</c:v>
                </c:pt>
                <c:pt idx="153">
                  <c:v>33</c:v>
                </c:pt>
                <c:pt idx="154">
                  <c:v>33.1</c:v>
                </c:pt>
                <c:pt idx="155">
                  <c:v>32.9</c:v>
                </c:pt>
                <c:pt idx="156">
                  <c:v>33.1</c:v>
                </c:pt>
                <c:pt idx="157">
                  <c:v>33.1</c:v>
                </c:pt>
                <c:pt idx="158">
                  <c:v>33.299999999999997</c:v>
                </c:pt>
                <c:pt idx="159">
                  <c:v>33.5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33.4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33.700000000000003</c:v>
                </c:pt>
                <c:pt idx="170">
                  <c:v>33.6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33.9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34.4</c:v>
                </c:pt>
                <c:pt idx="178">
                  <c:v>34.700000000000003</c:v>
                </c:pt>
                <c:pt idx="179">
                  <c:v>34.5</c:v>
                </c:pt>
                <c:pt idx="180">
                  <c:v>34.5</c:v>
                </c:pt>
                <c:pt idx="181">
                  <c:v>34.4</c:v>
                </c:pt>
                <c:pt idx="182">
                  <c:v>34.5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35.6</c:v>
                </c:pt>
                <c:pt idx="201">
                  <c:v>35.799999999999997</c:v>
                </c:pt>
                <c:pt idx="202">
                  <c:v>36</c:v>
                </c:pt>
                <c:pt idx="203">
                  <c:v>36.1</c:v>
                </c:pt>
                <c:pt idx="204">
                  <c:v>36</c:v>
                </c:pt>
                <c:pt idx="205">
                  <c:v>35.9</c:v>
                </c:pt>
                <c:pt idx="206">
                  <c:v>36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36.5</c:v>
                </c:pt>
                <c:pt idx="211">
                  <c:v>36.5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37.1</c:v>
                </c:pt>
                <c:pt idx="219">
                  <c:v>37</c:v>
                </c:pt>
                <c:pt idx="220">
                  <c:v>37.1</c:v>
                </c:pt>
                <c:pt idx="221">
                  <c:v>37</c:v>
                </c:pt>
                <c:pt idx="222">
                  <c:v>37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37.6</c:v>
                </c:pt>
                <c:pt idx="229">
                  <c:v>37.5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38</c:v>
                </c:pt>
                <c:pt idx="236">
                  <c:v>37.9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38.6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39.5</c:v>
                </c:pt>
                <c:pt idx="268">
                  <c:v>39.4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1F-418B-9891-233CBCCF7A67}"/>
            </c:ext>
          </c:extLst>
        </c:ser>
        <c:ser>
          <c:idx val="7"/>
          <c:order val="7"/>
          <c:tx>
            <c:strRef>
              <c:f>'TMB01001 (17)'!$K$1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(17)'!$K$2:$K$289</c:f>
              <c:numCache>
                <c:formatCode>General</c:formatCode>
                <c:ptCount val="288"/>
                <c:pt idx="0">
                  <c:v>30.8</c:v>
                </c:pt>
                <c:pt idx="1">
                  <c:v>31</c:v>
                </c:pt>
                <c:pt idx="2">
                  <c:v>31.5</c:v>
                </c:pt>
                <c:pt idx="3">
                  <c:v>31.9</c:v>
                </c:pt>
                <c:pt idx="4">
                  <c:v>32.1</c:v>
                </c:pt>
                <c:pt idx="5">
                  <c:v>32.5</c:v>
                </c:pt>
                <c:pt idx="6">
                  <c:v>32.799999999999997</c:v>
                </c:pt>
                <c:pt idx="7">
                  <c:v>33</c:v>
                </c:pt>
                <c:pt idx="8">
                  <c:v>33.299999999999997</c:v>
                </c:pt>
                <c:pt idx="9">
                  <c:v>33.5</c:v>
                </c:pt>
                <c:pt idx="10">
                  <c:v>33.799999999999997</c:v>
                </c:pt>
                <c:pt idx="11">
                  <c:v>34</c:v>
                </c:pt>
                <c:pt idx="12">
                  <c:v>34.200000000000003</c:v>
                </c:pt>
                <c:pt idx="13">
                  <c:v>34.5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35.299999999999997</c:v>
                </c:pt>
                <c:pt idx="18">
                  <c:v>35.5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36.6</c:v>
                </c:pt>
                <c:pt idx="24">
                  <c:v>36.9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37.4</c:v>
                </c:pt>
                <c:pt idx="28">
                  <c:v>37.6</c:v>
                </c:pt>
                <c:pt idx="29">
                  <c:v>37.799999999999997</c:v>
                </c:pt>
                <c:pt idx="30">
                  <c:v>38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39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40</c:v>
                </c:pt>
                <c:pt idx="41">
                  <c:v>40.200000000000003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40.6</c:v>
                </c:pt>
                <c:pt idx="45">
                  <c:v>40.799999999999997</c:v>
                </c:pt>
                <c:pt idx="46">
                  <c:v>41.1</c:v>
                </c:pt>
                <c:pt idx="47">
                  <c:v>41.2</c:v>
                </c:pt>
                <c:pt idx="48">
                  <c:v>41.5</c:v>
                </c:pt>
                <c:pt idx="49">
                  <c:v>41.6</c:v>
                </c:pt>
                <c:pt idx="50">
                  <c:v>41.8</c:v>
                </c:pt>
                <c:pt idx="51">
                  <c:v>42</c:v>
                </c:pt>
                <c:pt idx="52">
                  <c:v>42.2</c:v>
                </c:pt>
                <c:pt idx="53">
                  <c:v>42.3</c:v>
                </c:pt>
                <c:pt idx="54">
                  <c:v>42.4</c:v>
                </c:pt>
                <c:pt idx="55">
                  <c:v>42.5</c:v>
                </c:pt>
                <c:pt idx="56">
                  <c:v>42.6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43.2</c:v>
                </c:pt>
                <c:pt idx="61">
                  <c:v>43.3</c:v>
                </c:pt>
                <c:pt idx="62">
                  <c:v>43.3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44.1</c:v>
                </c:pt>
                <c:pt idx="67">
                  <c:v>44.2</c:v>
                </c:pt>
                <c:pt idx="68">
                  <c:v>44.4</c:v>
                </c:pt>
                <c:pt idx="69">
                  <c:v>44.6</c:v>
                </c:pt>
                <c:pt idx="70">
                  <c:v>44.7</c:v>
                </c:pt>
                <c:pt idx="71">
                  <c:v>44.9</c:v>
                </c:pt>
                <c:pt idx="72">
                  <c:v>45</c:v>
                </c:pt>
                <c:pt idx="73">
                  <c:v>45.2</c:v>
                </c:pt>
                <c:pt idx="74">
                  <c:v>45.2</c:v>
                </c:pt>
                <c:pt idx="75">
                  <c:v>45.3</c:v>
                </c:pt>
                <c:pt idx="76">
                  <c:v>45.3</c:v>
                </c:pt>
                <c:pt idx="77">
                  <c:v>45.6</c:v>
                </c:pt>
                <c:pt idx="78">
                  <c:v>45.7</c:v>
                </c:pt>
                <c:pt idx="79">
                  <c:v>45.9</c:v>
                </c:pt>
                <c:pt idx="80">
                  <c:v>46</c:v>
                </c:pt>
                <c:pt idx="81">
                  <c:v>46.1</c:v>
                </c:pt>
                <c:pt idx="82">
                  <c:v>46.3</c:v>
                </c:pt>
                <c:pt idx="83">
                  <c:v>46.3</c:v>
                </c:pt>
                <c:pt idx="84">
                  <c:v>46.6</c:v>
                </c:pt>
                <c:pt idx="85">
                  <c:v>46.6</c:v>
                </c:pt>
                <c:pt idx="86">
                  <c:v>46.8</c:v>
                </c:pt>
                <c:pt idx="87">
                  <c:v>46.9</c:v>
                </c:pt>
                <c:pt idx="88">
                  <c:v>47.1</c:v>
                </c:pt>
                <c:pt idx="89">
                  <c:v>47.2</c:v>
                </c:pt>
                <c:pt idx="90">
                  <c:v>47.4</c:v>
                </c:pt>
                <c:pt idx="91">
                  <c:v>47.6</c:v>
                </c:pt>
                <c:pt idx="92">
                  <c:v>47.7</c:v>
                </c:pt>
                <c:pt idx="93">
                  <c:v>47.9</c:v>
                </c:pt>
                <c:pt idx="94">
                  <c:v>48.2</c:v>
                </c:pt>
                <c:pt idx="95">
                  <c:v>48.3</c:v>
                </c:pt>
                <c:pt idx="96">
                  <c:v>48.5</c:v>
                </c:pt>
                <c:pt idx="97">
                  <c:v>48.6</c:v>
                </c:pt>
                <c:pt idx="98">
                  <c:v>48.8</c:v>
                </c:pt>
                <c:pt idx="99">
                  <c:v>49.1</c:v>
                </c:pt>
                <c:pt idx="100">
                  <c:v>49.4</c:v>
                </c:pt>
                <c:pt idx="101">
                  <c:v>49.4</c:v>
                </c:pt>
                <c:pt idx="102">
                  <c:v>49.6</c:v>
                </c:pt>
                <c:pt idx="103">
                  <c:v>49.9</c:v>
                </c:pt>
                <c:pt idx="104">
                  <c:v>50.1</c:v>
                </c:pt>
                <c:pt idx="105">
                  <c:v>50.3</c:v>
                </c:pt>
                <c:pt idx="106">
                  <c:v>50.5</c:v>
                </c:pt>
                <c:pt idx="107">
                  <c:v>50.8</c:v>
                </c:pt>
                <c:pt idx="108">
                  <c:v>51</c:v>
                </c:pt>
                <c:pt idx="109">
                  <c:v>51.4</c:v>
                </c:pt>
                <c:pt idx="110">
                  <c:v>51.5</c:v>
                </c:pt>
                <c:pt idx="111">
                  <c:v>51.7</c:v>
                </c:pt>
                <c:pt idx="112">
                  <c:v>52</c:v>
                </c:pt>
                <c:pt idx="113">
                  <c:v>52.3</c:v>
                </c:pt>
                <c:pt idx="114">
                  <c:v>52.5</c:v>
                </c:pt>
                <c:pt idx="115">
                  <c:v>52.9</c:v>
                </c:pt>
                <c:pt idx="116">
                  <c:v>53.1</c:v>
                </c:pt>
                <c:pt idx="117">
                  <c:v>53.5</c:v>
                </c:pt>
                <c:pt idx="118">
                  <c:v>53.6</c:v>
                </c:pt>
                <c:pt idx="119">
                  <c:v>53.9</c:v>
                </c:pt>
                <c:pt idx="120">
                  <c:v>54.2</c:v>
                </c:pt>
                <c:pt idx="121">
                  <c:v>54.6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55.2</c:v>
                </c:pt>
                <c:pt idx="126">
                  <c:v>55.3</c:v>
                </c:pt>
                <c:pt idx="127">
                  <c:v>55.4</c:v>
                </c:pt>
                <c:pt idx="128">
                  <c:v>55.9</c:v>
                </c:pt>
                <c:pt idx="129">
                  <c:v>56.1</c:v>
                </c:pt>
                <c:pt idx="130">
                  <c:v>56.1</c:v>
                </c:pt>
                <c:pt idx="131">
                  <c:v>56.4</c:v>
                </c:pt>
                <c:pt idx="132">
                  <c:v>56.7</c:v>
                </c:pt>
                <c:pt idx="133">
                  <c:v>57.1</c:v>
                </c:pt>
                <c:pt idx="134">
                  <c:v>57.3</c:v>
                </c:pt>
                <c:pt idx="135">
                  <c:v>57.6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57.9</c:v>
                </c:pt>
                <c:pt idx="140">
                  <c:v>58.2</c:v>
                </c:pt>
                <c:pt idx="141">
                  <c:v>58.4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58.7</c:v>
                </c:pt>
                <c:pt idx="147">
                  <c:v>58.9</c:v>
                </c:pt>
                <c:pt idx="148">
                  <c:v>59</c:v>
                </c:pt>
                <c:pt idx="149">
                  <c:v>59.3</c:v>
                </c:pt>
                <c:pt idx="150">
                  <c:v>59.3</c:v>
                </c:pt>
                <c:pt idx="151">
                  <c:v>59.4</c:v>
                </c:pt>
                <c:pt idx="152">
                  <c:v>59.5</c:v>
                </c:pt>
                <c:pt idx="153">
                  <c:v>59.8</c:v>
                </c:pt>
                <c:pt idx="154">
                  <c:v>59.8</c:v>
                </c:pt>
                <c:pt idx="155">
                  <c:v>60</c:v>
                </c:pt>
                <c:pt idx="156">
                  <c:v>60.3</c:v>
                </c:pt>
                <c:pt idx="157">
                  <c:v>60.5</c:v>
                </c:pt>
                <c:pt idx="158">
                  <c:v>60.7</c:v>
                </c:pt>
                <c:pt idx="159">
                  <c:v>61</c:v>
                </c:pt>
                <c:pt idx="160">
                  <c:v>61.2</c:v>
                </c:pt>
                <c:pt idx="161">
                  <c:v>61.4</c:v>
                </c:pt>
                <c:pt idx="162">
                  <c:v>61.9</c:v>
                </c:pt>
                <c:pt idx="163">
                  <c:v>62</c:v>
                </c:pt>
                <c:pt idx="164">
                  <c:v>62.2</c:v>
                </c:pt>
                <c:pt idx="165">
                  <c:v>62.5</c:v>
                </c:pt>
                <c:pt idx="166">
                  <c:v>62.4</c:v>
                </c:pt>
                <c:pt idx="167">
                  <c:v>62.5</c:v>
                </c:pt>
                <c:pt idx="168">
                  <c:v>62.7</c:v>
                </c:pt>
                <c:pt idx="169">
                  <c:v>63.1</c:v>
                </c:pt>
                <c:pt idx="170">
                  <c:v>63.4</c:v>
                </c:pt>
                <c:pt idx="171">
                  <c:v>63.5</c:v>
                </c:pt>
                <c:pt idx="172">
                  <c:v>63.4</c:v>
                </c:pt>
                <c:pt idx="173">
                  <c:v>63.8</c:v>
                </c:pt>
                <c:pt idx="174">
                  <c:v>63.8</c:v>
                </c:pt>
                <c:pt idx="175">
                  <c:v>63.8</c:v>
                </c:pt>
                <c:pt idx="176">
                  <c:v>63.9</c:v>
                </c:pt>
                <c:pt idx="177">
                  <c:v>64.099999999999994</c:v>
                </c:pt>
                <c:pt idx="178">
                  <c:v>64.2</c:v>
                </c:pt>
                <c:pt idx="179">
                  <c:v>64.2</c:v>
                </c:pt>
                <c:pt idx="180">
                  <c:v>64.400000000000006</c:v>
                </c:pt>
                <c:pt idx="181">
                  <c:v>64.8</c:v>
                </c:pt>
                <c:pt idx="182">
                  <c:v>65</c:v>
                </c:pt>
                <c:pt idx="183">
                  <c:v>65.099999999999994</c:v>
                </c:pt>
                <c:pt idx="184">
                  <c:v>65.3</c:v>
                </c:pt>
                <c:pt idx="185">
                  <c:v>65.400000000000006</c:v>
                </c:pt>
                <c:pt idx="186">
                  <c:v>65.599999999999994</c:v>
                </c:pt>
                <c:pt idx="187">
                  <c:v>65.8</c:v>
                </c:pt>
                <c:pt idx="188">
                  <c:v>65.900000000000006</c:v>
                </c:pt>
                <c:pt idx="189">
                  <c:v>66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66.099999999999994</c:v>
                </c:pt>
                <c:pt idx="200">
                  <c:v>66.2</c:v>
                </c:pt>
                <c:pt idx="201">
                  <c:v>65.900000000000006</c:v>
                </c:pt>
                <c:pt idx="202">
                  <c:v>65.900000000000006</c:v>
                </c:pt>
                <c:pt idx="203">
                  <c:v>65.8</c:v>
                </c:pt>
                <c:pt idx="204">
                  <c:v>65.8</c:v>
                </c:pt>
                <c:pt idx="205">
                  <c:v>65.8</c:v>
                </c:pt>
                <c:pt idx="206">
                  <c:v>65.900000000000006</c:v>
                </c:pt>
                <c:pt idx="207">
                  <c:v>65.900000000000006</c:v>
                </c:pt>
                <c:pt idx="208">
                  <c:v>65.8</c:v>
                </c:pt>
                <c:pt idx="209">
                  <c:v>65.7</c:v>
                </c:pt>
                <c:pt idx="210">
                  <c:v>65.7</c:v>
                </c:pt>
                <c:pt idx="211">
                  <c:v>65.599999999999994</c:v>
                </c:pt>
                <c:pt idx="212">
                  <c:v>65.599999999999994</c:v>
                </c:pt>
                <c:pt idx="213">
                  <c:v>65.7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65.599999999999994</c:v>
                </c:pt>
                <c:pt idx="218">
                  <c:v>65.400000000000006</c:v>
                </c:pt>
                <c:pt idx="219">
                  <c:v>65.2</c:v>
                </c:pt>
                <c:pt idx="220">
                  <c:v>65.099999999999994</c:v>
                </c:pt>
                <c:pt idx="221">
                  <c:v>65.099999999999994</c:v>
                </c:pt>
                <c:pt idx="222">
                  <c:v>65.2</c:v>
                </c:pt>
                <c:pt idx="223">
                  <c:v>65.2</c:v>
                </c:pt>
                <c:pt idx="224">
                  <c:v>65</c:v>
                </c:pt>
                <c:pt idx="225">
                  <c:v>64.8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</c:v>
                </c:pt>
                <c:pt idx="229">
                  <c:v>64.2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</c:v>
                </c:pt>
                <c:pt idx="233">
                  <c:v>63.8</c:v>
                </c:pt>
                <c:pt idx="234">
                  <c:v>63.6</c:v>
                </c:pt>
                <c:pt idx="235">
                  <c:v>63.5</c:v>
                </c:pt>
                <c:pt idx="236">
                  <c:v>63.5</c:v>
                </c:pt>
                <c:pt idx="237">
                  <c:v>63.3</c:v>
                </c:pt>
                <c:pt idx="238">
                  <c:v>63.1</c:v>
                </c:pt>
                <c:pt idx="239">
                  <c:v>62.9</c:v>
                </c:pt>
                <c:pt idx="240">
                  <c:v>62.7</c:v>
                </c:pt>
                <c:pt idx="241">
                  <c:v>62.8</c:v>
                </c:pt>
                <c:pt idx="242">
                  <c:v>62.6</c:v>
                </c:pt>
                <c:pt idx="243">
                  <c:v>62.6</c:v>
                </c:pt>
                <c:pt idx="244">
                  <c:v>62.6</c:v>
                </c:pt>
                <c:pt idx="245">
                  <c:v>62.5</c:v>
                </c:pt>
                <c:pt idx="246">
                  <c:v>62.7</c:v>
                </c:pt>
                <c:pt idx="247">
                  <c:v>62.8</c:v>
                </c:pt>
                <c:pt idx="248">
                  <c:v>62.6</c:v>
                </c:pt>
                <c:pt idx="249">
                  <c:v>62.6</c:v>
                </c:pt>
                <c:pt idx="250">
                  <c:v>62.7</c:v>
                </c:pt>
                <c:pt idx="251">
                  <c:v>62.6</c:v>
                </c:pt>
                <c:pt idx="252">
                  <c:v>62.5</c:v>
                </c:pt>
                <c:pt idx="253">
                  <c:v>62.4</c:v>
                </c:pt>
                <c:pt idx="254">
                  <c:v>62.4</c:v>
                </c:pt>
                <c:pt idx="255">
                  <c:v>62.1</c:v>
                </c:pt>
                <c:pt idx="256">
                  <c:v>62.1</c:v>
                </c:pt>
                <c:pt idx="257">
                  <c:v>62.1</c:v>
                </c:pt>
                <c:pt idx="258">
                  <c:v>62</c:v>
                </c:pt>
                <c:pt idx="259">
                  <c:v>61.9</c:v>
                </c:pt>
                <c:pt idx="260">
                  <c:v>61.8</c:v>
                </c:pt>
                <c:pt idx="261">
                  <c:v>61.7</c:v>
                </c:pt>
                <c:pt idx="262">
                  <c:v>61.6</c:v>
                </c:pt>
                <c:pt idx="263">
                  <c:v>61.7</c:v>
                </c:pt>
                <c:pt idx="264">
                  <c:v>61.6</c:v>
                </c:pt>
                <c:pt idx="265">
                  <c:v>61.5</c:v>
                </c:pt>
                <c:pt idx="266">
                  <c:v>61.6</c:v>
                </c:pt>
                <c:pt idx="267">
                  <c:v>61.5</c:v>
                </c:pt>
                <c:pt idx="268">
                  <c:v>61.3</c:v>
                </c:pt>
                <c:pt idx="269">
                  <c:v>61.4</c:v>
                </c:pt>
                <c:pt idx="270">
                  <c:v>61.3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61.4</c:v>
                </c:pt>
                <c:pt idx="275">
                  <c:v>61.5</c:v>
                </c:pt>
                <c:pt idx="276">
                  <c:v>61.5</c:v>
                </c:pt>
                <c:pt idx="277">
                  <c:v>61.4</c:v>
                </c:pt>
                <c:pt idx="278">
                  <c:v>61.3</c:v>
                </c:pt>
                <c:pt idx="279">
                  <c:v>61.1</c:v>
                </c:pt>
                <c:pt idx="280">
                  <c:v>61.1</c:v>
                </c:pt>
                <c:pt idx="281">
                  <c:v>61.1</c:v>
                </c:pt>
                <c:pt idx="282">
                  <c:v>61</c:v>
                </c:pt>
                <c:pt idx="283">
                  <c:v>61</c:v>
                </c:pt>
                <c:pt idx="284">
                  <c:v>61.1</c:v>
                </c:pt>
                <c:pt idx="285">
                  <c:v>60.9</c:v>
                </c:pt>
                <c:pt idx="286">
                  <c:v>60.9</c:v>
                </c:pt>
                <c:pt idx="287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1F-418B-9891-233CBCCF7A67}"/>
            </c:ext>
          </c:extLst>
        </c:ser>
        <c:ser>
          <c:idx val="8"/>
          <c:order val="8"/>
          <c:tx>
            <c:strRef>
              <c:f>'TMB01001 (17)'!$L$1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(17)'!$L$2:$L$289</c:f>
              <c:numCache>
                <c:formatCode>General</c:formatCode>
                <c:ptCount val="288"/>
                <c:pt idx="0">
                  <c:v>28.8</c:v>
                </c:pt>
                <c:pt idx="1">
                  <c:v>28.7</c:v>
                </c:pt>
                <c:pt idx="2">
                  <c:v>28.8</c:v>
                </c:pt>
                <c:pt idx="3">
                  <c:v>29</c:v>
                </c:pt>
                <c:pt idx="4">
                  <c:v>29.1</c:v>
                </c:pt>
                <c:pt idx="5">
                  <c:v>29.3</c:v>
                </c:pt>
                <c:pt idx="6">
                  <c:v>29.4</c:v>
                </c:pt>
                <c:pt idx="7">
                  <c:v>29.5</c:v>
                </c:pt>
                <c:pt idx="8">
                  <c:v>29.7</c:v>
                </c:pt>
                <c:pt idx="9">
                  <c:v>29.8</c:v>
                </c:pt>
                <c:pt idx="10">
                  <c:v>30</c:v>
                </c:pt>
                <c:pt idx="11">
                  <c:v>30</c:v>
                </c:pt>
                <c:pt idx="12">
                  <c:v>30.1</c:v>
                </c:pt>
                <c:pt idx="13">
                  <c:v>30.3</c:v>
                </c:pt>
                <c:pt idx="14">
                  <c:v>30.4</c:v>
                </c:pt>
                <c:pt idx="15">
                  <c:v>30.4</c:v>
                </c:pt>
                <c:pt idx="16">
                  <c:v>30.6</c:v>
                </c:pt>
                <c:pt idx="17">
                  <c:v>30.7</c:v>
                </c:pt>
                <c:pt idx="18">
                  <c:v>30.9</c:v>
                </c:pt>
                <c:pt idx="19">
                  <c:v>31</c:v>
                </c:pt>
                <c:pt idx="20">
                  <c:v>31.1</c:v>
                </c:pt>
                <c:pt idx="21">
                  <c:v>31.3</c:v>
                </c:pt>
                <c:pt idx="22">
                  <c:v>31.4</c:v>
                </c:pt>
                <c:pt idx="23">
                  <c:v>31.4</c:v>
                </c:pt>
                <c:pt idx="24">
                  <c:v>31.7</c:v>
                </c:pt>
                <c:pt idx="25">
                  <c:v>31.8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32.5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33</c:v>
                </c:pt>
                <c:pt idx="34">
                  <c:v>33.1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36.4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36.9</c:v>
                </c:pt>
                <c:pt idx="60">
                  <c:v>37</c:v>
                </c:pt>
                <c:pt idx="61">
                  <c:v>37.1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37.5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38.6</c:v>
                </c:pt>
                <c:pt idx="72">
                  <c:v>38.799999999999997</c:v>
                </c:pt>
                <c:pt idx="73">
                  <c:v>39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39.5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40.5</c:v>
                </c:pt>
                <c:pt idx="85">
                  <c:v>40.5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41.1</c:v>
                </c:pt>
                <c:pt idx="90">
                  <c:v>41.3</c:v>
                </c:pt>
                <c:pt idx="91">
                  <c:v>41.5</c:v>
                </c:pt>
                <c:pt idx="92">
                  <c:v>41.6</c:v>
                </c:pt>
                <c:pt idx="93">
                  <c:v>41.7</c:v>
                </c:pt>
                <c:pt idx="94">
                  <c:v>42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42.6</c:v>
                </c:pt>
                <c:pt idx="99">
                  <c:v>42.7</c:v>
                </c:pt>
                <c:pt idx="100">
                  <c:v>42.9</c:v>
                </c:pt>
                <c:pt idx="101">
                  <c:v>43</c:v>
                </c:pt>
                <c:pt idx="102">
                  <c:v>43.2</c:v>
                </c:pt>
                <c:pt idx="103">
                  <c:v>43.4</c:v>
                </c:pt>
                <c:pt idx="104">
                  <c:v>43.6</c:v>
                </c:pt>
                <c:pt idx="105">
                  <c:v>43.7</c:v>
                </c:pt>
                <c:pt idx="106">
                  <c:v>44</c:v>
                </c:pt>
                <c:pt idx="107">
                  <c:v>44.1</c:v>
                </c:pt>
                <c:pt idx="108">
                  <c:v>44.3</c:v>
                </c:pt>
                <c:pt idx="109">
                  <c:v>44.5</c:v>
                </c:pt>
                <c:pt idx="110">
                  <c:v>44.6</c:v>
                </c:pt>
                <c:pt idx="111">
                  <c:v>44.9</c:v>
                </c:pt>
                <c:pt idx="112">
                  <c:v>45</c:v>
                </c:pt>
                <c:pt idx="113">
                  <c:v>45.3</c:v>
                </c:pt>
                <c:pt idx="114">
                  <c:v>45.4</c:v>
                </c:pt>
                <c:pt idx="115">
                  <c:v>45.7</c:v>
                </c:pt>
                <c:pt idx="116">
                  <c:v>45.9</c:v>
                </c:pt>
                <c:pt idx="117">
                  <c:v>46.1</c:v>
                </c:pt>
                <c:pt idx="118">
                  <c:v>46.2</c:v>
                </c:pt>
                <c:pt idx="119">
                  <c:v>46.3</c:v>
                </c:pt>
                <c:pt idx="120">
                  <c:v>46.5</c:v>
                </c:pt>
                <c:pt idx="121">
                  <c:v>46.8</c:v>
                </c:pt>
                <c:pt idx="122">
                  <c:v>47.1</c:v>
                </c:pt>
                <c:pt idx="123">
                  <c:v>47.2</c:v>
                </c:pt>
                <c:pt idx="124">
                  <c:v>47.5</c:v>
                </c:pt>
                <c:pt idx="125">
                  <c:v>47.7</c:v>
                </c:pt>
                <c:pt idx="126">
                  <c:v>48</c:v>
                </c:pt>
                <c:pt idx="127">
                  <c:v>48.3</c:v>
                </c:pt>
                <c:pt idx="128">
                  <c:v>48.5</c:v>
                </c:pt>
                <c:pt idx="129">
                  <c:v>49</c:v>
                </c:pt>
                <c:pt idx="130">
                  <c:v>49.4</c:v>
                </c:pt>
                <c:pt idx="131">
                  <c:v>49.8</c:v>
                </c:pt>
                <c:pt idx="132">
                  <c:v>50</c:v>
                </c:pt>
                <c:pt idx="133">
                  <c:v>50.3</c:v>
                </c:pt>
                <c:pt idx="134">
                  <c:v>50.6</c:v>
                </c:pt>
                <c:pt idx="135">
                  <c:v>50.9</c:v>
                </c:pt>
                <c:pt idx="136">
                  <c:v>51.3</c:v>
                </c:pt>
                <c:pt idx="137">
                  <c:v>51.7</c:v>
                </c:pt>
                <c:pt idx="138">
                  <c:v>52</c:v>
                </c:pt>
                <c:pt idx="139">
                  <c:v>52.2</c:v>
                </c:pt>
                <c:pt idx="140">
                  <c:v>52.5</c:v>
                </c:pt>
                <c:pt idx="141">
                  <c:v>52.7</c:v>
                </c:pt>
                <c:pt idx="142">
                  <c:v>53.2</c:v>
                </c:pt>
                <c:pt idx="143">
                  <c:v>53.4</c:v>
                </c:pt>
                <c:pt idx="144">
                  <c:v>53.6</c:v>
                </c:pt>
                <c:pt idx="145">
                  <c:v>54.2</c:v>
                </c:pt>
                <c:pt idx="146">
                  <c:v>54.8</c:v>
                </c:pt>
                <c:pt idx="147">
                  <c:v>54.7</c:v>
                </c:pt>
                <c:pt idx="148">
                  <c:v>54.7</c:v>
                </c:pt>
                <c:pt idx="149">
                  <c:v>55.1</c:v>
                </c:pt>
                <c:pt idx="150">
                  <c:v>55.5</c:v>
                </c:pt>
                <c:pt idx="151">
                  <c:v>55.2</c:v>
                </c:pt>
                <c:pt idx="152">
                  <c:v>54.9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55.4</c:v>
                </c:pt>
                <c:pt idx="157">
                  <c:v>55.6</c:v>
                </c:pt>
                <c:pt idx="158">
                  <c:v>55.9</c:v>
                </c:pt>
                <c:pt idx="159">
                  <c:v>56.1</c:v>
                </c:pt>
                <c:pt idx="160">
                  <c:v>56</c:v>
                </c:pt>
                <c:pt idx="161">
                  <c:v>56.2</c:v>
                </c:pt>
                <c:pt idx="162">
                  <c:v>56.3</c:v>
                </c:pt>
                <c:pt idx="163">
                  <c:v>56.5</c:v>
                </c:pt>
                <c:pt idx="164">
                  <c:v>56.6</c:v>
                </c:pt>
                <c:pt idx="165">
                  <c:v>57.1</c:v>
                </c:pt>
                <c:pt idx="166">
                  <c:v>57.3</c:v>
                </c:pt>
                <c:pt idx="167">
                  <c:v>57.3</c:v>
                </c:pt>
                <c:pt idx="168">
                  <c:v>57.4</c:v>
                </c:pt>
                <c:pt idx="169">
                  <c:v>57.5</c:v>
                </c:pt>
                <c:pt idx="170">
                  <c:v>57.6</c:v>
                </c:pt>
                <c:pt idx="171">
                  <c:v>57.8</c:v>
                </c:pt>
                <c:pt idx="172">
                  <c:v>58.2</c:v>
                </c:pt>
                <c:pt idx="173">
                  <c:v>58.4</c:v>
                </c:pt>
                <c:pt idx="174">
                  <c:v>58.7</c:v>
                </c:pt>
                <c:pt idx="175">
                  <c:v>58.9</c:v>
                </c:pt>
                <c:pt idx="176">
                  <c:v>59.1</c:v>
                </c:pt>
                <c:pt idx="177">
                  <c:v>59.3</c:v>
                </c:pt>
                <c:pt idx="178">
                  <c:v>59.1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59.5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59.9</c:v>
                </c:pt>
                <c:pt idx="187">
                  <c:v>59.9</c:v>
                </c:pt>
                <c:pt idx="188">
                  <c:v>60</c:v>
                </c:pt>
                <c:pt idx="189">
                  <c:v>60.1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60.4</c:v>
                </c:pt>
                <c:pt idx="195">
                  <c:v>60.3</c:v>
                </c:pt>
                <c:pt idx="196">
                  <c:v>60.3</c:v>
                </c:pt>
                <c:pt idx="197">
                  <c:v>60.4</c:v>
                </c:pt>
                <c:pt idx="198">
                  <c:v>60.4</c:v>
                </c:pt>
                <c:pt idx="199">
                  <c:v>60.3</c:v>
                </c:pt>
                <c:pt idx="200">
                  <c:v>60.4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60.2</c:v>
                </c:pt>
                <c:pt idx="205">
                  <c:v>60.2</c:v>
                </c:pt>
                <c:pt idx="206">
                  <c:v>60.2</c:v>
                </c:pt>
                <c:pt idx="207">
                  <c:v>60.2</c:v>
                </c:pt>
                <c:pt idx="208">
                  <c:v>60.2</c:v>
                </c:pt>
                <c:pt idx="209">
                  <c:v>60.2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60.2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59.9</c:v>
                </c:pt>
                <c:pt idx="220">
                  <c:v>59.8</c:v>
                </c:pt>
                <c:pt idx="221">
                  <c:v>59.6</c:v>
                </c:pt>
                <c:pt idx="222">
                  <c:v>59.5</c:v>
                </c:pt>
                <c:pt idx="223">
                  <c:v>59.6</c:v>
                </c:pt>
                <c:pt idx="224">
                  <c:v>59.6</c:v>
                </c:pt>
                <c:pt idx="225">
                  <c:v>59.5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59.1</c:v>
                </c:pt>
                <c:pt idx="230">
                  <c:v>59</c:v>
                </c:pt>
                <c:pt idx="231">
                  <c:v>58.9</c:v>
                </c:pt>
                <c:pt idx="232">
                  <c:v>58.9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</c:v>
                </c:pt>
                <c:pt idx="244">
                  <c:v>58.1</c:v>
                </c:pt>
                <c:pt idx="245">
                  <c:v>57.9</c:v>
                </c:pt>
                <c:pt idx="246">
                  <c:v>57.8</c:v>
                </c:pt>
                <c:pt idx="247">
                  <c:v>58</c:v>
                </c:pt>
                <c:pt idx="248">
                  <c:v>57.9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57.8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57.6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57.4</c:v>
                </c:pt>
                <c:pt idx="271">
                  <c:v>57.4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57.4</c:v>
                </c:pt>
                <c:pt idx="277">
                  <c:v>57.4</c:v>
                </c:pt>
                <c:pt idx="278">
                  <c:v>57.5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57.4</c:v>
                </c:pt>
                <c:pt idx="283">
                  <c:v>57.3</c:v>
                </c:pt>
                <c:pt idx="284">
                  <c:v>57.3</c:v>
                </c:pt>
                <c:pt idx="285">
                  <c:v>57.2</c:v>
                </c:pt>
                <c:pt idx="286">
                  <c:v>57.2</c:v>
                </c:pt>
                <c:pt idx="287">
                  <c:v>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1F-418B-9891-233CBCCF7A67}"/>
            </c:ext>
          </c:extLst>
        </c:ser>
        <c:ser>
          <c:idx val="9"/>
          <c:order val="9"/>
          <c:tx>
            <c:strRef>
              <c:f>'TMB01001 (17)'!#REF!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(17)'!$M$2:$M$289</c:f>
              <c:numCache>
                <c:formatCode>General</c:formatCode>
                <c:ptCount val="288"/>
                <c:pt idx="0">
                  <c:v>22.5</c:v>
                </c:pt>
                <c:pt idx="1">
                  <c:v>22.5</c:v>
                </c:pt>
                <c:pt idx="2">
                  <c:v>23.9</c:v>
                </c:pt>
                <c:pt idx="3">
                  <c:v>23.4</c:v>
                </c:pt>
                <c:pt idx="4">
                  <c:v>23.8</c:v>
                </c:pt>
                <c:pt idx="5">
                  <c:v>24.8</c:v>
                </c:pt>
                <c:pt idx="6">
                  <c:v>23.3</c:v>
                </c:pt>
                <c:pt idx="7">
                  <c:v>23.7</c:v>
                </c:pt>
                <c:pt idx="8">
                  <c:v>24.8</c:v>
                </c:pt>
                <c:pt idx="9">
                  <c:v>23.7</c:v>
                </c:pt>
                <c:pt idx="10">
                  <c:v>24.2</c:v>
                </c:pt>
                <c:pt idx="11">
                  <c:v>23.5</c:v>
                </c:pt>
                <c:pt idx="12">
                  <c:v>23.3</c:v>
                </c:pt>
                <c:pt idx="13">
                  <c:v>23.7</c:v>
                </c:pt>
                <c:pt idx="14">
                  <c:v>23.7</c:v>
                </c:pt>
                <c:pt idx="15">
                  <c:v>25.2</c:v>
                </c:pt>
                <c:pt idx="16">
                  <c:v>24.6</c:v>
                </c:pt>
                <c:pt idx="17">
                  <c:v>24.6</c:v>
                </c:pt>
                <c:pt idx="18">
                  <c:v>26.2</c:v>
                </c:pt>
                <c:pt idx="19">
                  <c:v>25.1</c:v>
                </c:pt>
                <c:pt idx="20">
                  <c:v>26.6</c:v>
                </c:pt>
                <c:pt idx="21">
                  <c:v>24.8</c:v>
                </c:pt>
                <c:pt idx="22">
                  <c:v>25.4</c:v>
                </c:pt>
                <c:pt idx="23">
                  <c:v>23.7</c:v>
                </c:pt>
                <c:pt idx="24">
                  <c:v>24.4</c:v>
                </c:pt>
                <c:pt idx="25">
                  <c:v>26</c:v>
                </c:pt>
                <c:pt idx="26">
                  <c:v>25.8</c:v>
                </c:pt>
                <c:pt idx="27">
                  <c:v>24.9</c:v>
                </c:pt>
                <c:pt idx="28">
                  <c:v>25.3</c:v>
                </c:pt>
                <c:pt idx="29">
                  <c:v>27.1</c:v>
                </c:pt>
                <c:pt idx="30">
                  <c:v>25.8</c:v>
                </c:pt>
                <c:pt idx="31">
                  <c:v>25.6</c:v>
                </c:pt>
                <c:pt idx="32">
                  <c:v>25.9</c:v>
                </c:pt>
                <c:pt idx="33">
                  <c:v>25.4</c:v>
                </c:pt>
                <c:pt idx="34">
                  <c:v>25.6</c:v>
                </c:pt>
                <c:pt idx="35">
                  <c:v>25</c:v>
                </c:pt>
                <c:pt idx="36">
                  <c:v>26.5</c:v>
                </c:pt>
                <c:pt idx="37">
                  <c:v>26.8</c:v>
                </c:pt>
                <c:pt idx="38">
                  <c:v>26.9</c:v>
                </c:pt>
                <c:pt idx="39">
                  <c:v>25.9</c:v>
                </c:pt>
                <c:pt idx="40">
                  <c:v>25.7</c:v>
                </c:pt>
                <c:pt idx="41">
                  <c:v>26.2</c:v>
                </c:pt>
                <c:pt idx="42">
                  <c:v>27.4</c:v>
                </c:pt>
                <c:pt idx="43">
                  <c:v>26.9</c:v>
                </c:pt>
                <c:pt idx="44">
                  <c:v>26.2</c:v>
                </c:pt>
                <c:pt idx="45">
                  <c:v>26.6</c:v>
                </c:pt>
                <c:pt idx="46">
                  <c:v>26</c:v>
                </c:pt>
                <c:pt idx="47">
                  <c:v>26</c:v>
                </c:pt>
                <c:pt idx="48">
                  <c:v>25.9</c:v>
                </c:pt>
                <c:pt idx="49">
                  <c:v>26.9</c:v>
                </c:pt>
                <c:pt idx="50">
                  <c:v>25.2</c:v>
                </c:pt>
                <c:pt idx="51">
                  <c:v>25.4</c:v>
                </c:pt>
                <c:pt idx="52">
                  <c:v>25.3</c:v>
                </c:pt>
                <c:pt idx="53">
                  <c:v>26</c:v>
                </c:pt>
                <c:pt idx="54">
                  <c:v>26.5</c:v>
                </c:pt>
                <c:pt idx="55">
                  <c:v>26</c:v>
                </c:pt>
                <c:pt idx="56">
                  <c:v>27.3</c:v>
                </c:pt>
                <c:pt idx="57">
                  <c:v>26.1</c:v>
                </c:pt>
                <c:pt idx="58">
                  <c:v>27.3</c:v>
                </c:pt>
                <c:pt idx="59">
                  <c:v>26.8</c:v>
                </c:pt>
                <c:pt idx="60">
                  <c:v>27.8</c:v>
                </c:pt>
                <c:pt idx="61">
                  <c:v>27.1</c:v>
                </c:pt>
                <c:pt idx="62">
                  <c:v>27.1</c:v>
                </c:pt>
                <c:pt idx="63">
                  <c:v>26.4</c:v>
                </c:pt>
                <c:pt idx="64">
                  <c:v>26.4</c:v>
                </c:pt>
                <c:pt idx="65">
                  <c:v>26.4</c:v>
                </c:pt>
                <c:pt idx="66">
                  <c:v>26.3</c:v>
                </c:pt>
                <c:pt idx="67">
                  <c:v>26.6</c:v>
                </c:pt>
                <c:pt idx="68">
                  <c:v>27.2</c:v>
                </c:pt>
                <c:pt idx="69">
                  <c:v>26.5</c:v>
                </c:pt>
                <c:pt idx="70">
                  <c:v>26.8</c:v>
                </c:pt>
                <c:pt idx="71">
                  <c:v>27.1</c:v>
                </c:pt>
                <c:pt idx="72">
                  <c:v>28.3</c:v>
                </c:pt>
                <c:pt idx="73">
                  <c:v>28.1</c:v>
                </c:pt>
                <c:pt idx="74">
                  <c:v>28.2</c:v>
                </c:pt>
                <c:pt idx="75">
                  <c:v>27.9</c:v>
                </c:pt>
                <c:pt idx="76">
                  <c:v>29.4</c:v>
                </c:pt>
                <c:pt idx="77">
                  <c:v>27.6</c:v>
                </c:pt>
                <c:pt idx="78">
                  <c:v>27.2</c:v>
                </c:pt>
                <c:pt idx="79">
                  <c:v>26.9</c:v>
                </c:pt>
                <c:pt idx="80">
                  <c:v>28.1</c:v>
                </c:pt>
                <c:pt idx="81">
                  <c:v>28.7</c:v>
                </c:pt>
                <c:pt idx="82">
                  <c:v>29.4</c:v>
                </c:pt>
                <c:pt idx="83">
                  <c:v>28.4</c:v>
                </c:pt>
                <c:pt idx="84">
                  <c:v>30.2</c:v>
                </c:pt>
                <c:pt idx="85">
                  <c:v>30.7</c:v>
                </c:pt>
                <c:pt idx="86">
                  <c:v>30.5</c:v>
                </c:pt>
                <c:pt idx="87">
                  <c:v>29.4</c:v>
                </c:pt>
                <c:pt idx="88">
                  <c:v>29.2</c:v>
                </c:pt>
                <c:pt idx="89">
                  <c:v>30</c:v>
                </c:pt>
                <c:pt idx="90">
                  <c:v>30.4</c:v>
                </c:pt>
                <c:pt idx="91">
                  <c:v>31.6</c:v>
                </c:pt>
                <c:pt idx="92">
                  <c:v>30.5</c:v>
                </c:pt>
                <c:pt idx="93">
                  <c:v>30.2</c:v>
                </c:pt>
                <c:pt idx="94">
                  <c:v>30.6</c:v>
                </c:pt>
                <c:pt idx="95">
                  <c:v>32.1</c:v>
                </c:pt>
                <c:pt idx="96">
                  <c:v>30</c:v>
                </c:pt>
                <c:pt idx="97">
                  <c:v>30.5</c:v>
                </c:pt>
                <c:pt idx="98">
                  <c:v>31.7</c:v>
                </c:pt>
                <c:pt idx="99">
                  <c:v>30.3</c:v>
                </c:pt>
                <c:pt idx="100">
                  <c:v>30.5</c:v>
                </c:pt>
                <c:pt idx="101">
                  <c:v>29.2</c:v>
                </c:pt>
                <c:pt idx="102">
                  <c:v>31.3</c:v>
                </c:pt>
                <c:pt idx="103">
                  <c:v>31.3</c:v>
                </c:pt>
                <c:pt idx="104">
                  <c:v>31.9</c:v>
                </c:pt>
                <c:pt idx="105">
                  <c:v>33.1</c:v>
                </c:pt>
                <c:pt idx="106">
                  <c:v>32.299999999999997</c:v>
                </c:pt>
                <c:pt idx="107">
                  <c:v>32.799999999999997</c:v>
                </c:pt>
                <c:pt idx="108">
                  <c:v>30.4</c:v>
                </c:pt>
                <c:pt idx="109">
                  <c:v>31.1</c:v>
                </c:pt>
                <c:pt idx="110">
                  <c:v>32.799999999999997</c:v>
                </c:pt>
                <c:pt idx="111">
                  <c:v>30.1</c:v>
                </c:pt>
                <c:pt idx="112">
                  <c:v>32</c:v>
                </c:pt>
                <c:pt idx="113">
                  <c:v>31.2</c:v>
                </c:pt>
                <c:pt idx="114">
                  <c:v>31.7</c:v>
                </c:pt>
                <c:pt idx="115">
                  <c:v>32.4</c:v>
                </c:pt>
                <c:pt idx="116">
                  <c:v>33.6</c:v>
                </c:pt>
                <c:pt idx="117">
                  <c:v>30.6</c:v>
                </c:pt>
                <c:pt idx="118">
                  <c:v>32</c:v>
                </c:pt>
                <c:pt idx="119">
                  <c:v>32.6</c:v>
                </c:pt>
                <c:pt idx="120">
                  <c:v>33</c:v>
                </c:pt>
                <c:pt idx="121">
                  <c:v>34.4</c:v>
                </c:pt>
                <c:pt idx="122">
                  <c:v>37.299999999999997</c:v>
                </c:pt>
                <c:pt idx="123">
                  <c:v>34</c:v>
                </c:pt>
                <c:pt idx="124">
                  <c:v>36.1</c:v>
                </c:pt>
                <c:pt idx="125">
                  <c:v>38.1</c:v>
                </c:pt>
                <c:pt idx="126">
                  <c:v>34.700000000000003</c:v>
                </c:pt>
                <c:pt idx="127">
                  <c:v>36.799999999999997</c:v>
                </c:pt>
                <c:pt idx="128">
                  <c:v>39.6</c:v>
                </c:pt>
                <c:pt idx="129">
                  <c:v>40.1</c:v>
                </c:pt>
                <c:pt idx="130">
                  <c:v>36</c:v>
                </c:pt>
                <c:pt idx="131">
                  <c:v>33.4</c:v>
                </c:pt>
                <c:pt idx="132">
                  <c:v>31.7</c:v>
                </c:pt>
                <c:pt idx="133">
                  <c:v>32.5</c:v>
                </c:pt>
                <c:pt idx="134">
                  <c:v>31.7</c:v>
                </c:pt>
                <c:pt idx="135">
                  <c:v>31.5</c:v>
                </c:pt>
                <c:pt idx="136">
                  <c:v>37.299999999999997</c:v>
                </c:pt>
                <c:pt idx="137">
                  <c:v>36.5</c:v>
                </c:pt>
                <c:pt idx="138">
                  <c:v>34.200000000000003</c:v>
                </c:pt>
                <c:pt idx="139">
                  <c:v>37.6</c:v>
                </c:pt>
                <c:pt idx="140">
                  <c:v>33</c:v>
                </c:pt>
                <c:pt idx="141">
                  <c:v>35.4</c:v>
                </c:pt>
                <c:pt idx="142">
                  <c:v>38.6</c:v>
                </c:pt>
                <c:pt idx="143">
                  <c:v>37.799999999999997</c:v>
                </c:pt>
                <c:pt idx="144">
                  <c:v>36.9</c:v>
                </c:pt>
                <c:pt idx="145">
                  <c:v>38.6</c:v>
                </c:pt>
                <c:pt idx="146">
                  <c:v>38.799999999999997</c:v>
                </c:pt>
                <c:pt idx="147">
                  <c:v>35.5</c:v>
                </c:pt>
                <c:pt idx="148">
                  <c:v>35.5</c:v>
                </c:pt>
                <c:pt idx="149">
                  <c:v>41.7</c:v>
                </c:pt>
                <c:pt idx="150">
                  <c:v>41.5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37.1</c:v>
                </c:pt>
                <c:pt idx="154">
                  <c:v>39.299999999999997</c:v>
                </c:pt>
                <c:pt idx="155">
                  <c:v>37.4</c:v>
                </c:pt>
                <c:pt idx="156">
                  <c:v>38.6</c:v>
                </c:pt>
                <c:pt idx="157">
                  <c:v>37</c:v>
                </c:pt>
                <c:pt idx="158">
                  <c:v>39.200000000000003</c:v>
                </c:pt>
                <c:pt idx="159">
                  <c:v>32.4</c:v>
                </c:pt>
                <c:pt idx="160">
                  <c:v>35.700000000000003</c:v>
                </c:pt>
                <c:pt idx="161">
                  <c:v>38.4</c:v>
                </c:pt>
                <c:pt idx="162">
                  <c:v>33.299999999999997</c:v>
                </c:pt>
                <c:pt idx="163">
                  <c:v>38.6</c:v>
                </c:pt>
                <c:pt idx="164">
                  <c:v>34</c:v>
                </c:pt>
                <c:pt idx="165">
                  <c:v>38.799999999999997</c:v>
                </c:pt>
                <c:pt idx="166">
                  <c:v>39.1</c:v>
                </c:pt>
                <c:pt idx="167">
                  <c:v>39.700000000000003</c:v>
                </c:pt>
                <c:pt idx="168">
                  <c:v>35.6</c:v>
                </c:pt>
                <c:pt idx="169">
                  <c:v>33.4</c:v>
                </c:pt>
                <c:pt idx="170">
                  <c:v>32.299999999999997</c:v>
                </c:pt>
                <c:pt idx="171">
                  <c:v>32.6</c:v>
                </c:pt>
                <c:pt idx="172">
                  <c:v>37.200000000000003</c:v>
                </c:pt>
                <c:pt idx="173">
                  <c:v>41</c:v>
                </c:pt>
                <c:pt idx="174">
                  <c:v>39.1</c:v>
                </c:pt>
                <c:pt idx="175">
                  <c:v>38.6</c:v>
                </c:pt>
                <c:pt idx="176">
                  <c:v>41.5</c:v>
                </c:pt>
                <c:pt idx="177">
                  <c:v>39.4</c:v>
                </c:pt>
                <c:pt idx="178">
                  <c:v>34.9</c:v>
                </c:pt>
                <c:pt idx="179">
                  <c:v>42.9</c:v>
                </c:pt>
                <c:pt idx="180">
                  <c:v>33.5</c:v>
                </c:pt>
                <c:pt idx="181">
                  <c:v>35</c:v>
                </c:pt>
                <c:pt idx="182">
                  <c:v>33.299999999999997</c:v>
                </c:pt>
                <c:pt idx="183">
                  <c:v>35.9</c:v>
                </c:pt>
                <c:pt idx="184">
                  <c:v>33.1</c:v>
                </c:pt>
                <c:pt idx="185">
                  <c:v>34.700000000000003</c:v>
                </c:pt>
                <c:pt idx="186">
                  <c:v>33.299999999999997</c:v>
                </c:pt>
                <c:pt idx="187">
                  <c:v>31.9</c:v>
                </c:pt>
                <c:pt idx="188">
                  <c:v>32.1</c:v>
                </c:pt>
                <c:pt idx="189">
                  <c:v>32.1</c:v>
                </c:pt>
                <c:pt idx="190">
                  <c:v>33.799999999999997</c:v>
                </c:pt>
                <c:pt idx="191">
                  <c:v>32.299999999999997</c:v>
                </c:pt>
                <c:pt idx="192">
                  <c:v>32.6</c:v>
                </c:pt>
                <c:pt idx="193">
                  <c:v>33.9</c:v>
                </c:pt>
                <c:pt idx="194">
                  <c:v>34.6</c:v>
                </c:pt>
                <c:pt idx="195">
                  <c:v>33.6</c:v>
                </c:pt>
                <c:pt idx="196">
                  <c:v>33.5</c:v>
                </c:pt>
                <c:pt idx="197">
                  <c:v>34.299999999999997</c:v>
                </c:pt>
                <c:pt idx="198">
                  <c:v>32.5</c:v>
                </c:pt>
                <c:pt idx="199">
                  <c:v>31.8</c:v>
                </c:pt>
                <c:pt idx="200">
                  <c:v>35.200000000000003</c:v>
                </c:pt>
                <c:pt idx="201">
                  <c:v>34.5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33.5</c:v>
                </c:pt>
                <c:pt idx="205">
                  <c:v>31.7</c:v>
                </c:pt>
                <c:pt idx="206">
                  <c:v>32.5</c:v>
                </c:pt>
                <c:pt idx="207">
                  <c:v>32</c:v>
                </c:pt>
                <c:pt idx="208">
                  <c:v>31.8</c:v>
                </c:pt>
                <c:pt idx="209">
                  <c:v>33.9</c:v>
                </c:pt>
                <c:pt idx="210">
                  <c:v>33.799999999999997</c:v>
                </c:pt>
                <c:pt idx="211">
                  <c:v>31.9</c:v>
                </c:pt>
                <c:pt idx="212">
                  <c:v>33.1</c:v>
                </c:pt>
                <c:pt idx="213">
                  <c:v>30.6</c:v>
                </c:pt>
                <c:pt idx="214">
                  <c:v>30.7</c:v>
                </c:pt>
                <c:pt idx="215">
                  <c:v>30.7</c:v>
                </c:pt>
                <c:pt idx="216">
                  <c:v>33</c:v>
                </c:pt>
                <c:pt idx="217">
                  <c:v>32.9</c:v>
                </c:pt>
                <c:pt idx="218">
                  <c:v>33.1</c:v>
                </c:pt>
                <c:pt idx="219">
                  <c:v>32.9</c:v>
                </c:pt>
                <c:pt idx="220">
                  <c:v>32.700000000000003</c:v>
                </c:pt>
                <c:pt idx="221">
                  <c:v>30.4</c:v>
                </c:pt>
                <c:pt idx="222">
                  <c:v>32</c:v>
                </c:pt>
                <c:pt idx="223">
                  <c:v>32.5</c:v>
                </c:pt>
                <c:pt idx="224">
                  <c:v>31.2</c:v>
                </c:pt>
                <c:pt idx="225">
                  <c:v>31</c:v>
                </c:pt>
                <c:pt idx="226">
                  <c:v>32.200000000000003</c:v>
                </c:pt>
                <c:pt idx="227">
                  <c:v>33.1</c:v>
                </c:pt>
                <c:pt idx="228">
                  <c:v>32.9</c:v>
                </c:pt>
                <c:pt idx="229">
                  <c:v>31.5</c:v>
                </c:pt>
                <c:pt idx="230">
                  <c:v>33.1</c:v>
                </c:pt>
                <c:pt idx="231">
                  <c:v>32.5</c:v>
                </c:pt>
                <c:pt idx="232">
                  <c:v>32.700000000000003</c:v>
                </c:pt>
                <c:pt idx="233">
                  <c:v>32.5</c:v>
                </c:pt>
                <c:pt idx="234">
                  <c:v>32.9</c:v>
                </c:pt>
                <c:pt idx="235">
                  <c:v>32.6</c:v>
                </c:pt>
                <c:pt idx="236">
                  <c:v>33.9</c:v>
                </c:pt>
                <c:pt idx="237">
                  <c:v>32.799999999999997</c:v>
                </c:pt>
                <c:pt idx="238">
                  <c:v>34.299999999999997</c:v>
                </c:pt>
                <c:pt idx="239">
                  <c:v>35.5</c:v>
                </c:pt>
                <c:pt idx="240">
                  <c:v>34.200000000000003</c:v>
                </c:pt>
                <c:pt idx="241">
                  <c:v>34.1</c:v>
                </c:pt>
                <c:pt idx="242">
                  <c:v>34.200000000000003</c:v>
                </c:pt>
                <c:pt idx="243">
                  <c:v>33.200000000000003</c:v>
                </c:pt>
                <c:pt idx="244">
                  <c:v>32.1</c:v>
                </c:pt>
                <c:pt idx="245">
                  <c:v>31.9</c:v>
                </c:pt>
                <c:pt idx="246">
                  <c:v>31.3</c:v>
                </c:pt>
                <c:pt idx="247">
                  <c:v>32.4</c:v>
                </c:pt>
                <c:pt idx="248">
                  <c:v>32.200000000000003</c:v>
                </c:pt>
                <c:pt idx="249">
                  <c:v>30.9</c:v>
                </c:pt>
                <c:pt idx="250">
                  <c:v>32.4</c:v>
                </c:pt>
                <c:pt idx="251">
                  <c:v>31.9</c:v>
                </c:pt>
                <c:pt idx="252">
                  <c:v>32.200000000000003</c:v>
                </c:pt>
                <c:pt idx="253">
                  <c:v>32.700000000000003</c:v>
                </c:pt>
                <c:pt idx="254">
                  <c:v>32.299999999999997</c:v>
                </c:pt>
                <c:pt idx="255">
                  <c:v>30.7</c:v>
                </c:pt>
                <c:pt idx="256">
                  <c:v>32.200000000000003</c:v>
                </c:pt>
                <c:pt idx="257">
                  <c:v>32</c:v>
                </c:pt>
                <c:pt idx="258">
                  <c:v>34.1</c:v>
                </c:pt>
                <c:pt idx="259">
                  <c:v>33.1</c:v>
                </c:pt>
                <c:pt idx="260">
                  <c:v>32.799999999999997</c:v>
                </c:pt>
                <c:pt idx="261">
                  <c:v>33.4</c:v>
                </c:pt>
                <c:pt idx="262">
                  <c:v>32.200000000000003</c:v>
                </c:pt>
                <c:pt idx="263">
                  <c:v>32.1</c:v>
                </c:pt>
                <c:pt idx="264">
                  <c:v>33.1</c:v>
                </c:pt>
                <c:pt idx="265">
                  <c:v>33</c:v>
                </c:pt>
                <c:pt idx="266">
                  <c:v>33.5</c:v>
                </c:pt>
                <c:pt idx="267">
                  <c:v>33.4</c:v>
                </c:pt>
                <c:pt idx="268">
                  <c:v>33.200000000000003</c:v>
                </c:pt>
                <c:pt idx="269">
                  <c:v>33.5</c:v>
                </c:pt>
                <c:pt idx="270">
                  <c:v>32</c:v>
                </c:pt>
                <c:pt idx="271">
                  <c:v>33.1</c:v>
                </c:pt>
                <c:pt idx="272">
                  <c:v>32.4</c:v>
                </c:pt>
                <c:pt idx="273">
                  <c:v>31.9</c:v>
                </c:pt>
                <c:pt idx="274">
                  <c:v>31.1</c:v>
                </c:pt>
                <c:pt idx="275">
                  <c:v>32.1</c:v>
                </c:pt>
                <c:pt idx="276">
                  <c:v>31.9</c:v>
                </c:pt>
                <c:pt idx="277">
                  <c:v>34.200000000000003</c:v>
                </c:pt>
                <c:pt idx="278">
                  <c:v>33.1</c:v>
                </c:pt>
                <c:pt idx="279">
                  <c:v>32</c:v>
                </c:pt>
                <c:pt idx="280">
                  <c:v>31</c:v>
                </c:pt>
                <c:pt idx="281">
                  <c:v>33</c:v>
                </c:pt>
                <c:pt idx="282">
                  <c:v>33.4</c:v>
                </c:pt>
                <c:pt idx="283">
                  <c:v>33.4</c:v>
                </c:pt>
                <c:pt idx="284">
                  <c:v>32.299999999999997</c:v>
                </c:pt>
                <c:pt idx="285">
                  <c:v>31.6</c:v>
                </c:pt>
                <c:pt idx="286">
                  <c:v>32.6</c:v>
                </c:pt>
                <c:pt idx="287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1F-418B-9891-233CBCCF7A67}"/>
            </c:ext>
          </c:extLst>
        </c:ser>
        <c:ser>
          <c:idx val="10"/>
          <c:order val="10"/>
          <c:tx>
            <c:strRef>
              <c:f>'TMB01001 (17)'!$M$1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(17)'!$N$2:$N$289</c:f>
              <c:numCache>
                <c:formatCode>General</c:formatCode>
                <c:ptCount val="288"/>
                <c:pt idx="0">
                  <c:v>26.4</c:v>
                </c:pt>
                <c:pt idx="1">
                  <c:v>26.4</c:v>
                </c:pt>
                <c:pt idx="2">
                  <c:v>25.4</c:v>
                </c:pt>
                <c:pt idx="3">
                  <c:v>25.2</c:v>
                </c:pt>
                <c:pt idx="4">
                  <c:v>24.9</c:v>
                </c:pt>
                <c:pt idx="5">
                  <c:v>24.7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24.2</c:v>
                </c:pt>
                <c:pt idx="13">
                  <c:v>24.2</c:v>
                </c:pt>
                <c:pt idx="14">
                  <c:v>24.3</c:v>
                </c:pt>
                <c:pt idx="15">
                  <c:v>24.3</c:v>
                </c:pt>
                <c:pt idx="16">
                  <c:v>24.4</c:v>
                </c:pt>
                <c:pt idx="17">
                  <c:v>24.3</c:v>
                </c:pt>
                <c:pt idx="18">
                  <c:v>24.4</c:v>
                </c:pt>
                <c:pt idx="19">
                  <c:v>24.4</c:v>
                </c:pt>
                <c:pt idx="20">
                  <c:v>24.5</c:v>
                </c:pt>
                <c:pt idx="21">
                  <c:v>24.7</c:v>
                </c:pt>
                <c:pt idx="22">
                  <c:v>24.6</c:v>
                </c:pt>
                <c:pt idx="23">
                  <c:v>24.5</c:v>
                </c:pt>
                <c:pt idx="24">
                  <c:v>24.6</c:v>
                </c:pt>
                <c:pt idx="25">
                  <c:v>24.6</c:v>
                </c:pt>
                <c:pt idx="26">
                  <c:v>24.8</c:v>
                </c:pt>
                <c:pt idx="27">
                  <c:v>24.8</c:v>
                </c:pt>
                <c:pt idx="28">
                  <c:v>25</c:v>
                </c:pt>
                <c:pt idx="29">
                  <c:v>25.2</c:v>
                </c:pt>
                <c:pt idx="30">
                  <c:v>25.3</c:v>
                </c:pt>
                <c:pt idx="31">
                  <c:v>25.4</c:v>
                </c:pt>
                <c:pt idx="32">
                  <c:v>25.5</c:v>
                </c:pt>
                <c:pt idx="33">
                  <c:v>25.5</c:v>
                </c:pt>
                <c:pt idx="34">
                  <c:v>25.3</c:v>
                </c:pt>
                <c:pt idx="35">
                  <c:v>25.4</c:v>
                </c:pt>
                <c:pt idx="36">
                  <c:v>25.4</c:v>
                </c:pt>
                <c:pt idx="37">
                  <c:v>25.7</c:v>
                </c:pt>
                <c:pt idx="38">
                  <c:v>25.7</c:v>
                </c:pt>
                <c:pt idx="39">
                  <c:v>25.6</c:v>
                </c:pt>
                <c:pt idx="40">
                  <c:v>25.7</c:v>
                </c:pt>
                <c:pt idx="41">
                  <c:v>25.9</c:v>
                </c:pt>
                <c:pt idx="42">
                  <c:v>26</c:v>
                </c:pt>
                <c:pt idx="43">
                  <c:v>26.1</c:v>
                </c:pt>
                <c:pt idx="44">
                  <c:v>25.9</c:v>
                </c:pt>
                <c:pt idx="45">
                  <c:v>26</c:v>
                </c:pt>
                <c:pt idx="46">
                  <c:v>26.1</c:v>
                </c:pt>
                <c:pt idx="47">
                  <c:v>25.9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25.8</c:v>
                </c:pt>
                <c:pt idx="52">
                  <c:v>26</c:v>
                </c:pt>
                <c:pt idx="53">
                  <c:v>26.1</c:v>
                </c:pt>
                <c:pt idx="54">
                  <c:v>26.1</c:v>
                </c:pt>
                <c:pt idx="55">
                  <c:v>26.2</c:v>
                </c:pt>
                <c:pt idx="56">
                  <c:v>26.4</c:v>
                </c:pt>
                <c:pt idx="57">
                  <c:v>26.5</c:v>
                </c:pt>
                <c:pt idx="58">
                  <c:v>26.5</c:v>
                </c:pt>
                <c:pt idx="59">
                  <c:v>26.7</c:v>
                </c:pt>
                <c:pt idx="60">
                  <c:v>26.8</c:v>
                </c:pt>
                <c:pt idx="61">
                  <c:v>26.9</c:v>
                </c:pt>
                <c:pt idx="62">
                  <c:v>27</c:v>
                </c:pt>
                <c:pt idx="63">
                  <c:v>27</c:v>
                </c:pt>
                <c:pt idx="64">
                  <c:v>26.7</c:v>
                </c:pt>
                <c:pt idx="65">
                  <c:v>26.6</c:v>
                </c:pt>
                <c:pt idx="66">
                  <c:v>26.8</c:v>
                </c:pt>
                <c:pt idx="67">
                  <c:v>26.6</c:v>
                </c:pt>
                <c:pt idx="68">
                  <c:v>26.6</c:v>
                </c:pt>
                <c:pt idx="69">
                  <c:v>26.5</c:v>
                </c:pt>
                <c:pt idx="70">
                  <c:v>26.5</c:v>
                </c:pt>
                <c:pt idx="71">
                  <c:v>26.6</c:v>
                </c:pt>
                <c:pt idx="72">
                  <c:v>26.7</c:v>
                </c:pt>
                <c:pt idx="73">
                  <c:v>27.1</c:v>
                </c:pt>
                <c:pt idx="74">
                  <c:v>27.2</c:v>
                </c:pt>
                <c:pt idx="75">
                  <c:v>27.4</c:v>
                </c:pt>
                <c:pt idx="76">
                  <c:v>27.4</c:v>
                </c:pt>
                <c:pt idx="77">
                  <c:v>27.3</c:v>
                </c:pt>
                <c:pt idx="78">
                  <c:v>27.3</c:v>
                </c:pt>
                <c:pt idx="79">
                  <c:v>27.2</c:v>
                </c:pt>
                <c:pt idx="80">
                  <c:v>27.3</c:v>
                </c:pt>
                <c:pt idx="81">
                  <c:v>27.3</c:v>
                </c:pt>
                <c:pt idx="82">
                  <c:v>27.5</c:v>
                </c:pt>
                <c:pt idx="83">
                  <c:v>27.6</c:v>
                </c:pt>
                <c:pt idx="84">
                  <c:v>27.8</c:v>
                </c:pt>
                <c:pt idx="85">
                  <c:v>28</c:v>
                </c:pt>
                <c:pt idx="86">
                  <c:v>28.1</c:v>
                </c:pt>
                <c:pt idx="87">
                  <c:v>27.8</c:v>
                </c:pt>
                <c:pt idx="88">
                  <c:v>27.8</c:v>
                </c:pt>
                <c:pt idx="89">
                  <c:v>28</c:v>
                </c:pt>
                <c:pt idx="90">
                  <c:v>28.2</c:v>
                </c:pt>
                <c:pt idx="91">
                  <c:v>28.4</c:v>
                </c:pt>
                <c:pt idx="92">
                  <c:v>28.4</c:v>
                </c:pt>
                <c:pt idx="93">
                  <c:v>28.5</c:v>
                </c:pt>
                <c:pt idx="94">
                  <c:v>28.7</c:v>
                </c:pt>
                <c:pt idx="95">
                  <c:v>28.9</c:v>
                </c:pt>
                <c:pt idx="96">
                  <c:v>28.9</c:v>
                </c:pt>
                <c:pt idx="97">
                  <c:v>28.8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28.9</c:v>
                </c:pt>
                <c:pt idx="102">
                  <c:v>29.2</c:v>
                </c:pt>
                <c:pt idx="103">
                  <c:v>29.5</c:v>
                </c:pt>
                <c:pt idx="104">
                  <c:v>29.6</c:v>
                </c:pt>
                <c:pt idx="105">
                  <c:v>29.6</c:v>
                </c:pt>
                <c:pt idx="106">
                  <c:v>29.8</c:v>
                </c:pt>
                <c:pt idx="107">
                  <c:v>29.9</c:v>
                </c:pt>
                <c:pt idx="108">
                  <c:v>30.2</c:v>
                </c:pt>
                <c:pt idx="109">
                  <c:v>30.2</c:v>
                </c:pt>
                <c:pt idx="110">
                  <c:v>30.5</c:v>
                </c:pt>
                <c:pt idx="111">
                  <c:v>30.8</c:v>
                </c:pt>
                <c:pt idx="112">
                  <c:v>30.8</c:v>
                </c:pt>
                <c:pt idx="113">
                  <c:v>31.1</c:v>
                </c:pt>
                <c:pt idx="114">
                  <c:v>31.1</c:v>
                </c:pt>
                <c:pt idx="115">
                  <c:v>31.5</c:v>
                </c:pt>
                <c:pt idx="116">
                  <c:v>31.9</c:v>
                </c:pt>
                <c:pt idx="117">
                  <c:v>32.200000000000003</c:v>
                </c:pt>
                <c:pt idx="118">
                  <c:v>32.799999999999997</c:v>
                </c:pt>
                <c:pt idx="119">
                  <c:v>33.1</c:v>
                </c:pt>
                <c:pt idx="120">
                  <c:v>33</c:v>
                </c:pt>
                <c:pt idx="121">
                  <c:v>33.299999999999997</c:v>
                </c:pt>
                <c:pt idx="122">
                  <c:v>33.1</c:v>
                </c:pt>
                <c:pt idx="123">
                  <c:v>33.4</c:v>
                </c:pt>
                <c:pt idx="124">
                  <c:v>34</c:v>
                </c:pt>
                <c:pt idx="125">
                  <c:v>33.9</c:v>
                </c:pt>
                <c:pt idx="126">
                  <c:v>34</c:v>
                </c:pt>
                <c:pt idx="127">
                  <c:v>34.200000000000003</c:v>
                </c:pt>
                <c:pt idx="128">
                  <c:v>33.799999999999997</c:v>
                </c:pt>
                <c:pt idx="129">
                  <c:v>34.200000000000003</c:v>
                </c:pt>
                <c:pt idx="130">
                  <c:v>34.6</c:v>
                </c:pt>
                <c:pt idx="131">
                  <c:v>34.299999999999997</c:v>
                </c:pt>
                <c:pt idx="132">
                  <c:v>33.9</c:v>
                </c:pt>
                <c:pt idx="133">
                  <c:v>33.6</c:v>
                </c:pt>
                <c:pt idx="134">
                  <c:v>33.299999999999997</c:v>
                </c:pt>
                <c:pt idx="135">
                  <c:v>33</c:v>
                </c:pt>
                <c:pt idx="136">
                  <c:v>33.200000000000003</c:v>
                </c:pt>
                <c:pt idx="137">
                  <c:v>34.1</c:v>
                </c:pt>
                <c:pt idx="138">
                  <c:v>34.799999999999997</c:v>
                </c:pt>
                <c:pt idx="139">
                  <c:v>34.299999999999997</c:v>
                </c:pt>
                <c:pt idx="140">
                  <c:v>34.5</c:v>
                </c:pt>
                <c:pt idx="141">
                  <c:v>34.4</c:v>
                </c:pt>
                <c:pt idx="142">
                  <c:v>35.1</c:v>
                </c:pt>
                <c:pt idx="143">
                  <c:v>35.799999999999997</c:v>
                </c:pt>
                <c:pt idx="144">
                  <c:v>36.200000000000003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37</c:v>
                </c:pt>
                <c:pt idx="149">
                  <c:v>37.1</c:v>
                </c:pt>
                <c:pt idx="150">
                  <c:v>37.799999999999997</c:v>
                </c:pt>
                <c:pt idx="151">
                  <c:v>38.299999999999997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39</c:v>
                </c:pt>
                <c:pt idx="155">
                  <c:v>38.799999999999997</c:v>
                </c:pt>
                <c:pt idx="156">
                  <c:v>38.299999999999997</c:v>
                </c:pt>
                <c:pt idx="157">
                  <c:v>38.5</c:v>
                </c:pt>
                <c:pt idx="158">
                  <c:v>38.799999999999997</c:v>
                </c:pt>
                <c:pt idx="159">
                  <c:v>38.6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37.299999999999997</c:v>
                </c:pt>
                <c:pt idx="163">
                  <c:v>37</c:v>
                </c:pt>
                <c:pt idx="164">
                  <c:v>37</c:v>
                </c:pt>
                <c:pt idx="165">
                  <c:v>37.5</c:v>
                </c:pt>
                <c:pt idx="166">
                  <c:v>37.9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36.700000000000003</c:v>
                </c:pt>
                <c:pt idx="170">
                  <c:v>36.1</c:v>
                </c:pt>
                <c:pt idx="171">
                  <c:v>36.1</c:v>
                </c:pt>
                <c:pt idx="172">
                  <c:v>36.700000000000003</c:v>
                </c:pt>
                <c:pt idx="173">
                  <c:v>36.4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37.700000000000003</c:v>
                </c:pt>
                <c:pt idx="179">
                  <c:v>37.5</c:v>
                </c:pt>
                <c:pt idx="180">
                  <c:v>37.200000000000003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36.5</c:v>
                </c:pt>
                <c:pt idx="184">
                  <c:v>35.799999999999997</c:v>
                </c:pt>
                <c:pt idx="185">
                  <c:v>35.9</c:v>
                </c:pt>
                <c:pt idx="186">
                  <c:v>35.6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35</c:v>
                </c:pt>
                <c:pt idx="190">
                  <c:v>34.5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34.4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35.1</c:v>
                </c:pt>
                <c:pt idx="198">
                  <c:v>34.799999999999997</c:v>
                </c:pt>
                <c:pt idx="199">
                  <c:v>34.5</c:v>
                </c:pt>
                <c:pt idx="200">
                  <c:v>34.5</c:v>
                </c:pt>
                <c:pt idx="201">
                  <c:v>34.799999999999997</c:v>
                </c:pt>
                <c:pt idx="202">
                  <c:v>35.200000000000003</c:v>
                </c:pt>
                <c:pt idx="203">
                  <c:v>35.5</c:v>
                </c:pt>
                <c:pt idx="204">
                  <c:v>34.700000000000003</c:v>
                </c:pt>
                <c:pt idx="205">
                  <c:v>34.5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33.9</c:v>
                </c:pt>
                <c:pt idx="209">
                  <c:v>34.200000000000003</c:v>
                </c:pt>
                <c:pt idx="210">
                  <c:v>34.4</c:v>
                </c:pt>
                <c:pt idx="211">
                  <c:v>34.200000000000003</c:v>
                </c:pt>
                <c:pt idx="212">
                  <c:v>34.1</c:v>
                </c:pt>
                <c:pt idx="213">
                  <c:v>33.6</c:v>
                </c:pt>
                <c:pt idx="214">
                  <c:v>33.1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33.799999999999997</c:v>
                </c:pt>
                <c:pt idx="221">
                  <c:v>33.200000000000003</c:v>
                </c:pt>
                <c:pt idx="222">
                  <c:v>32.9</c:v>
                </c:pt>
                <c:pt idx="223">
                  <c:v>33</c:v>
                </c:pt>
                <c:pt idx="224">
                  <c:v>33.1</c:v>
                </c:pt>
                <c:pt idx="225">
                  <c:v>33.1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33.1</c:v>
                </c:pt>
                <c:pt idx="229">
                  <c:v>33.299999999999997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33.4</c:v>
                </c:pt>
                <c:pt idx="236">
                  <c:v>33.4</c:v>
                </c:pt>
                <c:pt idx="237">
                  <c:v>33.700000000000003</c:v>
                </c:pt>
                <c:pt idx="238">
                  <c:v>33.799999999999997</c:v>
                </c:pt>
                <c:pt idx="239">
                  <c:v>34.1</c:v>
                </c:pt>
                <c:pt idx="240">
                  <c:v>34.299999999999997</c:v>
                </c:pt>
                <c:pt idx="241">
                  <c:v>33.9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33.6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33.1</c:v>
                </c:pt>
                <c:pt idx="250">
                  <c:v>33</c:v>
                </c:pt>
                <c:pt idx="251">
                  <c:v>32.9</c:v>
                </c:pt>
                <c:pt idx="252">
                  <c:v>33</c:v>
                </c:pt>
                <c:pt idx="253">
                  <c:v>33</c:v>
                </c:pt>
                <c:pt idx="254">
                  <c:v>32.9</c:v>
                </c:pt>
                <c:pt idx="255">
                  <c:v>33</c:v>
                </c:pt>
                <c:pt idx="256">
                  <c:v>33.1</c:v>
                </c:pt>
                <c:pt idx="257">
                  <c:v>33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</c:v>
                </c:pt>
                <c:pt idx="265">
                  <c:v>33.799999999999997</c:v>
                </c:pt>
                <c:pt idx="266">
                  <c:v>33.700000000000003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34</c:v>
                </c:pt>
                <c:pt idx="273">
                  <c:v>33.799999999999997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33.1</c:v>
                </c:pt>
                <c:pt idx="277">
                  <c:v>33.1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33.200000000000003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33.6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1F-418B-9891-233CBCCF7A67}"/>
            </c:ext>
          </c:extLst>
        </c:ser>
        <c:ser>
          <c:idx val="11"/>
          <c:order val="11"/>
          <c:tx>
            <c:strRef>
              <c:f>'TMB01001 (17)'!$N$1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(17)'!$O$2:$O$289</c:f>
              <c:numCache>
                <c:formatCode>General</c:formatCode>
                <c:ptCount val="288"/>
                <c:pt idx="0">
                  <c:v>71.8</c:v>
                </c:pt>
                <c:pt idx="1">
                  <c:v>71.8</c:v>
                </c:pt>
                <c:pt idx="2">
                  <c:v>72.3</c:v>
                </c:pt>
                <c:pt idx="3">
                  <c:v>72.599999999999994</c:v>
                </c:pt>
                <c:pt idx="4">
                  <c:v>72.7</c:v>
                </c:pt>
                <c:pt idx="5">
                  <c:v>73</c:v>
                </c:pt>
                <c:pt idx="6">
                  <c:v>73.099999999999994</c:v>
                </c:pt>
                <c:pt idx="7">
                  <c:v>73.400000000000006</c:v>
                </c:pt>
                <c:pt idx="8">
                  <c:v>73.599999999999994</c:v>
                </c:pt>
                <c:pt idx="9">
                  <c:v>74</c:v>
                </c:pt>
                <c:pt idx="10">
                  <c:v>74.099999999999994</c:v>
                </c:pt>
                <c:pt idx="11">
                  <c:v>74.400000000000006</c:v>
                </c:pt>
                <c:pt idx="12">
                  <c:v>74.900000000000006</c:v>
                </c:pt>
                <c:pt idx="13">
                  <c:v>75.2</c:v>
                </c:pt>
                <c:pt idx="14">
                  <c:v>75.599999999999994</c:v>
                </c:pt>
                <c:pt idx="15">
                  <c:v>75.900000000000006</c:v>
                </c:pt>
                <c:pt idx="16">
                  <c:v>76.3</c:v>
                </c:pt>
                <c:pt idx="17">
                  <c:v>76.7</c:v>
                </c:pt>
                <c:pt idx="18">
                  <c:v>76.7</c:v>
                </c:pt>
                <c:pt idx="19">
                  <c:v>76.8</c:v>
                </c:pt>
                <c:pt idx="20">
                  <c:v>77.2</c:v>
                </c:pt>
                <c:pt idx="21">
                  <c:v>77.099999999999994</c:v>
                </c:pt>
                <c:pt idx="22">
                  <c:v>77.400000000000006</c:v>
                </c:pt>
                <c:pt idx="23">
                  <c:v>77.7</c:v>
                </c:pt>
                <c:pt idx="24">
                  <c:v>77.900000000000006</c:v>
                </c:pt>
                <c:pt idx="25">
                  <c:v>77.900000000000006</c:v>
                </c:pt>
                <c:pt idx="26">
                  <c:v>78</c:v>
                </c:pt>
                <c:pt idx="27">
                  <c:v>78.400000000000006</c:v>
                </c:pt>
                <c:pt idx="28">
                  <c:v>78.7</c:v>
                </c:pt>
                <c:pt idx="29">
                  <c:v>79.2</c:v>
                </c:pt>
                <c:pt idx="30">
                  <c:v>79.7</c:v>
                </c:pt>
                <c:pt idx="31">
                  <c:v>80.3</c:v>
                </c:pt>
                <c:pt idx="32">
                  <c:v>80.900000000000006</c:v>
                </c:pt>
                <c:pt idx="33">
                  <c:v>81.3</c:v>
                </c:pt>
                <c:pt idx="34">
                  <c:v>81.8</c:v>
                </c:pt>
                <c:pt idx="35">
                  <c:v>82</c:v>
                </c:pt>
                <c:pt idx="36">
                  <c:v>82.5</c:v>
                </c:pt>
                <c:pt idx="37">
                  <c:v>83</c:v>
                </c:pt>
                <c:pt idx="38">
                  <c:v>83</c:v>
                </c:pt>
                <c:pt idx="39">
                  <c:v>83.6</c:v>
                </c:pt>
                <c:pt idx="40">
                  <c:v>84</c:v>
                </c:pt>
                <c:pt idx="41">
                  <c:v>84.6</c:v>
                </c:pt>
                <c:pt idx="42">
                  <c:v>84.8</c:v>
                </c:pt>
                <c:pt idx="43">
                  <c:v>85.4</c:v>
                </c:pt>
                <c:pt idx="44">
                  <c:v>85.6</c:v>
                </c:pt>
                <c:pt idx="45">
                  <c:v>83.8</c:v>
                </c:pt>
                <c:pt idx="46">
                  <c:v>79.2</c:v>
                </c:pt>
                <c:pt idx="47">
                  <c:v>76.5</c:v>
                </c:pt>
                <c:pt idx="48">
                  <c:v>76.3</c:v>
                </c:pt>
                <c:pt idx="49">
                  <c:v>77.900000000000006</c:v>
                </c:pt>
                <c:pt idx="50">
                  <c:v>74</c:v>
                </c:pt>
                <c:pt idx="51">
                  <c:v>70.3</c:v>
                </c:pt>
                <c:pt idx="52">
                  <c:v>73</c:v>
                </c:pt>
                <c:pt idx="53">
                  <c:v>76.5</c:v>
                </c:pt>
                <c:pt idx="54">
                  <c:v>77.2</c:v>
                </c:pt>
                <c:pt idx="55">
                  <c:v>76.900000000000006</c:v>
                </c:pt>
                <c:pt idx="56">
                  <c:v>76.2</c:v>
                </c:pt>
                <c:pt idx="57">
                  <c:v>77.2</c:v>
                </c:pt>
                <c:pt idx="58">
                  <c:v>77.3</c:v>
                </c:pt>
                <c:pt idx="59">
                  <c:v>79</c:v>
                </c:pt>
                <c:pt idx="60">
                  <c:v>78.900000000000006</c:v>
                </c:pt>
                <c:pt idx="61">
                  <c:v>80.3</c:v>
                </c:pt>
                <c:pt idx="62">
                  <c:v>81.8</c:v>
                </c:pt>
                <c:pt idx="63">
                  <c:v>83.1</c:v>
                </c:pt>
                <c:pt idx="64">
                  <c:v>84.2</c:v>
                </c:pt>
                <c:pt idx="65">
                  <c:v>83.8</c:v>
                </c:pt>
                <c:pt idx="66">
                  <c:v>84.3</c:v>
                </c:pt>
                <c:pt idx="67">
                  <c:v>84.8</c:v>
                </c:pt>
                <c:pt idx="68">
                  <c:v>85.4</c:v>
                </c:pt>
                <c:pt idx="69">
                  <c:v>85.5</c:v>
                </c:pt>
                <c:pt idx="70">
                  <c:v>86.1</c:v>
                </c:pt>
                <c:pt idx="71">
                  <c:v>86.6</c:v>
                </c:pt>
                <c:pt idx="72">
                  <c:v>87.3</c:v>
                </c:pt>
                <c:pt idx="73">
                  <c:v>87.9</c:v>
                </c:pt>
                <c:pt idx="74">
                  <c:v>88.3</c:v>
                </c:pt>
                <c:pt idx="75">
                  <c:v>89.1</c:v>
                </c:pt>
                <c:pt idx="76">
                  <c:v>89.1</c:v>
                </c:pt>
                <c:pt idx="77">
                  <c:v>88.2</c:v>
                </c:pt>
                <c:pt idx="78">
                  <c:v>87.6</c:v>
                </c:pt>
                <c:pt idx="79">
                  <c:v>88.6</c:v>
                </c:pt>
                <c:pt idx="80">
                  <c:v>89.1</c:v>
                </c:pt>
                <c:pt idx="81">
                  <c:v>89.3</c:v>
                </c:pt>
                <c:pt idx="82">
                  <c:v>89.9</c:v>
                </c:pt>
                <c:pt idx="83">
                  <c:v>90</c:v>
                </c:pt>
                <c:pt idx="84">
                  <c:v>90.5</c:v>
                </c:pt>
                <c:pt idx="85">
                  <c:v>90.7</c:v>
                </c:pt>
                <c:pt idx="86">
                  <c:v>91</c:v>
                </c:pt>
                <c:pt idx="87">
                  <c:v>91.2</c:v>
                </c:pt>
                <c:pt idx="88">
                  <c:v>91.6</c:v>
                </c:pt>
                <c:pt idx="89">
                  <c:v>91.7</c:v>
                </c:pt>
                <c:pt idx="90">
                  <c:v>91.8</c:v>
                </c:pt>
                <c:pt idx="91">
                  <c:v>91.8</c:v>
                </c:pt>
                <c:pt idx="92">
                  <c:v>91.9</c:v>
                </c:pt>
                <c:pt idx="93">
                  <c:v>92.4</c:v>
                </c:pt>
                <c:pt idx="94">
                  <c:v>92.5</c:v>
                </c:pt>
                <c:pt idx="95">
                  <c:v>92.6</c:v>
                </c:pt>
                <c:pt idx="96">
                  <c:v>92.7</c:v>
                </c:pt>
                <c:pt idx="97">
                  <c:v>92.8</c:v>
                </c:pt>
                <c:pt idx="98">
                  <c:v>92.5</c:v>
                </c:pt>
                <c:pt idx="99">
                  <c:v>90.2</c:v>
                </c:pt>
                <c:pt idx="100">
                  <c:v>87.5</c:v>
                </c:pt>
                <c:pt idx="101">
                  <c:v>89.1</c:v>
                </c:pt>
                <c:pt idx="102">
                  <c:v>90.3</c:v>
                </c:pt>
                <c:pt idx="103">
                  <c:v>91.3</c:v>
                </c:pt>
                <c:pt idx="104">
                  <c:v>92.1</c:v>
                </c:pt>
                <c:pt idx="105">
                  <c:v>92.6</c:v>
                </c:pt>
                <c:pt idx="106">
                  <c:v>93</c:v>
                </c:pt>
                <c:pt idx="107">
                  <c:v>93.3</c:v>
                </c:pt>
                <c:pt idx="108">
                  <c:v>93.8</c:v>
                </c:pt>
                <c:pt idx="109">
                  <c:v>94.3</c:v>
                </c:pt>
                <c:pt idx="110">
                  <c:v>94.5</c:v>
                </c:pt>
                <c:pt idx="111">
                  <c:v>94.6</c:v>
                </c:pt>
                <c:pt idx="112">
                  <c:v>95.1</c:v>
                </c:pt>
                <c:pt idx="113">
                  <c:v>95.5</c:v>
                </c:pt>
                <c:pt idx="114">
                  <c:v>95.9</c:v>
                </c:pt>
                <c:pt idx="115">
                  <c:v>96.1</c:v>
                </c:pt>
                <c:pt idx="116">
                  <c:v>96.4</c:v>
                </c:pt>
                <c:pt idx="117">
                  <c:v>96.5</c:v>
                </c:pt>
                <c:pt idx="118">
                  <c:v>96.8</c:v>
                </c:pt>
                <c:pt idx="119">
                  <c:v>96.6</c:v>
                </c:pt>
                <c:pt idx="120">
                  <c:v>96.8</c:v>
                </c:pt>
                <c:pt idx="121">
                  <c:v>97.2</c:v>
                </c:pt>
                <c:pt idx="122">
                  <c:v>97.7</c:v>
                </c:pt>
                <c:pt idx="123">
                  <c:v>97.9</c:v>
                </c:pt>
                <c:pt idx="124">
                  <c:v>98.2</c:v>
                </c:pt>
                <c:pt idx="125">
                  <c:v>98.4</c:v>
                </c:pt>
                <c:pt idx="126">
                  <c:v>99.1</c:v>
                </c:pt>
                <c:pt idx="127">
                  <c:v>98.9</c:v>
                </c:pt>
                <c:pt idx="128">
                  <c:v>98.3</c:v>
                </c:pt>
                <c:pt idx="129">
                  <c:v>99.9</c:v>
                </c:pt>
                <c:pt idx="130">
                  <c:v>99.7</c:v>
                </c:pt>
                <c:pt idx="131">
                  <c:v>95.2</c:v>
                </c:pt>
                <c:pt idx="132">
                  <c:v>88.7</c:v>
                </c:pt>
                <c:pt idx="133">
                  <c:v>84.8</c:v>
                </c:pt>
                <c:pt idx="134">
                  <c:v>81.400000000000006</c:v>
                </c:pt>
                <c:pt idx="135">
                  <c:v>78.7</c:v>
                </c:pt>
                <c:pt idx="136">
                  <c:v>79.5</c:v>
                </c:pt>
                <c:pt idx="137">
                  <c:v>83.9</c:v>
                </c:pt>
                <c:pt idx="138">
                  <c:v>85.3</c:v>
                </c:pt>
                <c:pt idx="139">
                  <c:v>84.8</c:v>
                </c:pt>
                <c:pt idx="140">
                  <c:v>83.3</c:v>
                </c:pt>
                <c:pt idx="141">
                  <c:v>80.400000000000006</c:v>
                </c:pt>
                <c:pt idx="142">
                  <c:v>83.9</c:v>
                </c:pt>
                <c:pt idx="143">
                  <c:v>86.2</c:v>
                </c:pt>
                <c:pt idx="144">
                  <c:v>88.4</c:v>
                </c:pt>
                <c:pt idx="145">
                  <c:v>91</c:v>
                </c:pt>
                <c:pt idx="146">
                  <c:v>93</c:v>
                </c:pt>
                <c:pt idx="147">
                  <c:v>94.9</c:v>
                </c:pt>
                <c:pt idx="148">
                  <c:v>95.5</c:v>
                </c:pt>
                <c:pt idx="149">
                  <c:v>96.3</c:v>
                </c:pt>
                <c:pt idx="150">
                  <c:v>96.4</c:v>
                </c:pt>
                <c:pt idx="151">
                  <c:v>97</c:v>
                </c:pt>
                <c:pt idx="152">
                  <c:v>97.5</c:v>
                </c:pt>
                <c:pt idx="153">
                  <c:v>98.3</c:v>
                </c:pt>
                <c:pt idx="154">
                  <c:v>98</c:v>
                </c:pt>
                <c:pt idx="155">
                  <c:v>98.2</c:v>
                </c:pt>
                <c:pt idx="156">
                  <c:v>99.1</c:v>
                </c:pt>
                <c:pt idx="157">
                  <c:v>99.1</c:v>
                </c:pt>
                <c:pt idx="158">
                  <c:v>99.6</c:v>
                </c:pt>
                <c:pt idx="159">
                  <c:v>99.4</c:v>
                </c:pt>
                <c:pt idx="160">
                  <c:v>95.7</c:v>
                </c:pt>
                <c:pt idx="161">
                  <c:v>96.7</c:v>
                </c:pt>
                <c:pt idx="162">
                  <c:v>94.5</c:v>
                </c:pt>
                <c:pt idx="163">
                  <c:v>93.8</c:v>
                </c:pt>
                <c:pt idx="164">
                  <c:v>95.1</c:v>
                </c:pt>
                <c:pt idx="165">
                  <c:v>96.2</c:v>
                </c:pt>
                <c:pt idx="166">
                  <c:v>97.4</c:v>
                </c:pt>
                <c:pt idx="167">
                  <c:v>97.7</c:v>
                </c:pt>
                <c:pt idx="168">
                  <c:v>93.8</c:v>
                </c:pt>
                <c:pt idx="169">
                  <c:v>89.3</c:v>
                </c:pt>
                <c:pt idx="170">
                  <c:v>85.2</c:v>
                </c:pt>
                <c:pt idx="171">
                  <c:v>84</c:v>
                </c:pt>
                <c:pt idx="172">
                  <c:v>85.8</c:v>
                </c:pt>
                <c:pt idx="173">
                  <c:v>88.1</c:v>
                </c:pt>
                <c:pt idx="174">
                  <c:v>91.3</c:v>
                </c:pt>
                <c:pt idx="175">
                  <c:v>93.6</c:v>
                </c:pt>
                <c:pt idx="176">
                  <c:v>94.7</c:v>
                </c:pt>
                <c:pt idx="177">
                  <c:v>94.7</c:v>
                </c:pt>
                <c:pt idx="178">
                  <c:v>95.4</c:v>
                </c:pt>
                <c:pt idx="179">
                  <c:v>94.4</c:v>
                </c:pt>
                <c:pt idx="180">
                  <c:v>92.3</c:v>
                </c:pt>
                <c:pt idx="181">
                  <c:v>88.8</c:v>
                </c:pt>
                <c:pt idx="182">
                  <c:v>85.6</c:v>
                </c:pt>
                <c:pt idx="183">
                  <c:v>86.1</c:v>
                </c:pt>
                <c:pt idx="184">
                  <c:v>84.3</c:v>
                </c:pt>
                <c:pt idx="185">
                  <c:v>81.599999999999994</c:v>
                </c:pt>
                <c:pt idx="186">
                  <c:v>79.400000000000006</c:v>
                </c:pt>
                <c:pt idx="187">
                  <c:v>78.3</c:v>
                </c:pt>
                <c:pt idx="188">
                  <c:v>76.900000000000006</c:v>
                </c:pt>
                <c:pt idx="189">
                  <c:v>75.3</c:v>
                </c:pt>
                <c:pt idx="190">
                  <c:v>74.099999999999994</c:v>
                </c:pt>
                <c:pt idx="191">
                  <c:v>73.599999999999994</c:v>
                </c:pt>
                <c:pt idx="192">
                  <c:v>73.3</c:v>
                </c:pt>
                <c:pt idx="193">
                  <c:v>72.599999999999994</c:v>
                </c:pt>
                <c:pt idx="194">
                  <c:v>72.2</c:v>
                </c:pt>
                <c:pt idx="195">
                  <c:v>71.599999999999994</c:v>
                </c:pt>
                <c:pt idx="196">
                  <c:v>73</c:v>
                </c:pt>
                <c:pt idx="197">
                  <c:v>72.7</c:v>
                </c:pt>
                <c:pt idx="198">
                  <c:v>71.599999999999994</c:v>
                </c:pt>
                <c:pt idx="199">
                  <c:v>70.8</c:v>
                </c:pt>
                <c:pt idx="200">
                  <c:v>71.8</c:v>
                </c:pt>
                <c:pt idx="201">
                  <c:v>74.8</c:v>
                </c:pt>
                <c:pt idx="202">
                  <c:v>74.099999999999994</c:v>
                </c:pt>
                <c:pt idx="203">
                  <c:v>72.400000000000006</c:v>
                </c:pt>
                <c:pt idx="204">
                  <c:v>70.900000000000006</c:v>
                </c:pt>
                <c:pt idx="205">
                  <c:v>69.2</c:v>
                </c:pt>
                <c:pt idx="206">
                  <c:v>68.099999999999994</c:v>
                </c:pt>
                <c:pt idx="207">
                  <c:v>67.099999999999994</c:v>
                </c:pt>
                <c:pt idx="208">
                  <c:v>66.400000000000006</c:v>
                </c:pt>
                <c:pt idx="209">
                  <c:v>65.8</c:v>
                </c:pt>
                <c:pt idx="210">
                  <c:v>65.2</c:v>
                </c:pt>
                <c:pt idx="211">
                  <c:v>64.900000000000006</c:v>
                </c:pt>
                <c:pt idx="212">
                  <c:v>64.3</c:v>
                </c:pt>
                <c:pt idx="213">
                  <c:v>63.7</c:v>
                </c:pt>
                <c:pt idx="214">
                  <c:v>63</c:v>
                </c:pt>
                <c:pt idx="215">
                  <c:v>62.3</c:v>
                </c:pt>
                <c:pt idx="216">
                  <c:v>61.7</c:v>
                </c:pt>
                <c:pt idx="217">
                  <c:v>61.4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60.5</c:v>
                </c:pt>
                <c:pt idx="222">
                  <c:v>60.2</c:v>
                </c:pt>
                <c:pt idx="223">
                  <c:v>59.4</c:v>
                </c:pt>
                <c:pt idx="224">
                  <c:v>58.9</c:v>
                </c:pt>
                <c:pt idx="225">
                  <c:v>58.3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58.8</c:v>
                </c:pt>
                <c:pt idx="230">
                  <c:v>59.3</c:v>
                </c:pt>
                <c:pt idx="231">
                  <c:v>59.4</c:v>
                </c:pt>
                <c:pt idx="232">
                  <c:v>59.3</c:v>
                </c:pt>
                <c:pt idx="233">
                  <c:v>59.4</c:v>
                </c:pt>
                <c:pt idx="234">
                  <c:v>59.3</c:v>
                </c:pt>
                <c:pt idx="235">
                  <c:v>60.4</c:v>
                </c:pt>
                <c:pt idx="236">
                  <c:v>61.4</c:v>
                </c:pt>
                <c:pt idx="237">
                  <c:v>61.9</c:v>
                </c:pt>
                <c:pt idx="238">
                  <c:v>62.5</c:v>
                </c:pt>
                <c:pt idx="239">
                  <c:v>65.5</c:v>
                </c:pt>
                <c:pt idx="240">
                  <c:v>68.099999999999994</c:v>
                </c:pt>
                <c:pt idx="241">
                  <c:v>68.099999999999994</c:v>
                </c:pt>
                <c:pt idx="242">
                  <c:v>72.5</c:v>
                </c:pt>
                <c:pt idx="243">
                  <c:v>72.8</c:v>
                </c:pt>
                <c:pt idx="244">
                  <c:v>72.900000000000006</c:v>
                </c:pt>
                <c:pt idx="245">
                  <c:v>71.599999999999994</c:v>
                </c:pt>
                <c:pt idx="246">
                  <c:v>69.599999999999994</c:v>
                </c:pt>
                <c:pt idx="247">
                  <c:v>67.599999999999994</c:v>
                </c:pt>
                <c:pt idx="248">
                  <c:v>66</c:v>
                </c:pt>
                <c:pt idx="249">
                  <c:v>64.400000000000006</c:v>
                </c:pt>
                <c:pt idx="250">
                  <c:v>63.2</c:v>
                </c:pt>
                <c:pt idx="251">
                  <c:v>62.2</c:v>
                </c:pt>
                <c:pt idx="252">
                  <c:v>61.3</c:v>
                </c:pt>
                <c:pt idx="253">
                  <c:v>60.5</c:v>
                </c:pt>
                <c:pt idx="254">
                  <c:v>60.1</c:v>
                </c:pt>
                <c:pt idx="255">
                  <c:v>59.9</c:v>
                </c:pt>
                <c:pt idx="256">
                  <c:v>59.8</c:v>
                </c:pt>
                <c:pt idx="257">
                  <c:v>59.9</c:v>
                </c:pt>
                <c:pt idx="258">
                  <c:v>60.3</c:v>
                </c:pt>
                <c:pt idx="259">
                  <c:v>60.5</c:v>
                </c:pt>
                <c:pt idx="260">
                  <c:v>60.9</c:v>
                </c:pt>
                <c:pt idx="261">
                  <c:v>61.1</c:v>
                </c:pt>
                <c:pt idx="262">
                  <c:v>61.2</c:v>
                </c:pt>
                <c:pt idx="263">
                  <c:v>61.1</c:v>
                </c:pt>
                <c:pt idx="264">
                  <c:v>61.3</c:v>
                </c:pt>
                <c:pt idx="265">
                  <c:v>61.6</c:v>
                </c:pt>
                <c:pt idx="266">
                  <c:v>62.2</c:v>
                </c:pt>
                <c:pt idx="267">
                  <c:v>62.3</c:v>
                </c:pt>
                <c:pt idx="268">
                  <c:v>62.1</c:v>
                </c:pt>
                <c:pt idx="269">
                  <c:v>62.1</c:v>
                </c:pt>
                <c:pt idx="270">
                  <c:v>61.9</c:v>
                </c:pt>
                <c:pt idx="271">
                  <c:v>61.9</c:v>
                </c:pt>
                <c:pt idx="272">
                  <c:v>61.9</c:v>
                </c:pt>
                <c:pt idx="273">
                  <c:v>62.6</c:v>
                </c:pt>
                <c:pt idx="274">
                  <c:v>63.5</c:v>
                </c:pt>
                <c:pt idx="275">
                  <c:v>64.3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64.7</c:v>
                </c:pt>
                <c:pt idx="279">
                  <c:v>63.8</c:v>
                </c:pt>
                <c:pt idx="280">
                  <c:v>62.8</c:v>
                </c:pt>
                <c:pt idx="281">
                  <c:v>62</c:v>
                </c:pt>
                <c:pt idx="282">
                  <c:v>61.6</c:v>
                </c:pt>
                <c:pt idx="283">
                  <c:v>61.3</c:v>
                </c:pt>
                <c:pt idx="284">
                  <c:v>61.1</c:v>
                </c:pt>
                <c:pt idx="285">
                  <c:v>60.9</c:v>
                </c:pt>
                <c:pt idx="286">
                  <c:v>60.7</c:v>
                </c:pt>
                <c:pt idx="28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1F-418B-9891-233CBCC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438424"/>
        <c:axId val="482438816"/>
      </c:lineChart>
      <c:catAx>
        <c:axId val="482438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8816"/>
        <c:crosses val="autoZero"/>
        <c:auto val="1"/>
        <c:lblAlgn val="ctr"/>
        <c:lblOffset val="100"/>
        <c:noMultiLvlLbl val="0"/>
      </c:catAx>
      <c:valAx>
        <c:axId val="482438816"/>
        <c:scaling>
          <c:orientation val="minMax"/>
          <c:max val="10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11-12,</a:t>
            </a:r>
            <a:r>
              <a:rPr lang="es-ES" baseline="0"/>
              <a:t> we nublo a 13 hs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(17)'!#REF!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(17)'!$M$2:$M$289</c:f>
              <c:numCache>
                <c:formatCode>General</c:formatCode>
                <c:ptCount val="288"/>
                <c:pt idx="0">
                  <c:v>22.5</c:v>
                </c:pt>
                <c:pt idx="1">
                  <c:v>22.5</c:v>
                </c:pt>
                <c:pt idx="2">
                  <c:v>23.9</c:v>
                </c:pt>
                <c:pt idx="3">
                  <c:v>23.4</c:v>
                </c:pt>
                <c:pt idx="4">
                  <c:v>23.8</c:v>
                </c:pt>
                <c:pt idx="5">
                  <c:v>24.8</c:v>
                </c:pt>
                <c:pt idx="6">
                  <c:v>23.3</c:v>
                </c:pt>
                <c:pt idx="7">
                  <c:v>23.7</c:v>
                </c:pt>
                <c:pt idx="8">
                  <c:v>24.8</c:v>
                </c:pt>
                <c:pt idx="9">
                  <c:v>23.7</c:v>
                </c:pt>
                <c:pt idx="10">
                  <c:v>24.2</c:v>
                </c:pt>
                <c:pt idx="11">
                  <c:v>23.5</c:v>
                </c:pt>
                <c:pt idx="12">
                  <c:v>23.3</c:v>
                </c:pt>
                <c:pt idx="13">
                  <c:v>23.7</c:v>
                </c:pt>
                <c:pt idx="14">
                  <c:v>23.7</c:v>
                </c:pt>
                <c:pt idx="15">
                  <c:v>25.2</c:v>
                </c:pt>
                <c:pt idx="16">
                  <c:v>24.6</c:v>
                </c:pt>
                <c:pt idx="17">
                  <c:v>24.6</c:v>
                </c:pt>
                <c:pt idx="18">
                  <c:v>26.2</c:v>
                </c:pt>
                <c:pt idx="19">
                  <c:v>25.1</c:v>
                </c:pt>
                <c:pt idx="20">
                  <c:v>26.6</c:v>
                </c:pt>
                <c:pt idx="21">
                  <c:v>24.8</c:v>
                </c:pt>
                <c:pt idx="22">
                  <c:v>25.4</c:v>
                </c:pt>
                <c:pt idx="23">
                  <c:v>23.7</c:v>
                </c:pt>
                <c:pt idx="24">
                  <c:v>24.4</c:v>
                </c:pt>
                <c:pt idx="25">
                  <c:v>26</c:v>
                </c:pt>
                <c:pt idx="26">
                  <c:v>25.8</c:v>
                </c:pt>
                <c:pt idx="27">
                  <c:v>24.9</c:v>
                </c:pt>
                <c:pt idx="28">
                  <c:v>25.3</c:v>
                </c:pt>
                <c:pt idx="29">
                  <c:v>27.1</c:v>
                </c:pt>
                <c:pt idx="30">
                  <c:v>25.8</c:v>
                </c:pt>
                <c:pt idx="31">
                  <c:v>25.6</c:v>
                </c:pt>
                <c:pt idx="32">
                  <c:v>25.9</c:v>
                </c:pt>
                <c:pt idx="33">
                  <c:v>25.4</c:v>
                </c:pt>
                <c:pt idx="34">
                  <c:v>25.6</c:v>
                </c:pt>
                <c:pt idx="35">
                  <c:v>25</c:v>
                </c:pt>
                <c:pt idx="36">
                  <c:v>26.5</c:v>
                </c:pt>
                <c:pt idx="37">
                  <c:v>26.8</c:v>
                </c:pt>
                <c:pt idx="38">
                  <c:v>26.9</c:v>
                </c:pt>
                <c:pt idx="39">
                  <c:v>25.9</c:v>
                </c:pt>
                <c:pt idx="40">
                  <c:v>25.7</c:v>
                </c:pt>
                <c:pt idx="41">
                  <c:v>26.2</c:v>
                </c:pt>
                <c:pt idx="42">
                  <c:v>27.4</c:v>
                </c:pt>
                <c:pt idx="43">
                  <c:v>26.9</c:v>
                </c:pt>
                <c:pt idx="44">
                  <c:v>26.2</c:v>
                </c:pt>
                <c:pt idx="45">
                  <c:v>26.6</c:v>
                </c:pt>
                <c:pt idx="46">
                  <c:v>26</c:v>
                </c:pt>
                <c:pt idx="47">
                  <c:v>26</c:v>
                </c:pt>
                <c:pt idx="48">
                  <c:v>25.9</c:v>
                </c:pt>
                <c:pt idx="49">
                  <c:v>26.9</c:v>
                </c:pt>
                <c:pt idx="50">
                  <c:v>25.2</c:v>
                </c:pt>
                <c:pt idx="51">
                  <c:v>25.4</c:v>
                </c:pt>
                <c:pt idx="52">
                  <c:v>25.3</c:v>
                </c:pt>
                <c:pt idx="53">
                  <c:v>26</c:v>
                </c:pt>
                <c:pt idx="54">
                  <c:v>26.5</c:v>
                </c:pt>
                <c:pt idx="55">
                  <c:v>26</c:v>
                </c:pt>
                <c:pt idx="56">
                  <c:v>27.3</c:v>
                </c:pt>
                <c:pt idx="57">
                  <c:v>26.1</c:v>
                </c:pt>
                <c:pt idx="58">
                  <c:v>27.3</c:v>
                </c:pt>
                <c:pt idx="59">
                  <c:v>26.8</c:v>
                </c:pt>
                <c:pt idx="60">
                  <c:v>27.8</c:v>
                </c:pt>
                <c:pt idx="61">
                  <c:v>27.1</c:v>
                </c:pt>
                <c:pt idx="62">
                  <c:v>27.1</c:v>
                </c:pt>
                <c:pt idx="63">
                  <c:v>26.4</c:v>
                </c:pt>
                <c:pt idx="64">
                  <c:v>26.4</c:v>
                </c:pt>
                <c:pt idx="65">
                  <c:v>26.4</c:v>
                </c:pt>
                <c:pt idx="66">
                  <c:v>26.3</c:v>
                </c:pt>
                <c:pt idx="67">
                  <c:v>26.6</c:v>
                </c:pt>
                <c:pt idx="68">
                  <c:v>27.2</c:v>
                </c:pt>
                <c:pt idx="69">
                  <c:v>26.5</c:v>
                </c:pt>
                <c:pt idx="70">
                  <c:v>26.8</c:v>
                </c:pt>
                <c:pt idx="71">
                  <c:v>27.1</c:v>
                </c:pt>
                <c:pt idx="72">
                  <c:v>28.3</c:v>
                </c:pt>
                <c:pt idx="73">
                  <c:v>28.1</c:v>
                </c:pt>
                <c:pt idx="74">
                  <c:v>28.2</c:v>
                </c:pt>
                <c:pt idx="75">
                  <c:v>27.9</c:v>
                </c:pt>
                <c:pt idx="76">
                  <c:v>29.4</c:v>
                </c:pt>
                <c:pt idx="77">
                  <c:v>27.6</c:v>
                </c:pt>
                <c:pt idx="78">
                  <c:v>27.2</c:v>
                </c:pt>
                <c:pt idx="79">
                  <c:v>26.9</c:v>
                </c:pt>
                <c:pt idx="80">
                  <c:v>28.1</c:v>
                </c:pt>
                <c:pt idx="81">
                  <c:v>28.7</c:v>
                </c:pt>
                <c:pt idx="82">
                  <c:v>29.4</c:v>
                </c:pt>
                <c:pt idx="83">
                  <c:v>28.4</c:v>
                </c:pt>
                <c:pt idx="84">
                  <c:v>30.2</c:v>
                </c:pt>
                <c:pt idx="85">
                  <c:v>30.7</c:v>
                </c:pt>
                <c:pt idx="86">
                  <c:v>30.5</c:v>
                </c:pt>
                <c:pt idx="87">
                  <c:v>29.4</c:v>
                </c:pt>
                <c:pt idx="88">
                  <c:v>29.2</c:v>
                </c:pt>
                <c:pt idx="89">
                  <c:v>30</c:v>
                </c:pt>
                <c:pt idx="90">
                  <c:v>30.4</c:v>
                </c:pt>
                <c:pt idx="91">
                  <c:v>31.6</c:v>
                </c:pt>
                <c:pt idx="92">
                  <c:v>30.5</c:v>
                </c:pt>
                <c:pt idx="93">
                  <c:v>30.2</c:v>
                </c:pt>
                <c:pt idx="94">
                  <c:v>30.6</c:v>
                </c:pt>
                <c:pt idx="95">
                  <c:v>32.1</c:v>
                </c:pt>
                <c:pt idx="96">
                  <c:v>30</c:v>
                </c:pt>
                <c:pt idx="97">
                  <c:v>30.5</c:v>
                </c:pt>
                <c:pt idx="98">
                  <c:v>31.7</c:v>
                </c:pt>
                <c:pt idx="99">
                  <c:v>30.3</c:v>
                </c:pt>
                <c:pt idx="100">
                  <c:v>30.5</c:v>
                </c:pt>
                <c:pt idx="101">
                  <c:v>29.2</c:v>
                </c:pt>
                <c:pt idx="102">
                  <c:v>31.3</c:v>
                </c:pt>
                <c:pt idx="103">
                  <c:v>31.3</c:v>
                </c:pt>
                <c:pt idx="104">
                  <c:v>31.9</c:v>
                </c:pt>
                <c:pt idx="105">
                  <c:v>33.1</c:v>
                </c:pt>
                <c:pt idx="106">
                  <c:v>32.299999999999997</c:v>
                </c:pt>
                <c:pt idx="107">
                  <c:v>32.799999999999997</c:v>
                </c:pt>
                <c:pt idx="108">
                  <c:v>30.4</c:v>
                </c:pt>
                <c:pt idx="109">
                  <c:v>31.1</c:v>
                </c:pt>
                <c:pt idx="110">
                  <c:v>32.799999999999997</c:v>
                </c:pt>
                <c:pt idx="111">
                  <c:v>30.1</c:v>
                </c:pt>
                <c:pt idx="112">
                  <c:v>32</c:v>
                </c:pt>
                <c:pt idx="113">
                  <c:v>31.2</c:v>
                </c:pt>
                <c:pt idx="114">
                  <c:v>31.7</c:v>
                </c:pt>
                <c:pt idx="115">
                  <c:v>32.4</c:v>
                </c:pt>
                <c:pt idx="116">
                  <c:v>33.6</c:v>
                </c:pt>
                <c:pt idx="117">
                  <c:v>30.6</c:v>
                </c:pt>
                <c:pt idx="118">
                  <c:v>32</c:v>
                </c:pt>
                <c:pt idx="119">
                  <c:v>32.6</c:v>
                </c:pt>
                <c:pt idx="120">
                  <c:v>33</c:v>
                </c:pt>
                <c:pt idx="121">
                  <c:v>34.4</c:v>
                </c:pt>
                <c:pt idx="122">
                  <c:v>37.299999999999997</c:v>
                </c:pt>
                <c:pt idx="123">
                  <c:v>34</c:v>
                </c:pt>
                <c:pt idx="124">
                  <c:v>36.1</c:v>
                </c:pt>
                <c:pt idx="125">
                  <c:v>38.1</c:v>
                </c:pt>
                <c:pt idx="126">
                  <c:v>34.700000000000003</c:v>
                </c:pt>
                <c:pt idx="127">
                  <c:v>36.799999999999997</c:v>
                </c:pt>
                <c:pt idx="128">
                  <c:v>39.6</c:v>
                </c:pt>
                <c:pt idx="129">
                  <c:v>40.1</c:v>
                </c:pt>
                <c:pt idx="130">
                  <c:v>36</c:v>
                </c:pt>
                <c:pt idx="131">
                  <c:v>33.4</c:v>
                </c:pt>
                <c:pt idx="132">
                  <c:v>31.7</c:v>
                </c:pt>
                <c:pt idx="133">
                  <c:v>32.5</c:v>
                </c:pt>
                <c:pt idx="134">
                  <c:v>31.7</c:v>
                </c:pt>
                <c:pt idx="135">
                  <c:v>31.5</c:v>
                </c:pt>
                <c:pt idx="136">
                  <c:v>37.299999999999997</c:v>
                </c:pt>
                <c:pt idx="137">
                  <c:v>36.5</c:v>
                </c:pt>
                <c:pt idx="138">
                  <c:v>34.200000000000003</c:v>
                </c:pt>
                <c:pt idx="139">
                  <c:v>37.6</c:v>
                </c:pt>
                <c:pt idx="140">
                  <c:v>33</c:v>
                </c:pt>
                <c:pt idx="141">
                  <c:v>35.4</c:v>
                </c:pt>
                <c:pt idx="142">
                  <c:v>38.6</c:v>
                </c:pt>
                <c:pt idx="143">
                  <c:v>37.799999999999997</c:v>
                </c:pt>
                <c:pt idx="144">
                  <c:v>36.9</c:v>
                </c:pt>
                <c:pt idx="145">
                  <c:v>38.6</c:v>
                </c:pt>
                <c:pt idx="146">
                  <c:v>38.799999999999997</c:v>
                </c:pt>
                <c:pt idx="147">
                  <c:v>35.5</c:v>
                </c:pt>
                <c:pt idx="148">
                  <c:v>35.5</c:v>
                </c:pt>
                <c:pt idx="149">
                  <c:v>41.7</c:v>
                </c:pt>
                <c:pt idx="150">
                  <c:v>41.5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37.1</c:v>
                </c:pt>
                <c:pt idx="154">
                  <c:v>39.299999999999997</c:v>
                </c:pt>
                <c:pt idx="155">
                  <c:v>37.4</c:v>
                </c:pt>
                <c:pt idx="156">
                  <c:v>38.6</c:v>
                </c:pt>
                <c:pt idx="157">
                  <c:v>37</c:v>
                </c:pt>
                <c:pt idx="158">
                  <c:v>39.200000000000003</c:v>
                </c:pt>
                <c:pt idx="159">
                  <c:v>32.4</c:v>
                </c:pt>
                <c:pt idx="160">
                  <c:v>35.700000000000003</c:v>
                </c:pt>
                <c:pt idx="161">
                  <c:v>38.4</c:v>
                </c:pt>
                <c:pt idx="162">
                  <c:v>33.299999999999997</c:v>
                </c:pt>
                <c:pt idx="163">
                  <c:v>38.6</c:v>
                </c:pt>
                <c:pt idx="164">
                  <c:v>34</c:v>
                </c:pt>
                <c:pt idx="165">
                  <c:v>38.799999999999997</c:v>
                </c:pt>
                <c:pt idx="166">
                  <c:v>39.1</c:v>
                </c:pt>
                <c:pt idx="167">
                  <c:v>39.700000000000003</c:v>
                </c:pt>
                <c:pt idx="168">
                  <c:v>35.6</c:v>
                </c:pt>
                <c:pt idx="169">
                  <c:v>33.4</c:v>
                </c:pt>
                <c:pt idx="170">
                  <c:v>32.299999999999997</c:v>
                </c:pt>
                <c:pt idx="171">
                  <c:v>32.6</c:v>
                </c:pt>
                <c:pt idx="172">
                  <c:v>37.200000000000003</c:v>
                </c:pt>
                <c:pt idx="173">
                  <c:v>41</c:v>
                </c:pt>
                <c:pt idx="174">
                  <c:v>39.1</c:v>
                </c:pt>
                <c:pt idx="175">
                  <c:v>38.6</c:v>
                </c:pt>
                <c:pt idx="176">
                  <c:v>41.5</c:v>
                </c:pt>
                <c:pt idx="177">
                  <c:v>39.4</c:v>
                </c:pt>
                <c:pt idx="178">
                  <c:v>34.9</c:v>
                </c:pt>
                <c:pt idx="179">
                  <c:v>42.9</c:v>
                </c:pt>
                <c:pt idx="180">
                  <c:v>33.5</c:v>
                </c:pt>
                <c:pt idx="181">
                  <c:v>35</c:v>
                </c:pt>
                <c:pt idx="182">
                  <c:v>33.299999999999997</c:v>
                </c:pt>
                <c:pt idx="183">
                  <c:v>35.9</c:v>
                </c:pt>
                <c:pt idx="184">
                  <c:v>33.1</c:v>
                </c:pt>
                <c:pt idx="185">
                  <c:v>34.700000000000003</c:v>
                </c:pt>
                <c:pt idx="186">
                  <c:v>33.299999999999997</c:v>
                </c:pt>
                <c:pt idx="187">
                  <c:v>31.9</c:v>
                </c:pt>
                <c:pt idx="188">
                  <c:v>32.1</c:v>
                </c:pt>
                <c:pt idx="189">
                  <c:v>32.1</c:v>
                </c:pt>
                <c:pt idx="190">
                  <c:v>33.799999999999997</c:v>
                </c:pt>
                <c:pt idx="191">
                  <c:v>32.299999999999997</c:v>
                </c:pt>
                <c:pt idx="192">
                  <c:v>32.6</c:v>
                </c:pt>
                <c:pt idx="193">
                  <c:v>33.9</c:v>
                </c:pt>
                <c:pt idx="194">
                  <c:v>34.6</c:v>
                </c:pt>
                <c:pt idx="195">
                  <c:v>33.6</c:v>
                </c:pt>
                <c:pt idx="196">
                  <c:v>33.5</c:v>
                </c:pt>
                <c:pt idx="197">
                  <c:v>34.299999999999997</c:v>
                </c:pt>
                <c:pt idx="198">
                  <c:v>32.5</c:v>
                </c:pt>
                <c:pt idx="199">
                  <c:v>31.8</c:v>
                </c:pt>
                <c:pt idx="200">
                  <c:v>35.200000000000003</c:v>
                </c:pt>
                <c:pt idx="201">
                  <c:v>34.5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33.5</c:v>
                </c:pt>
                <c:pt idx="205">
                  <c:v>31.7</c:v>
                </c:pt>
                <c:pt idx="206">
                  <c:v>32.5</c:v>
                </c:pt>
                <c:pt idx="207">
                  <c:v>32</c:v>
                </c:pt>
                <c:pt idx="208">
                  <c:v>31.8</c:v>
                </c:pt>
                <c:pt idx="209">
                  <c:v>33.9</c:v>
                </c:pt>
                <c:pt idx="210">
                  <c:v>33.799999999999997</c:v>
                </c:pt>
                <c:pt idx="211">
                  <c:v>31.9</c:v>
                </c:pt>
                <c:pt idx="212">
                  <c:v>33.1</c:v>
                </c:pt>
                <c:pt idx="213">
                  <c:v>30.6</c:v>
                </c:pt>
                <c:pt idx="214">
                  <c:v>30.7</c:v>
                </c:pt>
                <c:pt idx="215">
                  <c:v>30.7</c:v>
                </c:pt>
                <c:pt idx="216">
                  <c:v>33</c:v>
                </c:pt>
                <c:pt idx="217">
                  <c:v>32.9</c:v>
                </c:pt>
                <c:pt idx="218">
                  <c:v>33.1</c:v>
                </c:pt>
                <c:pt idx="219">
                  <c:v>32.9</c:v>
                </c:pt>
                <c:pt idx="220">
                  <c:v>32.700000000000003</c:v>
                </c:pt>
                <c:pt idx="221">
                  <c:v>30.4</c:v>
                </c:pt>
                <c:pt idx="222">
                  <c:v>32</c:v>
                </c:pt>
                <c:pt idx="223">
                  <c:v>32.5</c:v>
                </c:pt>
                <c:pt idx="224">
                  <c:v>31.2</c:v>
                </c:pt>
                <c:pt idx="225">
                  <c:v>31</c:v>
                </c:pt>
                <c:pt idx="226">
                  <c:v>32.200000000000003</c:v>
                </c:pt>
                <c:pt idx="227">
                  <c:v>33.1</c:v>
                </c:pt>
                <c:pt idx="228">
                  <c:v>32.9</c:v>
                </c:pt>
                <c:pt idx="229">
                  <c:v>31.5</c:v>
                </c:pt>
                <c:pt idx="230">
                  <c:v>33.1</c:v>
                </c:pt>
                <c:pt idx="231">
                  <c:v>32.5</c:v>
                </c:pt>
                <c:pt idx="232">
                  <c:v>32.700000000000003</c:v>
                </c:pt>
                <c:pt idx="233">
                  <c:v>32.5</c:v>
                </c:pt>
                <c:pt idx="234">
                  <c:v>32.9</c:v>
                </c:pt>
                <c:pt idx="235">
                  <c:v>32.6</c:v>
                </c:pt>
                <c:pt idx="236">
                  <c:v>33.9</c:v>
                </c:pt>
                <c:pt idx="237">
                  <c:v>32.799999999999997</c:v>
                </c:pt>
                <c:pt idx="238">
                  <c:v>34.299999999999997</c:v>
                </c:pt>
                <c:pt idx="239">
                  <c:v>35.5</c:v>
                </c:pt>
                <c:pt idx="240">
                  <c:v>34.200000000000003</c:v>
                </c:pt>
                <c:pt idx="241">
                  <c:v>34.1</c:v>
                </c:pt>
                <c:pt idx="242">
                  <c:v>34.200000000000003</c:v>
                </c:pt>
                <c:pt idx="243">
                  <c:v>33.200000000000003</c:v>
                </c:pt>
                <c:pt idx="244">
                  <c:v>32.1</c:v>
                </c:pt>
                <c:pt idx="245">
                  <c:v>31.9</c:v>
                </c:pt>
                <c:pt idx="246">
                  <c:v>31.3</c:v>
                </c:pt>
                <c:pt idx="247">
                  <c:v>32.4</c:v>
                </c:pt>
                <c:pt idx="248">
                  <c:v>32.200000000000003</c:v>
                </c:pt>
                <c:pt idx="249">
                  <c:v>30.9</c:v>
                </c:pt>
                <c:pt idx="250">
                  <c:v>32.4</c:v>
                </c:pt>
                <c:pt idx="251">
                  <c:v>31.9</c:v>
                </c:pt>
                <c:pt idx="252">
                  <c:v>32.200000000000003</c:v>
                </c:pt>
                <c:pt idx="253">
                  <c:v>32.700000000000003</c:v>
                </c:pt>
                <c:pt idx="254">
                  <c:v>32.299999999999997</c:v>
                </c:pt>
                <c:pt idx="255">
                  <c:v>30.7</c:v>
                </c:pt>
                <c:pt idx="256">
                  <c:v>32.200000000000003</c:v>
                </c:pt>
                <c:pt idx="257">
                  <c:v>32</c:v>
                </c:pt>
                <c:pt idx="258">
                  <c:v>34.1</c:v>
                </c:pt>
                <c:pt idx="259">
                  <c:v>33.1</c:v>
                </c:pt>
                <c:pt idx="260">
                  <c:v>32.799999999999997</c:v>
                </c:pt>
                <c:pt idx="261">
                  <c:v>33.4</c:v>
                </c:pt>
                <c:pt idx="262">
                  <c:v>32.200000000000003</c:v>
                </c:pt>
                <c:pt idx="263">
                  <c:v>32.1</c:v>
                </c:pt>
                <c:pt idx="264">
                  <c:v>33.1</c:v>
                </c:pt>
                <c:pt idx="265">
                  <c:v>33</c:v>
                </c:pt>
                <c:pt idx="266">
                  <c:v>33.5</c:v>
                </c:pt>
                <c:pt idx="267">
                  <c:v>33.4</c:v>
                </c:pt>
                <c:pt idx="268">
                  <c:v>33.200000000000003</c:v>
                </c:pt>
                <c:pt idx="269">
                  <c:v>33.5</c:v>
                </c:pt>
                <c:pt idx="270">
                  <c:v>32</c:v>
                </c:pt>
                <c:pt idx="271">
                  <c:v>33.1</c:v>
                </c:pt>
                <c:pt idx="272">
                  <c:v>32.4</c:v>
                </c:pt>
                <c:pt idx="273">
                  <c:v>31.9</c:v>
                </c:pt>
                <c:pt idx="274">
                  <c:v>31.1</c:v>
                </c:pt>
                <c:pt idx="275">
                  <c:v>32.1</c:v>
                </c:pt>
                <c:pt idx="276">
                  <c:v>31.9</c:v>
                </c:pt>
                <c:pt idx="277">
                  <c:v>34.200000000000003</c:v>
                </c:pt>
                <c:pt idx="278">
                  <c:v>33.1</c:v>
                </c:pt>
                <c:pt idx="279">
                  <c:v>32</c:v>
                </c:pt>
                <c:pt idx="280">
                  <c:v>31</c:v>
                </c:pt>
                <c:pt idx="281">
                  <c:v>33</c:v>
                </c:pt>
                <c:pt idx="282">
                  <c:v>33.4</c:v>
                </c:pt>
                <c:pt idx="283">
                  <c:v>33.4</c:v>
                </c:pt>
                <c:pt idx="284">
                  <c:v>32.299999999999997</c:v>
                </c:pt>
                <c:pt idx="285">
                  <c:v>31.6</c:v>
                </c:pt>
                <c:pt idx="286">
                  <c:v>32.6</c:v>
                </c:pt>
                <c:pt idx="287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E-401D-AD0A-155E5D414EF6}"/>
            </c:ext>
          </c:extLst>
        </c:ser>
        <c:ser>
          <c:idx val="10"/>
          <c:order val="1"/>
          <c:tx>
            <c:strRef>
              <c:f>'TMB01001 (17)'!$M$1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(17)'!$N$2:$N$289</c:f>
              <c:numCache>
                <c:formatCode>General</c:formatCode>
                <c:ptCount val="288"/>
                <c:pt idx="0">
                  <c:v>26.4</c:v>
                </c:pt>
                <c:pt idx="1">
                  <c:v>26.4</c:v>
                </c:pt>
                <c:pt idx="2">
                  <c:v>25.4</c:v>
                </c:pt>
                <c:pt idx="3">
                  <c:v>25.2</c:v>
                </c:pt>
                <c:pt idx="4">
                  <c:v>24.9</c:v>
                </c:pt>
                <c:pt idx="5">
                  <c:v>24.7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24.2</c:v>
                </c:pt>
                <c:pt idx="13">
                  <c:v>24.2</c:v>
                </c:pt>
                <c:pt idx="14">
                  <c:v>24.3</c:v>
                </c:pt>
                <c:pt idx="15">
                  <c:v>24.3</c:v>
                </c:pt>
                <c:pt idx="16">
                  <c:v>24.4</c:v>
                </c:pt>
                <c:pt idx="17">
                  <c:v>24.3</c:v>
                </c:pt>
                <c:pt idx="18">
                  <c:v>24.4</c:v>
                </c:pt>
                <c:pt idx="19">
                  <c:v>24.4</c:v>
                </c:pt>
                <c:pt idx="20">
                  <c:v>24.5</c:v>
                </c:pt>
                <c:pt idx="21">
                  <c:v>24.7</c:v>
                </c:pt>
                <c:pt idx="22">
                  <c:v>24.6</c:v>
                </c:pt>
                <c:pt idx="23">
                  <c:v>24.5</c:v>
                </c:pt>
                <c:pt idx="24">
                  <c:v>24.6</c:v>
                </c:pt>
                <c:pt idx="25">
                  <c:v>24.6</c:v>
                </c:pt>
                <c:pt idx="26">
                  <c:v>24.8</c:v>
                </c:pt>
                <c:pt idx="27">
                  <c:v>24.8</c:v>
                </c:pt>
                <c:pt idx="28">
                  <c:v>25</c:v>
                </c:pt>
                <c:pt idx="29">
                  <c:v>25.2</c:v>
                </c:pt>
                <c:pt idx="30">
                  <c:v>25.3</c:v>
                </c:pt>
                <c:pt idx="31">
                  <c:v>25.4</c:v>
                </c:pt>
                <c:pt idx="32">
                  <c:v>25.5</c:v>
                </c:pt>
                <c:pt idx="33">
                  <c:v>25.5</c:v>
                </c:pt>
                <c:pt idx="34">
                  <c:v>25.3</c:v>
                </c:pt>
                <c:pt idx="35">
                  <c:v>25.4</c:v>
                </c:pt>
                <c:pt idx="36">
                  <c:v>25.4</c:v>
                </c:pt>
                <c:pt idx="37">
                  <c:v>25.7</c:v>
                </c:pt>
                <c:pt idx="38">
                  <c:v>25.7</c:v>
                </c:pt>
                <c:pt idx="39">
                  <c:v>25.6</c:v>
                </c:pt>
                <c:pt idx="40">
                  <c:v>25.7</c:v>
                </c:pt>
                <c:pt idx="41">
                  <c:v>25.9</c:v>
                </c:pt>
                <c:pt idx="42">
                  <c:v>26</c:v>
                </c:pt>
                <c:pt idx="43">
                  <c:v>26.1</c:v>
                </c:pt>
                <c:pt idx="44">
                  <c:v>25.9</c:v>
                </c:pt>
                <c:pt idx="45">
                  <c:v>26</c:v>
                </c:pt>
                <c:pt idx="46">
                  <c:v>26.1</c:v>
                </c:pt>
                <c:pt idx="47">
                  <c:v>25.9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25.8</c:v>
                </c:pt>
                <c:pt idx="52">
                  <c:v>26</c:v>
                </c:pt>
                <c:pt idx="53">
                  <c:v>26.1</c:v>
                </c:pt>
                <c:pt idx="54">
                  <c:v>26.1</c:v>
                </c:pt>
                <c:pt idx="55">
                  <c:v>26.2</c:v>
                </c:pt>
                <c:pt idx="56">
                  <c:v>26.4</c:v>
                </c:pt>
                <c:pt idx="57">
                  <c:v>26.5</c:v>
                </c:pt>
                <c:pt idx="58">
                  <c:v>26.5</c:v>
                </c:pt>
                <c:pt idx="59">
                  <c:v>26.7</c:v>
                </c:pt>
                <c:pt idx="60">
                  <c:v>26.8</c:v>
                </c:pt>
                <c:pt idx="61">
                  <c:v>26.9</c:v>
                </c:pt>
                <c:pt idx="62">
                  <c:v>27</c:v>
                </c:pt>
                <c:pt idx="63">
                  <c:v>27</c:v>
                </c:pt>
                <c:pt idx="64">
                  <c:v>26.7</c:v>
                </c:pt>
                <c:pt idx="65">
                  <c:v>26.6</c:v>
                </c:pt>
                <c:pt idx="66">
                  <c:v>26.8</c:v>
                </c:pt>
                <c:pt idx="67">
                  <c:v>26.6</c:v>
                </c:pt>
                <c:pt idx="68">
                  <c:v>26.6</c:v>
                </c:pt>
                <c:pt idx="69">
                  <c:v>26.5</c:v>
                </c:pt>
                <c:pt idx="70">
                  <c:v>26.5</c:v>
                </c:pt>
                <c:pt idx="71">
                  <c:v>26.6</c:v>
                </c:pt>
                <c:pt idx="72">
                  <c:v>26.7</c:v>
                </c:pt>
                <c:pt idx="73">
                  <c:v>27.1</c:v>
                </c:pt>
                <c:pt idx="74">
                  <c:v>27.2</c:v>
                </c:pt>
                <c:pt idx="75">
                  <c:v>27.4</c:v>
                </c:pt>
                <c:pt idx="76">
                  <c:v>27.4</c:v>
                </c:pt>
                <c:pt idx="77">
                  <c:v>27.3</c:v>
                </c:pt>
                <c:pt idx="78">
                  <c:v>27.3</c:v>
                </c:pt>
                <c:pt idx="79">
                  <c:v>27.2</c:v>
                </c:pt>
                <c:pt idx="80">
                  <c:v>27.3</c:v>
                </c:pt>
                <c:pt idx="81">
                  <c:v>27.3</c:v>
                </c:pt>
                <c:pt idx="82">
                  <c:v>27.5</c:v>
                </c:pt>
                <c:pt idx="83">
                  <c:v>27.6</c:v>
                </c:pt>
                <c:pt idx="84">
                  <c:v>27.8</c:v>
                </c:pt>
                <c:pt idx="85">
                  <c:v>28</c:v>
                </c:pt>
                <c:pt idx="86">
                  <c:v>28.1</c:v>
                </c:pt>
                <c:pt idx="87">
                  <c:v>27.8</c:v>
                </c:pt>
                <c:pt idx="88">
                  <c:v>27.8</c:v>
                </c:pt>
                <c:pt idx="89">
                  <c:v>28</c:v>
                </c:pt>
                <c:pt idx="90">
                  <c:v>28.2</c:v>
                </c:pt>
                <c:pt idx="91">
                  <c:v>28.4</c:v>
                </c:pt>
                <c:pt idx="92">
                  <c:v>28.4</c:v>
                </c:pt>
                <c:pt idx="93">
                  <c:v>28.5</c:v>
                </c:pt>
                <c:pt idx="94">
                  <c:v>28.7</c:v>
                </c:pt>
                <c:pt idx="95">
                  <c:v>28.9</c:v>
                </c:pt>
                <c:pt idx="96">
                  <c:v>28.9</c:v>
                </c:pt>
                <c:pt idx="97">
                  <c:v>28.8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28.9</c:v>
                </c:pt>
                <c:pt idx="102">
                  <c:v>29.2</c:v>
                </c:pt>
                <c:pt idx="103">
                  <c:v>29.5</c:v>
                </c:pt>
                <c:pt idx="104">
                  <c:v>29.6</c:v>
                </c:pt>
                <c:pt idx="105">
                  <c:v>29.6</c:v>
                </c:pt>
                <c:pt idx="106">
                  <c:v>29.8</c:v>
                </c:pt>
                <c:pt idx="107">
                  <c:v>29.9</c:v>
                </c:pt>
                <c:pt idx="108">
                  <c:v>30.2</c:v>
                </c:pt>
                <c:pt idx="109">
                  <c:v>30.2</c:v>
                </c:pt>
                <c:pt idx="110">
                  <c:v>30.5</c:v>
                </c:pt>
                <c:pt idx="111">
                  <c:v>30.8</c:v>
                </c:pt>
                <c:pt idx="112">
                  <c:v>30.8</c:v>
                </c:pt>
                <c:pt idx="113">
                  <c:v>31.1</c:v>
                </c:pt>
                <c:pt idx="114">
                  <c:v>31.1</c:v>
                </c:pt>
                <c:pt idx="115">
                  <c:v>31.5</c:v>
                </c:pt>
                <c:pt idx="116">
                  <c:v>31.9</c:v>
                </c:pt>
                <c:pt idx="117">
                  <c:v>32.200000000000003</c:v>
                </c:pt>
                <c:pt idx="118">
                  <c:v>32.799999999999997</c:v>
                </c:pt>
                <c:pt idx="119">
                  <c:v>33.1</c:v>
                </c:pt>
                <c:pt idx="120">
                  <c:v>33</c:v>
                </c:pt>
                <c:pt idx="121">
                  <c:v>33.299999999999997</c:v>
                </c:pt>
                <c:pt idx="122">
                  <c:v>33.1</c:v>
                </c:pt>
                <c:pt idx="123">
                  <c:v>33.4</c:v>
                </c:pt>
                <c:pt idx="124">
                  <c:v>34</c:v>
                </c:pt>
                <c:pt idx="125">
                  <c:v>33.9</c:v>
                </c:pt>
                <c:pt idx="126">
                  <c:v>34</c:v>
                </c:pt>
                <c:pt idx="127">
                  <c:v>34.200000000000003</c:v>
                </c:pt>
                <c:pt idx="128">
                  <c:v>33.799999999999997</c:v>
                </c:pt>
                <c:pt idx="129">
                  <c:v>34.200000000000003</c:v>
                </c:pt>
                <c:pt idx="130">
                  <c:v>34.6</c:v>
                </c:pt>
                <c:pt idx="131">
                  <c:v>34.299999999999997</c:v>
                </c:pt>
                <c:pt idx="132">
                  <c:v>33.9</c:v>
                </c:pt>
                <c:pt idx="133">
                  <c:v>33.6</c:v>
                </c:pt>
                <c:pt idx="134">
                  <c:v>33.299999999999997</c:v>
                </c:pt>
                <c:pt idx="135">
                  <c:v>33</c:v>
                </c:pt>
                <c:pt idx="136">
                  <c:v>33.200000000000003</c:v>
                </c:pt>
                <c:pt idx="137">
                  <c:v>34.1</c:v>
                </c:pt>
                <c:pt idx="138">
                  <c:v>34.799999999999997</c:v>
                </c:pt>
                <c:pt idx="139">
                  <c:v>34.299999999999997</c:v>
                </c:pt>
                <c:pt idx="140">
                  <c:v>34.5</c:v>
                </c:pt>
                <c:pt idx="141">
                  <c:v>34.4</c:v>
                </c:pt>
                <c:pt idx="142">
                  <c:v>35.1</c:v>
                </c:pt>
                <c:pt idx="143">
                  <c:v>35.799999999999997</c:v>
                </c:pt>
                <c:pt idx="144">
                  <c:v>36.200000000000003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36.700000000000003</c:v>
                </c:pt>
                <c:pt idx="148">
                  <c:v>37</c:v>
                </c:pt>
                <c:pt idx="149">
                  <c:v>37.1</c:v>
                </c:pt>
                <c:pt idx="150">
                  <c:v>37.799999999999997</c:v>
                </c:pt>
                <c:pt idx="151">
                  <c:v>38.299999999999997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39</c:v>
                </c:pt>
                <c:pt idx="155">
                  <c:v>38.799999999999997</c:v>
                </c:pt>
                <c:pt idx="156">
                  <c:v>38.299999999999997</c:v>
                </c:pt>
                <c:pt idx="157">
                  <c:v>38.5</c:v>
                </c:pt>
                <c:pt idx="158">
                  <c:v>38.799999999999997</c:v>
                </c:pt>
                <c:pt idx="159">
                  <c:v>38.6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37.299999999999997</c:v>
                </c:pt>
                <c:pt idx="163">
                  <c:v>37</c:v>
                </c:pt>
                <c:pt idx="164">
                  <c:v>37</c:v>
                </c:pt>
                <c:pt idx="165">
                  <c:v>37.5</c:v>
                </c:pt>
                <c:pt idx="166">
                  <c:v>37.9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36.700000000000003</c:v>
                </c:pt>
                <c:pt idx="170">
                  <c:v>36.1</c:v>
                </c:pt>
                <c:pt idx="171">
                  <c:v>36.1</c:v>
                </c:pt>
                <c:pt idx="172">
                  <c:v>36.700000000000003</c:v>
                </c:pt>
                <c:pt idx="173">
                  <c:v>36.4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37.700000000000003</c:v>
                </c:pt>
                <c:pt idx="179">
                  <c:v>37.5</c:v>
                </c:pt>
                <c:pt idx="180">
                  <c:v>37.200000000000003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36.5</c:v>
                </c:pt>
                <c:pt idx="184">
                  <c:v>35.799999999999997</c:v>
                </c:pt>
                <c:pt idx="185">
                  <c:v>35.9</c:v>
                </c:pt>
                <c:pt idx="186">
                  <c:v>35.6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35</c:v>
                </c:pt>
                <c:pt idx="190">
                  <c:v>34.5</c:v>
                </c:pt>
                <c:pt idx="191">
                  <c:v>34.6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34.4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35.1</c:v>
                </c:pt>
                <c:pt idx="198">
                  <c:v>34.799999999999997</c:v>
                </c:pt>
                <c:pt idx="199">
                  <c:v>34.5</c:v>
                </c:pt>
                <c:pt idx="200">
                  <c:v>34.5</c:v>
                </c:pt>
                <c:pt idx="201">
                  <c:v>34.799999999999997</c:v>
                </c:pt>
                <c:pt idx="202">
                  <c:v>35.200000000000003</c:v>
                </c:pt>
                <c:pt idx="203">
                  <c:v>35.5</c:v>
                </c:pt>
                <c:pt idx="204">
                  <c:v>34.700000000000003</c:v>
                </c:pt>
                <c:pt idx="205">
                  <c:v>34.5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33.9</c:v>
                </c:pt>
                <c:pt idx="209">
                  <c:v>34.200000000000003</c:v>
                </c:pt>
                <c:pt idx="210">
                  <c:v>34.4</c:v>
                </c:pt>
                <c:pt idx="211">
                  <c:v>34.200000000000003</c:v>
                </c:pt>
                <c:pt idx="212">
                  <c:v>34.1</c:v>
                </c:pt>
                <c:pt idx="213">
                  <c:v>33.6</c:v>
                </c:pt>
                <c:pt idx="214">
                  <c:v>33.1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33.6</c:v>
                </c:pt>
                <c:pt idx="219">
                  <c:v>33.700000000000003</c:v>
                </c:pt>
                <c:pt idx="220">
                  <c:v>33.799999999999997</c:v>
                </c:pt>
                <c:pt idx="221">
                  <c:v>33.200000000000003</c:v>
                </c:pt>
                <c:pt idx="222">
                  <c:v>32.9</c:v>
                </c:pt>
                <c:pt idx="223">
                  <c:v>33</c:v>
                </c:pt>
                <c:pt idx="224">
                  <c:v>33.1</c:v>
                </c:pt>
                <c:pt idx="225">
                  <c:v>33.1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33.1</c:v>
                </c:pt>
                <c:pt idx="229">
                  <c:v>33.299999999999997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33.4</c:v>
                </c:pt>
                <c:pt idx="236">
                  <c:v>33.4</c:v>
                </c:pt>
                <c:pt idx="237">
                  <c:v>33.700000000000003</c:v>
                </c:pt>
                <c:pt idx="238">
                  <c:v>33.799999999999997</c:v>
                </c:pt>
                <c:pt idx="239">
                  <c:v>34.1</c:v>
                </c:pt>
                <c:pt idx="240">
                  <c:v>34.299999999999997</c:v>
                </c:pt>
                <c:pt idx="241">
                  <c:v>33.9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33.6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33.4</c:v>
                </c:pt>
                <c:pt idx="249">
                  <c:v>33.1</c:v>
                </c:pt>
                <c:pt idx="250">
                  <c:v>33</c:v>
                </c:pt>
                <c:pt idx="251">
                  <c:v>32.9</c:v>
                </c:pt>
                <c:pt idx="252">
                  <c:v>33</c:v>
                </c:pt>
                <c:pt idx="253">
                  <c:v>33</c:v>
                </c:pt>
                <c:pt idx="254">
                  <c:v>32.9</c:v>
                </c:pt>
                <c:pt idx="255">
                  <c:v>33</c:v>
                </c:pt>
                <c:pt idx="256">
                  <c:v>33.1</c:v>
                </c:pt>
                <c:pt idx="257">
                  <c:v>33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</c:v>
                </c:pt>
                <c:pt idx="265">
                  <c:v>33.799999999999997</c:v>
                </c:pt>
                <c:pt idx="266">
                  <c:v>33.700000000000003</c:v>
                </c:pt>
                <c:pt idx="267">
                  <c:v>34.1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34</c:v>
                </c:pt>
                <c:pt idx="273">
                  <c:v>33.799999999999997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33.1</c:v>
                </c:pt>
                <c:pt idx="277">
                  <c:v>33.1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33.200000000000003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33.6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E-401D-AD0A-155E5D414EF6}"/>
            </c:ext>
          </c:extLst>
        </c:ser>
        <c:ser>
          <c:idx val="11"/>
          <c:order val="2"/>
          <c:tx>
            <c:strRef>
              <c:f>'TMB01001 (17)'!$N$1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(17)'!$O$2:$O$289</c:f>
              <c:numCache>
                <c:formatCode>General</c:formatCode>
                <c:ptCount val="288"/>
                <c:pt idx="0">
                  <c:v>71.8</c:v>
                </c:pt>
                <c:pt idx="1">
                  <c:v>71.8</c:v>
                </c:pt>
                <c:pt idx="2">
                  <c:v>72.3</c:v>
                </c:pt>
                <c:pt idx="3">
                  <c:v>72.599999999999994</c:v>
                </c:pt>
                <c:pt idx="4">
                  <c:v>72.7</c:v>
                </c:pt>
                <c:pt idx="5">
                  <c:v>73</c:v>
                </c:pt>
                <c:pt idx="6">
                  <c:v>73.099999999999994</c:v>
                </c:pt>
                <c:pt idx="7">
                  <c:v>73.400000000000006</c:v>
                </c:pt>
                <c:pt idx="8">
                  <c:v>73.599999999999994</c:v>
                </c:pt>
                <c:pt idx="9">
                  <c:v>74</c:v>
                </c:pt>
                <c:pt idx="10">
                  <c:v>74.099999999999994</c:v>
                </c:pt>
                <c:pt idx="11">
                  <c:v>74.400000000000006</c:v>
                </c:pt>
                <c:pt idx="12">
                  <c:v>74.900000000000006</c:v>
                </c:pt>
                <c:pt idx="13">
                  <c:v>75.2</c:v>
                </c:pt>
                <c:pt idx="14">
                  <c:v>75.599999999999994</c:v>
                </c:pt>
                <c:pt idx="15">
                  <c:v>75.900000000000006</c:v>
                </c:pt>
                <c:pt idx="16">
                  <c:v>76.3</c:v>
                </c:pt>
                <c:pt idx="17">
                  <c:v>76.7</c:v>
                </c:pt>
                <c:pt idx="18">
                  <c:v>76.7</c:v>
                </c:pt>
                <c:pt idx="19">
                  <c:v>76.8</c:v>
                </c:pt>
                <c:pt idx="20">
                  <c:v>77.2</c:v>
                </c:pt>
                <c:pt idx="21">
                  <c:v>77.099999999999994</c:v>
                </c:pt>
                <c:pt idx="22">
                  <c:v>77.400000000000006</c:v>
                </c:pt>
                <c:pt idx="23">
                  <c:v>77.7</c:v>
                </c:pt>
                <c:pt idx="24">
                  <c:v>77.900000000000006</c:v>
                </c:pt>
                <c:pt idx="25">
                  <c:v>77.900000000000006</c:v>
                </c:pt>
                <c:pt idx="26">
                  <c:v>78</c:v>
                </c:pt>
                <c:pt idx="27">
                  <c:v>78.400000000000006</c:v>
                </c:pt>
                <c:pt idx="28">
                  <c:v>78.7</c:v>
                </c:pt>
                <c:pt idx="29">
                  <c:v>79.2</c:v>
                </c:pt>
                <c:pt idx="30">
                  <c:v>79.7</c:v>
                </c:pt>
                <c:pt idx="31">
                  <c:v>80.3</c:v>
                </c:pt>
                <c:pt idx="32">
                  <c:v>80.900000000000006</c:v>
                </c:pt>
                <c:pt idx="33">
                  <c:v>81.3</c:v>
                </c:pt>
                <c:pt idx="34">
                  <c:v>81.8</c:v>
                </c:pt>
                <c:pt idx="35">
                  <c:v>82</c:v>
                </c:pt>
                <c:pt idx="36">
                  <c:v>82.5</c:v>
                </c:pt>
                <c:pt idx="37">
                  <c:v>83</c:v>
                </c:pt>
                <c:pt idx="38">
                  <c:v>83</c:v>
                </c:pt>
                <c:pt idx="39">
                  <c:v>83.6</c:v>
                </c:pt>
                <c:pt idx="40">
                  <c:v>84</c:v>
                </c:pt>
                <c:pt idx="41">
                  <c:v>84.6</c:v>
                </c:pt>
                <c:pt idx="42">
                  <c:v>84.8</c:v>
                </c:pt>
                <c:pt idx="43">
                  <c:v>85.4</c:v>
                </c:pt>
                <c:pt idx="44">
                  <c:v>85.6</c:v>
                </c:pt>
                <c:pt idx="45">
                  <c:v>83.8</c:v>
                </c:pt>
                <c:pt idx="46">
                  <c:v>79.2</c:v>
                </c:pt>
                <c:pt idx="47">
                  <c:v>76.5</c:v>
                </c:pt>
                <c:pt idx="48">
                  <c:v>76.3</c:v>
                </c:pt>
                <c:pt idx="49">
                  <c:v>77.900000000000006</c:v>
                </c:pt>
                <c:pt idx="50">
                  <c:v>74</c:v>
                </c:pt>
                <c:pt idx="51">
                  <c:v>70.3</c:v>
                </c:pt>
                <c:pt idx="52">
                  <c:v>73</c:v>
                </c:pt>
                <c:pt idx="53">
                  <c:v>76.5</c:v>
                </c:pt>
                <c:pt idx="54">
                  <c:v>77.2</c:v>
                </c:pt>
                <c:pt idx="55">
                  <c:v>76.900000000000006</c:v>
                </c:pt>
                <c:pt idx="56">
                  <c:v>76.2</c:v>
                </c:pt>
                <c:pt idx="57">
                  <c:v>77.2</c:v>
                </c:pt>
                <c:pt idx="58">
                  <c:v>77.3</c:v>
                </c:pt>
                <c:pt idx="59">
                  <c:v>79</c:v>
                </c:pt>
                <c:pt idx="60">
                  <c:v>78.900000000000006</c:v>
                </c:pt>
                <c:pt idx="61">
                  <c:v>80.3</c:v>
                </c:pt>
                <c:pt idx="62">
                  <c:v>81.8</c:v>
                </c:pt>
                <c:pt idx="63">
                  <c:v>83.1</c:v>
                </c:pt>
                <c:pt idx="64">
                  <c:v>84.2</c:v>
                </c:pt>
                <c:pt idx="65">
                  <c:v>83.8</c:v>
                </c:pt>
                <c:pt idx="66">
                  <c:v>84.3</c:v>
                </c:pt>
                <c:pt idx="67">
                  <c:v>84.8</c:v>
                </c:pt>
                <c:pt idx="68">
                  <c:v>85.4</c:v>
                </c:pt>
                <c:pt idx="69">
                  <c:v>85.5</c:v>
                </c:pt>
                <c:pt idx="70">
                  <c:v>86.1</c:v>
                </c:pt>
                <c:pt idx="71">
                  <c:v>86.6</c:v>
                </c:pt>
                <c:pt idx="72">
                  <c:v>87.3</c:v>
                </c:pt>
                <c:pt idx="73">
                  <c:v>87.9</c:v>
                </c:pt>
                <c:pt idx="74">
                  <c:v>88.3</c:v>
                </c:pt>
                <c:pt idx="75">
                  <c:v>89.1</c:v>
                </c:pt>
                <c:pt idx="76">
                  <c:v>89.1</c:v>
                </c:pt>
                <c:pt idx="77">
                  <c:v>88.2</c:v>
                </c:pt>
                <c:pt idx="78">
                  <c:v>87.6</c:v>
                </c:pt>
                <c:pt idx="79">
                  <c:v>88.6</c:v>
                </c:pt>
                <c:pt idx="80">
                  <c:v>89.1</c:v>
                </c:pt>
                <c:pt idx="81">
                  <c:v>89.3</c:v>
                </c:pt>
                <c:pt idx="82">
                  <c:v>89.9</c:v>
                </c:pt>
                <c:pt idx="83">
                  <c:v>90</c:v>
                </c:pt>
                <c:pt idx="84">
                  <c:v>90.5</c:v>
                </c:pt>
                <c:pt idx="85">
                  <c:v>90.7</c:v>
                </c:pt>
                <c:pt idx="86">
                  <c:v>91</c:v>
                </c:pt>
                <c:pt idx="87">
                  <c:v>91.2</c:v>
                </c:pt>
                <c:pt idx="88">
                  <c:v>91.6</c:v>
                </c:pt>
                <c:pt idx="89">
                  <c:v>91.7</c:v>
                </c:pt>
                <c:pt idx="90">
                  <c:v>91.8</c:v>
                </c:pt>
                <c:pt idx="91">
                  <c:v>91.8</c:v>
                </c:pt>
                <c:pt idx="92">
                  <c:v>91.9</c:v>
                </c:pt>
                <c:pt idx="93">
                  <c:v>92.4</c:v>
                </c:pt>
                <c:pt idx="94">
                  <c:v>92.5</c:v>
                </c:pt>
                <c:pt idx="95">
                  <c:v>92.6</c:v>
                </c:pt>
                <c:pt idx="96">
                  <c:v>92.7</c:v>
                </c:pt>
                <c:pt idx="97">
                  <c:v>92.8</c:v>
                </c:pt>
                <c:pt idx="98">
                  <c:v>92.5</c:v>
                </c:pt>
                <c:pt idx="99">
                  <c:v>90.2</c:v>
                </c:pt>
                <c:pt idx="100">
                  <c:v>87.5</c:v>
                </c:pt>
                <c:pt idx="101">
                  <c:v>89.1</c:v>
                </c:pt>
                <c:pt idx="102">
                  <c:v>90.3</c:v>
                </c:pt>
                <c:pt idx="103">
                  <c:v>91.3</c:v>
                </c:pt>
                <c:pt idx="104">
                  <c:v>92.1</c:v>
                </c:pt>
                <c:pt idx="105">
                  <c:v>92.6</c:v>
                </c:pt>
                <c:pt idx="106">
                  <c:v>93</c:v>
                </c:pt>
                <c:pt idx="107">
                  <c:v>93.3</c:v>
                </c:pt>
                <c:pt idx="108">
                  <c:v>93.8</c:v>
                </c:pt>
                <c:pt idx="109">
                  <c:v>94.3</c:v>
                </c:pt>
                <c:pt idx="110">
                  <c:v>94.5</c:v>
                </c:pt>
                <c:pt idx="111">
                  <c:v>94.6</c:v>
                </c:pt>
                <c:pt idx="112">
                  <c:v>95.1</c:v>
                </c:pt>
                <c:pt idx="113">
                  <c:v>95.5</c:v>
                </c:pt>
                <c:pt idx="114">
                  <c:v>95.9</c:v>
                </c:pt>
                <c:pt idx="115">
                  <c:v>96.1</c:v>
                </c:pt>
                <c:pt idx="116">
                  <c:v>96.4</c:v>
                </c:pt>
                <c:pt idx="117">
                  <c:v>96.5</c:v>
                </c:pt>
                <c:pt idx="118">
                  <c:v>96.8</c:v>
                </c:pt>
                <c:pt idx="119">
                  <c:v>96.6</c:v>
                </c:pt>
                <c:pt idx="120">
                  <c:v>96.8</c:v>
                </c:pt>
                <c:pt idx="121">
                  <c:v>97.2</c:v>
                </c:pt>
                <c:pt idx="122">
                  <c:v>97.7</c:v>
                </c:pt>
                <c:pt idx="123">
                  <c:v>97.9</c:v>
                </c:pt>
                <c:pt idx="124">
                  <c:v>98.2</c:v>
                </c:pt>
                <c:pt idx="125">
                  <c:v>98.4</c:v>
                </c:pt>
                <c:pt idx="126">
                  <c:v>99.1</c:v>
                </c:pt>
                <c:pt idx="127">
                  <c:v>98.9</c:v>
                </c:pt>
                <c:pt idx="128">
                  <c:v>98.3</c:v>
                </c:pt>
                <c:pt idx="129">
                  <c:v>99.9</c:v>
                </c:pt>
                <c:pt idx="130">
                  <c:v>99.7</c:v>
                </c:pt>
                <c:pt idx="131">
                  <c:v>95.2</c:v>
                </c:pt>
                <c:pt idx="132">
                  <c:v>88.7</c:v>
                </c:pt>
                <c:pt idx="133">
                  <c:v>84.8</c:v>
                </c:pt>
                <c:pt idx="134">
                  <c:v>81.400000000000006</c:v>
                </c:pt>
                <c:pt idx="135">
                  <c:v>78.7</c:v>
                </c:pt>
                <c:pt idx="136">
                  <c:v>79.5</c:v>
                </c:pt>
                <c:pt idx="137">
                  <c:v>83.9</c:v>
                </c:pt>
                <c:pt idx="138">
                  <c:v>85.3</c:v>
                </c:pt>
                <c:pt idx="139">
                  <c:v>84.8</c:v>
                </c:pt>
                <c:pt idx="140">
                  <c:v>83.3</c:v>
                </c:pt>
                <c:pt idx="141">
                  <c:v>80.400000000000006</c:v>
                </c:pt>
                <c:pt idx="142">
                  <c:v>83.9</c:v>
                </c:pt>
                <c:pt idx="143">
                  <c:v>86.2</c:v>
                </c:pt>
                <c:pt idx="144">
                  <c:v>88.4</c:v>
                </c:pt>
                <c:pt idx="145">
                  <c:v>91</c:v>
                </c:pt>
                <c:pt idx="146">
                  <c:v>93</c:v>
                </c:pt>
                <c:pt idx="147">
                  <c:v>94.9</c:v>
                </c:pt>
                <c:pt idx="148">
                  <c:v>95.5</c:v>
                </c:pt>
                <c:pt idx="149">
                  <c:v>96.3</c:v>
                </c:pt>
                <c:pt idx="150">
                  <c:v>96.4</c:v>
                </c:pt>
                <c:pt idx="151">
                  <c:v>97</c:v>
                </c:pt>
                <c:pt idx="152">
                  <c:v>97.5</c:v>
                </c:pt>
                <c:pt idx="153">
                  <c:v>98.3</c:v>
                </c:pt>
                <c:pt idx="154">
                  <c:v>98</c:v>
                </c:pt>
                <c:pt idx="155">
                  <c:v>98.2</c:v>
                </c:pt>
                <c:pt idx="156">
                  <c:v>99.1</c:v>
                </c:pt>
                <c:pt idx="157">
                  <c:v>99.1</c:v>
                </c:pt>
                <c:pt idx="158">
                  <c:v>99.6</c:v>
                </c:pt>
                <c:pt idx="159">
                  <c:v>99.4</c:v>
                </c:pt>
                <c:pt idx="160">
                  <c:v>95.7</c:v>
                </c:pt>
                <c:pt idx="161">
                  <c:v>96.7</c:v>
                </c:pt>
                <c:pt idx="162">
                  <c:v>94.5</c:v>
                </c:pt>
                <c:pt idx="163">
                  <c:v>93.8</c:v>
                </c:pt>
                <c:pt idx="164">
                  <c:v>95.1</c:v>
                </c:pt>
                <c:pt idx="165">
                  <c:v>96.2</c:v>
                </c:pt>
                <c:pt idx="166">
                  <c:v>97.4</c:v>
                </c:pt>
                <c:pt idx="167">
                  <c:v>97.7</c:v>
                </c:pt>
                <c:pt idx="168">
                  <c:v>93.8</c:v>
                </c:pt>
                <c:pt idx="169">
                  <c:v>89.3</c:v>
                </c:pt>
                <c:pt idx="170">
                  <c:v>85.2</c:v>
                </c:pt>
                <c:pt idx="171">
                  <c:v>84</c:v>
                </c:pt>
                <c:pt idx="172">
                  <c:v>85.8</c:v>
                </c:pt>
                <c:pt idx="173">
                  <c:v>88.1</c:v>
                </c:pt>
                <c:pt idx="174">
                  <c:v>91.3</c:v>
                </c:pt>
                <c:pt idx="175">
                  <c:v>93.6</c:v>
                </c:pt>
                <c:pt idx="176">
                  <c:v>94.7</c:v>
                </c:pt>
                <c:pt idx="177">
                  <c:v>94.7</c:v>
                </c:pt>
                <c:pt idx="178">
                  <c:v>95.4</c:v>
                </c:pt>
                <c:pt idx="179">
                  <c:v>94.4</c:v>
                </c:pt>
                <c:pt idx="180">
                  <c:v>92.3</c:v>
                </c:pt>
                <c:pt idx="181">
                  <c:v>88.8</c:v>
                </c:pt>
                <c:pt idx="182">
                  <c:v>85.6</c:v>
                </c:pt>
                <c:pt idx="183">
                  <c:v>86.1</c:v>
                </c:pt>
                <c:pt idx="184">
                  <c:v>84.3</c:v>
                </c:pt>
                <c:pt idx="185">
                  <c:v>81.599999999999994</c:v>
                </c:pt>
                <c:pt idx="186">
                  <c:v>79.400000000000006</c:v>
                </c:pt>
                <c:pt idx="187">
                  <c:v>78.3</c:v>
                </c:pt>
                <c:pt idx="188">
                  <c:v>76.900000000000006</c:v>
                </c:pt>
                <c:pt idx="189">
                  <c:v>75.3</c:v>
                </c:pt>
                <c:pt idx="190">
                  <c:v>74.099999999999994</c:v>
                </c:pt>
                <c:pt idx="191">
                  <c:v>73.599999999999994</c:v>
                </c:pt>
                <c:pt idx="192">
                  <c:v>73.3</c:v>
                </c:pt>
                <c:pt idx="193">
                  <c:v>72.599999999999994</c:v>
                </c:pt>
                <c:pt idx="194">
                  <c:v>72.2</c:v>
                </c:pt>
                <c:pt idx="195">
                  <c:v>71.599999999999994</c:v>
                </c:pt>
                <c:pt idx="196">
                  <c:v>73</c:v>
                </c:pt>
                <c:pt idx="197">
                  <c:v>72.7</c:v>
                </c:pt>
                <c:pt idx="198">
                  <c:v>71.599999999999994</c:v>
                </c:pt>
                <c:pt idx="199">
                  <c:v>70.8</c:v>
                </c:pt>
                <c:pt idx="200">
                  <c:v>71.8</c:v>
                </c:pt>
                <c:pt idx="201">
                  <c:v>74.8</c:v>
                </c:pt>
                <c:pt idx="202">
                  <c:v>74.099999999999994</c:v>
                </c:pt>
                <c:pt idx="203">
                  <c:v>72.400000000000006</c:v>
                </c:pt>
                <c:pt idx="204">
                  <c:v>70.900000000000006</c:v>
                </c:pt>
                <c:pt idx="205">
                  <c:v>69.2</c:v>
                </c:pt>
                <c:pt idx="206">
                  <c:v>68.099999999999994</c:v>
                </c:pt>
                <c:pt idx="207">
                  <c:v>67.099999999999994</c:v>
                </c:pt>
                <c:pt idx="208">
                  <c:v>66.400000000000006</c:v>
                </c:pt>
                <c:pt idx="209">
                  <c:v>65.8</c:v>
                </c:pt>
                <c:pt idx="210">
                  <c:v>65.2</c:v>
                </c:pt>
                <c:pt idx="211">
                  <c:v>64.900000000000006</c:v>
                </c:pt>
                <c:pt idx="212">
                  <c:v>64.3</c:v>
                </c:pt>
                <c:pt idx="213">
                  <c:v>63.7</c:v>
                </c:pt>
                <c:pt idx="214">
                  <c:v>63</c:v>
                </c:pt>
                <c:pt idx="215">
                  <c:v>62.3</c:v>
                </c:pt>
                <c:pt idx="216">
                  <c:v>61.7</c:v>
                </c:pt>
                <c:pt idx="217">
                  <c:v>61.4</c:v>
                </c:pt>
                <c:pt idx="218">
                  <c:v>61.1</c:v>
                </c:pt>
                <c:pt idx="219">
                  <c:v>61.1</c:v>
                </c:pt>
                <c:pt idx="220">
                  <c:v>61</c:v>
                </c:pt>
                <c:pt idx="221">
                  <c:v>60.5</c:v>
                </c:pt>
                <c:pt idx="222">
                  <c:v>60.2</c:v>
                </c:pt>
                <c:pt idx="223">
                  <c:v>59.4</c:v>
                </c:pt>
                <c:pt idx="224">
                  <c:v>58.9</c:v>
                </c:pt>
                <c:pt idx="225">
                  <c:v>58.3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58.8</c:v>
                </c:pt>
                <c:pt idx="230">
                  <c:v>59.3</c:v>
                </c:pt>
                <c:pt idx="231">
                  <c:v>59.4</c:v>
                </c:pt>
                <c:pt idx="232">
                  <c:v>59.3</c:v>
                </c:pt>
                <c:pt idx="233">
                  <c:v>59.4</c:v>
                </c:pt>
                <c:pt idx="234">
                  <c:v>59.3</c:v>
                </c:pt>
                <c:pt idx="235">
                  <c:v>60.4</c:v>
                </c:pt>
                <c:pt idx="236">
                  <c:v>61.4</c:v>
                </c:pt>
                <c:pt idx="237">
                  <c:v>61.9</c:v>
                </c:pt>
                <c:pt idx="238">
                  <c:v>62.5</c:v>
                </c:pt>
                <c:pt idx="239">
                  <c:v>65.5</c:v>
                </c:pt>
                <c:pt idx="240">
                  <c:v>68.099999999999994</c:v>
                </c:pt>
                <c:pt idx="241">
                  <c:v>68.099999999999994</c:v>
                </c:pt>
                <c:pt idx="242">
                  <c:v>72.5</c:v>
                </c:pt>
                <c:pt idx="243">
                  <c:v>72.8</c:v>
                </c:pt>
                <c:pt idx="244">
                  <c:v>72.900000000000006</c:v>
                </c:pt>
                <c:pt idx="245">
                  <c:v>71.599999999999994</c:v>
                </c:pt>
                <c:pt idx="246">
                  <c:v>69.599999999999994</c:v>
                </c:pt>
                <c:pt idx="247">
                  <c:v>67.599999999999994</c:v>
                </c:pt>
                <c:pt idx="248">
                  <c:v>66</c:v>
                </c:pt>
                <c:pt idx="249">
                  <c:v>64.400000000000006</c:v>
                </c:pt>
                <c:pt idx="250">
                  <c:v>63.2</c:v>
                </c:pt>
                <c:pt idx="251">
                  <c:v>62.2</c:v>
                </c:pt>
                <c:pt idx="252">
                  <c:v>61.3</c:v>
                </c:pt>
                <c:pt idx="253">
                  <c:v>60.5</c:v>
                </c:pt>
                <c:pt idx="254">
                  <c:v>60.1</c:v>
                </c:pt>
                <c:pt idx="255">
                  <c:v>59.9</c:v>
                </c:pt>
                <c:pt idx="256">
                  <c:v>59.8</c:v>
                </c:pt>
                <c:pt idx="257">
                  <c:v>59.9</c:v>
                </c:pt>
                <c:pt idx="258">
                  <c:v>60.3</c:v>
                </c:pt>
                <c:pt idx="259">
                  <c:v>60.5</c:v>
                </c:pt>
                <c:pt idx="260">
                  <c:v>60.9</c:v>
                </c:pt>
                <c:pt idx="261">
                  <c:v>61.1</c:v>
                </c:pt>
                <c:pt idx="262">
                  <c:v>61.2</c:v>
                </c:pt>
                <c:pt idx="263">
                  <c:v>61.1</c:v>
                </c:pt>
                <c:pt idx="264">
                  <c:v>61.3</c:v>
                </c:pt>
                <c:pt idx="265">
                  <c:v>61.6</c:v>
                </c:pt>
                <c:pt idx="266">
                  <c:v>62.2</c:v>
                </c:pt>
                <c:pt idx="267">
                  <c:v>62.3</c:v>
                </c:pt>
                <c:pt idx="268">
                  <c:v>62.1</c:v>
                </c:pt>
                <c:pt idx="269">
                  <c:v>62.1</c:v>
                </c:pt>
                <c:pt idx="270">
                  <c:v>61.9</c:v>
                </c:pt>
                <c:pt idx="271">
                  <c:v>61.9</c:v>
                </c:pt>
                <c:pt idx="272">
                  <c:v>61.9</c:v>
                </c:pt>
                <c:pt idx="273">
                  <c:v>62.6</c:v>
                </c:pt>
                <c:pt idx="274">
                  <c:v>63.5</c:v>
                </c:pt>
                <c:pt idx="275">
                  <c:v>64.3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64.7</c:v>
                </c:pt>
                <c:pt idx="279">
                  <c:v>63.8</c:v>
                </c:pt>
                <c:pt idx="280">
                  <c:v>62.8</c:v>
                </c:pt>
                <c:pt idx="281">
                  <c:v>62</c:v>
                </c:pt>
                <c:pt idx="282">
                  <c:v>61.6</c:v>
                </c:pt>
                <c:pt idx="283">
                  <c:v>61.3</c:v>
                </c:pt>
                <c:pt idx="284">
                  <c:v>61.1</c:v>
                </c:pt>
                <c:pt idx="285">
                  <c:v>60.9</c:v>
                </c:pt>
                <c:pt idx="286">
                  <c:v>60.7</c:v>
                </c:pt>
                <c:pt idx="28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E-401D-AD0A-155E5D41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28240"/>
        <c:axId val="488029416"/>
      </c:lineChart>
      <c:catAx>
        <c:axId val="4880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9416"/>
        <c:crosses val="autoZero"/>
        <c:auto val="1"/>
        <c:lblAlgn val="ctr"/>
        <c:lblOffset val="100"/>
        <c:noMultiLvlLbl val="0"/>
      </c:catAx>
      <c:valAx>
        <c:axId val="488029416"/>
        <c:scaling>
          <c:orientation val="minMax"/>
          <c:max val="10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11-12,</a:t>
            </a:r>
            <a:r>
              <a:rPr lang="es-ES" baseline="0"/>
              <a:t> we nublo a 13 hs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(17)'!$D$1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(17)'!$D$2:$D$289</c:f>
              <c:numCache>
                <c:formatCode>General</c:formatCode>
                <c:ptCount val="288"/>
                <c:pt idx="0">
                  <c:v>26.4</c:v>
                </c:pt>
                <c:pt idx="1">
                  <c:v>26.2</c:v>
                </c:pt>
                <c:pt idx="2">
                  <c:v>26.3</c:v>
                </c:pt>
                <c:pt idx="3">
                  <c:v>26.4</c:v>
                </c:pt>
                <c:pt idx="4">
                  <c:v>26.3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26.5</c:v>
                </c:pt>
                <c:pt idx="10">
                  <c:v>26.5</c:v>
                </c:pt>
                <c:pt idx="11">
                  <c:v>26.4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26.3</c:v>
                </c:pt>
                <c:pt idx="16">
                  <c:v>26.3</c:v>
                </c:pt>
                <c:pt idx="17">
                  <c:v>26.3</c:v>
                </c:pt>
                <c:pt idx="18">
                  <c:v>26.3</c:v>
                </c:pt>
                <c:pt idx="19">
                  <c:v>26.3</c:v>
                </c:pt>
                <c:pt idx="20">
                  <c:v>26.3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26.6</c:v>
                </c:pt>
                <c:pt idx="30">
                  <c:v>26.6</c:v>
                </c:pt>
                <c:pt idx="31">
                  <c:v>26.7</c:v>
                </c:pt>
                <c:pt idx="32">
                  <c:v>26.7</c:v>
                </c:pt>
                <c:pt idx="33">
                  <c:v>26.7</c:v>
                </c:pt>
                <c:pt idx="34">
                  <c:v>26.7</c:v>
                </c:pt>
                <c:pt idx="35">
                  <c:v>26.8</c:v>
                </c:pt>
                <c:pt idx="36">
                  <c:v>26.9</c:v>
                </c:pt>
                <c:pt idx="37">
                  <c:v>26.9</c:v>
                </c:pt>
                <c:pt idx="38">
                  <c:v>27</c:v>
                </c:pt>
                <c:pt idx="39">
                  <c:v>27</c:v>
                </c:pt>
                <c:pt idx="40">
                  <c:v>27.1</c:v>
                </c:pt>
                <c:pt idx="41">
                  <c:v>27.2</c:v>
                </c:pt>
                <c:pt idx="42">
                  <c:v>27.2</c:v>
                </c:pt>
                <c:pt idx="43">
                  <c:v>27.3</c:v>
                </c:pt>
                <c:pt idx="44">
                  <c:v>27.3</c:v>
                </c:pt>
                <c:pt idx="45">
                  <c:v>27.4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27.7</c:v>
                </c:pt>
                <c:pt idx="51">
                  <c:v>27.7</c:v>
                </c:pt>
                <c:pt idx="52">
                  <c:v>27.9</c:v>
                </c:pt>
                <c:pt idx="53">
                  <c:v>27.9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28.1</c:v>
                </c:pt>
                <c:pt idx="58">
                  <c:v>28.2</c:v>
                </c:pt>
                <c:pt idx="59">
                  <c:v>28.2</c:v>
                </c:pt>
                <c:pt idx="60">
                  <c:v>28.3</c:v>
                </c:pt>
                <c:pt idx="61">
                  <c:v>28.3</c:v>
                </c:pt>
                <c:pt idx="62">
                  <c:v>28.3</c:v>
                </c:pt>
                <c:pt idx="63">
                  <c:v>28.4</c:v>
                </c:pt>
                <c:pt idx="64">
                  <c:v>28.5</c:v>
                </c:pt>
                <c:pt idx="65">
                  <c:v>28.6</c:v>
                </c:pt>
                <c:pt idx="66">
                  <c:v>28.7</c:v>
                </c:pt>
                <c:pt idx="67">
                  <c:v>28.8</c:v>
                </c:pt>
                <c:pt idx="68">
                  <c:v>28.9</c:v>
                </c:pt>
                <c:pt idx="69">
                  <c:v>28.9</c:v>
                </c:pt>
                <c:pt idx="70">
                  <c:v>28.9</c:v>
                </c:pt>
                <c:pt idx="71">
                  <c:v>29</c:v>
                </c:pt>
                <c:pt idx="72">
                  <c:v>29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29.1</c:v>
                </c:pt>
                <c:pt idx="77">
                  <c:v>29.3</c:v>
                </c:pt>
                <c:pt idx="78">
                  <c:v>29.3</c:v>
                </c:pt>
                <c:pt idx="79">
                  <c:v>29.5</c:v>
                </c:pt>
                <c:pt idx="80">
                  <c:v>29.5</c:v>
                </c:pt>
                <c:pt idx="81">
                  <c:v>29.5</c:v>
                </c:pt>
                <c:pt idx="82">
                  <c:v>29.6</c:v>
                </c:pt>
                <c:pt idx="83">
                  <c:v>29.6</c:v>
                </c:pt>
                <c:pt idx="84">
                  <c:v>29.7</c:v>
                </c:pt>
                <c:pt idx="85">
                  <c:v>29.6</c:v>
                </c:pt>
                <c:pt idx="86">
                  <c:v>29.7</c:v>
                </c:pt>
                <c:pt idx="87">
                  <c:v>29.7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29.8</c:v>
                </c:pt>
                <c:pt idx="93">
                  <c:v>29.9</c:v>
                </c:pt>
                <c:pt idx="94">
                  <c:v>30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  <c:pt idx="101">
                  <c:v>30.3</c:v>
                </c:pt>
                <c:pt idx="102">
                  <c:v>30.4</c:v>
                </c:pt>
                <c:pt idx="103">
                  <c:v>30.3</c:v>
                </c:pt>
                <c:pt idx="104">
                  <c:v>30.4</c:v>
                </c:pt>
                <c:pt idx="105">
                  <c:v>30.5</c:v>
                </c:pt>
                <c:pt idx="106">
                  <c:v>30.2</c:v>
                </c:pt>
                <c:pt idx="107">
                  <c:v>30.2</c:v>
                </c:pt>
                <c:pt idx="108">
                  <c:v>29.9</c:v>
                </c:pt>
                <c:pt idx="109">
                  <c:v>29.9</c:v>
                </c:pt>
                <c:pt idx="110">
                  <c:v>29.7</c:v>
                </c:pt>
                <c:pt idx="111">
                  <c:v>29.5</c:v>
                </c:pt>
                <c:pt idx="112">
                  <c:v>29.4</c:v>
                </c:pt>
                <c:pt idx="113">
                  <c:v>29.2</c:v>
                </c:pt>
                <c:pt idx="114">
                  <c:v>29.2</c:v>
                </c:pt>
                <c:pt idx="115">
                  <c:v>29.3</c:v>
                </c:pt>
                <c:pt idx="116">
                  <c:v>29.2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28.7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29.3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30</c:v>
                </c:pt>
                <c:pt idx="129">
                  <c:v>30.2</c:v>
                </c:pt>
                <c:pt idx="130">
                  <c:v>30.3</c:v>
                </c:pt>
                <c:pt idx="131">
                  <c:v>30.5</c:v>
                </c:pt>
                <c:pt idx="132">
                  <c:v>30.6</c:v>
                </c:pt>
                <c:pt idx="133">
                  <c:v>30.9</c:v>
                </c:pt>
                <c:pt idx="134">
                  <c:v>31.2</c:v>
                </c:pt>
                <c:pt idx="135">
                  <c:v>31.7</c:v>
                </c:pt>
                <c:pt idx="136">
                  <c:v>31.9</c:v>
                </c:pt>
                <c:pt idx="137">
                  <c:v>31.9</c:v>
                </c:pt>
                <c:pt idx="138">
                  <c:v>31.7</c:v>
                </c:pt>
                <c:pt idx="139">
                  <c:v>31.8</c:v>
                </c:pt>
                <c:pt idx="140">
                  <c:v>31.7</c:v>
                </c:pt>
                <c:pt idx="141">
                  <c:v>31.9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32.6</c:v>
                </c:pt>
                <c:pt idx="157">
                  <c:v>32.799999999999997</c:v>
                </c:pt>
                <c:pt idx="158">
                  <c:v>32.9</c:v>
                </c:pt>
                <c:pt idx="159">
                  <c:v>33</c:v>
                </c:pt>
                <c:pt idx="160">
                  <c:v>33.200000000000003</c:v>
                </c:pt>
                <c:pt idx="161">
                  <c:v>33.6</c:v>
                </c:pt>
                <c:pt idx="162">
                  <c:v>33.9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34.5</c:v>
                </c:pt>
                <c:pt idx="170">
                  <c:v>34.799999999999997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34.9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35.4</c:v>
                </c:pt>
                <c:pt idx="183">
                  <c:v>35.4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36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36.4</c:v>
                </c:pt>
                <c:pt idx="190">
                  <c:v>36.4</c:v>
                </c:pt>
                <c:pt idx="191">
                  <c:v>36.5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37.6</c:v>
                </c:pt>
                <c:pt idx="206">
                  <c:v>37.700000000000003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38.1</c:v>
                </c:pt>
                <c:pt idx="214">
                  <c:v>38.299999999999997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39.5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39.799999999999997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40.4</c:v>
                </c:pt>
                <c:pt idx="267">
                  <c:v>40.299999999999997</c:v>
                </c:pt>
                <c:pt idx="268">
                  <c:v>40.200000000000003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8-446F-A31E-911C10491669}"/>
            </c:ext>
          </c:extLst>
        </c:ser>
        <c:ser>
          <c:idx val="5"/>
          <c:order val="1"/>
          <c:tx>
            <c:strRef>
              <c:f>'TMB01001 (17)'!$I$1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(17)'!$I$2:$I$289</c:f>
              <c:numCache>
                <c:formatCode>General</c:formatCode>
                <c:ptCount val="288"/>
                <c:pt idx="0">
                  <c:v>27</c:v>
                </c:pt>
                <c:pt idx="1">
                  <c:v>27</c:v>
                </c:pt>
                <c:pt idx="2">
                  <c:v>27.4</c:v>
                </c:pt>
                <c:pt idx="3">
                  <c:v>27.5</c:v>
                </c:pt>
                <c:pt idx="4">
                  <c:v>27.5</c:v>
                </c:pt>
                <c:pt idx="5">
                  <c:v>27.8</c:v>
                </c:pt>
                <c:pt idx="6">
                  <c:v>27.8</c:v>
                </c:pt>
                <c:pt idx="7">
                  <c:v>27.9</c:v>
                </c:pt>
                <c:pt idx="8">
                  <c:v>28</c:v>
                </c:pt>
                <c:pt idx="9">
                  <c:v>28.1</c:v>
                </c:pt>
                <c:pt idx="10">
                  <c:v>28.1</c:v>
                </c:pt>
                <c:pt idx="11">
                  <c:v>28.1</c:v>
                </c:pt>
                <c:pt idx="12">
                  <c:v>28.2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28.5</c:v>
                </c:pt>
                <c:pt idx="18">
                  <c:v>28.5</c:v>
                </c:pt>
                <c:pt idx="19">
                  <c:v>28.6</c:v>
                </c:pt>
                <c:pt idx="20">
                  <c:v>28.6</c:v>
                </c:pt>
                <c:pt idx="21">
                  <c:v>28.5</c:v>
                </c:pt>
                <c:pt idx="22">
                  <c:v>28.6</c:v>
                </c:pt>
                <c:pt idx="23">
                  <c:v>28.7</c:v>
                </c:pt>
                <c:pt idx="24">
                  <c:v>28.9</c:v>
                </c:pt>
                <c:pt idx="25">
                  <c:v>29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29</c:v>
                </c:pt>
                <c:pt idx="30">
                  <c:v>29.1</c:v>
                </c:pt>
                <c:pt idx="31">
                  <c:v>29.1</c:v>
                </c:pt>
                <c:pt idx="32">
                  <c:v>29.1</c:v>
                </c:pt>
                <c:pt idx="33">
                  <c:v>29.2</c:v>
                </c:pt>
                <c:pt idx="34">
                  <c:v>29.3</c:v>
                </c:pt>
                <c:pt idx="35">
                  <c:v>29.5</c:v>
                </c:pt>
                <c:pt idx="36">
                  <c:v>29.6</c:v>
                </c:pt>
                <c:pt idx="37">
                  <c:v>29.6</c:v>
                </c:pt>
                <c:pt idx="38">
                  <c:v>29.7</c:v>
                </c:pt>
                <c:pt idx="39">
                  <c:v>29.7</c:v>
                </c:pt>
                <c:pt idx="40">
                  <c:v>29.8</c:v>
                </c:pt>
                <c:pt idx="41">
                  <c:v>29.9</c:v>
                </c:pt>
                <c:pt idx="42">
                  <c:v>29.9</c:v>
                </c:pt>
                <c:pt idx="43">
                  <c:v>30.1</c:v>
                </c:pt>
                <c:pt idx="44">
                  <c:v>30.1</c:v>
                </c:pt>
                <c:pt idx="45">
                  <c:v>30.2</c:v>
                </c:pt>
                <c:pt idx="46">
                  <c:v>30.4</c:v>
                </c:pt>
                <c:pt idx="47">
                  <c:v>30.4</c:v>
                </c:pt>
                <c:pt idx="48">
                  <c:v>30.5</c:v>
                </c:pt>
                <c:pt idx="49">
                  <c:v>30.5</c:v>
                </c:pt>
                <c:pt idx="50">
                  <c:v>30.7</c:v>
                </c:pt>
                <c:pt idx="51">
                  <c:v>30.8</c:v>
                </c:pt>
                <c:pt idx="52">
                  <c:v>30.9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31.5</c:v>
                </c:pt>
                <c:pt idx="64">
                  <c:v>31.6</c:v>
                </c:pt>
                <c:pt idx="65">
                  <c:v>31.7</c:v>
                </c:pt>
                <c:pt idx="66">
                  <c:v>31.9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32.6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33.4</c:v>
                </c:pt>
                <c:pt idx="91">
                  <c:v>33.5</c:v>
                </c:pt>
                <c:pt idx="92">
                  <c:v>33.4</c:v>
                </c:pt>
                <c:pt idx="93">
                  <c:v>33.6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33.9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34.6</c:v>
                </c:pt>
                <c:pt idx="108">
                  <c:v>34.6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34.6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34.4</c:v>
                </c:pt>
                <c:pt idx="117">
                  <c:v>34.5</c:v>
                </c:pt>
                <c:pt idx="118">
                  <c:v>34.5</c:v>
                </c:pt>
                <c:pt idx="119">
                  <c:v>34.6</c:v>
                </c:pt>
                <c:pt idx="120">
                  <c:v>34.9</c:v>
                </c:pt>
                <c:pt idx="121">
                  <c:v>35</c:v>
                </c:pt>
                <c:pt idx="122">
                  <c:v>35.1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35.1</c:v>
                </c:pt>
                <c:pt idx="127">
                  <c:v>35</c:v>
                </c:pt>
                <c:pt idx="128">
                  <c:v>35.4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36.5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36.9</c:v>
                </c:pt>
                <c:pt idx="149">
                  <c:v>37</c:v>
                </c:pt>
                <c:pt idx="150">
                  <c:v>36.9</c:v>
                </c:pt>
                <c:pt idx="151">
                  <c:v>37</c:v>
                </c:pt>
                <c:pt idx="152">
                  <c:v>36.9</c:v>
                </c:pt>
                <c:pt idx="153">
                  <c:v>37.1</c:v>
                </c:pt>
                <c:pt idx="154">
                  <c:v>37.1</c:v>
                </c:pt>
                <c:pt idx="155">
                  <c:v>37.299999999999997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38.1</c:v>
                </c:pt>
                <c:pt idx="160">
                  <c:v>38.4</c:v>
                </c:pt>
                <c:pt idx="161">
                  <c:v>38.6</c:v>
                </c:pt>
                <c:pt idx="162">
                  <c:v>39.1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39.799999999999997</c:v>
                </c:pt>
                <c:pt idx="166">
                  <c:v>39.6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40.200000000000003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40.5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41.1</c:v>
                </c:pt>
                <c:pt idx="181">
                  <c:v>41.4</c:v>
                </c:pt>
                <c:pt idx="182">
                  <c:v>41.6</c:v>
                </c:pt>
                <c:pt idx="183">
                  <c:v>41.8</c:v>
                </c:pt>
                <c:pt idx="184">
                  <c:v>42</c:v>
                </c:pt>
                <c:pt idx="185">
                  <c:v>42</c:v>
                </c:pt>
                <c:pt idx="186">
                  <c:v>42.4</c:v>
                </c:pt>
                <c:pt idx="187">
                  <c:v>42.6</c:v>
                </c:pt>
                <c:pt idx="188">
                  <c:v>42.8</c:v>
                </c:pt>
                <c:pt idx="189">
                  <c:v>42.9</c:v>
                </c:pt>
                <c:pt idx="190">
                  <c:v>43.1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43.3</c:v>
                </c:pt>
                <c:pt idx="198">
                  <c:v>43.6</c:v>
                </c:pt>
                <c:pt idx="199">
                  <c:v>43.7</c:v>
                </c:pt>
                <c:pt idx="200">
                  <c:v>44</c:v>
                </c:pt>
                <c:pt idx="201">
                  <c:v>43.8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44.1</c:v>
                </c:pt>
                <c:pt idx="206">
                  <c:v>44.3</c:v>
                </c:pt>
                <c:pt idx="207">
                  <c:v>44.5</c:v>
                </c:pt>
                <c:pt idx="208">
                  <c:v>44.6</c:v>
                </c:pt>
                <c:pt idx="209">
                  <c:v>44.6</c:v>
                </c:pt>
                <c:pt idx="210">
                  <c:v>44.7</c:v>
                </c:pt>
                <c:pt idx="211">
                  <c:v>44.7</c:v>
                </c:pt>
                <c:pt idx="212">
                  <c:v>44.9</c:v>
                </c:pt>
                <c:pt idx="213">
                  <c:v>45.1</c:v>
                </c:pt>
                <c:pt idx="214">
                  <c:v>45.5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45.6</c:v>
                </c:pt>
                <c:pt idx="219">
                  <c:v>45.5</c:v>
                </c:pt>
                <c:pt idx="220">
                  <c:v>45.7</c:v>
                </c:pt>
                <c:pt idx="221">
                  <c:v>45.9</c:v>
                </c:pt>
                <c:pt idx="222">
                  <c:v>46.2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46.5</c:v>
                </c:pt>
                <c:pt idx="227">
                  <c:v>46.5</c:v>
                </c:pt>
                <c:pt idx="228">
                  <c:v>46.7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46.9</c:v>
                </c:pt>
                <c:pt idx="233">
                  <c:v>46.9</c:v>
                </c:pt>
                <c:pt idx="234">
                  <c:v>47</c:v>
                </c:pt>
                <c:pt idx="235">
                  <c:v>47</c:v>
                </c:pt>
                <c:pt idx="236">
                  <c:v>47.2</c:v>
                </c:pt>
                <c:pt idx="237">
                  <c:v>47.2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47.4</c:v>
                </c:pt>
                <c:pt idx="242">
                  <c:v>47.4</c:v>
                </c:pt>
                <c:pt idx="243">
                  <c:v>47.5</c:v>
                </c:pt>
                <c:pt idx="244">
                  <c:v>47.7</c:v>
                </c:pt>
                <c:pt idx="245">
                  <c:v>47.8</c:v>
                </c:pt>
                <c:pt idx="246">
                  <c:v>48.2</c:v>
                </c:pt>
                <c:pt idx="247">
                  <c:v>48.4</c:v>
                </c:pt>
                <c:pt idx="248">
                  <c:v>48.3</c:v>
                </c:pt>
                <c:pt idx="249">
                  <c:v>48.5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49.2</c:v>
                </c:pt>
                <c:pt idx="267">
                  <c:v>49.1</c:v>
                </c:pt>
                <c:pt idx="268">
                  <c:v>49.1</c:v>
                </c:pt>
                <c:pt idx="269">
                  <c:v>49.2</c:v>
                </c:pt>
                <c:pt idx="270">
                  <c:v>49.2</c:v>
                </c:pt>
                <c:pt idx="271">
                  <c:v>49.4</c:v>
                </c:pt>
                <c:pt idx="272">
                  <c:v>49.4</c:v>
                </c:pt>
                <c:pt idx="273">
                  <c:v>49.5</c:v>
                </c:pt>
                <c:pt idx="274">
                  <c:v>49.8</c:v>
                </c:pt>
                <c:pt idx="275">
                  <c:v>49.9</c:v>
                </c:pt>
                <c:pt idx="276">
                  <c:v>50.1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50.3</c:v>
                </c:pt>
                <c:pt idx="285">
                  <c:v>50.2</c:v>
                </c:pt>
                <c:pt idx="286">
                  <c:v>50.4</c:v>
                </c:pt>
                <c:pt idx="28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8-446F-A31E-911C10491669}"/>
            </c:ext>
          </c:extLst>
        </c:ser>
        <c:ser>
          <c:idx val="7"/>
          <c:order val="2"/>
          <c:tx>
            <c:strRef>
              <c:f>'TMB01001 (17)'!$K$1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(17)'!$K$2:$K$289</c:f>
              <c:numCache>
                <c:formatCode>General</c:formatCode>
                <c:ptCount val="288"/>
                <c:pt idx="0">
                  <c:v>30.8</c:v>
                </c:pt>
                <c:pt idx="1">
                  <c:v>31</c:v>
                </c:pt>
                <c:pt idx="2">
                  <c:v>31.5</c:v>
                </c:pt>
                <c:pt idx="3">
                  <c:v>31.9</c:v>
                </c:pt>
                <c:pt idx="4">
                  <c:v>32.1</c:v>
                </c:pt>
                <c:pt idx="5">
                  <c:v>32.5</c:v>
                </c:pt>
                <c:pt idx="6">
                  <c:v>32.799999999999997</c:v>
                </c:pt>
                <c:pt idx="7">
                  <c:v>33</c:v>
                </c:pt>
                <c:pt idx="8">
                  <c:v>33.299999999999997</c:v>
                </c:pt>
                <c:pt idx="9">
                  <c:v>33.5</c:v>
                </c:pt>
                <c:pt idx="10">
                  <c:v>33.799999999999997</c:v>
                </c:pt>
                <c:pt idx="11">
                  <c:v>34</c:v>
                </c:pt>
                <c:pt idx="12">
                  <c:v>34.200000000000003</c:v>
                </c:pt>
                <c:pt idx="13">
                  <c:v>34.5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35.299999999999997</c:v>
                </c:pt>
                <c:pt idx="18">
                  <c:v>35.5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36.1</c:v>
                </c:pt>
                <c:pt idx="22">
                  <c:v>36.299999999999997</c:v>
                </c:pt>
                <c:pt idx="23">
                  <c:v>36.6</c:v>
                </c:pt>
                <c:pt idx="24">
                  <c:v>36.9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37.4</c:v>
                </c:pt>
                <c:pt idx="28">
                  <c:v>37.6</c:v>
                </c:pt>
                <c:pt idx="29">
                  <c:v>37.799999999999997</c:v>
                </c:pt>
                <c:pt idx="30">
                  <c:v>38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39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39.6</c:v>
                </c:pt>
                <c:pt idx="39">
                  <c:v>39.799999999999997</c:v>
                </c:pt>
                <c:pt idx="40">
                  <c:v>40</c:v>
                </c:pt>
                <c:pt idx="41">
                  <c:v>40.200000000000003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40.6</c:v>
                </c:pt>
                <c:pt idx="45">
                  <c:v>40.799999999999997</c:v>
                </c:pt>
                <c:pt idx="46">
                  <c:v>41.1</c:v>
                </c:pt>
                <c:pt idx="47">
                  <c:v>41.2</c:v>
                </c:pt>
                <c:pt idx="48">
                  <c:v>41.5</c:v>
                </c:pt>
                <c:pt idx="49">
                  <c:v>41.6</c:v>
                </c:pt>
                <c:pt idx="50">
                  <c:v>41.8</c:v>
                </c:pt>
                <c:pt idx="51">
                  <c:v>42</c:v>
                </c:pt>
                <c:pt idx="52">
                  <c:v>42.2</c:v>
                </c:pt>
                <c:pt idx="53">
                  <c:v>42.3</c:v>
                </c:pt>
                <c:pt idx="54">
                  <c:v>42.4</c:v>
                </c:pt>
                <c:pt idx="55">
                  <c:v>42.5</c:v>
                </c:pt>
                <c:pt idx="56">
                  <c:v>42.6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43.2</c:v>
                </c:pt>
                <c:pt idx="61">
                  <c:v>43.3</c:v>
                </c:pt>
                <c:pt idx="62">
                  <c:v>43.3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44.1</c:v>
                </c:pt>
                <c:pt idx="67">
                  <c:v>44.2</c:v>
                </c:pt>
                <c:pt idx="68">
                  <c:v>44.4</c:v>
                </c:pt>
                <c:pt idx="69">
                  <c:v>44.6</c:v>
                </c:pt>
                <c:pt idx="70">
                  <c:v>44.7</c:v>
                </c:pt>
                <c:pt idx="71">
                  <c:v>44.9</c:v>
                </c:pt>
                <c:pt idx="72">
                  <c:v>45</c:v>
                </c:pt>
                <c:pt idx="73">
                  <c:v>45.2</c:v>
                </c:pt>
                <c:pt idx="74">
                  <c:v>45.2</c:v>
                </c:pt>
                <c:pt idx="75">
                  <c:v>45.3</c:v>
                </c:pt>
                <c:pt idx="76">
                  <c:v>45.3</c:v>
                </c:pt>
                <c:pt idx="77">
                  <c:v>45.6</c:v>
                </c:pt>
                <c:pt idx="78">
                  <c:v>45.7</c:v>
                </c:pt>
                <c:pt idx="79">
                  <c:v>45.9</c:v>
                </c:pt>
                <c:pt idx="80">
                  <c:v>46</c:v>
                </c:pt>
                <c:pt idx="81">
                  <c:v>46.1</c:v>
                </c:pt>
                <c:pt idx="82">
                  <c:v>46.3</c:v>
                </c:pt>
                <c:pt idx="83">
                  <c:v>46.3</c:v>
                </c:pt>
                <c:pt idx="84">
                  <c:v>46.6</c:v>
                </c:pt>
                <c:pt idx="85">
                  <c:v>46.6</c:v>
                </c:pt>
                <c:pt idx="86">
                  <c:v>46.8</c:v>
                </c:pt>
                <c:pt idx="87">
                  <c:v>46.9</c:v>
                </c:pt>
                <c:pt idx="88">
                  <c:v>47.1</c:v>
                </c:pt>
                <c:pt idx="89">
                  <c:v>47.2</c:v>
                </c:pt>
                <c:pt idx="90">
                  <c:v>47.4</c:v>
                </c:pt>
                <c:pt idx="91">
                  <c:v>47.6</c:v>
                </c:pt>
                <c:pt idx="92">
                  <c:v>47.7</c:v>
                </c:pt>
                <c:pt idx="93">
                  <c:v>47.9</c:v>
                </c:pt>
                <c:pt idx="94">
                  <c:v>48.2</c:v>
                </c:pt>
                <c:pt idx="95">
                  <c:v>48.3</c:v>
                </c:pt>
                <c:pt idx="96">
                  <c:v>48.5</c:v>
                </c:pt>
                <c:pt idx="97">
                  <c:v>48.6</c:v>
                </c:pt>
                <c:pt idx="98">
                  <c:v>48.8</c:v>
                </c:pt>
                <c:pt idx="99">
                  <c:v>49.1</c:v>
                </c:pt>
                <c:pt idx="100">
                  <c:v>49.4</c:v>
                </c:pt>
                <c:pt idx="101">
                  <c:v>49.4</c:v>
                </c:pt>
                <c:pt idx="102">
                  <c:v>49.6</c:v>
                </c:pt>
                <c:pt idx="103">
                  <c:v>49.9</c:v>
                </c:pt>
                <c:pt idx="104">
                  <c:v>50.1</c:v>
                </c:pt>
                <c:pt idx="105">
                  <c:v>50.3</c:v>
                </c:pt>
                <c:pt idx="106">
                  <c:v>50.5</c:v>
                </c:pt>
                <c:pt idx="107">
                  <c:v>50.8</c:v>
                </c:pt>
                <c:pt idx="108">
                  <c:v>51</c:v>
                </c:pt>
                <c:pt idx="109">
                  <c:v>51.4</c:v>
                </c:pt>
                <c:pt idx="110">
                  <c:v>51.5</c:v>
                </c:pt>
                <c:pt idx="111">
                  <c:v>51.7</c:v>
                </c:pt>
                <c:pt idx="112">
                  <c:v>52</c:v>
                </c:pt>
                <c:pt idx="113">
                  <c:v>52.3</c:v>
                </c:pt>
                <c:pt idx="114">
                  <c:v>52.5</c:v>
                </c:pt>
                <c:pt idx="115">
                  <c:v>52.9</c:v>
                </c:pt>
                <c:pt idx="116">
                  <c:v>53.1</c:v>
                </c:pt>
                <c:pt idx="117">
                  <c:v>53.5</c:v>
                </c:pt>
                <c:pt idx="118">
                  <c:v>53.6</c:v>
                </c:pt>
                <c:pt idx="119">
                  <c:v>53.9</c:v>
                </c:pt>
                <c:pt idx="120">
                  <c:v>54.2</c:v>
                </c:pt>
                <c:pt idx="121">
                  <c:v>54.6</c:v>
                </c:pt>
                <c:pt idx="122">
                  <c:v>54.8</c:v>
                </c:pt>
                <c:pt idx="123">
                  <c:v>54.9</c:v>
                </c:pt>
                <c:pt idx="124">
                  <c:v>54.9</c:v>
                </c:pt>
                <c:pt idx="125">
                  <c:v>55.2</c:v>
                </c:pt>
                <c:pt idx="126">
                  <c:v>55.3</c:v>
                </c:pt>
                <c:pt idx="127">
                  <c:v>55.4</c:v>
                </c:pt>
                <c:pt idx="128">
                  <c:v>55.9</c:v>
                </c:pt>
                <c:pt idx="129">
                  <c:v>56.1</c:v>
                </c:pt>
                <c:pt idx="130">
                  <c:v>56.1</c:v>
                </c:pt>
                <c:pt idx="131">
                  <c:v>56.4</c:v>
                </c:pt>
                <c:pt idx="132">
                  <c:v>56.7</c:v>
                </c:pt>
                <c:pt idx="133">
                  <c:v>57.1</c:v>
                </c:pt>
                <c:pt idx="134">
                  <c:v>57.3</c:v>
                </c:pt>
                <c:pt idx="135">
                  <c:v>57.6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57.9</c:v>
                </c:pt>
                <c:pt idx="140">
                  <c:v>58.2</c:v>
                </c:pt>
                <c:pt idx="141">
                  <c:v>58.4</c:v>
                </c:pt>
                <c:pt idx="142">
                  <c:v>58.5</c:v>
                </c:pt>
                <c:pt idx="143">
                  <c:v>58.5</c:v>
                </c:pt>
                <c:pt idx="144">
                  <c:v>58.5</c:v>
                </c:pt>
                <c:pt idx="145">
                  <c:v>58.5</c:v>
                </c:pt>
                <c:pt idx="146">
                  <c:v>58.7</c:v>
                </c:pt>
                <c:pt idx="147">
                  <c:v>58.9</c:v>
                </c:pt>
                <c:pt idx="148">
                  <c:v>59</c:v>
                </c:pt>
                <c:pt idx="149">
                  <c:v>59.3</c:v>
                </c:pt>
                <c:pt idx="150">
                  <c:v>59.3</c:v>
                </c:pt>
                <c:pt idx="151">
                  <c:v>59.4</c:v>
                </c:pt>
                <c:pt idx="152">
                  <c:v>59.5</c:v>
                </c:pt>
                <c:pt idx="153">
                  <c:v>59.8</c:v>
                </c:pt>
                <c:pt idx="154">
                  <c:v>59.8</c:v>
                </c:pt>
                <c:pt idx="155">
                  <c:v>60</c:v>
                </c:pt>
                <c:pt idx="156">
                  <c:v>60.3</c:v>
                </c:pt>
                <c:pt idx="157">
                  <c:v>60.5</c:v>
                </c:pt>
                <c:pt idx="158">
                  <c:v>60.7</c:v>
                </c:pt>
                <c:pt idx="159">
                  <c:v>61</c:v>
                </c:pt>
                <c:pt idx="160">
                  <c:v>61.2</c:v>
                </c:pt>
                <c:pt idx="161">
                  <c:v>61.4</c:v>
                </c:pt>
                <c:pt idx="162">
                  <c:v>61.9</c:v>
                </c:pt>
                <c:pt idx="163">
                  <c:v>62</c:v>
                </c:pt>
                <c:pt idx="164">
                  <c:v>62.2</c:v>
                </c:pt>
                <c:pt idx="165">
                  <c:v>62.5</c:v>
                </c:pt>
                <c:pt idx="166">
                  <c:v>62.4</c:v>
                </c:pt>
                <c:pt idx="167">
                  <c:v>62.5</c:v>
                </c:pt>
                <c:pt idx="168">
                  <c:v>62.7</c:v>
                </c:pt>
                <c:pt idx="169">
                  <c:v>63.1</c:v>
                </c:pt>
                <c:pt idx="170">
                  <c:v>63.4</c:v>
                </c:pt>
                <c:pt idx="171">
                  <c:v>63.5</c:v>
                </c:pt>
                <c:pt idx="172">
                  <c:v>63.4</c:v>
                </c:pt>
                <c:pt idx="173">
                  <c:v>63.8</c:v>
                </c:pt>
                <c:pt idx="174">
                  <c:v>63.8</c:v>
                </c:pt>
                <c:pt idx="175">
                  <c:v>63.8</c:v>
                </c:pt>
                <c:pt idx="176">
                  <c:v>63.9</c:v>
                </c:pt>
                <c:pt idx="177">
                  <c:v>64.099999999999994</c:v>
                </c:pt>
                <c:pt idx="178">
                  <c:v>64.2</c:v>
                </c:pt>
                <c:pt idx="179">
                  <c:v>64.2</c:v>
                </c:pt>
                <c:pt idx="180">
                  <c:v>64.400000000000006</c:v>
                </c:pt>
                <c:pt idx="181">
                  <c:v>64.8</c:v>
                </c:pt>
                <c:pt idx="182">
                  <c:v>65</c:v>
                </c:pt>
                <c:pt idx="183">
                  <c:v>65.099999999999994</c:v>
                </c:pt>
                <c:pt idx="184">
                  <c:v>65.3</c:v>
                </c:pt>
                <c:pt idx="185">
                  <c:v>65.400000000000006</c:v>
                </c:pt>
                <c:pt idx="186">
                  <c:v>65.599999999999994</c:v>
                </c:pt>
                <c:pt idx="187">
                  <c:v>65.8</c:v>
                </c:pt>
                <c:pt idx="188">
                  <c:v>65.900000000000006</c:v>
                </c:pt>
                <c:pt idx="189">
                  <c:v>66</c:v>
                </c:pt>
                <c:pt idx="190">
                  <c:v>66.099999999999994</c:v>
                </c:pt>
                <c:pt idx="191">
                  <c:v>66.099999999999994</c:v>
                </c:pt>
                <c:pt idx="192">
                  <c:v>66.099999999999994</c:v>
                </c:pt>
                <c:pt idx="193">
                  <c:v>66.099999999999994</c:v>
                </c:pt>
                <c:pt idx="194">
                  <c:v>66.099999999999994</c:v>
                </c:pt>
                <c:pt idx="195">
                  <c:v>66.099999999999994</c:v>
                </c:pt>
                <c:pt idx="196">
                  <c:v>66</c:v>
                </c:pt>
                <c:pt idx="197">
                  <c:v>65.900000000000006</c:v>
                </c:pt>
                <c:pt idx="198">
                  <c:v>66</c:v>
                </c:pt>
                <c:pt idx="199">
                  <c:v>66.099999999999994</c:v>
                </c:pt>
                <c:pt idx="200">
                  <c:v>66.2</c:v>
                </c:pt>
                <c:pt idx="201">
                  <c:v>65.900000000000006</c:v>
                </c:pt>
                <c:pt idx="202">
                  <c:v>65.900000000000006</c:v>
                </c:pt>
                <c:pt idx="203">
                  <c:v>65.8</c:v>
                </c:pt>
                <c:pt idx="204">
                  <c:v>65.8</c:v>
                </c:pt>
                <c:pt idx="205">
                  <c:v>65.8</c:v>
                </c:pt>
                <c:pt idx="206">
                  <c:v>65.900000000000006</c:v>
                </c:pt>
                <c:pt idx="207">
                  <c:v>65.900000000000006</c:v>
                </c:pt>
                <c:pt idx="208">
                  <c:v>65.8</c:v>
                </c:pt>
                <c:pt idx="209">
                  <c:v>65.7</c:v>
                </c:pt>
                <c:pt idx="210">
                  <c:v>65.7</c:v>
                </c:pt>
                <c:pt idx="211">
                  <c:v>65.599999999999994</c:v>
                </c:pt>
                <c:pt idx="212">
                  <c:v>65.599999999999994</c:v>
                </c:pt>
                <c:pt idx="213">
                  <c:v>65.7</c:v>
                </c:pt>
                <c:pt idx="214">
                  <c:v>65.900000000000006</c:v>
                </c:pt>
                <c:pt idx="215">
                  <c:v>65.900000000000006</c:v>
                </c:pt>
                <c:pt idx="216">
                  <c:v>65.8</c:v>
                </c:pt>
                <c:pt idx="217">
                  <c:v>65.599999999999994</c:v>
                </c:pt>
                <c:pt idx="218">
                  <c:v>65.400000000000006</c:v>
                </c:pt>
                <c:pt idx="219">
                  <c:v>65.2</c:v>
                </c:pt>
                <c:pt idx="220">
                  <c:v>65.099999999999994</c:v>
                </c:pt>
                <c:pt idx="221">
                  <c:v>65.099999999999994</c:v>
                </c:pt>
                <c:pt idx="222">
                  <c:v>65.2</c:v>
                </c:pt>
                <c:pt idx="223">
                  <c:v>65.2</c:v>
                </c:pt>
                <c:pt idx="224">
                  <c:v>65</c:v>
                </c:pt>
                <c:pt idx="225">
                  <c:v>64.8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</c:v>
                </c:pt>
                <c:pt idx="229">
                  <c:v>64.2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</c:v>
                </c:pt>
                <c:pt idx="233">
                  <c:v>63.8</c:v>
                </c:pt>
                <c:pt idx="234">
                  <c:v>63.6</c:v>
                </c:pt>
                <c:pt idx="235">
                  <c:v>63.5</c:v>
                </c:pt>
                <c:pt idx="236">
                  <c:v>63.5</c:v>
                </c:pt>
                <c:pt idx="237">
                  <c:v>63.3</c:v>
                </c:pt>
                <c:pt idx="238">
                  <c:v>63.1</c:v>
                </c:pt>
                <c:pt idx="239">
                  <c:v>62.9</c:v>
                </c:pt>
                <c:pt idx="240">
                  <c:v>62.7</c:v>
                </c:pt>
                <c:pt idx="241">
                  <c:v>62.8</c:v>
                </c:pt>
                <c:pt idx="242">
                  <c:v>62.6</c:v>
                </c:pt>
                <c:pt idx="243">
                  <c:v>62.6</c:v>
                </c:pt>
                <c:pt idx="244">
                  <c:v>62.6</c:v>
                </c:pt>
                <c:pt idx="245">
                  <c:v>62.5</c:v>
                </c:pt>
                <c:pt idx="246">
                  <c:v>62.7</c:v>
                </c:pt>
                <c:pt idx="247">
                  <c:v>62.8</c:v>
                </c:pt>
                <c:pt idx="248">
                  <c:v>62.6</c:v>
                </c:pt>
                <c:pt idx="249">
                  <c:v>62.6</c:v>
                </c:pt>
                <c:pt idx="250">
                  <c:v>62.7</c:v>
                </c:pt>
                <c:pt idx="251">
                  <c:v>62.6</c:v>
                </c:pt>
                <c:pt idx="252">
                  <c:v>62.5</c:v>
                </c:pt>
                <c:pt idx="253">
                  <c:v>62.4</c:v>
                </c:pt>
                <c:pt idx="254">
                  <c:v>62.4</c:v>
                </c:pt>
                <c:pt idx="255">
                  <c:v>62.1</c:v>
                </c:pt>
                <c:pt idx="256">
                  <c:v>62.1</c:v>
                </c:pt>
                <c:pt idx="257">
                  <c:v>62.1</c:v>
                </c:pt>
                <c:pt idx="258">
                  <c:v>62</c:v>
                </c:pt>
                <c:pt idx="259">
                  <c:v>61.9</c:v>
                </c:pt>
                <c:pt idx="260">
                  <c:v>61.8</c:v>
                </c:pt>
                <c:pt idx="261">
                  <c:v>61.7</c:v>
                </c:pt>
                <c:pt idx="262">
                  <c:v>61.6</c:v>
                </c:pt>
                <c:pt idx="263">
                  <c:v>61.7</c:v>
                </c:pt>
                <c:pt idx="264">
                  <c:v>61.6</c:v>
                </c:pt>
                <c:pt idx="265">
                  <c:v>61.5</c:v>
                </c:pt>
                <c:pt idx="266">
                  <c:v>61.6</c:v>
                </c:pt>
                <c:pt idx="267">
                  <c:v>61.5</c:v>
                </c:pt>
                <c:pt idx="268">
                  <c:v>61.3</c:v>
                </c:pt>
                <c:pt idx="269">
                  <c:v>61.4</c:v>
                </c:pt>
                <c:pt idx="270">
                  <c:v>61.3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61.4</c:v>
                </c:pt>
                <c:pt idx="275">
                  <c:v>61.5</c:v>
                </c:pt>
                <c:pt idx="276">
                  <c:v>61.5</c:v>
                </c:pt>
                <c:pt idx="277">
                  <c:v>61.4</c:v>
                </c:pt>
                <c:pt idx="278">
                  <c:v>61.3</c:v>
                </c:pt>
                <c:pt idx="279">
                  <c:v>61.1</c:v>
                </c:pt>
                <c:pt idx="280">
                  <c:v>61.1</c:v>
                </c:pt>
                <c:pt idx="281">
                  <c:v>61.1</c:v>
                </c:pt>
                <c:pt idx="282">
                  <c:v>61</c:v>
                </c:pt>
                <c:pt idx="283">
                  <c:v>61</c:v>
                </c:pt>
                <c:pt idx="284">
                  <c:v>61.1</c:v>
                </c:pt>
                <c:pt idx="285">
                  <c:v>60.9</c:v>
                </c:pt>
                <c:pt idx="286">
                  <c:v>60.9</c:v>
                </c:pt>
                <c:pt idx="287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8-446F-A31E-911C1049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25496"/>
        <c:axId val="488025888"/>
      </c:lineChart>
      <c:catAx>
        <c:axId val="488025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5888"/>
        <c:crosses val="autoZero"/>
        <c:auto val="1"/>
        <c:lblAlgn val="ctr"/>
        <c:lblOffset val="100"/>
        <c:noMultiLvlLbl val="0"/>
      </c:catAx>
      <c:valAx>
        <c:axId val="488025888"/>
        <c:scaling>
          <c:orientation val="minMax"/>
          <c:max val="10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11-12,</a:t>
            </a:r>
            <a:r>
              <a:rPr lang="es-ES" baseline="0"/>
              <a:t> we nublo a 13 hs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(17)'!$F$1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(17)'!$F$2:$F$289</c:f>
              <c:numCache>
                <c:formatCode>General</c:formatCode>
                <c:ptCount val="288"/>
                <c:pt idx="0">
                  <c:v>25</c:v>
                </c:pt>
                <c:pt idx="1">
                  <c:v>24.9</c:v>
                </c:pt>
                <c:pt idx="2">
                  <c:v>24.4</c:v>
                </c:pt>
                <c:pt idx="3">
                  <c:v>24.4</c:v>
                </c:pt>
                <c:pt idx="4">
                  <c:v>24.3</c:v>
                </c:pt>
                <c:pt idx="5">
                  <c:v>24.3</c:v>
                </c:pt>
                <c:pt idx="6">
                  <c:v>24.3</c:v>
                </c:pt>
                <c:pt idx="7">
                  <c:v>24.3</c:v>
                </c:pt>
                <c:pt idx="8">
                  <c:v>24.3</c:v>
                </c:pt>
                <c:pt idx="9">
                  <c:v>24.2</c:v>
                </c:pt>
                <c:pt idx="10">
                  <c:v>24.1</c:v>
                </c:pt>
                <c:pt idx="11">
                  <c:v>24</c:v>
                </c:pt>
                <c:pt idx="12">
                  <c:v>23.9</c:v>
                </c:pt>
                <c:pt idx="13">
                  <c:v>24</c:v>
                </c:pt>
                <c:pt idx="14">
                  <c:v>24.1</c:v>
                </c:pt>
                <c:pt idx="15">
                  <c:v>24.1</c:v>
                </c:pt>
                <c:pt idx="16">
                  <c:v>24.2</c:v>
                </c:pt>
                <c:pt idx="17">
                  <c:v>24.1</c:v>
                </c:pt>
                <c:pt idx="18">
                  <c:v>24.3</c:v>
                </c:pt>
                <c:pt idx="19">
                  <c:v>24.3</c:v>
                </c:pt>
                <c:pt idx="20">
                  <c:v>24.4</c:v>
                </c:pt>
                <c:pt idx="21">
                  <c:v>24.6</c:v>
                </c:pt>
                <c:pt idx="22">
                  <c:v>24.6</c:v>
                </c:pt>
                <c:pt idx="23">
                  <c:v>24.5</c:v>
                </c:pt>
                <c:pt idx="24">
                  <c:v>24.6</c:v>
                </c:pt>
                <c:pt idx="25">
                  <c:v>24.6</c:v>
                </c:pt>
                <c:pt idx="26">
                  <c:v>24.7</c:v>
                </c:pt>
                <c:pt idx="27">
                  <c:v>24.9</c:v>
                </c:pt>
                <c:pt idx="28">
                  <c:v>24.9</c:v>
                </c:pt>
                <c:pt idx="29">
                  <c:v>25.2</c:v>
                </c:pt>
                <c:pt idx="30">
                  <c:v>25.2</c:v>
                </c:pt>
                <c:pt idx="31">
                  <c:v>25.3</c:v>
                </c:pt>
                <c:pt idx="32">
                  <c:v>25.4</c:v>
                </c:pt>
                <c:pt idx="33">
                  <c:v>25.6</c:v>
                </c:pt>
                <c:pt idx="34">
                  <c:v>25.5</c:v>
                </c:pt>
                <c:pt idx="35">
                  <c:v>25.6</c:v>
                </c:pt>
                <c:pt idx="36">
                  <c:v>25.7</c:v>
                </c:pt>
                <c:pt idx="37">
                  <c:v>25.8</c:v>
                </c:pt>
                <c:pt idx="38">
                  <c:v>25.8</c:v>
                </c:pt>
                <c:pt idx="39">
                  <c:v>25.6</c:v>
                </c:pt>
                <c:pt idx="40">
                  <c:v>25.8</c:v>
                </c:pt>
                <c:pt idx="41">
                  <c:v>25.9</c:v>
                </c:pt>
                <c:pt idx="42">
                  <c:v>26.1</c:v>
                </c:pt>
                <c:pt idx="43">
                  <c:v>26.2</c:v>
                </c:pt>
                <c:pt idx="44">
                  <c:v>26.2</c:v>
                </c:pt>
                <c:pt idx="45">
                  <c:v>26.2</c:v>
                </c:pt>
                <c:pt idx="46">
                  <c:v>26.1</c:v>
                </c:pt>
                <c:pt idx="47">
                  <c:v>26.1</c:v>
                </c:pt>
                <c:pt idx="48">
                  <c:v>26.2</c:v>
                </c:pt>
                <c:pt idx="49">
                  <c:v>26.1</c:v>
                </c:pt>
                <c:pt idx="50">
                  <c:v>26.1</c:v>
                </c:pt>
                <c:pt idx="51">
                  <c:v>25.8</c:v>
                </c:pt>
                <c:pt idx="52">
                  <c:v>25.9</c:v>
                </c:pt>
                <c:pt idx="53">
                  <c:v>26.1</c:v>
                </c:pt>
                <c:pt idx="54">
                  <c:v>26.1</c:v>
                </c:pt>
                <c:pt idx="55">
                  <c:v>26.2</c:v>
                </c:pt>
                <c:pt idx="56">
                  <c:v>26.3</c:v>
                </c:pt>
                <c:pt idx="57">
                  <c:v>26.4</c:v>
                </c:pt>
                <c:pt idx="58">
                  <c:v>26.6</c:v>
                </c:pt>
                <c:pt idx="59">
                  <c:v>26.6</c:v>
                </c:pt>
                <c:pt idx="60">
                  <c:v>26.7</c:v>
                </c:pt>
                <c:pt idx="61">
                  <c:v>26.8</c:v>
                </c:pt>
                <c:pt idx="62">
                  <c:v>26.9</c:v>
                </c:pt>
                <c:pt idx="63">
                  <c:v>27</c:v>
                </c:pt>
                <c:pt idx="64">
                  <c:v>26.7</c:v>
                </c:pt>
                <c:pt idx="65">
                  <c:v>26.6</c:v>
                </c:pt>
                <c:pt idx="66">
                  <c:v>26.7</c:v>
                </c:pt>
                <c:pt idx="67">
                  <c:v>26.6</c:v>
                </c:pt>
                <c:pt idx="68">
                  <c:v>26.7</c:v>
                </c:pt>
                <c:pt idx="69">
                  <c:v>26.6</c:v>
                </c:pt>
                <c:pt idx="70">
                  <c:v>26.6</c:v>
                </c:pt>
                <c:pt idx="71">
                  <c:v>26.7</c:v>
                </c:pt>
                <c:pt idx="72">
                  <c:v>26.8</c:v>
                </c:pt>
                <c:pt idx="73">
                  <c:v>27.1</c:v>
                </c:pt>
                <c:pt idx="74">
                  <c:v>27.2</c:v>
                </c:pt>
                <c:pt idx="75">
                  <c:v>27.3</c:v>
                </c:pt>
                <c:pt idx="76">
                  <c:v>27.3</c:v>
                </c:pt>
                <c:pt idx="77">
                  <c:v>27.3</c:v>
                </c:pt>
                <c:pt idx="78">
                  <c:v>27.1</c:v>
                </c:pt>
                <c:pt idx="79">
                  <c:v>27.2</c:v>
                </c:pt>
                <c:pt idx="80">
                  <c:v>27.2</c:v>
                </c:pt>
                <c:pt idx="81">
                  <c:v>27.4</c:v>
                </c:pt>
                <c:pt idx="82">
                  <c:v>27.5</c:v>
                </c:pt>
                <c:pt idx="83">
                  <c:v>27.6</c:v>
                </c:pt>
                <c:pt idx="84">
                  <c:v>27.8</c:v>
                </c:pt>
                <c:pt idx="85">
                  <c:v>27.9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28.1</c:v>
                </c:pt>
                <c:pt idx="90">
                  <c:v>28.2</c:v>
                </c:pt>
                <c:pt idx="91">
                  <c:v>28.4</c:v>
                </c:pt>
                <c:pt idx="92">
                  <c:v>28.5</c:v>
                </c:pt>
                <c:pt idx="93">
                  <c:v>28.7</c:v>
                </c:pt>
                <c:pt idx="94">
                  <c:v>28.9</c:v>
                </c:pt>
                <c:pt idx="95">
                  <c:v>29</c:v>
                </c:pt>
                <c:pt idx="96">
                  <c:v>29</c:v>
                </c:pt>
                <c:pt idx="97">
                  <c:v>28.9</c:v>
                </c:pt>
                <c:pt idx="98">
                  <c:v>29</c:v>
                </c:pt>
                <c:pt idx="99">
                  <c:v>29.1</c:v>
                </c:pt>
                <c:pt idx="100">
                  <c:v>29.2</c:v>
                </c:pt>
                <c:pt idx="101">
                  <c:v>29.2</c:v>
                </c:pt>
                <c:pt idx="102">
                  <c:v>29.5</c:v>
                </c:pt>
                <c:pt idx="103">
                  <c:v>29.7</c:v>
                </c:pt>
                <c:pt idx="104">
                  <c:v>29.9</c:v>
                </c:pt>
                <c:pt idx="105">
                  <c:v>29.9</c:v>
                </c:pt>
                <c:pt idx="106">
                  <c:v>30.3</c:v>
                </c:pt>
                <c:pt idx="107">
                  <c:v>30.7</c:v>
                </c:pt>
                <c:pt idx="108">
                  <c:v>31.5</c:v>
                </c:pt>
                <c:pt idx="109">
                  <c:v>32.4</c:v>
                </c:pt>
                <c:pt idx="110">
                  <c:v>33.700000000000003</c:v>
                </c:pt>
                <c:pt idx="111">
                  <c:v>34.9</c:v>
                </c:pt>
                <c:pt idx="112">
                  <c:v>35.6</c:v>
                </c:pt>
                <c:pt idx="113">
                  <c:v>36.700000000000003</c:v>
                </c:pt>
                <c:pt idx="114">
                  <c:v>36.299999999999997</c:v>
                </c:pt>
                <c:pt idx="115">
                  <c:v>36.700000000000003</c:v>
                </c:pt>
                <c:pt idx="116">
                  <c:v>37.200000000000003</c:v>
                </c:pt>
                <c:pt idx="117">
                  <c:v>38</c:v>
                </c:pt>
                <c:pt idx="118">
                  <c:v>37.700000000000003</c:v>
                </c:pt>
                <c:pt idx="119">
                  <c:v>37.9</c:v>
                </c:pt>
                <c:pt idx="120">
                  <c:v>37.5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37.9</c:v>
                </c:pt>
                <c:pt idx="124">
                  <c:v>37.6</c:v>
                </c:pt>
                <c:pt idx="125">
                  <c:v>37.4</c:v>
                </c:pt>
                <c:pt idx="126">
                  <c:v>37.6</c:v>
                </c:pt>
                <c:pt idx="127">
                  <c:v>37.6</c:v>
                </c:pt>
                <c:pt idx="128">
                  <c:v>37.1</c:v>
                </c:pt>
                <c:pt idx="129">
                  <c:v>37.4</c:v>
                </c:pt>
                <c:pt idx="130">
                  <c:v>37.5</c:v>
                </c:pt>
                <c:pt idx="131">
                  <c:v>36.4</c:v>
                </c:pt>
                <c:pt idx="132">
                  <c:v>35.4</c:v>
                </c:pt>
                <c:pt idx="133">
                  <c:v>34.9</c:v>
                </c:pt>
                <c:pt idx="134">
                  <c:v>34.4</c:v>
                </c:pt>
                <c:pt idx="135">
                  <c:v>33.700000000000003</c:v>
                </c:pt>
                <c:pt idx="136">
                  <c:v>34.4</c:v>
                </c:pt>
                <c:pt idx="137">
                  <c:v>36.4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</c:v>
                </c:pt>
                <c:pt idx="141">
                  <c:v>36.5</c:v>
                </c:pt>
                <c:pt idx="142">
                  <c:v>38</c:v>
                </c:pt>
                <c:pt idx="143">
                  <c:v>38.5</c:v>
                </c:pt>
                <c:pt idx="144">
                  <c:v>38.700000000000003</c:v>
                </c:pt>
                <c:pt idx="145">
                  <c:v>39.5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40.6</c:v>
                </c:pt>
                <c:pt idx="150">
                  <c:v>41.4</c:v>
                </c:pt>
                <c:pt idx="151">
                  <c:v>41.9</c:v>
                </c:pt>
                <c:pt idx="152">
                  <c:v>42.5</c:v>
                </c:pt>
                <c:pt idx="153">
                  <c:v>42.7</c:v>
                </c:pt>
                <c:pt idx="154">
                  <c:v>42.1</c:v>
                </c:pt>
                <c:pt idx="155">
                  <c:v>41.4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41.5</c:v>
                </c:pt>
                <c:pt idx="159">
                  <c:v>41.5</c:v>
                </c:pt>
                <c:pt idx="160">
                  <c:v>39.799999999999997</c:v>
                </c:pt>
                <c:pt idx="161">
                  <c:v>39.6</c:v>
                </c:pt>
                <c:pt idx="162">
                  <c:v>38.799999999999997</c:v>
                </c:pt>
                <c:pt idx="163">
                  <c:v>38.4</c:v>
                </c:pt>
                <c:pt idx="164">
                  <c:v>39</c:v>
                </c:pt>
                <c:pt idx="165">
                  <c:v>39.6</c:v>
                </c:pt>
                <c:pt idx="166">
                  <c:v>40</c:v>
                </c:pt>
                <c:pt idx="167">
                  <c:v>40.200000000000003</c:v>
                </c:pt>
                <c:pt idx="168">
                  <c:v>39.799999999999997</c:v>
                </c:pt>
                <c:pt idx="169">
                  <c:v>38.4</c:v>
                </c:pt>
                <c:pt idx="170">
                  <c:v>37.4</c:v>
                </c:pt>
                <c:pt idx="171">
                  <c:v>37.4</c:v>
                </c:pt>
                <c:pt idx="172">
                  <c:v>38.299999999999997</c:v>
                </c:pt>
                <c:pt idx="173">
                  <c:v>38.9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40.700000000000003</c:v>
                </c:pt>
                <c:pt idx="177">
                  <c:v>40.9</c:v>
                </c:pt>
                <c:pt idx="178">
                  <c:v>41.1</c:v>
                </c:pt>
                <c:pt idx="179">
                  <c:v>40.200000000000003</c:v>
                </c:pt>
                <c:pt idx="180">
                  <c:v>39.200000000000003</c:v>
                </c:pt>
                <c:pt idx="181">
                  <c:v>38.200000000000003</c:v>
                </c:pt>
                <c:pt idx="182">
                  <c:v>38</c:v>
                </c:pt>
                <c:pt idx="183">
                  <c:v>38.799999999999997</c:v>
                </c:pt>
                <c:pt idx="184">
                  <c:v>38</c:v>
                </c:pt>
                <c:pt idx="185">
                  <c:v>37.700000000000003</c:v>
                </c:pt>
                <c:pt idx="186">
                  <c:v>37.1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</c:v>
                </c:pt>
                <c:pt idx="195">
                  <c:v>36.1</c:v>
                </c:pt>
                <c:pt idx="196">
                  <c:v>36</c:v>
                </c:pt>
                <c:pt idx="197">
                  <c:v>36.1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35.9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35.799999999999997</c:v>
                </c:pt>
                <c:pt idx="205">
                  <c:v>35.5</c:v>
                </c:pt>
                <c:pt idx="206">
                  <c:v>35.200000000000003</c:v>
                </c:pt>
                <c:pt idx="207">
                  <c:v>34.9</c:v>
                </c:pt>
                <c:pt idx="208">
                  <c:v>35.1</c:v>
                </c:pt>
                <c:pt idx="209">
                  <c:v>35.4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35.299999999999997</c:v>
                </c:pt>
                <c:pt idx="213">
                  <c:v>35</c:v>
                </c:pt>
                <c:pt idx="214">
                  <c:v>34.6</c:v>
                </c:pt>
                <c:pt idx="215">
                  <c:v>34.5</c:v>
                </c:pt>
                <c:pt idx="216">
                  <c:v>34.4</c:v>
                </c:pt>
                <c:pt idx="217">
                  <c:v>34.6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34</c:v>
                </c:pt>
                <c:pt idx="222">
                  <c:v>33.5</c:v>
                </c:pt>
                <c:pt idx="223">
                  <c:v>33.6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34</c:v>
                </c:pt>
                <c:pt idx="227">
                  <c:v>34.1</c:v>
                </c:pt>
                <c:pt idx="228">
                  <c:v>34.4</c:v>
                </c:pt>
                <c:pt idx="229">
                  <c:v>34.5</c:v>
                </c:pt>
                <c:pt idx="230">
                  <c:v>34.4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34.5</c:v>
                </c:pt>
                <c:pt idx="234">
                  <c:v>34.4</c:v>
                </c:pt>
                <c:pt idx="235">
                  <c:v>34.5</c:v>
                </c:pt>
                <c:pt idx="236">
                  <c:v>34.4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35.1</c:v>
                </c:pt>
                <c:pt idx="240">
                  <c:v>35.6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35.200000000000003</c:v>
                </c:pt>
                <c:pt idx="244">
                  <c:v>35</c:v>
                </c:pt>
                <c:pt idx="245">
                  <c:v>34.299999999999997</c:v>
                </c:pt>
                <c:pt idx="246">
                  <c:v>33.9</c:v>
                </c:pt>
                <c:pt idx="247">
                  <c:v>34.1</c:v>
                </c:pt>
                <c:pt idx="248">
                  <c:v>34.1</c:v>
                </c:pt>
                <c:pt idx="249">
                  <c:v>33.799999999999997</c:v>
                </c:pt>
                <c:pt idx="250">
                  <c:v>33.700000000000003</c:v>
                </c:pt>
                <c:pt idx="251">
                  <c:v>33.700000000000003</c:v>
                </c:pt>
                <c:pt idx="252">
                  <c:v>34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34.200000000000003</c:v>
                </c:pt>
                <c:pt idx="258">
                  <c:v>34.4</c:v>
                </c:pt>
                <c:pt idx="259">
                  <c:v>34.700000000000003</c:v>
                </c:pt>
                <c:pt idx="260">
                  <c:v>34.9</c:v>
                </c:pt>
                <c:pt idx="261">
                  <c:v>35.1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35.200000000000003</c:v>
                </c:pt>
                <c:pt idx="266">
                  <c:v>35.4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35.200000000000003</c:v>
                </c:pt>
                <c:pt idx="271">
                  <c:v>34.9</c:v>
                </c:pt>
                <c:pt idx="272">
                  <c:v>35.299999999999997</c:v>
                </c:pt>
                <c:pt idx="273">
                  <c:v>34.9</c:v>
                </c:pt>
                <c:pt idx="274">
                  <c:v>34.6</c:v>
                </c:pt>
                <c:pt idx="275">
                  <c:v>34.299999999999997</c:v>
                </c:pt>
                <c:pt idx="276">
                  <c:v>34</c:v>
                </c:pt>
                <c:pt idx="277">
                  <c:v>34.1</c:v>
                </c:pt>
                <c:pt idx="278">
                  <c:v>34.6</c:v>
                </c:pt>
                <c:pt idx="279">
                  <c:v>34.700000000000003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34.5</c:v>
                </c:pt>
                <c:pt idx="283">
                  <c:v>34.6</c:v>
                </c:pt>
                <c:pt idx="284">
                  <c:v>34.4</c:v>
                </c:pt>
                <c:pt idx="285">
                  <c:v>34.299999999999997</c:v>
                </c:pt>
                <c:pt idx="286">
                  <c:v>34.1</c:v>
                </c:pt>
                <c:pt idx="287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85A-A102-A13BEB124DF5}"/>
            </c:ext>
          </c:extLst>
        </c:ser>
        <c:ser>
          <c:idx val="6"/>
          <c:order val="1"/>
          <c:tx>
            <c:strRef>
              <c:f>'TMB01001 (17)'!$J$1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(17)'!$J$2:$J$289</c:f>
              <c:numCache>
                <c:formatCode>General</c:formatCode>
                <c:ptCount val="288"/>
                <c:pt idx="0">
                  <c:v>26.8</c:v>
                </c:pt>
                <c:pt idx="1">
                  <c:v>26.6</c:v>
                </c:pt>
                <c:pt idx="2">
                  <c:v>26.7</c:v>
                </c:pt>
                <c:pt idx="3">
                  <c:v>26.7</c:v>
                </c:pt>
                <c:pt idx="4">
                  <c:v>26.6</c:v>
                </c:pt>
                <c:pt idx="5">
                  <c:v>26.7</c:v>
                </c:pt>
                <c:pt idx="6">
                  <c:v>26.7</c:v>
                </c:pt>
                <c:pt idx="7">
                  <c:v>26.8</c:v>
                </c:pt>
                <c:pt idx="8">
                  <c:v>26.9</c:v>
                </c:pt>
                <c:pt idx="9">
                  <c:v>26.9</c:v>
                </c:pt>
                <c:pt idx="10">
                  <c:v>26.9</c:v>
                </c:pt>
                <c:pt idx="11">
                  <c:v>26.9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27.1</c:v>
                </c:pt>
                <c:pt idx="19">
                  <c:v>27.1</c:v>
                </c:pt>
                <c:pt idx="20">
                  <c:v>27.1</c:v>
                </c:pt>
                <c:pt idx="21">
                  <c:v>27.1</c:v>
                </c:pt>
                <c:pt idx="22">
                  <c:v>27.2</c:v>
                </c:pt>
                <c:pt idx="23">
                  <c:v>27.2</c:v>
                </c:pt>
                <c:pt idx="24">
                  <c:v>27.3</c:v>
                </c:pt>
                <c:pt idx="25">
                  <c:v>27.3</c:v>
                </c:pt>
                <c:pt idx="26">
                  <c:v>27.4</c:v>
                </c:pt>
                <c:pt idx="27">
                  <c:v>27.4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27.6</c:v>
                </c:pt>
                <c:pt idx="34">
                  <c:v>27.5</c:v>
                </c:pt>
                <c:pt idx="35">
                  <c:v>27.5</c:v>
                </c:pt>
                <c:pt idx="36">
                  <c:v>27.6</c:v>
                </c:pt>
                <c:pt idx="37">
                  <c:v>27.6</c:v>
                </c:pt>
                <c:pt idx="38">
                  <c:v>27.8</c:v>
                </c:pt>
                <c:pt idx="39">
                  <c:v>27.7</c:v>
                </c:pt>
                <c:pt idx="40">
                  <c:v>27.8</c:v>
                </c:pt>
                <c:pt idx="41">
                  <c:v>27.8</c:v>
                </c:pt>
                <c:pt idx="42">
                  <c:v>27.8</c:v>
                </c:pt>
                <c:pt idx="43">
                  <c:v>27.9</c:v>
                </c:pt>
                <c:pt idx="44">
                  <c:v>27.8</c:v>
                </c:pt>
                <c:pt idx="45">
                  <c:v>28</c:v>
                </c:pt>
                <c:pt idx="46">
                  <c:v>27.9</c:v>
                </c:pt>
                <c:pt idx="47">
                  <c:v>27.9</c:v>
                </c:pt>
                <c:pt idx="48">
                  <c:v>28</c:v>
                </c:pt>
                <c:pt idx="49">
                  <c:v>28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28.2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28.3</c:v>
                </c:pt>
                <c:pt idx="58">
                  <c:v>28.3</c:v>
                </c:pt>
                <c:pt idx="59">
                  <c:v>28.5</c:v>
                </c:pt>
                <c:pt idx="60">
                  <c:v>28.5</c:v>
                </c:pt>
                <c:pt idx="61">
                  <c:v>28.4</c:v>
                </c:pt>
                <c:pt idx="62">
                  <c:v>28.4</c:v>
                </c:pt>
                <c:pt idx="63">
                  <c:v>28.5</c:v>
                </c:pt>
                <c:pt idx="64">
                  <c:v>28.5</c:v>
                </c:pt>
                <c:pt idx="65">
                  <c:v>28.5</c:v>
                </c:pt>
                <c:pt idx="66">
                  <c:v>28.6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28.8</c:v>
                </c:pt>
                <c:pt idx="71">
                  <c:v>28.8</c:v>
                </c:pt>
                <c:pt idx="72">
                  <c:v>28.8</c:v>
                </c:pt>
                <c:pt idx="73">
                  <c:v>29</c:v>
                </c:pt>
                <c:pt idx="74">
                  <c:v>29.1</c:v>
                </c:pt>
                <c:pt idx="75">
                  <c:v>29.1</c:v>
                </c:pt>
                <c:pt idx="76">
                  <c:v>29.1</c:v>
                </c:pt>
                <c:pt idx="77">
                  <c:v>29.1</c:v>
                </c:pt>
                <c:pt idx="78">
                  <c:v>29.1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29.3</c:v>
                </c:pt>
                <c:pt idx="84">
                  <c:v>29.5</c:v>
                </c:pt>
                <c:pt idx="85">
                  <c:v>29.4</c:v>
                </c:pt>
                <c:pt idx="86">
                  <c:v>29.6</c:v>
                </c:pt>
                <c:pt idx="87">
                  <c:v>29.5</c:v>
                </c:pt>
                <c:pt idx="88">
                  <c:v>29.5</c:v>
                </c:pt>
                <c:pt idx="89">
                  <c:v>29.6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29.8</c:v>
                </c:pt>
                <c:pt idx="94">
                  <c:v>29.9</c:v>
                </c:pt>
                <c:pt idx="95">
                  <c:v>30</c:v>
                </c:pt>
                <c:pt idx="96">
                  <c:v>30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  <c:pt idx="100">
                  <c:v>30.3</c:v>
                </c:pt>
                <c:pt idx="101">
                  <c:v>30.1</c:v>
                </c:pt>
                <c:pt idx="102">
                  <c:v>30.3</c:v>
                </c:pt>
                <c:pt idx="103">
                  <c:v>30.4</c:v>
                </c:pt>
                <c:pt idx="104">
                  <c:v>30.5</c:v>
                </c:pt>
                <c:pt idx="105">
                  <c:v>30.4</c:v>
                </c:pt>
                <c:pt idx="106">
                  <c:v>30.6</c:v>
                </c:pt>
                <c:pt idx="107">
                  <c:v>30.7</c:v>
                </c:pt>
                <c:pt idx="108">
                  <c:v>30.7</c:v>
                </c:pt>
                <c:pt idx="109">
                  <c:v>30.7</c:v>
                </c:pt>
                <c:pt idx="110">
                  <c:v>30.8</c:v>
                </c:pt>
                <c:pt idx="111">
                  <c:v>31</c:v>
                </c:pt>
                <c:pt idx="112">
                  <c:v>30.9</c:v>
                </c:pt>
                <c:pt idx="113">
                  <c:v>31.3</c:v>
                </c:pt>
                <c:pt idx="114">
                  <c:v>31.3</c:v>
                </c:pt>
                <c:pt idx="115">
                  <c:v>31.5</c:v>
                </c:pt>
                <c:pt idx="116">
                  <c:v>31.6</c:v>
                </c:pt>
                <c:pt idx="117">
                  <c:v>31.6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31.4</c:v>
                </c:pt>
                <c:pt idx="123">
                  <c:v>31.3</c:v>
                </c:pt>
                <c:pt idx="124">
                  <c:v>31.5</c:v>
                </c:pt>
                <c:pt idx="125">
                  <c:v>31.4</c:v>
                </c:pt>
                <c:pt idx="126">
                  <c:v>31.6</c:v>
                </c:pt>
                <c:pt idx="127">
                  <c:v>31.6</c:v>
                </c:pt>
                <c:pt idx="128">
                  <c:v>31.5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31.7</c:v>
                </c:pt>
                <c:pt idx="133">
                  <c:v>31.8</c:v>
                </c:pt>
                <c:pt idx="134">
                  <c:v>31.9</c:v>
                </c:pt>
                <c:pt idx="135">
                  <c:v>31.8</c:v>
                </c:pt>
                <c:pt idx="136">
                  <c:v>31.9</c:v>
                </c:pt>
                <c:pt idx="137">
                  <c:v>32.200000000000003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32.200000000000003</c:v>
                </c:pt>
                <c:pt idx="142">
                  <c:v>32.5</c:v>
                </c:pt>
                <c:pt idx="143">
                  <c:v>32.6</c:v>
                </c:pt>
                <c:pt idx="144">
                  <c:v>32.5</c:v>
                </c:pt>
                <c:pt idx="145">
                  <c:v>32.6</c:v>
                </c:pt>
                <c:pt idx="146">
                  <c:v>32.5</c:v>
                </c:pt>
                <c:pt idx="147">
                  <c:v>32.799999999999997</c:v>
                </c:pt>
                <c:pt idx="148">
                  <c:v>32.700000000000003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33.1</c:v>
                </c:pt>
                <c:pt idx="153">
                  <c:v>33</c:v>
                </c:pt>
                <c:pt idx="154">
                  <c:v>33.1</c:v>
                </c:pt>
                <c:pt idx="155">
                  <c:v>32.9</c:v>
                </c:pt>
                <c:pt idx="156">
                  <c:v>33.1</c:v>
                </c:pt>
                <c:pt idx="157">
                  <c:v>33.1</c:v>
                </c:pt>
                <c:pt idx="158">
                  <c:v>33.299999999999997</c:v>
                </c:pt>
                <c:pt idx="159">
                  <c:v>33.5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33.4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33.700000000000003</c:v>
                </c:pt>
                <c:pt idx="170">
                  <c:v>33.6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33.9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34.4</c:v>
                </c:pt>
                <c:pt idx="178">
                  <c:v>34.700000000000003</c:v>
                </c:pt>
                <c:pt idx="179">
                  <c:v>34.5</c:v>
                </c:pt>
                <c:pt idx="180">
                  <c:v>34.5</c:v>
                </c:pt>
                <c:pt idx="181">
                  <c:v>34.4</c:v>
                </c:pt>
                <c:pt idx="182">
                  <c:v>34.5</c:v>
                </c:pt>
                <c:pt idx="183">
                  <c:v>34.700000000000003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35.6</c:v>
                </c:pt>
                <c:pt idx="201">
                  <c:v>35.799999999999997</c:v>
                </c:pt>
                <c:pt idx="202">
                  <c:v>36</c:v>
                </c:pt>
                <c:pt idx="203">
                  <c:v>36.1</c:v>
                </c:pt>
                <c:pt idx="204">
                  <c:v>36</c:v>
                </c:pt>
                <c:pt idx="205">
                  <c:v>35.9</c:v>
                </c:pt>
                <c:pt idx="206">
                  <c:v>36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36.5</c:v>
                </c:pt>
                <c:pt idx="211">
                  <c:v>36.5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37.1</c:v>
                </c:pt>
                <c:pt idx="219">
                  <c:v>37</c:v>
                </c:pt>
                <c:pt idx="220">
                  <c:v>37.1</c:v>
                </c:pt>
                <c:pt idx="221">
                  <c:v>37</c:v>
                </c:pt>
                <c:pt idx="222">
                  <c:v>37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37.6</c:v>
                </c:pt>
                <c:pt idx="229">
                  <c:v>37.5</c:v>
                </c:pt>
                <c:pt idx="230">
                  <c:v>37.5</c:v>
                </c:pt>
                <c:pt idx="231">
                  <c:v>37.700000000000003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38</c:v>
                </c:pt>
                <c:pt idx="236">
                  <c:v>37.9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38.4</c:v>
                </c:pt>
                <c:pt idx="246">
                  <c:v>38.299999999999997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38.6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39.5</c:v>
                </c:pt>
                <c:pt idx="268">
                  <c:v>39.4</c:v>
                </c:pt>
                <c:pt idx="269">
                  <c:v>39.6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40.1</c:v>
                </c:pt>
                <c:pt idx="287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4-485A-A102-A13BEB124DF5}"/>
            </c:ext>
          </c:extLst>
        </c:ser>
        <c:ser>
          <c:idx val="8"/>
          <c:order val="2"/>
          <c:tx>
            <c:strRef>
              <c:f>'TMB01001 (17)'!$L$1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(17)'!$L$2:$L$289</c:f>
              <c:numCache>
                <c:formatCode>General</c:formatCode>
                <c:ptCount val="288"/>
                <c:pt idx="0">
                  <c:v>28.8</c:v>
                </c:pt>
                <c:pt idx="1">
                  <c:v>28.7</c:v>
                </c:pt>
                <c:pt idx="2">
                  <c:v>28.8</c:v>
                </c:pt>
                <c:pt idx="3">
                  <c:v>29</c:v>
                </c:pt>
                <c:pt idx="4">
                  <c:v>29.1</c:v>
                </c:pt>
                <c:pt idx="5">
                  <c:v>29.3</c:v>
                </c:pt>
                <c:pt idx="6">
                  <c:v>29.4</c:v>
                </c:pt>
                <c:pt idx="7">
                  <c:v>29.5</c:v>
                </c:pt>
                <c:pt idx="8">
                  <c:v>29.7</c:v>
                </c:pt>
                <c:pt idx="9">
                  <c:v>29.8</c:v>
                </c:pt>
                <c:pt idx="10">
                  <c:v>30</c:v>
                </c:pt>
                <c:pt idx="11">
                  <c:v>30</c:v>
                </c:pt>
                <c:pt idx="12">
                  <c:v>30.1</c:v>
                </c:pt>
                <c:pt idx="13">
                  <c:v>30.3</c:v>
                </c:pt>
                <c:pt idx="14">
                  <c:v>30.4</c:v>
                </c:pt>
                <c:pt idx="15">
                  <c:v>30.4</c:v>
                </c:pt>
                <c:pt idx="16">
                  <c:v>30.6</c:v>
                </c:pt>
                <c:pt idx="17">
                  <c:v>30.7</c:v>
                </c:pt>
                <c:pt idx="18">
                  <c:v>30.9</c:v>
                </c:pt>
                <c:pt idx="19">
                  <c:v>31</c:v>
                </c:pt>
                <c:pt idx="20">
                  <c:v>31.1</c:v>
                </c:pt>
                <c:pt idx="21">
                  <c:v>31.3</c:v>
                </c:pt>
                <c:pt idx="22">
                  <c:v>31.4</c:v>
                </c:pt>
                <c:pt idx="23">
                  <c:v>31.4</c:v>
                </c:pt>
                <c:pt idx="24">
                  <c:v>31.7</c:v>
                </c:pt>
                <c:pt idx="25">
                  <c:v>31.8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32.5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33</c:v>
                </c:pt>
                <c:pt idx="34">
                  <c:v>33.1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34.4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</c:v>
                </c:pt>
                <c:pt idx="48">
                  <c:v>35.200000000000003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36.4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36.9</c:v>
                </c:pt>
                <c:pt idx="60">
                  <c:v>37</c:v>
                </c:pt>
                <c:pt idx="61">
                  <c:v>37.1</c:v>
                </c:pt>
                <c:pt idx="62">
                  <c:v>37.299999999999997</c:v>
                </c:pt>
                <c:pt idx="63">
                  <c:v>37.5</c:v>
                </c:pt>
                <c:pt idx="64">
                  <c:v>37.5</c:v>
                </c:pt>
                <c:pt idx="65">
                  <c:v>37.6</c:v>
                </c:pt>
                <c:pt idx="66">
                  <c:v>37.799999999999997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38.5</c:v>
                </c:pt>
                <c:pt idx="71">
                  <c:v>38.6</c:v>
                </c:pt>
                <c:pt idx="72">
                  <c:v>38.799999999999997</c:v>
                </c:pt>
                <c:pt idx="73">
                  <c:v>39</c:v>
                </c:pt>
                <c:pt idx="74">
                  <c:v>39.1</c:v>
                </c:pt>
                <c:pt idx="75">
                  <c:v>39.200000000000003</c:v>
                </c:pt>
                <c:pt idx="76">
                  <c:v>39.299999999999997</c:v>
                </c:pt>
                <c:pt idx="77">
                  <c:v>39.5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40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40.5</c:v>
                </c:pt>
                <c:pt idx="85">
                  <c:v>40.5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41.1</c:v>
                </c:pt>
                <c:pt idx="90">
                  <c:v>41.3</c:v>
                </c:pt>
                <c:pt idx="91">
                  <c:v>41.5</c:v>
                </c:pt>
                <c:pt idx="92">
                  <c:v>41.6</c:v>
                </c:pt>
                <c:pt idx="93">
                  <c:v>41.7</c:v>
                </c:pt>
                <c:pt idx="94">
                  <c:v>42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42.6</c:v>
                </c:pt>
                <c:pt idx="99">
                  <c:v>42.7</c:v>
                </c:pt>
                <c:pt idx="100">
                  <c:v>42.9</c:v>
                </c:pt>
                <c:pt idx="101">
                  <c:v>43</c:v>
                </c:pt>
                <c:pt idx="102">
                  <c:v>43.2</c:v>
                </c:pt>
                <c:pt idx="103">
                  <c:v>43.4</c:v>
                </c:pt>
                <c:pt idx="104">
                  <c:v>43.6</c:v>
                </c:pt>
                <c:pt idx="105">
                  <c:v>43.7</c:v>
                </c:pt>
                <c:pt idx="106">
                  <c:v>44</c:v>
                </c:pt>
                <c:pt idx="107">
                  <c:v>44.1</c:v>
                </c:pt>
                <c:pt idx="108">
                  <c:v>44.3</c:v>
                </c:pt>
                <c:pt idx="109">
                  <c:v>44.5</c:v>
                </c:pt>
                <c:pt idx="110">
                  <c:v>44.6</c:v>
                </c:pt>
                <c:pt idx="111">
                  <c:v>44.9</c:v>
                </c:pt>
                <c:pt idx="112">
                  <c:v>45</c:v>
                </c:pt>
                <c:pt idx="113">
                  <c:v>45.3</c:v>
                </c:pt>
                <c:pt idx="114">
                  <c:v>45.4</c:v>
                </c:pt>
                <c:pt idx="115">
                  <c:v>45.7</c:v>
                </c:pt>
                <c:pt idx="116">
                  <c:v>45.9</c:v>
                </c:pt>
                <c:pt idx="117">
                  <c:v>46.1</c:v>
                </c:pt>
                <c:pt idx="118">
                  <c:v>46.2</c:v>
                </c:pt>
                <c:pt idx="119">
                  <c:v>46.3</c:v>
                </c:pt>
                <c:pt idx="120">
                  <c:v>46.5</c:v>
                </c:pt>
                <c:pt idx="121">
                  <c:v>46.8</c:v>
                </c:pt>
                <c:pt idx="122">
                  <c:v>47.1</c:v>
                </c:pt>
                <c:pt idx="123">
                  <c:v>47.2</c:v>
                </c:pt>
                <c:pt idx="124">
                  <c:v>47.5</c:v>
                </c:pt>
                <c:pt idx="125">
                  <c:v>47.7</c:v>
                </c:pt>
                <c:pt idx="126">
                  <c:v>48</c:v>
                </c:pt>
                <c:pt idx="127">
                  <c:v>48.3</c:v>
                </c:pt>
                <c:pt idx="128">
                  <c:v>48.5</c:v>
                </c:pt>
                <c:pt idx="129">
                  <c:v>49</c:v>
                </c:pt>
                <c:pt idx="130">
                  <c:v>49.4</c:v>
                </c:pt>
                <c:pt idx="131">
                  <c:v>49.8</c:v>
                </c:pt>
                <c:pt idx="132">
                  <c:v>50</c:v>
                </c:pt>
                <c:pt idx="133">
                  <c:v>50.3</c:v>
                </c:pt>
                <c:pt idx="134">
                  <c:v>50.6</c:v>
                </c:pt>
                <c:pt idx="135">
                  <c:v>50.9</c:v>
                </c:pt>
                <c:pt idx="136">
                  <c:v>51.3</c:v>
                </c:pt>
                <c:pt idx="137">
                  <c:v>51.7</c:v>
                </c:pt>
                <c:pt idx="138">
                  <c:v>52</c:v>
                </c:pt>
                <c:pt idx="139">
                  <c:v>52.2</c:v>
                </c:pt>
                <c:pt idx="140">
                  <c:v>52.5</c:v>
                </c:pt>
                <c:pt idx="141">
                  <c:v>52.7</c:v>
                </c:pt>
                <c:pt idx="142">
                  <c:v>53.2</c:v>
                </c:pt>
                <c:pt idx="143">
                  <c:v>53.4</c:v>
                </c:pt>
                <c:pt idx="144">
                  <c:v>53.6</c:v>
                </c:pt>
                <c:pt idx="145">
                  <c:v>54.2</c:v>
                </c:pt>
                <c:pt idx="146">
                  <c:v>54.8</c:v>
                </c:pt>
                <c:pt idx="147">
                  <c:v>54.7</c:v>
                </c:pt>
                <c:pt idx="148">
                  <c:v>54.7</c:v>
                </c:pt>
                <c:pt idx="149">
                  <c:v>55.1</c:v>
                </c:pt>
                <c:pt idx="150">
                  <c:v>55.5</c:v>
                </c:pt>
                <c:pt idx="151">
                  <c:v>55.2</c:v>
                </c:pt>
                <c:pt idx="152">
                  <c:v>54.9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55.4</c:v>
                </c:pt>
                <c:pt idx="157">
                  <c:v>55.6</c:v>
                </c:pt>
                <c:pt idx="158">
                  <c:v>55.9</c:v>
                </c:pt>
                <c:pt idx="159">
                  <c:v>56.1</c:v>
                </c:pt>
                <c:pt idx="160">
                  <c:v>56</c:v>
                </c:pt>
                <c:pt idx="161">
                  <c:v>56.2</c:v>
                </c:pt>
                <c:pt idx="162">
                  <c:v>56.3</c:v>
                </c:pt>
                <c:pt idx="163">
                  <c:v>56.5</c:v>
                </c:pt>
                <c:pt idx="164">
                  <c:v>56.6</c:v>
                </c:pt>
                <c:pt idx="165">
                  <c:v>57.1</c:v>
                </c:pt>
                <c:pt idx="166">
                  <c:v>57.3</c:v>
                </c:pt>
                <c:pt idx="167">
                  <c:v>57.3</c:v>
                </c:pt>
                <c:pt idx="168">
                  <c:v>57.4</c:v>
                </c:pt>
                <c:pt idx="169">
                  <c:v>57.5</c:v>
                </c:pt>
                <c:pt idx="170">
                  <c:v>57.6</c:v>
                </c:pt>
                <c:pt idx="171">
                  <c:v>57.8</c:v>
                </c:pt>
                <c:pt idx="172">
                  <c:v>58.2</c:v>
                </c:pt>
                <c:pt idx="173">
                  <c:v>58.4</c:v>
                </c:pt>
                <c:pt idx="174">
                  <c:v>58.7</c:v>
                </c:pt>
                <c:pt idx="175">
                  <c:v>58.9</c:v>
                </c:pt>
                <c:pt idx="176">
                  <c:v>59.1</c:v>
                </c:pt>
                <c:pt idx="177">
                  <c:v>59.3</c:v>
                </c:pt>
                <c:pt idx="178">
                  <c:v>59.1</c:v>
                </c:pt>
                <c:pt idx="179">
                  <c:v>59.4</c:v>
                </c:pt>
                <c:pt idx="180">
                  <c:v>59.3</c:v>
                </c:pt>
                <c:pt idx="181">
                  <c:v>59.3</c:v>
                </c:pt>
                <c:pt idx="182">
                  <c:v>59.5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59.9</c:v>
                </c:pt>
                <c:pt idx="187">
                  <c:v>59.9</c:v>
                </c:pt>
                <c:pt idx="188">
                  <c:v>60</c:v>
                </c:pt>
                <c:pt idx="189">
                  <c:v>60.1</c:v>
                </c:pt>
                <c:pt idx="190">
                  <c:v>60.3</c:v>
                </c:pt>
                <c:pt idx="191">
                  <c:v>60.3</c:v>
                </c:pt>
                <c:pt idx="192">
                  <c:v>60.3</c:v>
                </c:pt>
                <c:pt idx="193">
                  <c:v>60.3</c:v>
                </c:pt>
                <c:pt idx="194">
                  <c:v>60.4</c:v>
                </c:pt>
                <c:pt idx="195">
                  <c:v>60.3</c:v>
                </c:pt>
                <c:pt idx="196">
                  <c:v>60.3</c:v>
                </c:pt>
                <c:pt idx="197">
                  <c:v>60.4</c:v>
                </c:pt>
                <c:pt idx="198">
                  <c:v>60.4</c:v>
                </c:pt>
                <c:pt idx="199">
                  <c:v>60.3</c:v>
                </c:pt>
                <c:pt idx="200">
                  <c:v>60.4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60.2</c:v>
                </c:pt>
                <c:pt idx="205">
                  <c:v>60.2</c:v>
                </c:pt>
                <c:pt idx="206">
                  <c:v>60.2</c:v>
                </c:pt>
                <c:pt idx="207">
                  <c:v>60.2</c:v>
                </c:pt>
                <c:pt idx="208">
                  <c:v>60.2</c:v>
                </c:pt>
                <c:pt idx="209">
                  <c:v>60.2</c:v>
                </c:pt>
                <c:pt idx="210">
                  <c:v>60.3</c:v>
                </c:pt>
                <c:pt idx="211">
                  <c:v>60.2</c:v>
                </c:pt>
                <c:pt idx="212">
                  <c:v>60.2</c:v>
                </c:pt>
                <c:pt idx="213">
                  <c:v>60.1</c:v>
                </c:pt>
                <c:pt idx="214">
                  <c:v>60.1</c:v>
                </c:pt>
                <c:pt idx="215">
                  <c:v>60.2</c:v>
                </c:pt>
                <c:pt idx="216">
                  <c:v>60.1</c:v>
                </c:pt>
                <c:pt idx="217">
                  <c:v>60.1</c:v>
                </c:pt>
                <c:pt idx="218">
                  <c:v>60</c:v>
                </c:pt>
                <c:pt idx="219">
                  <c:v>59.9</c:v>
                </c:pt>
                <c:pt idx="220">
                  <c:v>59.8</c:v>
                </c:pt>
                <c:pt idx="221">
                  <c:v>59.6</c:v>
                </c:pt>
                <c:pt idx="222">
                  <c:v>59.5</c:v>
                </c:pt>
                <c:pt idx="223">
                  <c:v>59.6</c:v>
                </c:pt>
                <c:pt idx="224">
                  <c:v>59.6</c:v>
                </c:pt>
                <c:pt idx="225">
                  <c:v>59.5</c:v>
                </c:pt>
                <c:pt idx="226">
                  <c:v>59.4</c:v>
                </c:pt>
                <c:pt idx="227">
                  <c:v>59.3</c:v>
                </c:pt>
                <c:pt idx="228">
                  <c:v>59.3</c:v>
                </c:pt>
                <c:pt idx="229">
                  <c:v>59.1</c:v>
                </c:pt>
                <c:pt idx="230">
                  <c:v>59</c:v>
                </c:pt>
                <c:pt idx="231">
                  <c:v>58.9</c:v>
                </c:pt>
                <c:pt idx="232">
                  <c:v>58.9</c:v>
                </c:pt>
                <c:pt idx="233">
                  <c:v>58.8</c:v>
                </c:pt>
                <c:pt idx="234">
                  <c:v>58.7</c:v>
                </c:pt>
                <c:pt idx="235">
                  <c:v>58.7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</c:v>
                </c:pt>
                <c:pt idx="244">
                  <c:v>58.1</c:v>
                </c:pt>
                <c:pt idx="245">
                  <c:v>57.9</c:v>
                </c:pt>
                <c:pt idx="246">
                  <c:v>57.8</c:v>
                </c:pt>
                <c:pt idx="247">
                  <c:v>58</c:v>
                </c:pt>
                <c:pt idx="248">
                  <c:v>57.9</c:v>
                </c:pt>
                <c:pt idx="249">
                  <c:v>57.9</c:v>
                </c:pt>
                <c:pt idx="250">
                  <c:v>57.9</c:v>
                </c:pt>
                <c:pt idx="251">
                  <c:v>57.9</c:v>
                </c:pt>
                <c:pt idx="252">
                  <c:v>58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57.8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57.6</c:v>
                </c:pt>
                <c:pt idx="263">
                  <c:v>57.7</c:v>
                </c:pt>
                <c:pt idx="264">
                  <c:v>57.7</c:v>
                </c:pt>
                <c:pt idx="265">
                  <c:v>57.7</c:v>
                </c:pt>
                <c:pt idx="266">
                  <c:v>57.7</c:v>
                </c:pt>
                <c:pt idx="267">
                  <c:v>57.7</c:v>
                </c:pt>
                <c:pt idx="268">
                  <c:v>57.6</c:v>
                </c:pt>
                <c:pt idx="269">
                  <c:v>57.6</c:v>
                </c:pt>
                <c:pt idx="270">
                  <c:v>57.4</c:v>
                </c:pt>
                <c:pt idx="271">
                  <c:v>57.4</c:v>
                </c:pt>
                <c:pt idx="272">
                  <c:v>57.5</c:v>
                </c:pt>
                <c:pt idx="273">
                  <c:v>57.5</c:v>
                </c:pt>
                <c:pt idx="274">
                  <c:v>57.5</c:v>
                </c:pt>
                <c:pt idx="275">
                  <c:v>57.5</c:v>
                </c:pt>
                <c:pt idx="276">
                  <c:v>57.4</c:v>
                </c:pt>
                <c:pt idx="277">
                  <c:v>57.4</c:v>
                </c:pt>
                <c:pt idx="278">
                  <c:v>57.5</c:v>
                </c:pt>
                <c:pt idx="279">
                  <c:v>57.4</c:v>
                </c:pt>
                <c:pt idx="280">
                  <c:v>57.3</c:v>
                </c:pt>
                <c:pt idx="281">
                  <c:v>57.3</c:v>
                </c:pt>
                <c:pt idx="282">
                  <c:v>57.4</c:v>
                </c:pt>
                <c:pt idx="283">
                  <c:v>57.3</c:v>
                </c:pt>
                <c:pt idx="284">
                  <c:v>57.3</c:v>
                </c:pt>
                <c:pt idx="285">
                  <c:v>57.2</c:v>
                </c:pt>
                <c:pt idx="286">
                  <c:v>57.2</c:v>
                </c:pt>
                <c:pt idx="287">
                  <c:v>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4-485A-A102-A13BEB12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027848"/>
        <c:axId val="488030592"/>
      </c:lineChart>
      <c:catAx>
        <c:axId val="48802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0592"/>
        <c:crosses val="autoZero"/>
        <c:auto val="1"/>
        <c:lblAlgn val="ctr"/>
        <c:lblOffset val="100"/>
        <c:noMultiLvlLbl val="0"/>
      </c:catAx>
      <c:valAx>
        <c:axId val="48803059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78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11-12,</a:t>
            </a:r>
            <a:r>
              <a:rPr lang="es-ES" baseline="0"/>
              <a:t> we nublo a 13 hs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(17)'!$E$1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(17)'!$E$2:$E$289</c:f>
              <c:numCache>
                <c:formatCode>General</c:formatCode>
                <c:ptCount val="288"/>
                <c:pt idx="0">
                  <c:v>26.3</c:v>
                </c:pt>
                <c:pt idx="1">
                  <c:v>28</c:v>
                </c:pt>
                <c:pt idx="2">
                  <c:v>27.9</c:v>
                </c:pt>
                <c:pt idx="3">
                  <c:v>27.9</c:v>
                </c:pt>
                <c:pt idx="4">
                  <c:v>27.6</c:v>
                </c:pt>
                <c:pt idx="5">
                  <c:v>27.7</c:v>
                </c:pt>
                <c:pt idx="6">
                  <c:v>27.5</c:v>
                </c:pt>
                <c:pt idx="7">
                  <c:v>27.9</c:v>
                </c:pt>
                <c:pt idx="8">
                  <c:v>27.8</c:v>
                </c:pt>
                <c:pt idx="9">
                  <c:v>27.9</c:v>
                </c:pt>
                <c:pt idx="10">
                  <c:v>28</c:v>
                </c:pt>
                <c:pt idx="11">
                  <c:v>28</c:v>
                </c:pt>
                <c:pt idx="12">
                  <c:v>28.2</c:v>
                </c:pt>
                <c:pt idx="13">
                  <c:v>28.4</c:v>
                </c:pt>
                <c:pt idx="14">
                  <c:v>28.3</c:v>
                </c:pt>
                <c:pt idx="15">
                  <c:v>28.1</c:v>
                </c:pt>
                <c:pt idx="16">
                  <c:v>28.4</c:v>
                </c:pt>
                <c:pt idx="17">
                  <c:v>28.3</c:v>
                </c:pt>
                <c:pt idx="18">
                  <c:v>28.3</c:v>
                </c:pt>
                <c:pt idx="19">
                  <c:v>28.4</c:v>
                </c:pt>
                <c:pt idx="20">
                  <c:v>28.2</c:v>
                </c:pt>
                <c:pt idx="21">
                  <c:v>28.1</c:v>
                </c:pt>
                <c:pt idx="22">
                  <c:v>28.1</c:v>
                </c:pt>
                <c:pt idx="23">
                  <c:v>28.5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28.6</c:v>
                </c:pt>
                <c:pt idx="32">
                  <c:v>28.5</c:v>
                </c:pt>
                <c:pt idx="33">
                  <c:v>28.5</c:v>
                </c:pt>
                <c:pt idx="34">
                  <c:v>28.6</c:v>
                </c:pt>
                <c:pt idx="35">
                  <c:v>28.6</c:v>
                </c:pt>
                <c:pt idx="36">
                  <c:v>28.7</c:v>
                </c:pt>
                <c:pt idx="37">
                  <c:v>28.5</c:v>
                </c:pt>
                <c:pt idx="38">
                  <c:v>28.8</c:v>
                </c:pt>
                <c:pt idx="39">
                  <c:v>29</c:v>
                </c:pt>
                <c:pt idx="40">
                  <c:v>29.2</c:v>
                </c:pt>
                <c:pt idx="41">
                  <c:v>29</c:v>
                </c:pt>
                <c:pt idx="42">
                  <c:v>29</c:v>
                </c:pt>
                <c:pt idx="43">
                  <c:v>29.1</c:v>
                </c:pt>
                <c:pt idx="44">
                  <c:v>28.9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29.2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29.7</c:v>
                </c:pt>
                <c:pt idx="53">
                  <c:v>30</c:v>
                </c:pt>
                <c:pt idx="54">
                  <c:v>30.1</c:v>
                </c:pt>
                <c:pt idx="55">
                  <c:v>30.1</c:v>
                </c:pt>
                <c:pt idx="56">
                  <c:v>29.8</c:v>
                </c:pt>
                <c:pt idx="57">
                  <c:v>30.2</c:v>
                </c:pt>
                <c:pt idx="58">
                  <c:v>29.9</c:v>
                </c:pt>
                <c:pt idx="59">
                  <c:v>30.1</c:v>
                </c:pt>
                <c:pt idx="60">
                  <c:v>30.3</c:v>
                </c:pt>
                <c:pt idx="61">
                  <c:v>30.2</c:v>
                </c:pt>
                <c:pt idx="62">
                  <c:v>30.2</c:v>
                </c:pt>
                <c:pt idx="63">
                  <c:v>30.5</c:v>
                </c:pt>
                <c:pt idx="64">
                  <c:v>30.5</c:v>
                </c:pt>
                <c:pt idx="65">
                  <c:v>30.5</c:v>
                </c:pt>
                <c:pt idx="66">
                  <c:v>30.7</c:v>
                </c:pt>
                <c:pt idx="67">
                  <c:v>30.6</c:v>
                </c:pt>
                <c:pt idx="68">
                  <c:v>30.7</c:v>
                </c:pt>
                <c:pt idx="69">
                  <c:v>30.9</c:v>
                </c:pt>
                <c:pt idx="70">
                  <c:v>30.9</c:v>
                </c:pt>
                <c:pt idx="71">
                  <c:v>31</c:v>
                </c:pt>
                <c:pt idx="72">
                  <c:v>30.8</c:v>
                </c:pt>
                <c:pt idx="73">
                  <c:v>30.9</c:v>
                </c:pt>
                <c:pt idx="74">
                  <c:v>31</c:v>
                </c:pt>
                <c:pt idx="75">
                  <c:v>30.9</c:v>
                </c:pt>
                <c:pt idx="76">
                  <c:v>31.1</c:v>
                </c:pt>
                <c:pt idx="77">
                  <c:v>31.2</c:v>
                </c:pt>
                <c:pt idx="78">
                  <c:v>31.2</c:v>
                </c:pt>
                <c:pt idx="79">
                  <c:v>31.5</c:v>
                </c:pt>
                <c:pt idx="80">
                  <c:v>31.7</c:v>
                </c:pt>
                <c:pt idx="81">
                  <c:v>31.2</c:v>
                </c:pt>
                <c:pt idx="82">
                  <c:v>31.4</c:v>
                </c:pt>
                <c:pt idx="83">
                  <c:v>31.4</c:v>
                </c:pt>
                <c:pt idx="84">
                  <c:v>31.5</c:v>
                </c:pt>
                <c:pt idx="85">
                  <c:v>31.2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31.4</c:v>
                </c:pt>
                <c:pt idx="90">
                  <c:v>31.5</c:v>
                </c:pt>
                <c:pt idx="91">
                  <c:v>31.7</c:v>
                </c:pt>
                <c:pt idx="92">
                  <c:v>31.5</c:v>
                </c:pt>
                <c:pt idx="93">
                  <c:v>31.3</c:v>
                </c:pt>
                <c:pt idx="94">
                  <c:v>31.6</c:v>
                </c:pt>
                <c:pt idx="95">
                  <c:v>31.8</c:v>
                </c:pt>
                <c:pt idx="96">
                  <c:v>31.8</c:v>
                </c:pt>
                <c:pt idx="97">
                  <c:v>31.9</c:v>
                </c:pt>
                <c:pt idx="98">
                  <c:v>32.1</c:v>
                </c:pt>
                <c:pt idx="99">
                  <c:v>32</c:v>
                </c:pt>
                <c:pt idx="100">
                  <c:v>31.9</c:v>
                </c:pt>
                <c:pt idx="101">
                  <c:v>31.9</c:v>
                </c:pt>
                <c:pt idx="102">
                  <c:v>31.7</c:v>
                </c:pt>
                <c:pt idx="103">
                  <c:v>32</c:v>
                </c:pt>
                <c:pt idx="104">
                  <c:v>31.8</c:v>
                </c:pt>
                <c:pt idx="105">
                  <c:v>31.7</c:v>
                </c:pt>
                <c:pt idx="106">
                  <c:v>31.7</c:v>
                </c:pt>
                <c:pt idx="107">
                  <c:v>31.6</c:v>
                </c:pt>
                <c:pt idx="108">
                  <c:v>31.8</c:v>
                </c:pt>
                <c:pt idx="109">
                  <c:v>31.9</c:v>
                </c:pt>
                <c:pt idx="110">
                  <c:v>31.5</c:v>
                </c:pt>
                <c:pt idx="111">
                  <c:v>31.6</c:v>
                </c:pt>
                <c:pt idx="112">
                  <c:v>31.5</c:v>
                </c:pt>
                <c:pt idx="113">
                  <c:v>31.2</c:v>
                </c:pt>
                <c:pt idx="114">
                  <c:v>31.5</c:v>
                </c:pt>
                <c:pt idx="115">
                  <c:v>31.5</c:v>
                </c:pt>
                <c:pt idx="116">
                  <c:v>31.7</c:v>
                </c:pt>
                <c:pt idx="117">
                  <c:v>31.1</c:v>
                </c:pt>
                <c:pt idx="118">
                  <c:v>31.3</c:v>
                </c:pt>
                <c:pt idx="119">
                  <c:v>31.4</c:v>
                </c:pt>
                <c:pt idx="120">
                  <c:v>31.1</c:v>
                </c:pt>
                <c:pt idx="121">
                  <c:v>31.3</c:v>
                </c:pt>
                <c:pt idx="122">
                  <c:v>31.2</c:v>
                </c:pt>
                <c:pt idx="123">
                  <c:v>30.9</c:v>
                </c:pt>
                <c:pt idx="124">
                  <c:v>30.7</c:v>
                </c:pt>
                <c:pt idx="125">
                  <c:v>31.3</c:v>
                </c:pt>
                <c:pt idx="126">
                  <c:v>30.9</c:v>
                </c:pt>
                <c:pt idx="127">
                  <c:v>30.6</c:v>
                </c:pt>
                <c:pt idx="128">
                  <c:v>30.9</c:v>
                </c:pt>
                <c:pt idx="129">
                  <c:v>31</c:v>
                </c:pt>
                <c:pt idx="130">
                  <c:v>30.8</c:v>
                </c:pt>
                <c:pt idx="131">
                  <c:v>31.9</c:v>
                </c:pt>
                <c:pt idx="132">
                  <c:v>32.4</c:v>
                </c:pt>
                <c:pt idx="133">
                  <c:v>32.6</c:v>
                </c:pt>
                <c:pt idx="134">
                  <c:v>33</c:v>
                </c:pt>
                <c:pt idx="135">
                  <c:v>33.6</c:v>
                </c:pt>
                <c:pt idx="136">
                  <c:v>33.1</c:v>
                </c:pt>
                <c:pt idx="137">
                  <c:v>32.1</c:v>
                </c:pt>
                <c:pt idx="138">
                  <c:v>32</c:v>
                </c:pt>
                <c:pt idx="139">
                  <c:v>32</c:v>
                </c:pt>
                <c:pt idx="140">
                  <c:v>32.4</c:v>
                </c:pt>
                <c:pt idx="141">
                  <c:v>32.9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31.6</c:v>
                </c:pt>
                <c:pt idx="146">
                  <c:v>31.4</c:v>
                </c:pt>
                <c:pt idx="147">
                  <c:v>31.4</c:v>
                </c:pt>
                <c:pt idx="148">
                  <c:v>31.8</c:v>
                </c:pt>
                <c:pt idx="149">
                  <c:v>31.5</c:v>
                </c:pt>
                <c:pt idx="150">
                  <c:v>31.2</c:v>
                </c:pt>
                <c:pt idx="151">
                  <c:v>31</c:v>
                </c:pt>
                <c:pt idx="152">
                  <c:v>31</c:v>
                </c:pt>
                <c:pt idx="153">
                  <c:v>31.1</c:v>
                </c:pt>
                <c:pt idx="154">
                  <c:v>31.4</c:v>
                </c:pt>
                <c:pt idx="155">
                  <c:v>31.9</c:v>
                </c:pt>
                <c:pt idx="156">
                  <c:v>32.5</c:v>
                </c:pt>
                <c:pt idx="157">
                  <c:v>33</c:v>
                </c:pt>
                <c:pt idx="158">
                  <c:v>32.5</c:v>
                </c:pt>
                <c:pt idx="159">
                  <c:v>32.9</c:v>
                </c:pt>
                <c:pt idx="160">
                  <c:v>34</c:v>
                </c:pt>
                <c:pt idx="161">
                  <c:v>34.299999999999997</c:v>
                </c:pt>
                <c:pt idx="162">
                  <c:v>34.9</c:v>
                </c:pt>
                <c:pt idx="163">
                  <c:v>35.299999999999997</c:v>
                </c:pt>
                <c:pt idx="164">
                  <c:v>35</c:v>
                </c:pt>
                <c:pt idx="165">
                  <c:v>34.4</c:v>
                </c:pt>
                <c:pt idx="166">
                  <c:v>34.4</c:v>
                </c:pt>
                <c:pt idx="167">
                  <c:v>34.5</c:v>
                </c:pt>
                <c:pt idx="168">
                  <c:v>35</c:v>
                </c:pt>
                <c:pt idx="169">
                  <c:v>35.700000000000003</c:v>
                </c:pt>
                <c:pt idx="170">
                  <c:v>36.4</c:v>
                </c:pt>
                <c:pt idx="171">
                  <c:v>36.4</c:v>
                </c:pt>
                <c:pt idx="172">
                  <c:v>35.700000000000003</c:v>
                </c:pt>
                <c:pt idx="173">
                  <c:v>35.4</c:v>
                </c:pt>
                <c:pt idx="174">
                  <c:v>35</c:v>
                </c:pt>
                <c:pt idx="175">
                  <c:v>35.299999999999997</c:v>
                </c:pt>
                <c:pt idx="176">
                  <c:v>34.6</c:v>
                </c:pt>
                <c:pt idx="177">
                  <c:v>34.5</c:v>
                </c:pt>
                <c:pt idx="178">
                  <c:v>34.700000000000003</c:v>
                </c:pt>
                <c:pt idx="179">
                  <c:v>34.9</c:v>
                </c:pt>
                <c:pt idx="180">
                  <c:v>35.799999999999997</c:v>
                </c:pt>
                <c:pt idx="181">
                  <c:v>36.5</c:v>
                </c:pt>
                <c:pt idx="182">
                  <c:v>36.700000000000003</c:v>
                </c:pt>
                <c:pt idx="183">
                  <c:v>36.299999999999997</c:v>
                </c:pt>
                <c:pt idx="184">
                  <c:v>37</c:v>
                </c:pt>
                <c:pt idx="185">
                  <c:v>37.1</c:v>
                </c:pt>
                <c:pt idx="186">
                  <c:v>37.4</c:v>
                </c:pt>
                <c:pt idx="187">
                  <c:v>37.9</c:v>
                </c:pt>
                <c:pt idx="188">
                  <c:v>38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38.1</c:v>
                </c:pt>
                <c:pt idx="195">
                  <c:v>38</c:v>
                </c:pt>
                <c:pt idx="196">
                  <c:v>37.9</c:v>
                </c:pt>
                <c:pt idx="197">
                  <c:v>37.9</c:v>
                </c:pt>
                <c:pt idx="198">
                  <c:v>38.5</c:v>
                </c:pt>
                <c:pt idx="199">
                  <c:v>38.6</c:v>
                </c:pt>
                <c:pt idx="200">
                  <c:v>38.200000000000003</c:v>
                </c:pt>
                <c:pt idx="201">
                  <c:v>37.700000000000003</c:v>
                </c:pt>
                <c:pt idx="202">
                  <c:v>37.799999999999997</c:v>
                </c:pt>
                <c:pt idx="203">
                  <c:v>38</c:v>
                </c:pt>
                <c:pt idx="204">
                  <c:v>38.5</c:v>
                </c:pt>
                <c:pt idx="205">
                  <c:v>39</c:v>
                </c:pt>
                <c:pt idx="206">
                  <c:v>38.9</c:v>
                </c:pt>
                <c:pt idx="207">
                  <c:v>39.299999999999997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39</c:v>
                </c:pt>
                <c:pt idx="213">
                  <c:v>39.200000000000003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39.9</c:v>
                </c:pt>
                <c:pt idx="222">
                  <c:v>39.9</c:v>
                </c:pt>
                <c:pt idx="223">
                  <c:v>40.200000000000003</c:v>
                </c:pt>
                <c:pt idx="224">
                  <c:v>39.9</c:v>
                </c:pt>
                <c:pt idx="225">
                  <c:v>39.9</c:v>
                </c:pt>
                <c:pt idx="226">
                  <c:v>39.799999999999997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39.6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39.5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39.9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39.299999999999997</c:v>
                </c:pt>
                <c:pt idx="241">
                  <c:v>39.700000000000003</c:v>
                </c:pt>
                <c:pt idx="242">
                  <c:v>39.4</c:v>
                </c:pt>
                <c:pt idx="243">
                  <c:v>39.6</c:v>
                </c:pt>
                <c:pt idx="244">
                  <c:v>40</c:v>
                </c:pt>
                <c:pt idx="245">
                  <c:v>40.4</c:v>
                </c:pt>
                <c:pt idx="246">
                  <c:v>40.6</c:v>
                </c:pt>
                <c:pt idx="247">
                  <c:v>40.6</c:v>
                </c:pt>
                <c:pt idx="248">
                  <c:v>40.4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40.5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40.5</c:v>
                </c:pt>
                <c:pt idx="264">
                  <c:v>40.4</c:v>
                </c:pt>
                <c:pt idx="265">
                  <c:v>40.4</c:v>
                </c:pt>
                <c:pt idx="266">
                  <c:v>40.299999999999997</c:v>
                </c:pt>
                <c:pt idx="267">
                  <c:v>40.200000000000003</c:v>
                </c:pt>
                <c:pt idx="268">
                  <c:v>40.1</c:v>
                </c:pt>
                <c:pt idx="269">
                  <c:v>40.299999999999997</c:v>
                </c:pt>
                <c:pt idx="270">
                  <c:v>40.5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40.9</c:v>
                </c:pt>
                <c:pt idx="274">
                  <c:v>41.1</c:v>
                </c:pt>
                <c:pt idx="275">
                  <c:v>41.1</c:v>
                </c:pt>
                <c:pt idx="276">
                  <c:v>41.3</c:v>
                </c:pt>
                <c:pt idx="277">
                  <c:v>41.2</c:v>
                </c:pt>
                <c:pt idx="278">
                  <c:v>41.1</c:v>
                </c:pt>
                <c:pt idx="279">
                  <c:v>40.9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789-8D04-D99033E6EC68}"/>
            </c:ext>
          </c:extLst>
        </c:ser>
        <c:ser>
          <c:idx val="3"/>
          <c:order val="1"/>
          <c:tx>
            <c:strRef>
              <c:f>'TMB01001 (17)'!$G$1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(17)'!$G$2:$G$289</c:f>
              <c:numCache>
                <c:formatCode>General</c:formatCode>
                <c:ptCount val="288"/>
                <c:pt idx="0">
                  <c:v>27.8</c:v>
                </c:pt>
                <c:pt idx="1">
                  <c:v>27.9</c:v>
                </c:pt>
                <c:pt idx="2">
                  <c:v>28.1</c:v>
                </c:pt>
                <c:pt idx="3">
                  <c:v>28.5</c:v>
                </c:pt>
                <c:pt idx="4">
                  <c:v>28.3</c:v>
                </c:pt>
                <c:pt idx="5">
                  <c:v>28.4</c:v>
                </c:pt>
                <c:pt idx="6">
                  <c:v>28.9</c:v>
                </c:pt>
                <c:pt idx="7">
                  <c:v>29</c:v>
                </c:pt>
                <c:pt idx="8">
                  <c:v>29.2</c:v>
                </c:pt>
                <c:pt idx="9">
                  <c:v>29.3</c:v>
                </c:pt>
                <c:pt idx="10">
                  <c:v>29.5</c:v>
                </c:pt>
                <c:pt idx="11">
                  <c:v>29.7</c:v>
                </c:pt>
                <c:pt idx="12">
                  <c:v>30</c:v>
                </c:pt>
                <c:pt idx="13">
                  <c:v>30.1</c:v>
                </c:pt>
                <c:pt idx="14">
                  <c:v>30.4</c:v>
                </c:pt>
                <c:pt idx="15">
                  <c:v>30.5</c:v>
                </c:pt>
                <c:pt idx="16">
                  <c:v>30.7</c:v>
                </c:pt>
                <c:pt idx="17">
                  <c:v>30.9</c:v>
                </c:pt>
                <c:pt idx="18">
                  <c:v>31.1</c:v>
                </c:pt>
                <c:pt idx="19">
                  <c:v>31.3</c:v>
                </c:pt>
                <c:pt idx="20">
                  <c:v>31.3</c:v>
                </c:pt>
                <c:pt idx="21">
                  <c:v>31.6</c:v>
                </c:pt>
                <c:pt idx="22">
                  <c:v>31.8</c:v>
                </c:pt>
                <c:pt idx="23">
                  <c:v>31.9</c:v>
                </c:pt>
                <c:pt idx="24">
                  <c:v>32.1</c:v>
                </c:pt>
                <c:pt idx="25">
                  <c:v>32.200000000000003</c:v>
                </c:pt>
                <c:pt idx="26">
                  <c:v>32.4</c:v>
                </c:pt>
                <c:pt idx="27">
                  <c:v>32.6</c:v>
                </c:pt>
                <c:pt idx="28">
                  <c:v>32.799999999999997</c:v>
                </c:pt>
                <c:pt idx="29">
                  <c:v>33.1</c:v>
                </c:pt>
                <c:pt idx="30">
                  <c:v>33.1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33.6</c:v>
                </c:pt>
                <c:pt idx="34">
                  <c:v>33.6</c:v>
                </c:pt>
                <c:pt idx="35">
                  <c:v>33.799999999999997</c:v>
                </c:pt>
                <c:pt idx="36">
                  <c:v>33.9</c:v>
                </c:pt>
                <c:pt idx="37">
                  <c:v>34.1</c:v>
                </c:pt>
                <c:pt idx="38">
                  <c:v>34.4</c:v>
                </c:pt>
                <c:pt idx="39">
                  <c:v>34.6</c:v>
                </c:pt>
                <c:pt idx="40">
                  <c:v>34.9</c:v>
                </c:pt>
                <c:pt idx="41">
                  <c:v>35</c:v>
                </c:pt>
                <c:pt idx="42">
                  <c:v>35.200000000000003</c:v>
                </c:pt>
                <c:pt idx="43">
                  <c:v>35.1</c:v>
                </c:pt>
                <c:pt idx="44">
                  <c:v>35.1</c:v>
                </c:pt>
                <c:pt idx="45">
                  <c:v>35.799999999999997</c:v>
                </c:pt>
                <c:pt idx="46">
                  <c:v>36</c:v>
                </c:pt>
                <c:pt idx="47">
                  <c:v>36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36.5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36.6</c:v>
                </c:pt>
                <c:pt idx="54">
                  <c:v>36.9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37.5</c:v>
                </c:pt>
                <c:pt idx="59">
                  <c:v>37.6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38</c:v>
                </c:pt>
                <c:pt idx="63">
                  <c:v>38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39.4</c:v>
                </c:pt>
                <c:pt idx="76">
                  <c:v>39.6</c:v>
                </c:pt>
                <c:pt idx="77">
                  <c:v>39.9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40.200000000000003</c:v>
                </c:pt>
                <c:pt idx="81">
                  <c:v>40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40.5</c:v>
                </c:pt>
                <c:pt idx="85">
                  <c:v>40.4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41.1</c:v>
                </c:pt>
                <c:pt idx="92">
                  <c:v>40.9</c:v>
                </c:pt>
                <c:pt idx="93">
                  <c:v>41</c:v>
                </c:pt>
                <c:pt idx="94">
                  <c:v>41.3</c:v>
                </c:pt>
                <c:pt idx="95">
                  <c:v>41.5</c:v>
                </c:pt>
                <c:pt idx="96">
                  <c:v>41.4</c:v>
                </c:pt>
                <c:pt idx="97">
                  <c:v>41.5</c:v>
                </c:pt>
                <c:pt idx="98">
                  <c:v>41.7</c:v>
                </c:pt>
                <c:pt idx="99">
                  <c:v>41.8</c:v>
                </c:pt>
                <c:pt idx="100">
                  <c:v>41.9</c:v>
                </c:pt>
                <c:pt idx="101">
                  <c:v>41.8</c:v>
                </c:pt>
                <c:pt idx="102">
                  <c:v>41.9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42.4</c:v>
                </c:pt>
                <c:pt idx="107">
                  <c:v>42.3</c:v>
                </c:pt>
                <c:pt idx="108">
                  <c:v>42.4</c:v>
                </c:pt>
                <c:pt idx="109">
                  <c:v>42.5</c:v>
                </c:pt>
                <c:pt idx="110">
                  <c:v>42.5</c:v>
                </c:pt>
                <c:pt idx="111">
                  <c:v>42.7</c:v>
                </c:pt>
                <c:pt idx="112">
                  <c:v>42.6</c:v>
                </c:pt>
                <c:pt idx="113">
                  <c:v>42.8</c:v>
                </c:pt>
                <c:pt idx="114">
                  <c:v>42.8</c:v>
                </c:pt>
                <c:pt idx="115">
                  <c:v>42.8</c:v>
                </c:pt>
                <c:pt idx="116">
                  <c:v>43.1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42.9</c:v>
                </c:pt>
                <c:pt idx="121">
                  <c:v>43.1</c:v>
                </c:pt>
                <c:pt idx="122">
                  <c:v>43</c:v>
                </c:pt>
                <c:pt idx="123">
                  <c:v>42.9</c:v>
                </c:pt>
                <c:pt idx="124">
                  <c:v>43.1</c:v>
                </c:pt>
                <c:pt idx="125">
                  <c:v>43.2</c:v>
                </c:pt>
                <c:pt idx="126">
                  <c:v>43</c:v>
                </c:pt>
                <c:pt idx="127">
                  <c:v>43.2</c:v>
                </c:pt>
                <c:pt idx="128">
                  <c:v>43.3</c:v>
                </c:pt>
                <c:pt idx="129">
                  <c:v>43.4</c:v>
                </c:pt>
                <c:pt idx="130">
                  <c:v>43.4</c:v>
                </c:pt>
                <c:pt idx="131">
                  <c:v>43.5</c:v>
                </c:pt>
                <c:pt idx="132">
                  <c:v>43.6</c:v>
                </c:pt>
                <c:pt idx="133">
                  <c:v>43.7</c:v>
                </c:pt>
                <c:pt idx="134">
                  <c:v>43.8</c:v>
                </c:pt>
                <c:pt idx="135">
                  <c:v>44</c:v>
                </c:pt>
                <c:pt idx="136">
                  <c:v>44</c:v>
                </c:pt>
                <c:pt idx="137">
                  <c:v>44.2</c:v>
                </c:pt>
                <c:pt idx="138">
                  <c:v>44.1</c:v>
                </c:pt>
                <c:pt idx="139">
                  <c:v>44.3</c:v>
                </c:pt>
                <c:pt idx="140">
                  <c:v>44.3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44.6</c:v>
                </c:pt>
                <c:pt idx="156">
                  <c:v>44.7</c:v>
                </c:pt>
                <c:pt idx="157">
                  <c:v>44.8</c:v>
                </c:pt>
                <c:pt idx="158">
                  <c:v>45</c:v>
                </c:pt>
                <c:pt idx="159">
                  <c:v>45.1</c:v>
                </c:pt>
                <c:pt idx="160">
                  <c:v>45.1</c:v>
                </c:pt>
                <c:pt idx="161">
                  <c:v>45.2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46</c:v>
                </c:pt>
                <c:pt idx="169">
                  <c:v>46.1</c:v>
                </c:pt>
                <c:pt idx="170">
                  <c:v>46.1</c:v>
                </c:pt>
                <c:pt idx="171">
                  <c:v>46.2</c:v>
                </c:pt>
                <c:pt idx="172">
                  <c:v>46.4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46.3</c:v>
                </c:pt>
                <c:pt idx="177">
                  <c:v>46.3</c:v>
                </c:pt>
                <c:pt idx="178">
                  <c:v>46.5</c:v>
                </c:pt>
                <c:pt idx="179">
                  <c:v>46.3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47</c:v>
                </c:pt>
                <c:pt idx="187">
                  <c:v>47.1</c:v>
                </c:pt>
                <c:pt idx="188">
                  <c:v>47.2</c:v>
                </c:pt>
                <c:pt idx="189">
                  <c:v>47.2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47.6</c:v>
                </c:pt>
                <c:pt idx="198">
                  <c:v>47.7</c:v>
                </c:pt>
                <c:pt idx="199">
                  <c:v>47.8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48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48.2</c:v>
                </c:pt>
                <c:pt idx="211">
                  <c:v>48.2</c:v>
                </c:pt>
                <c:pt idx="212">
                  <c:v>48.3</c:v>
                </c:pt>
                <c:pt idx="213">
                  <c:v>48.3</c:v>
                </c:pt>
                <c:pt idx="214">
                  <c:v>48.4</c:v>
                </c:pt>
                <c:pt idx="215">
                  <c:v>48.5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48.6</c:v>
                </c:pt>
                <c:pt idx="220">
                  <c:v>48.7</c:v>
                </c:pt>
                <c:pt idx="221">
                  <c:v>48.6</c:v>
                </c:pt>
                <c:pt idx="222">
                  <c:v>48.6</c:v>
                </c:pt>
                <c:pt idx="223">
                  <c:v>48.8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48.8</c:v>
                </c:pt>
                <c:pt idx="228">
                  <c:v>48.9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49.4</c:v>
                </c:pt>
                <c:pt idx="248">
                  <c:v>49.4</c:v>
                </c:pt>
                <c:pt idx="249">
                  <c:v>49.5</c:v>
                </c:pt>
                <c:pt idx="250">
                  <c:v>49.5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49.7</c:v>
                </c:pt>
                <c:pt idx="267">
                  <c:v>49.7</c:v>
                </c:pt>
                <c:pt idx="268">
                  <c:v>49.6</c:v>
                </c:pt>
                <c:pt idx="269">
                  <c:v>49.7</c:v>
                </c:pt>
                <c:pt idx="270">
                  <c:v>49.7</c:v>
                </c:pt>
                <c:pt idx="271">
                  <c:v>49.7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50</c:v>
                </c:pt>
                <c:pt idx="282">
                  <c:v>50</c:v>
                </c:pt>
                <c:pt idx="283">
                  <c:v>50.1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789-8D04-D99033E6EC68}"/>
            </c:ext>
          </c:extLst>
        </c:ser>
        <c:ser>
          <c:idx val="4"/>
          <c:order val="2"/>
          <c:tx>
            <c:strRef>
              <c:f>'TMB01001 (17)'!$H$1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(17)'!$H$2:$H$289</c:f>
              <c:numCache>
                <c:formatCode>General</c:formatCode>
                <c:ptCount val="288"/>
                <c:pt idx="0">
                  <c:v>23.5</c:v>
                </c:pt>
                <c:pt idx="1">
                  <c:v>22.7</c:v>
                </c:pt>
                <c:pt idx="2">
                  <c:v>21.3</c:v>
                </c:pt>
                <c:pt idx="3">
                  <c:v>20.100000000000001</c:v>
                </c:pt>
                <c:pt idx="4">
                  <c:v>21.5</c:v>
                </c:pt>
                <c:pt idx="5">
                  <c:v>22.8</c:v>
                </c:pt>
                <c:pt idx="6">
                  <c:v>22.6</c:v>
                </c:pt>
                <c:pt idx="7">
                  <c:v>22.3</c:v>
                </c:pt>
                <c:pt idx="8">
                  <c:v>22.4</c:v>
                </c:pt>
                <c:pt idx="9">
                  <c:v>22.8</c:v>
                </c:pt>
                <c:pt idx="10">
                  <c:v>22.3</c:v>
                </c:pt>
                <c:pt idx="11">
                  <c:v>22.5</c:v>
                </c:pt>
                <c:pt idx="12">
                  <c:v>22.6</c:v>
                </c:pt>
                <c:pt idx="13">
                  <c:v>21.8</c:v>
                </c:pt>
                <c:pt idx="14">
                  <c:v>21.4</c:v>
                </c:pt>
                <c:pt idx="15">
                  <c:v>21.6</c:v>
                </c:pt>
                <c:pt idx="16">
                  <c:v>22.1</c:v>
                </c:pt>
                <c:pt idx="17">
                  <c:v>22.2</c:v>
                </c:pt>
                <c:pt idx="18">
                  <c:v>22.1</c:v>
                </c:pt>
                <c:pt idx="19">
                  <c:v>22.6</c:v>
                </c:pt>
                <c:pt idx="20">
                  <c:v>23.1</c:v>
                </c:pt>
                <c:pt idx="21">
                  <c:v>22.9</c:v>
                </c:pt>
                <c:pt idx="22">
                  <c:v>22.8</c:v>
                </c:pt>
                <c:pt idx="23">
                  <c:v>23.4</c:v>
                </c:pt>
                <c:pt idx="24">
                  <c:v>24.1</c:v>
                </c:pt>
                <c:pt idx="25">
                  <c:v>24.5</c:v>
                </c:pt>
                <c:pt idx="26">
                  <c:v>24.3</c:v>
                </c:pt>
                <c:pt idx="27">
                  <c:v>22.3</c:v>
                </c:pt>
                <c:pt idx="28">
                  <c:v>21.9</c:v>
                </c:pt>
                <c:pt idx="29">
                  <c:v>21.9</c:v>
                </c:pt>
                <c:pt idx="30">
                  <c:v>22.9</c:v>
                </c:pt>
                <c:pt idx="31">
                  <c:v>22.5</c:v>
                </c:pt>
                <c:pt idx="32">
                  <c:v>22.3</c:v>
                </c:pt>
                <c:pt idx="33">
                  <c:v>22.2</c:v>
                </c:pt>
                <c:pt idx="34">
                  <c:v>22.4</c:v>
                </c:pt>
                <c:pt idx="35">
                  <c:v>23</c:v>
                </c:pt>
                <c:pt idx="36">
                  <c:v>23.2</c:v>
                </c:pt>
                <c:pt idx="37">
                  <c:v>23.5</c:v>
                </c:pt>
                <c:pt idx="38">
                  <c:v>22.8</c:v>
                </c:pt>
                <c:pt idx="39">
                  <c:v>22.4</c:v>
                </c:pt>
                <c:pt idx="40">
                  <c:v>21.7</c:v>
                </c:pt>
                <c:pt idx="41">
                  <c:v>21.7</c:v>
                </c:pt>
                <c:pt idx="42">
                  <c:v>21.8</c:v>
                </c:pt>
                <c:pt idx="43">
                  <c:v>22.4</c:v>
                </c:pt>
                <c:pt idx="44">
                  <c:v>22.4</c:v>
                </c:pt>
                <c:pt idx="45">
                  <c:v>22</c:v>
                </c:pt>
                <c:pt idx="46">
                  <c:v>22.9</c:v>
                </c:pt>
                <c:pt idx="47">
                  <c:v>22.9</c:v>
                </c:pt>
                <c:pt idx="48">
                  <c:v>23.5</c:v>
                </c:pt>
                <c:pt idx="49">
                  <c:v>23.9</c:v>
                </c:pt>
                <c:pt idx="50">
                  <c:v>24.1</c:v>
                </c:pt>
                <c:pt idx="51">
                  <c:v>24.2</c:v>
                </c:pt>
                <c:pt idx="52">
                  <c:v>25.1</c:v>
                </c:pt>
                <c:pt idx="53">
                  <c:v>24.3</c:v>
                </c:pt>
                <c:pt idx="54">
                  <c:v>23.7</c:v>
                </c:pt>
                <c:pt idx="55">
                  <c:v>23.6</c:v>
                </c:pt>
                <c:pt idx="56">
                  <c:v>23.8</c:v>
                </c:pt>
                <c:pt idx="57">
                  <c:v>24</c:v>
                </c:pt>
                <c:pt idx="58">
                  <c:v>23.8</c:v>
                </c:pt>
                <c:pt idx="59">
                  <c:v>23</c:v>
                </c:pt>
                <c:pt idx="60">
                  <c:v>23.8</c:v>
                </c:pt>
                <c:pt idx="61">
                  <c:v>24.4</c:v>
                </c:pt>
                <c:pt idx="62">
                  <c:v>23.5</c:v>
                </c:pt>
                <c:pt idx="63">
                  <c:v>23.7</c:v>
                </c:pt>
                <c:pt idx="64">
                  <c:v>24</c:v>
                </c:pt>
                <c:pt idx="65">
                  <c:v>23.9</c:v>
                </c:pt>
                <c:pt idx="66">
                  <c:v>24.6</c:v>
                </c:pt>
                <c:pt idx="67">
                  <c:v>23.6</c:v>
                </c:pt>
                <c:pt idx="68">
                  <c:v>23.6</c:v>
                </c:pt>
                <c:pt idx="69">
                  <c:v>24.6</c:v>
                </c:pt>
                <c:pt idx="70">
                  <c:v>23.9</c:v>
                </c:pt>
                <c:pt idx="71">
                  <c:v>23.5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23.5</c:v>
                </c:pt>
                <c:pt idx="77">
                  <c:v>23.4</c:v>
                </c:pt>
                <c:pt idx="78">
                  <c:v>24.4</c:v>
                </c:pt>
                <c:pt idx="79">
                  <c:v>24.6</c:v>
                </c:pt>
                <c:pt idx="80">
                  <c:v>22.6</c:v>
                </c:pt>
                <c:pt idx="81">
                  <c:v>23.8</c:v>
                </c:pt>
                <c:pt idx="82">
                  <c:v>23.8</c:v>
                </c:pt>
                <c:pt idx="83">
                  <c:v>24.3</c:v>
                </c:pt>
                <c:pt idx="84">
                  <c:v>23.5</c:v>
                </c:pt>
                <c:pt idx="85">
                  <c:v>24.1</c:v>
                </c:pt>
                <c:pt idx="86">
                  <c:v>24.8</c:v>
                </c:pt>
                <c:pt idx="87">
                  <c:v>24.1</c:v>
                </c:pt>
                <c:pt idx="88">
                  <c:v>24.9</c:v>
                </c:pt>
                <c:pt idx="89">
                  <c:v>25.2</c:v>
                </c:pt>
                <c:pt idx="90">
                  <c:v>25.2</c:v>
                </c:pt>
                <c:pt idx="91">
                  <c:v>24.2</c:v>
                </c:pt>
                <c:pt idx="92">
                  <c:v>24.9</c:v>
                </c:pt>
                <c:pt idx="93">
                  <c:v>25.1</c:v>
                </c:pt>
                <c:pt idx="94">
                  <c:v>24.7</c:v>
                </c:pt>
                <c:pt idx="95">
                  <c:v>24.2</c:v>
                </c:pt>
                <c:pt idx="96">
                  <c:v>24.4</c:v>
                </c:pt>
                <c:pt idx="97">
                  <c:v>25</c:v>
                </c:pt>
                <c:pt idx="98">
                  <c:v>24.1</c:v>
                </c:pt>
                <c:pt idx="99">
                  <c:v>25.4</c:v>
                </c:pt>
                <c:pt idx="100">
                  <c:v>25.2</c:v>
                </c:pt>
                <c:pt idx="101">
                  <c:v>25.9</c:v>
                </c:pt>
                <c:pt idx="102">
                  <c:v>26</c:v>
                </c:pt>
                <c:pt idx="103">
                  <c:v>25</c:v>
                </c:pt>
                <c:pt idx="104">
                  <c:v>25.5</c:v>
                </c:pt>
                <c:pt idx="105">
                  <c:v>25.3</c:v>
                </c:pt>
                <c:pt idx="106">
                  <c:v>24.7</c:v>
                </c:pt>
                <c:pt idx="107">
                  <c:v>25.4</c:v>
                </c:pt>
                <c:pt idx="108">
                  <c:v>24.9</c:v>
                </c:pt>
                <c:pt idx="109">
                  <c:v>24.6</c:v>
                </c:pt>
                <c:pt idx="110">
                  <c:v>24.1</c:v>
                </c:pt>
                <c:pt idx="111">
                  <c:v>23.8</c:v>
                </c:pt>
                <c:pt idx="112">
                  <c:v>24.7</c:v>
                </c:pt>
                <c:pt idx="113">
                  <c:v>24</c:v>
                </c:pt>
                <c:pt idx="114">
                  <c:v>24.4</c:v>
                </c:pt>
                <c:pt idx="115">
                  <c:v>24.4</c:v>
                </c:pt>
                <c:pt idx="116">
                  <c:v>23.2</c:v>
                </c:pt>
                <c:pt idx="117">
                  <c:v>23.9</c:v>
                </c:pt>
                <c:pt idx="118">
                  <c:v>24</c:v>
                </c:pt>
                <c:pt idx="119">
                  <c:v>23.4</c:v>
                </c:pt>
                <c:pt idx="120">
                  <c:v>23.7</c:v>
                </c:pt>
                <c:pt idx="121">
                  <c:v>24</c:v>
                </c:pt>
                <c:pt idx="122">
                  <c:v>23.7</c:v>
                </c:pt>
                <c:pt idx="123">
                  <c:v>24.2</c:v>
                </c:pt>
                <c:pt idx="124">
                  <c:v>24.2</c:v>
                </c:pt>
                <c:pt idx="125">
                  <c:v>23.9</c:v>
                </c:pt>
                <c:pt idx="126">
                  <c:v>25.3</c:v>
                </c:pt>
                <c:pt idx="127">
                  <c:v>25</c:v>
                </c:pt>
                <c:pt idx="128">
                  <c:v>26.1</c:v>
                </c:pt>
                <c:pt idx="129">
                  <c:v>26.3</c:v>
                </c:pt>
                <c:pt idx="130">
                  <c:v>26.6</c:v>
                </c:pt>
                <c:pt idx="131">
                  <c:v>26.5</c:v>
                </c:pt>
                <c:pt idx="132">
                  <c:v>26.6</c:v>
                </c:pt>
                <c:pt idx="133">
                  <c:v>27</c:v>
                </c:pt>
                <c:pt idx="134">
                  <c:v>27.1</c:v>
                </c:pt>
                <c:pt idx="135">
                  <c:v>27.6</c:v>
                </c:pt>
                <c:pt idx="136">
                  <c:v>28</c:v>
                </c:pt>
                <c:pt idx="137">
                  <c:v>27.9</c:v>
                </c:pt>
                <c:pt idx="138">
                  <c:v>27.6</c:v>
                </c:pt>
                <c:pt idx="139">
                  <c:v>27.3</c:v>
                </c:pt>
                <c:pt idx="140">
                  <c:v>27.7</c:v>
                </c:pt>
                <c:pt idx="141">
                  <c:v>27.7</c:v>
                </c:pt>
                <c:pt idx="142">
                  <c:v>28</c:v>
                </c:pt>
                <c:pt idx="143">
                  <c:v>28.2</c:v>
                </c:pt>
                <c:pt idx="144">
                  <c:v>28</c:v>
                </c:pt>
                <c:pt idx="145">
                  <c:v>28</c:v>
                </c:pt>
                <c:pt idx="146">
                  <c:v>27.9</c:v>
                </c:pt>
                <c:pt idx="147">
                  <c:v>28.2</c:v>
                </c:pt>
                <c:pt idx="148">
                  <c:v>28.3</c:v>
                </c:pt>
                <c:pt idx="149">
                  <c:v>28.1</c:v>
                </c:pt>
                <c:pt idx="150">
                  <c:v>28.1</c:v>
                </c:pt>
                <c:pt idx="151">
                  <c:v>28.3</c:v>
                </c:pt>
                <c:pt idx="152">
                  <c:v>28</c:v>
                </c:pt>
                <c:pt idx="153">
                  <c:v>28.2</c:v>
                </c:pt>
                <c:pt idx="154">
                  <c:v>28.4</c:v>
                </c:pt>
                <c:pt idx="155">
                  <c:v>28.6</c:v>
                </c:pt>
                <c:pt idx="156">
                  <c:v>28.5</c:v>
                </c:pt>
                <c:pt idx="157">
                  <c:v>28.7</c:v>
                </c:pt>
                <c:pt idx="158">
                  <c:v>28.5</c:v>
                </c:pt>
                <c:pt idx="159">
                  <c:v>28.5</c:v>
                </c:pt>
                <c:pt idx="160">
                  <c:v>28.8</c:v>
                </c:pt>
                <c:pt idx="161">
                  <c:v>28.9</c:v>
                </c:pt>
                <c:pt idx="162">
                  <c:v>28.9</c:v>
                </c:pt>
                <c:pt idx="163">
                  <c:v>29.3</c:v>
                </c:pt>
                <c:pt idx="164">
                  <c:v>29.4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29.2</c:v>
                </c:pt>
                <c:pt idx="169">
                  <c:v>29.5</c:v>
                </c:pt>
                <c:pt idx="170">
                  <c:v>29.6</c:v>
                </c:pt>
                <c:pt idx="171">
                  <c:v>29.8</c:v>
                </c:pt>
                <c:pt idx="172">
                  <c:v>29.8</c:v>
                </c:pt>
                <c:pt idx="173">
                  <c:v>30</c:v>
                </c:pt>
                <c:pt idx="174">
                  <c:v>30</c:v>
                </c:pt>
                <c:pt idx="175">
                  <c:v>30.2</c:v>
                </c:pt>
                <c:pt idx="176">
                  <c:v>29.9</c:v>
                </c:pt>
                <c:pt idx="177">
                  <c:v>29.8</c:v>
                </c:pt>
                <c:pt idx="178">
                  <c:v>29.9</c:v>
                </c:pt>
                <c:pt idx="179">
                  <c:v>30</c:v>
                </c:pt>
                <c:pt idx="180">
                  <c:v>29.9</c:v>
                </c:pt>
                <c:pt idx="181">
                  <c:v>29.8</c:v>
                </c:pt>
                <c:pt idx="182">
                  <c:v>29.9</c:v>
                </c:pt>
                <c:pt idx="183">
                  <c:v>30</c:v>
                </c:pt>
                <c:pt idx="184">
                  <c:v>30.3</c:v>
                </c:pt>
                <c:pt idx="185">
                  <c:v>30.1</c:v>
                </c:pt>
                <c:pt idx="186">
                  <c:v>30.6</c:v>
                </c:pt>
                <c:pt idx="187">
                  <c:v>30.7</c:v>
                </c:pt>
                <c:pt idx="188">
                  <c:v>30.9</c:v>
                </c:pt>
                <c:pt idx="189">
                  <c:v>30.8</c:v>
                </c:pt>
                <c:pt idx="190">
                  <c:v>30.7</c:v>
                </c:pt>
                <c:pt idx="191">
                  <c:v>31.1</c:v>
                </c:pt>
                <c:pt idx="192">
                  <c:v>31</c:v>
                </c:pt>
                <c:pt idx="193">
                  <c:v>31.1</c:v>
                </c:pt>
                <c:pt idx="194">
                  <c:v>31.1</c:v>
                </c:pt>
                <c:pt idx="195">
                  <c:v>31.3</c:v>
                </c:pt>
                <c:pt idx="196">
                  <c:v>31.6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31.9</c:v>
                </c:pt>
                <c:pt idx="201">
                  <c:v>31.8</c:v>
                </c:pt>
                <c:pt idx="202">
                  <c:v>31.7</c:v>
                </c:pt>
                <c:pt idx="203">
                  <c:v>31.6</c:v>
                </c:pt>
                <c:pt idx="204">
                  <c:v>31.5</c:v>
                </c:pt>
                <c:pt idx="205">
                  <c:v>31.7</c:v>
                </c:pt>
                <c:pt idx="206">
                  <c:v>31.8</c:v>
                </c:pt>
                <c:pt idx="207">
                  <c:v>32.1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32.1</c:v>
                </c:pt>
                <c:pt idx="211">
                  <c:v>32.200000000000003</c:v>
                </c:pt>
                <c:pt idx="212">
                  <c:v>32.299999999999997</c:v>
                </c:pt>
                <c:pt idx="213">
                  <c:v>32.200000000000003</c:v>
                </c:pt>
                <c:pt idx="214">
                  <c:v>32.4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32.5</c:v>
                </c:pt>
                <c:pt idx="219">
                  <c:v>32.4</c:v>
                </c:pt>
                <c:pt idx="220">
                  <c:v>32.6</c:v>
                </c:pt>
                <c:pt idx="221">
                  <c:v>32.799999999999997</c:v>
                </c:pt>
                <c:pt idx="222">
                  <c:v>33.1</c:v>
                </c:pt>
                <c:pt idx="223">
                  <c:v>33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33.1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33.4</c:v>
                </c:pt>
                <c:pt idx="240">
                  <c:v>33.6</c:v>
                </c:pt>
                <c:pt idx="241">
                  <c:v>33.5</c:v>
                </c:pt>
                <c:pt idx="242">
                  <c:v>33.9</c:v>
                </c:pt>
                <c:pt idx="243">
                  <c:v>33.9</c:v>
                </c:pt>
                <c:pt idx="244">
                  <c:v>33.799999999999997</c:v>
                </c:pt>
                <c:pt idx="245">
                  <c:v>33.799999999999997</c:v>
                </c:pt>
                <c:pt idx="246">
                  <c:v>34.1</c:v>
                </c:pt>
                <c:pt idx="247">
                  <c:v>34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34.4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34.5</c:v>
                </c:pt>
                <c:pt idx="254">
                  <c:v>34.5</c:v>
                </c:pt>
                <c:pt idx="255">
                  <c:v>34.4</c:v>
                </c:pt>
                <c:pt idx="256">
                  <c:v>34.5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34.5</c:v>
                </c:pt>
                <c:pt idx="261">
                  <c:v>34.6</c:v>
                </c:pt>
                <c:pt idx="262">
                  <c:v>34.6</c:v>
                </c:pt>
                <c:pt idx="263">
                  <c:v>34.799999999999997</c:v>
                </c:pt>
                <c:pt idx="264">
                  <c:v>34.9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34.700000000000003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35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35.4</c:v>
                </c:pt>
                <c:pt idx="285">
                  <c:v>35.4</c:v>
                </c:pt>
                <c:pt idx="286">
                  <c:v>35.5</c:v>
                </c:pt>
                <c:pt idx="28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789-8D04-D99033E6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13408"/>
        <c:axId val="454015368"/>
      </c:lineChart>
      <c:catAx>
        <c:axId val="45401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5368"/>
        <c:crosses val="autoZero"/>
        <c:auto val="1"/>
        <c:lblAlgn val="ctr"/>
        <c:lblOffset val="100"/>
        <c:noMultiLvlLbl val="0"/>
      </c:catAx>
      <c:valAx>
        <c:axId val="454015368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293</xdr:row>
      <xdr:rowOff>15240</xdr:rowOff>
    </xdr:from>
    <xdr:to>
      <xdr:col>17</xdr:col>
      <xdr:colOff>472440</xdr:colOff>
      <xdr:row>320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321</xdr:row>
      <xdr:rowOff>175260</xdr:rowOff>
    </xdr:from>
    <xdr:to>
      <xdr:col>17</xdr:col>
      <xdr:colOff>312420</xdr:colOff>
      <xdr:row>349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350</xdr:row>
      <xdr:rowOff>175260</xdr:rowOff>
    </xdr:from>
    <xdr:to>
      <xdr:col>17</xdr:col>
      <xdr:colOff>312420</xdr:colOff>
      <xdr:row>378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723900</xdr:colOff>
      <xdr:row>379</xdr:row>
      <xdr:rowOff>175260</xdr:rowOff>
    </xdr:from>
    <xdr:to>
      <xdr:col>17</xdr:col>
      <xdr:colOff>312420</xdr:colOff>
      <xdr:row>407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685800</xdr:colOff>
      <xdr:row>408</xdr:row>
      <xdr:rowOff>0</xdr:rowOff>
    </xdr:from>
    <xdr:to>
      <xdr:col>17</xdr:col>
      <xdr:colOff>274320</xdr:colOff>
      <xdr:row>435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2"/>
  <sheetViews>
    <sheetView tabSelected="1" topLeftCell="A390" workbookViewId="0">
      <selection activeCell="L223" sqref="L223:L289"/>
    </sheetView>
  </sheetViews>
  <sheetFormatPr baseColWidth="10" defaultRowHeight="14.4" x14ac:dyDescent="0.3"/>
  <cols>
    <col min="20" max="20" width="12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18</v>
      </c>
      <c r="R1" t="s">
        <v>16</v>
      </c>
      <c r="S1" t="s">
        <v>17</v>
      </c>
      <c r="T1" t="s">
        <v>19</v>
      </c>
    </row>
    <row r="2" spans="1:20" x14ac:dyDescent="0.3">
      <c r="A2">
        <v>20019</v>
      </c>
      <c r="B2" s="1">
        <v>45271</v>
      </c>
      <c r="C2" s="2">
        <v>0.43753472222222217</v>
      </c>
      <c r="D2">
        <v>26.4</v>
      </c>
      <c r="E2">
        <v>26.3</v>
      </c>
      <c r="F2">
        <v>25</v>
      </c>
      <c r="G2">
        <v>27.8</v>
      </c>
      <c r="H2">
        <v>23.5</v>
      </c>
      <c r="I2">
        <v>27</v>
      </c>
      <c r="J2">
        <v>26.8</v>
      </c>
      <c r="K2">
        <v>30.8</v>
      </c>
      <c r="L2">
        <v>28.8</v>
      </c>
      <c r="M2">
        <v>22.5</v>
      </c>
      <c r="N2">
        <v>26.4</v>
      </c>
      <c r="O2">
        <v>71.8</v>
      </c>
      <c r="P2" t="s">
        <v>3</v>
      </c>
      <c r="Q2">
        <f>O2-N2</f>
        <v>45.4</v>
      </c>
      <c r="R2">
        <v>3.1E-2</v>
      </c>
      <c r="S2">
        <f>1005.5+0.0282*((N2+O2)/2)+0.0003*((N2+O2)/2)^2</f>
        <v>1007.6078630000001</v>
      </c>
      <c r="T2">
        <f>R2*S2*Q2*60</f>
        <v>85086.438383172004</v>
      </c>
    </row>
    <row r="3" spans="1:20" x14ac:dyDescent="0.3">
      <c r="A3">
        <v>20020</v>
      </c>
      <c r="B3" s="1">
        <v>45271</v>
      </c>
      <c r="C3" s="2">
        <v>0.43822916666666667</v>
      </c>
      <c r="D3">
        <v>26.2</v>
      </c>
      <c r="E3">
        <v>28</v>
      </c>
      <c r="F3">
        <v>24.9</v>
      </c>
      <c r="G3">
        <v>27.9</v>
      </c>
      <c r="H3">
        <v>22.7</v>
      </c>
      <c r="I3">
        <v>27</v>
      </c>
      <c r="J3">
        <v>26.6</v>
      </c>
      <c r="K3">
        <v>31</v>
      </c>
      <c r="L3">
        <v>28.7</v>
      </c>
      <c r="M3">
        <v>22.5</v>
      </c>
      <c r="N3">
        <v>26.4</v>
      </c>
      <c r="O3">
        <v>71.8</v>
      </c>
      <c r="P3" t="s">
        <v>3</v>
      </c>
      <c r="Q3">
        <f t="shared" ref="Q3:Q66" si="0">O3-N3</f>
        <v>45.4</v>
      </c>
      <c r="R3">
        <v>3.1E-2</v>
      </c>
      <c r="S3">
        <f t="shared" ref="S3:S66" si="1">1005.5+0.0282*((N3+O3)/2)+0.0003*((N3+O3)/2)^2</f>
        <v>1007.6078630000001</v>
      </c>
      <c r="T3">
        <f t="shared" ref="T3:T66" si="2">R3*S3*Q3*60</f>
        <v>85086.438383172004</v>
      </c>
    </row>
    <row r="4" spans="1:20" x14ac:dyDescent="0.3">
      <c r="A4">
        <v>20021</v>
      </c>
      <c r="B4" s="1">
        <v>45271</v>
      </c>
      <c r="C4" s="2">
        <v>0.43892361111111106</v>
      </c>
      <c r="D4">
        <v>26.3</v>
      </c>
      <c r="E4">
        <v>27.9</v>
      </c>
      <c r="F4">
        <v>24.4</v>
      </c>
      <c r="G4">
        <v>28.1</v>
      </c>
      <c r="H4">
        <v>21.3</v>
      </c>
      <c r="I4">
        <v>27.4</v>
      </c>
      <c r="J4">
        <v>26.7</v>
      </c>
      <c r="K4">
        <v>31.5</v>
      </c>
      <c r="L4">
        <v>28.8</v>
      </c>
      <c r="M4">
        <v>23.9</v>
      </c>
      <c r="N4">
        <v>25.4</v>
      </c>
      <c r="O4">
        <v>72.3</v>
      </c>
      <c r="P4" t="s">
        <v>3</v>
      </c>
      <c r="Q4">
        <f t="shared" si="0"/>
        <v>46.9</v>
      </c>
      <c r="R4">
        <v>3.1E-2</v>
      </c>
      <c r="S4">
        <f t="shared" si="1"/>
        <v>1007.5934667499999</v>
      </c>
      <c r="T4">
        <f t="shared" si="2"/>
        <v>87896.408478469501</v>
      </c>
    </row>
    <row r="5" spans="1:20" x14ac:dyDescent="0.3">
      <c r="A5">
        <v>20022</v>
      </c>
      <c r="B5" s="1">
        <v>45271</v>
      </c>
      <c r="C5" s="2">
        <v>0.43961805555555555</v>
      </c>
      <c r="D5">
        <v>26.4</v>
      </c>
      <c r="E5">
        <v>27.9</v>
      </c>
      <c r="F5">
        <v>24.4</v>
      </c>
      <c r="G5">
        <v>28.5</v>
      </c>
      <c r="H5">
        <v>20.100000000000001</v>
      </c>
      <c r="I5">
        <v>27.5</v>
      </c>
      <c r="J5">
        <v>26.7</v>
      </c>
      <c r="K5">
        <v>31.9</v>
      </c>
      <c r="L5">
        <v>29</v>
      </c>
      <c r="M5">
        <v>23.4</v>
      </c>
      <c r="N5">
        <v>25.2</v>
      </c>
      <c r="O5">
        <v>72.599999999999994</v>
      </c>
      <c r="P5" t="s">
        <v>3</v>
      </c>
      <c r="Q5">
        <f t="shared" si="0"/>
        <v>47.399999999999991</v>
      </c>
      <c r="R5">
        <v>3.1E-2</v>
      </c>
      <c r="S5">
        <f t="shared" si="1"/>
        <v>1007.5963429999999</v>
      </c>
      <c r="T5">
        <f t="shared" si="2"/>
        <v>88833.723984251978</v>
      </c>
    </row>
    <row r="6" spans="1:20" x14ac:dyDescent="0.3">
      <c r="A6">
        <v>20023</v>
      </c>
      <c r="B6" s="1">
        <v>45271</v>
      </c>
      <c r="C6" s="2">
        <v>0.44031250000000005</v>
      </c>
      <c r="D6">
        <v>26.3</v>
      </c>
      <c r="E6">
        <v>27.6</v>
      </c>
      <c r="F6">
        <v>24.3</v>
      </c>
      <c r="G6">
        <v>28.3</v>
      </c>
      <c r="H6">
        <v>21.5</v>
      </c>
      <c r="I6">
        <v>27.5</v>
      </c>
      <c r="J6">
        <v>26.6</v>
      </c>
      <c r="K6">
        <v>32.1</v>
      </c>
      <c r="L6">
        <v>29.1</v>
      </c>
      <c r="M6">
        <v>23.8</v>
      </c>
      <c r="N6">
        <v>24.9</v>
      </c>
      <c r="O6">
        <v>72.7</v>
      </c>
      <c r="P6" t="s">
        <v>3</v>
      </c>
      <c r="Q6">
        <f t="shared" si="0"/>
        <v>47.800000000000004</v>
      </c>
      <c r="R6">
        <v>3.1E-2</v>
      </c>
      <c r="S6">
        <f t="shared" si="1"/>
        <v>1007.590592</v>
      </c>
      <c r="T6">
        <f t="shared" si="2"/>
        <v>89582.864353536017</v>
      </c>
    </row>
    <row r="7" spans="1:20" x14ac:dyDescent="0.3">
      <c r="A7">
        <v>20024</v>
      </c>
      <c r="B7" s="1">
        <v>45271</v>
      </c>
      <c r="C7" s="2">
        <v>0.44100694444444444</v>
      </c>
      <c r="D7">
        <v>26.4</v>
      </c>
      <c r="E7">
        <v>27.7</v>
      </c>
      <c r="F7">
        <v>24.3</v>
      </c>
      <c r="G7">
        <v>28.4</v>
      </c>
      <c r="H7">
        <v>22.8</v>
      </c>
      <c r="I7">
        <v>27.8</v>
      </c>
      <c r="J7">
        <v>26.7</v>
      </c>
      <c r="K7">
        <v>32.5</v>
      </c>
      <c r="L7">
        <v>29.3</v>
      </c>
      <c r="M7">
        <v>24.8</v>
      </c>
      <c r="N7">
        <v>24.7</v>
      </c>
      <c r="O7">
        <v>73</v>
      </c>
      <c r="P7" t="s">
        <v>3</v>
      </c>
      <c r="Q7">
        <f t="shared" si="0"/>
        <v>48.3</v>
      </c>
      <c r="R7">
        <v>3.1E-2</v>
      </c>
      <c r="S7">
        <f t="shared" si="1"/>
        <v>1007.5934667499999</v>
      </c>
      <c r="T7">
        <f t="shared" si="2"/>
        <v>90520.181865886494</v>
      </c>
    </row>
    <row r="8" spans="1:20" x14ac:dyDescent="0.3">
      <c r="A8">
        <v>20025</v>
      </c>
      <c r="B8" s="1">
        <v>45271</v>
      </c>
      <c r="C8" s="2">
        <v>0.44170138888888894</v>
      </c>
      <c r="D8">
        <v>26.4</v>
      </c>
      <c r="E8">
        <v>27.5</v>
      </c>
      <c r="F8">
        <v>24.3</v>
      </c>
      <c r="G8">
        <v>28.9</v>
      </c>
      <c r="H8">
        <v>22.6</v>
      </c>
      <c r="I8">
        <v>27.8</v>
      </c>
      <c r="J8">
        <v>26.7</v>
      </c>
      <c r="K8">
        <v>32.799999999999997</v>
      </c>
      <c r="L8">
        <v>29.4</v>
      </c>
      <c r="M8">
        <v>23.3</v>
      </c>
      <c r="N8">
        <v>24.6</v>
      </c>
      <c r="O8">
        <v>73.099999999999994</v>
      </c>
      <c r="P8" t="s">
        <v>3</v>
      </c>
      <c r="Q8">
        <f t="shared" si="0"/>
        <v>48.499999999999993</v>
      </c>
      <c r="R8">
        <v>3.1E-2</v>
      </c>
      <c r="S8">
        <f t="shared" si="1"/>
        <v>1007.5934667499999</v>
      </c>
      <c r="T8">
        <f t="shared" si="2"/>
        <v>90895.006635517479</v>
      </c>
    </row>
    <row r="9" spans="1:20" x14ac:dyDescent="0.3">
      <c r="A9">
        <v>20026</v>
      </c>
      <c r="B9" s="1">
        <v>45271</v>
      </c>
      <c r="C9" s="2">
        <v>0.44239583333333332</v>
      </c>
      <c r="D9">
        <v>26.4</v>
      </c>
      <c r="E9">
        <v>27.9</v>
      </c>
      <c r="F9">
        <v>24.3</v>
      </c>
      <c r="G9">
        <v>29</v>
      </c>
      <c r="H9">
        <v>22.3</v>
      </c>
      <c r="I9">
        <v>27.9</v>
      </c>
      <c r="J9">
        <v>26.8</v>
      </c>
      <c r="K9">
        <v>33</v>
      </c>
      <c r="L9">
        <v>29.5</v>
      </c>
      <c r="M9">
        <v>23.7</v>
      </c>
      <c r="N9">
        <v>24.6</v>
      </c>
      <c r="O9">
        <v>73.400000000000006</v>
      </c>
      <c r="P9" t="s">
        <v>3</v>
      </c>
      <c r="Q9">
        <f t="shared" si="0"/>
        <v>48.800000000000004</v>
      </c>
      <c r="R9">
        <v>3.1E-2</v>
      </c>
      <c r="S9">
        <f t="shared" si="1"/>
        <v>1007.6021</v>
      </c>
      <c r="T9">
        <f t="shared" si="2"/>
        <v>91458.027412800002</v>
      </c>
    </row>
    <row r="10" spans="1:20" x14ac:dyDescent="0.3">
      <c r="A10">
        <v>20027</v>
      </c>
      <c r="B10" s="1">
        <v>45271</v>
      </c>
      <c r="C10" s="2">
        <v>0.44309027777777782</v>
      </c>
      <c r="D10">
        <v>26.4</v>
      </c>
      <c r="E10">
        <v>27.8</v>
      </c>
      <c r="F10">
        <v>24.3</v>
      </c>
      <c r="G10">
        <v>29.2</v>
      </c>
      <c r="H10">
        <v>22.4</v>
      </c>
      <c r="I10">
        <v>28</v>
      </c>
      <c r="J10">
        <v>26.9</v>
      </c>
      <c r="K10">
        <v>33.299999999999997</v>
      </c>
      <c r="L10">
        <v>29.7</v>
      </c>
      <c r="M10">
        <v>24.8</v>
      </c>
      <c r="N10">
        <v>24.5</v>
      </c>
      <c r="O10">
        <v>73.599999999999994</v>
      </c>
      <c r="P10" t="s">
        <v>3</v>
      </c>
      <c r="Q10">
        <f t="shared" si="0"/>
        <v>49.099999999999994</v>
      </c>
      <c r="R10">
        <v>3.1E-2</v>
      </c>
      <c r="S10">
        <f t="shared" si="1"/>
        <v>1007.60498075</v>
      </c>
      <c r="T10">
        <f t="shared" si="2"/>
        <v>92020.532471974482</v>
      </c>
    </row>
    <row r="11" spans="1:20" x14ac:dyDescent="0.3">
      <c r="A11">
        <v>20028</v>
      </c>
      <c r="B11" s="1">
        <v>45271</v>
      </c>
      <c r="C11" s="2">
        <v>0.44378472222222221</v>
      </c>
      <c r="D11">
        <v>26.5</v>
      </c>
      <c r="E11">
        <v>27.9</v>
      </c>
      <c r="F11">
        <v>24.2</v>
      </c>
      <c r="G11">
        <v>29.3</v>
      </c>
      <c r="H11">
        <v>22.8</v>
      </c>
      <c r="I11">
        <v>28.1</v>
      </c>
      <c r="J11">
        <v>26.9</v>
      </c>
      <c r="K11">
        <v>33.5</v>
      </c>
      <c r="L11">
        <v>29.8</v>
      </c>
      <c r="M11">
        <v>23.7</v>
      </c>
      <c r="N11">
        <v>24.4</v>
      </c>
      <c r="O11">
        <v>74</v>
      </c>
      <c r="P11" t="s">
        <v>3</v>
      </c>
      <c r="Q11">
        <f t="shared" si="0"/>
        <v>49.6</v>
      </c>
      <c r="R11">
        <v>3.1E-2</v>
      </c>
      <c r="S11">
        <f t="shared" si="1"/>
        <v>1007.6136319999999</v>
      </c>
      <c r="T11">
        <f t="shared" si="2"/>
        <v>92958.403233791993</v>
      </c>
    </row>
    <row r="12" spans="1:20" x14ac:dyDescent="0.3">
      <c r="A12">
        <v>20029</v>
      </c>
      <c r="B12" s="1">
        <v>45271</v>
      </c>
      <c r="C12" s="2">
        <v>0.4444791666666667</v>
      </c>
      <c r="D12">
        <v>26.5</v>
      </c>
      <c r="E12">
        <v>28</v>
      </c>
      <c r="F12">
        <v>24.1</v>
      </c>
      <c r="G12">
        <v>29.5</v>
      </c>
      <c r="H12">
        <v>22.3</v>
      </c>
      <c r="I12">
        <v>28.1</v>
      </c>
      <c r="J12">
        <v>26.9</v>
      </c>
      <c r="K12">
        <v>33.799999999999997</v>
      </c>
      <c r="L12">
        <v>30</v>
      </c>
      <c r="M12">
        <v>24.2</v>
      </c>
      <c r="N12">
        <v>24.4</v>
      </c>
      <c r="O12">
        <v>74.099999999999994</v>
      </c>
      <c r="P12" t="s">
        <v>3</v>
      </c>
      <c r="Q12">
        <f t="shared" si="0"/>
        <v>49.699999999999996</v>
      </c>
      <c r="R12">
        <v>3.1E-2</v>
      </c>
      <c r="S12">
        <f t="shared" si="1"/>
        <v>1007.6165187500001</v>
      </c>
      <c r="T12">
        <f t="shared" si="2"/>
        <v>93146.086226287502</v>
      </c>
    </row>
    <row r="13" spans="1:20" x14ac:dyDescent="0.3">
      <c r="A13">
        <v>20030</v>
      </c>
      <c r="B13" s="1">
        <v>45271</v>
      </c>
      <c r="C13" s="2">
        <v>0.44517361111111109</v>
      </c>
      <c r="D13">
        <v>26.4</v>
      </c>
      <c r="E13">
        <v>28</v>
      </c>
      <c r="F13">
        <v>24</v>
      </c>
      <c r="G13">
        <v>29.7</v>
      </c>
      <c r="H13">
        <v>22.5</v>
      </c>
      <c r="I13">
        <v>28.1</v>
      </c>
      <c r="J13">
        <v>26.9</v>
      </c>
      <c r="K13">
        <v>34</v>
      </c>
      <c r="L13">
        <v>30</v>
      </c>
      <c r="M13">
        <v>23.5</v>
      </c>
      <c r="N13">
        <v>24.3</v>
      </c>
      <c r="O13">
        <v>74.400000000000006</v>
      </c>
      <c r="P13" t="s">
        <v>3</v>
      </c>
      <c r="Q13">
        <f t="shared" si="0"/>
        <v>50.100000000000009</v>
      </c>
      <c r="R13">
        <v>3.1E-2</v>
      </c>
      <c r="S13">
        <f t="shared" si="1"/>
        <v>1007.62229675</v>
      </c>
      <c r="T13">
        <f t="shared" si="2"/>
        <v>93896.291344945523</v>
      </c>
    </row>
    <row r="14" spans="1:20" x14ac:dyDescent="0.3">
      <c r="A14">
        <v>20031</v>
      </c>
      <c r="B14" s="1">
        <v>45271</v>
      </c>
      <c r="C14" s="2">
        <v>0.44586805555555559</v>
      </c>
      <c r="D14">
        <v>26.4</v>
      </c>
      <c r="E14">
        <v>28.2</v>
      </c>
      <c r="F14">
        <v>23.9</v>
      </c>
      <c r="G14">
        <v>30</v>
      </c>
      <c r="H14">
        <v>22.6</v>
      </c>
      <c r="I14">
        <v>28.2</v>
      </c>
      <c r="J14">
        <v>27</v>
      </c>
      <c r="K14">
        <v>34.200000000000003</v>
      </c>
      <c r="L14">
        <v>30.1</v>
      </c>
      <c r="M14">
        <v>23.3</v>
      </c>
      <c r="N14">
        <v>24.2</v>
      </c>
      <c r="O14">
        <v>74.900000000000006</v>
      </c>
      <c r="P14" t="s">
        <v>3</v>
      </c>
      <c r="Q14">
        <f t="shared" si="0"/>
        <v>50.7</v>
      </c>
      <c r="R14">
        <v>3.1E-2</v>
      </c>
      <c r="S14">
        <f t="shared" si="1"/>
        <v>1007.6338707499999</v>
      </c>
      <c r="T14">
        <f t="shared" si="2"/>
        <v>95021.889279466501</v>
      </c>
    </row>
    <row r="15" spans="1:20" x14ac:dyDescent="0.3">
      <c r="A15">
        <v>20032</v>
      </c>
      <c r="B15" s="1">
        <v>45271</v>
      </c>
      <c r="C15" s="2">
        <v>0.44656249999999997</v>
      </c>
      <c r="D15">
        <v>26.4</v>
      </c>
      <c r="E15">
        <v>28.4</v>
      </c>
      <c r="F15">
        <v>24</v>
      </c>
      <c r="G15">
        <v>30.1</v>
      </c>
      <c r="H15">
        <v>21.8</v>
      </c>
      <c r="I15">
        <v>28.3</v>
      </c>
      <c r="J15">
        <v>27</v>
      </c>
      <c r="K15">
        <v>34.5</v>
      </c>
      <c r="L15">
        <v>30.3</v>
      </c>
      <c r="M15">
        <v>23.7</v>
      </c>
      <c r="N15">
        <v>24.2</v>
      </c>
      <c r="O15">
        <v>75.2</v>
      </c>
      <c r="P15" t="s">
        <v>3</v>
      </c>
      <c r="Q15">
        <f t="shared" si="0"/>
        <v>51</v>
      </c>
      <c r="R15">
        <v>3.1E-2</v>
      </c>
      <c r="S15">
        <f t="shared" si="1"/>
        <v>1007.642567</v>
      </c>
      <c r="T15">
        <f t="shared" si="2"/>
        <v>95584.973905619991</v>
      </c>
    </row>
    <row r="16" spans="1:20" x14ac:dyDescent="0.3">
      <c r="A16">
        <v>20033</v>
      </c>
      <c r="B16" s="1">
        <v>45271</v>
      </c>
      <c r="C16" s="2">
        <v>0.44725694444444447</v>
      </c>
      <c r="D16">
        <v>26.4</v>
      </c>
      <c r="E16">
        <v>28.3</v>
      </c>
      <c r="F16">
        <v>24.1</v>
      </c>
      <c r="G16">
        <v>30.4</v>
      </c>
      <c r="H16">
        <v>21.4</v>
      </c>
      <c r="I16">
        <v>28.3</v>
      </c>
      <c r="J16">
        <v>27</v>
      </c>
      <c r="K16">
        <v>34.799999999999997</v>
      </c>
      <c r="L16">
        <v>30.4</v>
      </c>
      <c r="M16">
        <v>23.7</v>
      </c>
      <c r="N16">
        <v>24.3</v>
      </c>
      <c r="O16">
        <v>75.599999999999994</v>
      </c>
      <c r="P16" t="s">
        <v>3</v>
      </c>
      <c r="Q16">
        <f t="shared" si="0"/>
        <v>51.3</v>
      </c>
      <c r="R16">
        <v>3.1E-2</v>
      </c>
      <c r="S16">
        <f t="shared" si="1"/>
        <v>1007.65709075</v>
      </c>
      <c r="T16">
        <f t="shared" si="2"/>
        <v>96148.624285183483</v>
      </c>
    </row>
    <row r="17" spans="1:20" x14ac:dyDescent="0.3">
      <c r="A17">
        <v>20034</v>
      </c>
      <c r="B17" s="1">
        <v>45271</v>
      </c>
      <c r="C17" s="2">
        <v>0.44795138888888886</v>
      </c>
      <c r="D17">
        <v>26.3</v>
      </c>
      <c r="E17">
        <v>28.1</v>
      </c>
      <c r="F17">
        <v>24.1</v>
      </c>
      <c r="G17">
        <v>30.5</v>
      </c>
      <c r="H17">
        <v>21.6</v>
      </c>
      <c r="I17">
        <v>28.3</v>
      </c>
      <c r="J17">
        <v>27</v>
      </c>
      <c r="K17">
        <v>34.799999999999997</v>
      </c>
      <c r="L17">
        <v>30.4</v>
      </c>
      <c r="M17">
        <v>25.2</v>
      </c>
      <c r="N17">
        <v>24.3</v>
      </c>
      <c r="O17">
        <v>75.900000000000006</v>
      </c>
      <c r="P17" t="s">
        <v>3</v>
      </c>
      <c r="Q17">
        <f t="shared" si="0"/>
        <v>51.600000000000009</v>
      </c>
      <c r="R17">
        <v>3.1E-2</v>
      </c>
      <c r="S17">
        <f t="shared" si="1"/>
        <v>1007.665823</v>
      </c>
      <c r="T17">
        <f t="shared" si="2"/>
        <v>96711.735028248018</v>
      </c>
    </row>
    <row r="18" spans="1:20" x14ac:dyDescent="0.3">
      <c r="A18">
        <v>20035</v>
      </c>
      <c r="B18" s="1">
        <v>45271</v>
      </c>
      <c r="C18" s="2">
        <v>0.44864583333333335</v>
      </c>
      <c r="D18">
        <v>26.3</v>
      </c>
      <c r="E18">
        <v>28.4</v>
      </c>
      <c r="F18">
        <v>24.2</v>
      </c>
      <c r="G18">
        <v>30.7</v>
      </c>
      <c r="H18">
        <v>22.1</v>
      </c>
      <c r="I18">
        <v>28.3</v>
      </c>
      <c r="J18">
        <v>27</v>
      </c>
      <c r="K18">
        <v>35</v>
      </c>
      <c r="L18">
        <v>30.6</v>
      </c>
      <c r="M18">
        <v>24.6</v>
      </c>
      <c r="N18">
        <v>24.4</v>
      </c>
      <c r="O18">
        <v>76.3</v>
      </c>
      <c r="P18" t="s">
        <v>3</v>
      </c>
      <c r="Q18">
        <f t="shared" si="0"/>
        <v>51.9</v>
      </c>
      <c r="R18">
        <v>3.1E-2</v>
      </c>
      <c r="S18">
        <f t="shared" si="1"/>
        <v>1007.68040675</v>
      </c>
      <c r="T18">
        <f t="shared" si="2"/>
        <v>97275.420385204503</v>
      </c>
    </row>
    <row r="19" spans="1:20" x14ac:dyDescent="0.3">
      <c r="A19">
        <v>20036</v>
      </c>
      <c r="B19" s="1">
        <v>45271</v>
      </c>
      <c r="C19" s="2">
        <v>0.44934027777777774</v>
      </c>
      <c r="D19">
        <v>26.3</v>
      </c>
      <c r="E19">
        <v>28.3</v>
      </c>
      <c r="F19">
        <v>24.1</v>
      </c>
      <c r="G19">
        <v>30.9</v>
      </c>
      <c r="H19">
        <v>22.2</v>
      </c>
      <c r="I19">
        <v>28.5</v>
      </c>
      <c r="J19">
        <v>27</v>
      </c>
      <c r="K19">
        <v>35.299999999999997</v>
      </c>
      <c r="L19">
        <v>30.7</v>
      </c>
      <c r="M19">
        <v>24.6</v>
      </c>
      <c r="N19">
        <v>24.3</v>
      </c>
      <c r="O19">
        <v>76.7</v>
      </c>
      <c r="P19" t="s">
        <v>3</v>
      </c>
      <c r="Q19">
        <f t="shared" si="0"/>
        <v>52.400000000000006</v>
      </c>
      <c r="R19">
        <v>3.1E-2</v>
      </c>
      <c r="S19">
        <f t="shared" si="1"/>
        <v>1007.689175</v>
      </c>
      <c r="T19">
        <f t="shared" si="2"/>
        <v>98213.41775220001</v>
      </c>
    </row>
    <row r="20" spans="1:20" x14ac:dyDescent="0.3">
      <c r="A20">
        <v>20037</v>
      </c>
      <c r="B20" s="1">
        <v>45271</v>
      </c>
      <c r="C20" s="2">
        <v>0.45003472222222224</v>
      </c>
      <c r="D20">
        <v>26.3</v>
      </c>
      <c r="E20">
        <v>28.3</v>
      </c>
      <c r="F20">
        <v>24.3</v>
      </c>
      <c r="G20">
        <v>31.1</v>
      </c>
      <c r="H20">
        <v>22.1</v>
      </c>
      <c r="I20">
        <v>28.5</v>
      </c>
      <c r="J20">
        <v>27.1</v>
      </c>
      <c r="K20">
        <v>35.5</v>
      </c>
      <c r="L20">
        <v>30.9</v>
      </c>
      <c r="M20">
        <v>26.2</v>
      </c>
      <c r="N20">
        <v>24.4</v>
      </c>
      <c r="O20">
        <v>76.7</v>
      </c>
      <c r="P20" t="s">
        <v>3</v>
      </c>
      <c r="Q20">
        <f t="shared" si="0"/>
        <v>52.300000000000004</v>
      </c>
      <c r="R20">
        <v>3.1E-2</v>
      </c>
      <c r="S20">
        <f t="shared" si="1"/>
        <v>1007.69210075</v>
      </c>
      <c r="T20">
        <f t="shared" si="2"/>
        <v>98026.272176758503</v>
      </c>
    </row>
    <row r="21" spans="1:20" x14ac:dyDescent="0.3">
      <c r="A21">
        <v>20038</v>
      </c>
      <c r="B21" s="1">
        <v>45271</v>
      </c>
      <c r="C21" s="2">
        <v>0.45072916666666668</v>
      </c>
      <c r="D21">
        <v>26.3</v>
      </c>
      <c r="E21">
        <v>28.4</v>
      </c>
      <c r="F21">
        <v>24.3</v>
      </c>
      <c r="G21">
        <v>31.3</v>
      </c>
      <c r="H21">
        <v>22.6</v>
      </c>
      <c r="I21">
        <v>28.6</v>
      </c>
      <c r="J21">
        <v>27.1</v>
      </c>
      <c r="K21">
        <v>35.700000000000003</v>
      </c>
      <c r="L21">
        <v>31</v>
      </c>
      <c r="M21">
        <v>25.1</v>
      </c>
      <c r="N21">
        <v>24.4</v>
      </c>
      <c r="O21">
        <v>76.8</v>
      </c>
      <c r="P21" t="s">
        <v>3</v>
      </c>
      <c r="Q21">
        <f t="shared" si="0"/>
        <v>52.4</v>
      </c>
      <c r="R21">
        <v>3.1E-2</v>
      </c>
      <c r="S21">
        <f t="shared" si="1"/>
        <v>1007.695028</v>
      </c>
      <c r="T21">
        <f t="shared" si="2"/>
        <v>98213.988208991999</v>
      </c>
    </row>
    <row r="22" spans="1:20" x14ac:dyDescent="0.3">
      <c r="A22">
        <v>20039</v>
      </c>
      <c r="B22" s="1">
        <v>45271</v>
      </c>
      <c r="C22" s="2">
        <v>0.45142361111111112</v>
      </c>
      <c r="D22">
        <v>26.3</v>
      </c>
      <c r="E22">
        <v>28.2</v>
      </c>
      <c r="F22">
        <v>24.4</v>
      </c>
      <c r="G22">
        <v>31.3</v>
      </c>
      <c r="H22">
        <v>23.1</v>
      </c>
      <c r="I22">
        <v>28.6</v>
      </c>
      <c r="J22">
        <v>27.1</v>
      </c>
      <c r="K22">
        <v>35.9</v>
      </c>
      <c r="L22">
        <v>31.1</v>
      </c>
      <c r="M22">
        <v>26.6</v>
      </c>
      <c r="N22">
        <v>24.5</v>
      </c>
      <c r="O22">
        <v>77.2</v>
      </c>
      <c r="P22" t="s">
        <v>3</v>
      </c>
      <c r="Q22">
        <f t="shared" si="0"/>
        <v>52.7</v>
      </c>
      <c r="R22">
        <v>3.1E-2</v>
      </c>
      <c r="S22">
        <f t="shared" si="1"/>
        <v>1007.7096867500001</v>
      </c>
      <c r="T22">
        <f t="shared" si="2"/>
        <v>98777.718914608515</v>
      </c>
    </row>
    <row r="23" spans="1:20" x14ac:dyDescent="0.3">
      <c r="A23">
        <v>20040</v>
      </c>
      <c r="B23" s="1">
        <v>45271</v>
      </c>
      <c r="C23" s="2">
        <v>0.45211805555555556</v>
      </c>
      <c r="D23">
        <v>26.3</v>
      </c>
      <c r="E23">
        <v>28.1</v>
      </c>
      <c r="F23">
        <v>24.6</v>
      </c>
      <c r="G23">
        <v>31.6</v>
      </c>
      <c r="H23">
        <v>22.9</v>
      </c>
      <c r="I23">
        <v>28.5</v>
      </c>
      <c r="J23">
        <v>27.1</v>
      </c>
      <c r="K23">
        <v>36.1</v>
      </c>
      <c r="L23">
        <v>31.3</v>
      </c>
      <c r="M23">
        <v>24.8</v>
      </c>
      <c r="N23">
        <v>24.7</v>
      </c>
      <c r="O23">
        <v>77.099999999999994</v>
      </c>
      <c r="P23" t="s">
        <v>3</v>
      </c>
      <c r="Q23">
        <f t="shared" si="0"/>
        <v>52.399999999999991</v>
      </c>
      <c r="R23">
        <v>3.1E-2</v>
      </c>
      <c r="S23">
        <f t="shared" si="1"/>
        <v>1007.712623</v>
      </c>
      <c r="T23">
        <f t="shared" si="2"/>
        <v>98215.703088071983</v>
      </c>
    </row>
    <row r="24" spans="1:20" x14ac:dyDescent="0.3">
      <c r="A24">
        <v>20041</v>
      </c>
      <c r="B24" s="1">
        <v>45271</v>
      </c>
      <c r="C24" s="2">
        <v>0.45281250000000001</v>
      </c>
      <c r="D24">
        <v>26.3</v>
      </c>
      <c r="E24">
        <v>28.1</v>
      </c>
      <c r="F24">
        <v>24.6</v>
      </c>
      <c r="G24">
        <v>31.8</v>
      </c>
      <c r="H24">
        <v>22.8</v>
      </c>
      <c r="I24">
        <v>28.6</v>
      </c>
      <c r="J24">
        <v>27.2</v>
      </c>
      <c r="K24">
        <v>36.299999999999997</v>
      </c>
      <c r="L24">
        <v>31.4</v>
      </c>
      <c r="M24">
        <v>25.4</v>
      </c>
      <c r="N24">
        <v>24.6</v>
      </c>
      <c r="O24">
        <v>77.400000000000006</v>
      </c>
      <c r="P24" t="s">
        <v>3</v>
      </c>
      <c r="Q24">
        <f t="shared" si="0"/>
        <v>52.800000000000004</v>
      </c>
      <c r="R24">
        <v>3.1E-2</v>
      </c>
      <c r="S24">
        <f t="shared" si="1"/>
        <v>1007.7185000000001</v>
      </c>
      <c r="T24">
        <f t="shared" si="2"/>
        <v>98966.018448000017</v>
      </c>
    </row>
    <row r="25" spans="1:20" x14ac:dyDescent="0.3">
      <c r="A25">
        <v>20042</v>
      </c>
      <c r="B25" s="1">
        <v>45271</v>
      </c>
      <c r="C25" s="2">
        <v>0.45350694444444445</v>
      </c>
      <c r="D25">
        <v>26.3</v>
      </c>
      <c r="E25">
        <v>28.5</v>
      </c>
      <c r="F25">
        <v>24.5</v>
      </c>
      <c r="G25">
        <v>31.9</v>
      </c>
      <c r="H25">
        <v>23.4</v>
      </c>
      <c r="I25">
        <v>28.7</v>
      </c>
      <c r="J25">
        <v>27.2</v>
      </c>
      <c r="K25">
        <v>36.6</v>
      </c>
      <c r="L25">
        <v>31.4</v>
      </c>
      <c r="M25">
        <v>23.7</v>
      </c>
      <c r="N25">
        <v>24.5</v>
      </c>
      <c r="O25">
        <v>77.7</v>
      </c>
      <c r="P25" t="s">
        <v>3</v>
      </c>
      <c r="Q25">
        <f t="shared" si="0"/>
        <v>53.2</v>
      </c>
      <c r="R25">
        <v>3.1E-2</v>
      </c>
      <c r="S25">
        <f t="shared" si="1"/>
        <v>1007.724383</v>
      </c>
      <c r="T25">
        <f t="shared" si="2"/>
        <v>99716.343146616011</v>
      </c>
    </row>
    <row r="26" spans="1:20" x14ac:dyDescent="0.3">
      <c r="A26">
        <v>20043</v>
      </c>
      <c r="B26" s="1">
        <v>45271</v>
      </c>
      <c r="C26" s="2">
        <v>0.45420138888888889</v>
      </c>
      <c r="D26">
        <v>26.5</v>
      </c>
      <c r="E26">
        <v>28.3</v>
      </c>
      <c r="F26">
        <v>24.6</v>
      </c>
      <c r="G26">
        <v>32.1</v>
      </c>
      <c r="H26">
        <v>24.1</v>
      </c>
      <c r="I26">
        <v>28.9</v>
      </c>
      <c r="J26">
        <v>27.3</v>
      </c>
      <c r="K26">
        <v>36.9</v>
      </c>
      <c r="L26">
        <v>31.7</v>
      </c>
      <c r="M26">
        <v>24.4</v>
      </c>
      <c r="N26">
        <v>24.6</v>
      </c>
      <c r="O26">
        <v>77.900000000000006</v>
      </c>
      <c r="P26" t="s">
        <v>3</v>
      </c>
      <c r="Q26">
        <f t="shared" si="0"/>
        <v>53.300000000000004</v>
      </c>
      <c r="R26">
        <v>3.1E-2</v>
      </c>
      <c r="S26">
        <f t="shared" si="1"/>
        <v>1007.73321875</v>
      </c>
      <c r="T26">
        <f t="shared" si="2"/>
        <v>99904.65584043751</v>
      </c>
    </row>
    <row r="27" spans="1:20" x14ac:dyDescent="0.3">
      <c r="A27">
        <v>20044</v>
      </c>
      <c r="B27" s="1">
        <v>45271</v>
      </c>
      <c r="C27" s="2">
        <v>0.45489583333333333</v>
      </c>
      <c r="D27">
        <v>26.5</v>
      </c>
      <c r="E27">
        <v>28.2</v>
      </c>
      <c r="F27">
        <v>24.6</v>
      </c>
      <c r="G27">
        <v>32.200000000000003</v>
      </c>
      <c r="H27">
        <v>24.5</v>
      </c>
      <c r="I27">
        <v>29</v>
      </c>
      <c r="J27">
        <v>27.3</v>
      </c>
      <c r="K27">
        <v>37.1</v>
      </c>
      <c r="L27">
        <v>31.8</v>
      </c>
      <c r="M27">
        <v>26</v>
      </c>
      <c r="N27">
        <v>24.6</v>
      </c>
      <c r="O27">
        <v>77.900000000000006</v>
      </c>
      <c r="P27" t="s">
        <v>3</v>
      </c>
      <c r="Q27">
        <f t="shared" si="0"/>
        <v>53.300000000000004</v>
      </c>
      <c r="R27">
        <v>3.1E-2</v>
      </c>
      <c r="S27">
        <f t="shared" si="1"/>
        <v>1007.73321875</v>
      </c>
      <c r="T27">
        <f t="shared" si="2"/>
        <v>99904.65584043751</v>
      </c>
    </row>
    <row r="28" spans="1:20" x14ac:dyDescent="0.3">
      <c r="A28">
        <v>20045</v>
      </c>
      <c r="B28" s="1">
        <v>45271</v>
      </c>
      <c r="C28" s="2">
        <v>0.45559027777777777</v>
      </c>
      <c r="D28">
        <v>26.5</v>
      </c>
      <c r="E28">
        <v>28.1</v>
      </c>
      <c r="F28">
        <v>24.7</v>
      </c>
      <c r="G28">
        <v>32.4</v>
      </c>
      <c r="H28">
        <v>24.3</v>
      </c>
      <c r="I28">
        <v>28.9</v>
      </c>
      <c r="J28">
        <v>27.4</v>
      </c>
      <c r="K28">
        <v>37.200000000000003</v>
      </c>
      <c r="L28">
        <v>32</v>
      </c>
      <c r="M28">
        <v>25.8</v>
      </c>
      <c r="N28">
        <v>24.8</v>
      </c>
      <c r="O28">
        <v>78</v>
      </c>
      <c r="P28" t="s">
        <v>3</v>
      </c>
      <c r="Q28">
        <f t="shared" si="0"/>
        <v>53.2</v>
      </c>
      <c r="R28">
        <v>3.1E-2</v>
      </c>
      <c r="S28">
        <f t="shared" si="1"/>
        <v>1007.742068</v>
      </c>
      <c r="T28">
        <f t="shared" si="2"/>
        <v>99718.093112736009</v>
      </c>
    </row>
    <row r="29" spans="1:20" x14ac:dyDescent="0.3">
      <c r="A29">
        <v>20046</v>
      </c>
      <c r="B29" s="1">
        <v>45271</v>
      </c>
      <c r="C29" s="2">
        <v>0.45628472222222222</v>
      </c>
      <c r="D29">
        <v>26.5</v>
      </c>
      <c r="E29">
        <v>28.3</v>
      </c>
      <c r="F29">
        <v>24.9</v>
      </c>
      <c r="G29">
        <v>32.6</v>
      </c>
      <c r="H29">
        <v>22.3</v>
      </c>
      <c r="I29">
        <v>28.9</v>
      </c>
      <c r="J29">
        <v>27.4</v>
      </c>
      <c r="K29">
        <v>37.4</v>
      </c>
      <c r="L29">
        <v>32.200000000000003</v>
      </c>
      <c r="M29">
        <v>24.9</v>
      </c>
      <c r="N29">
        <v>24.8</v>
      </c>
      <c r="O29">
        <v>78.400000000000006</v>
      </c>
      <c r="P29" t="s">
        <v>3</v>
      </c>
      <c r="Q29">
        <f t="shared" si="0"/>
        <v>53.600000000000009</v>
      </c>
      <c r="R29">
        <v>3.1E-2</v>
      </c>
      <c r="S29">
        <f t="shared" si="1"/>
        <v>1007.753888</v>
      </c>
      <c r="T29">
        <f t="shared" si="2"/>
        <v>100469.03161804801</v>
      </c>
    </row>
    <row r="30" spans="1:20" x14ac:dyDescent="0.3">
      <c r="A30">
        <v>20047</v>
      </c>
      <c r="B30" s="1">
        <v>45271</v>
      </c>
      <c r="C30" s="2">
        <v>0.45697916666666666</v>
      </c>
      <c r="D30">
        <v>26.5</v>
      </c>
      <c r="E30">
        <v>28.4</v>
      </c>
      <c r="F30">
        <v>24.9</v>
      </c>
      <c r="G30">
        <v>32.799999999999997</v>
      </c>
      <c r="H30">
        <v>21.9</v>
      </c>
      <c r="I30">
        <v>28.9</v>
      </c>
      <c r="J30">
        <v>27.5</v>
      </c>
      <c r="K30">
        <v>37.6</v>
      </c>
      <c r="L30">
        <v>32.299999999999997</v>
      </c>
      <c r="M30">
        <v>25.3</v>
      </c>
      <c r="N30">
        <v>25</v>
      </c>
      <c r="O30">
        <v>78.7</v>
      </c>
      <c r="P30" t="s">
        <v>3</v>
      </c>
      <c r="Q30">
        <f t="shared" si="0"/>
        <v>53.7</v>
      </c>
      <c r="R30">
        <v>3.1E-2</v>
      </c>
      <c r="S30">
        <f t="shared" si="1"/>
        <v>1007.76869675</v>
      </c>
      <c r="T30">
        <f t="shared" si="2"/>
        <v>100657.9529687835</v>
      </c>
    </row>
    <row r="31" spans="1:20" x14ac:dyDescent="0.3">
      <c r="A31">
        <v>20048</v>
      </c>
      <c r="B31" s="1">
        <v>45271</v>
      </c>
      <c r="C31" s="2">
        <v>0.4576736111111111</v>
      </c>
      <c r="D31">
        <v>26.6</v>
      </c>
      <c r="E31">
        <v>28.4</v>
      </c>
      <c r="F31">
        <v>25.2</v>
      </c>
      <c r="G31">
        <v>33.1</v>
      </c>
      <c r="H31">
        <v>21.9</v>
      </c>
      <c r="I31">
        <v>29</v>
      </c>
      <c r="J31">
        <v>27.5</v>
      </c>
      <c r="K31">
        <v>37.799999999999997</v>
      </c>
      <c r="L31">
        <v>32.5</v>
      </c>
      <c r="M31">
        <v>27.1</v>
      </c>
      <c r="N31">
        <v>25.2</v>
      </c>
      <c r="O31">
        <v>79.2</v>
      </c>
      <c r="P31" t="s">
        <v>3</v>
      </c>
      <c r="Q31">
        <f t="shared" si="0"/>
        <v>54</v>
      </c>
      <c r="R31">
        <v>3.1E-2</v>
      </c>
      <c r="S31">
        <f t="shared" si="1"/>
        <v>1007.789492</v>
      </c>
      <c r="T31">
        <f t="shared" si="2"/>
        <v>101222.37657648</v>
      </c>
    </row>
    <row r="32" spans="1:20" x14ac:dyDescent="0.3">
      <c r="A32">
        <v>20049</v>
      </c>
      <c r="B32" s="1">
        <v>45271</v>
      </c>
      <c r="C32" s="2">
        <v>0.45836805555555554</v>
      </c>
      <c r="D32">
        <v>26.6</v>
      </c>
      <c r="E32">
        <v>28.4</v>
      </c>
      <c r="F32">
        <v>25.2</v>
      </c>
      <c r="G32">
        <v>33.1</v>
      </c>
      <c r="H32">
        <v>22.9</v>
      </c>
      <c r="I32">
        <v>29.1</v>
      </c>
      <c r="J32">
        <v>27.5</v>
      </c>
      <c r="K32">
        <v>38</v>
      </c>
      <c r="L32">
        <v>32.5</v>
      </c>
      <c r="M32">
        <v>25.8</v>
      </c>
      <c r="N32">
        <v>25.3</v>
      </c>
      <c r="O32">
        <v>79.7</v>
      </c>
      <c r="P32" t="s">
        <v>3</v>
      </c>
      <c r="Q32">
        <f t="shared" si="0"/>
        <v>54.400000000000006</v>
      </c>
      <c r="R32">
        <v>3.1E-2</v>
      </c>
      <c r="S32">
        <f t="shared" si="1"/>
        <v>1007.807375</v>
      </c>
      <c r="T32">
        <f t="shared" si="2"/>
        <v>101973.981432</v>
      </c>
    </row>
    <row r="33" spans="1:20" x14ac:dyDescent="0.3">
      <c r="A33">
        <v>20050</v>
      </c>
      <c r="B33" s="1">
        <v>45271</v>
      </c>
      <c r="C33" s="2">
        <v>0.45906249999999998</v>
      </c>
      <c r="D33">
        <v>26.7</v>
      </c>
      <c r="E33">
        <v>28.6</v>
      </c>
      <c r="F33">
        <v>25.3</v>
      </c>
      <c r="G33">
        <v>33.299999999999997</v>
      </c>
      <c r="H33">
        <v>22.5</v>
      </c>
      <c r="I33">
        <v>29.1</v>
      </c>
      <c r="J33">
        <v>27.5</v>
      </c>
      <c r="K33">
        <v>38.1</v>
      </c>
      <c r="L33">
        <v>32.700000000000003</v>
      </c>
      <c r="M33">
        <v>25.6</v>
      </c>
      <c r="N33">
        <v>25.4</v>
      </c>
      <c r="O33">
        <v>80.3</v>
      </c>
      <c r="P33" t="s">
        <v>3</v>
      </c>
      <c r="Q33">
        <f t="shared" si="0"/>
        <v>54.9</v>
      </c>
      <c r="R33">
        <v>3.1E-2</v>
      </c>
      <c r="S33">
        <f t="shared" si="1"/>
        <v>1007.82830675</v>
      </c>
      <c r="T33">
        <f t="shared" si="2"/>
        <v>102913.37971546951</v>
      </c>
    </row>
    <row r="34" spans="1:20" x14ac:dyDescent="0.3">
      <c r="A34">
        <v>20051</v>
      </c>
      <c r="B34" s="1">
        <v>45271</v>
      </c>
      <c r="C34" s="2">
        <v>0.45975694444444443</v>
      </c>
      <c r="D34">
        <v>26.7</v>
      </c>
      <c r="E34">
        <v>28.5</v>
      </c>
      <c r="F34">
        <v>25.4</v>
      </c>
      <c r="G34">
        <v>33.4</v>
      </c>
      <c r="H34">
        <v>22.3</v>
      </c>
      <c r="I34">
        <v>29.1</v>
      </c>
      <c r="J34">
        <v>27.5</v>
      </c>
      <c r="K34">
        <v>38.299999999999997</v>
      </c>
      <c r="L34">
        <v>32.799999999999997</v>
      </c>
      <c r="M34">
        <v>25.9</v>
      </c>
      <c r="N34">
        <v>25.5</v>
      </c>
      <c r="O34">
        <v>80.900000000000006</v>
      </c>
      <c r="P34" t="s">
        <v>3</v>
      </c>
      <c r="Q34">
        <f t="shared" si="0"/>
        <v>55.400000000000006</v>
      </c>
      <c r="R34">
        <v>3.1E-2</v>
      </c>
      <c r="S34">
        <f t="shared" si="1"/>
        <v>1007.8493119999999</v>
      </c>
      <c r="T34">
        <f t="shared" si="2"/>
        <v>103852.824505728</v>
      </c>
    </row>
    <row r="35" spans="1:20" x14ac:dyDescent="0.3">
      <c r="A35">
        <v>20052</v>
      </c>
      <c r="B35" s="1">
        <v>45271</v>
      </c>
      <c r="C35" s="2">
        <v>0.46045138888888887</v>
      </c>
      <c r="D35">
        <v>26.7</v>
      </c>
      <c r="E35">
        <v>28.5</v>
      </c>
      <c r="F35">
        <v>25.6</v>
      </c>
      <c r="G35">
        <v>33.6</v>
      </c>
      <c r="H35">
        <v>22.2</v>
      </c>
      <c r="I35">
        <v>29.2</v>
      </c>
      <c r="J35">
        <v>27.6</v>
      </c>
      <c r="K35">
        <v>38.6</v>
      </c>
      <c r="L35">
        <v>33</v>
      </c>
      <c r="M35">
        <v>25.4</v>
      </c>
      <c r="N35">
        <v>25.5</v>
      </c>
      <c r="O35">
        <v>81.3</v>
      </c>
      <c r="P35" t="s">
        <v>3</v>
      </c>
      <c r="Q35">
        <f t="shared" si="0"/>
        <v>55.8</v>
      </c>
      <c r="R35">
        <v>3.1E-2</v>
      </c>
      <c r="S35">
        <f t="shared" si="1"/>
        <v>1007.861348</v>
      </c>
      <c r="T35">
        <f t="shared" si="2"/>
        <v>104603.91358622399</v>
      </c>
    </row>
    <row r="36" spans="1:20" x14ac:dyDescent="0.3">
      <c r="A36">
        <v>20053</v>
      </c>
      <c r="B36" s="1">
        <v>45271</v>
      </c>
      <c r="C36" s="2">
        <v>0.46114583333333337</v>
      </c>
      <c r="D36">
        <v>26.7</v>
      </c>
      <c r="E36">
        <v>28.6</v>
      </c>
      <c r="F36">
        <v>25.5</v>
      </c>
      <c r="G36">
        <v>33.6</v>
      </c>
      <c r="H36">
        <v>22.4</v>
      </c>
      <c r="I36">
        <v>29.3</v>
      </c>
      <c r="J36">
        <v>27.5</v>
      </c>
      <c r="K36">
        <v>38.700000000000003</v>
      </c>
      <c r="L36">
        <v>33.1</v>
      </c>
      <c r="M36">
        <v>25.6</v>
      </c>
      <c r="N36">
        <v>25.3</v>
      </c>
      <c r="O36">
        <v>81.8</v>
      </c>
      <c r="P36" t="s">
        <v>3</v>
      </c>
      <c r="Q36">
        <f t="shared" si="0"/>
        <v>56.5</v>
      </c>
      <c r="R36">
        <v>3.1E-2</v>
      </c>
      <c r="S36">
        <f t="shared" si="1"/>
        <v>1007.8703907500001</v>
      </c>
      <c r="T36">
        <f t="shared" si="2"/>
        <v>105917.09936391751</v>
      </c>
    </row>
    <row r="37" spans="1:20" x14ac:dyDescent="0.3">
      <c r="A37">
        <v>20054</v>
      </c>
      <c r="B37" s="1">
        <v>45271</v>
      </c>
      <c r="C37" s="2">
        <v>0.46184027777777775</v>
      </c>
      <c r="D37">
        <v>26.8</v>
      </c>
      <c r="E37">
        <v>28.6</v>
      </c>
      <c r="F37">
        <v>25.6</v>
      </c>
      <c r="G37">
        <v>33.799999999999997</v>
      </c>
      <c r="H37">
        <v>23</v>
      </c>
      <c r="I37">
        <v>29.5</v>
      </c>
      <c r="J37">
        <v>27.5</v>
      </c>
      <c r="K37">
        <v>39</v>
      </c>
      <c r="L37">
        <v>33.299999999999997</v>
      </c>
      <c r="M37">
        <v>25</v>
      </c>
      <c r="N37">
        <v>25.4</v>
      </c>
      <c r="O37">
        <v>82</v>
      </c>
      <c r="P37" t="s">
        <v>3</v>
      </c>
      <c r="Q37">
        <f t="shared" si="0"/>
        <v>56.6</v>
      </c>
      <c r="R37">
        <v>3.1E-2</v>
      </c>
      <c r="S37">
        <f t="shared" si="1"/>
        <v>1007.8794469999999</v>
      </c>
      <c r="T37">
        <f t="shared" si="2"/>
        <v>106105.51666237199</v>
      </c>
    </row>
    <row r="38" spans="1:20" x14ac:dyDescent="0.3">
      <c r="A38">
        <v>20055</v>
      </c>
      <c r="B38" s="1">
        <v>45271</v>
      </c>
      <c r="C38" s="2">
        <v>0.46253472222222225</v>
      </c>
      <c r="D38">
        <v>26.9</v>
      </c>
      <c r="E38">
        <v>28.7</v>
      </c>
      <c r="F38">
        <v>25.7</v>
      </c>
      <c r="G38">
        <v>33.9</v>
      </c>
      <c r="H38">
        <v>23.2</v>
      </c>
      <c r="I38">
        <v>29.6</v>
      </c>
      <c r="J38">
        <v>27.6</v>
      </c>
      <c r="K38">
        <v>39.200000000000003</v>
      </c>
      <c r="L38">
        <v>33.5</v>
      </c>
      <c r="M38">
        <v>26.5</v>
      </c>
      <c r="N38">
        <v>25.4</v>
      </c>
      <c r="O38">
        <v>82.5</v>
      </c>
      <c r="P38" t="s">
        <v>3</v>
      </c>
      <c r="Q38">
        <f t="shared" si="0"/>
        <v>57.1</v>
      </c>
      <c r="R38">
        <v>3.1E-2</v>
      </c>
      <c r="S38">
        <f t="shared" si="1"/>
        <v>1007.89457075</v>
      </c>
      <c r="T38">
        <f t="shared" si="2"/>
        <v>107044.4507810745</v>
      </c>
    </row>
    <row r="39" spans="1:20" x14ac:dyDescent="0.3">
      <c r="A39">
        <v>20056</v>
      </c>
      <c r="B39" s="1">
        <v>45271</v>
      </c>
      <c r="C39" s="2">
        <v>0.46322916666666664</v>
      </c>
      <c r="D39">
        <v>26.9</v>
      </c>
      <c r="E39">
        <v>28.5</v>
      </c>
      <c r="F39">
        <v>25.8</v>
      </c>
      <c r="G39">
        <v>34.1</v>
      </c>
      <c r="H39">
        <v>23.5</v>
      </c>
      <c r="I39">
        <v>29.6</v>
      </c>
      <c r="J39">
        <v>27.6</v>
      </c>
      <c r="K39">
        <v>39.299999999999997</v>
      </c>
      <c r="L39">
        <v>33.5</v>
      </c>
      <c r="M39">
        <v>26.8</v>
      </c>
      <c r="N39">
        <v>25.7</v>
      </c>
      <c r="O39">
        <v>83</v>
      </c>
      <c r="P39" t="s">
        <v>3</v>
      </c>
      <c r="Q39">
        <f t="shared" si="0"/>
        <v>57.3</v>
      </c>
      <c r="R39">
        <v>3.1E-2</v>
      </c>
      <c r="S39">
        <f t="shared" si="1"/>
        <v>1007.9188467500001</v>
      </c>
      <c r="T39">
        <f t="shared" si="2"/>
        <v>107421.9748489215</v>
      </c>
    </row>
    <row r="40" spans="1:20" x14ac:dyDescent="0.3">
      <c r="A40">
        <v>20057</v>
      </c>
      <c r="B40" s="1">
        <v>45271</v>
      </c>
      <c r="C40" s="2">
        <v>0.46392361111111113</v>
      </c>
      <c r="D40">
        <v>27</v>
      </c>
      <c r="E40">
        <v>28.8</v>
      </c>
      <c r="F40">
        <v>25.8</v>
      </c>
      <c r="G40">
        <v>34.4</v>
      </c>
      <c r="H40">
        <v>22.8</v>
      </c>
      <c r="I40">
        <v>29.7</v>
      </c>
      <c r="J40">
        <v>27.8</v>
      </c>
      <c r="K40">
        <v>39.6</v>
      </c>
      <c r="L40">
        <v>33.700000000000003</v>
      </c>
      <c r="M40">
        <v>26.9</v>
      </c>
      <c r="N40">
        <v>25.7</v>
      </c>
      <c r="O40">
        <v>83</v>
      </c>
      <c r="P40" t="s">
        <v>3</v>
      </c>
      <c r="Q40">
        <f t="shared" si="0"/>
        <v>57.3</v>
      </c>
      <c r="R40">
        <v>3.1E-2</v>
      </c>
      <c r="S40">
        <f t="shared" si="1"/>
        <v>1007.9188467500001</v>
      </c>
      <c r="T40">
        <f t="shared" si="2"/>
        <v>107421.9748489215</v>
      </c>
    </row>
    <row r="41" spans="1:20" x14ac:dyDescent="0.3">
      <c r="A41">
        <v>20058</v>
      </c>
      <c r="B41" s="1">
        <v>45271</v>
      </c>
      <c r="C41" s="2">
        <v>0.46461805555555552</v>
      </c>
      <c r="D41">
        <v>27</v>
      </c>
      <c r="E41">
        <v>29</v>
      </c>
      <c r="F41">
        <v>25.6</v>
      </c>
      <c r="G41">
        <v>34.6</v>
      </c>
      <c r="H41">
        <v>22.4</v>
      </c>
      <c r="I41">
        <v>29.7</v>
      </c>
      <c r="J41">
        <v>27.7</v>
      </c>
      <c r="K41">
        <v>39.799999999999997</v>
      </c>
      <c r="L41">
        <v>33.799999999999997</v>
      </c>
      <c r="M41">
        <v>25.9</v>
      </c>
      <c r="N41">
        <v>25.6</v>
      </c>
      <c r="O41">
        <v>83.6</v>
      </c>
      <c r="P41" t="s">
        <v>3</v>
      </c>
      <c r="Q41">
        <f t="shared" si="0"/>
        <v>57.999999999999993</v>
      </c>
      <c r="R41">
        <v>3.1E-2</v>
      </c>
      <c r="S41">
        <f t="shared" si="1"/>
        <v>1007.934068</v>
      </c>
      <c r="T41">
        <f t="shared" si="2"/>
        <v>108735.92725583998</v>
      </c>
    </row>
    <row r="42" spans="1:20" x14ac:dyDescent="0.3">
      <c r="A42">
        <v>20059</v>
      </c>
      <c r="B42" s="1">
        <v>45271</v>
      </c>
      <c r="C42" s="2">
        <v>0.46531250000000002</v>
      </c>
      <c r="D42">
        <v>27.1</v>
      </c>
      <c r="E42">
        <v>29.2</v>
      </c>
      <c r="F42">
        <v>25.8</v>
      </c>
      <c r="G42">
        <v>34.9</v>
      </c>
      <c r="H42">
        <v>21.7</v>
      </c>
      <c r="I42">
        <v>29.8</v>
      </c>
      <c r="J42">
        <v>27.8</v>
      </c>
      <c r="K42">
        <v>40</v>
      </c>
      <c r="L42">
        <v>34</v>
      </c>
      <c r="M42">
        <v>25.7</v>
      </c>
      <c r="N42">
        <v>25.7</v>
      </c>
      <c r="O42">
        <v>84</v>
      </c>
      <c r="P42" t="s">
        <v>3</v>
      </c>
      <c r="Q42">
        <f t="shared" si="0"/>
        <v>58.3</v>
      </c>
      <c r="R42">
        <v>3.1E-2</v>
      </c>
      <c r="S42">
        <f t="shared" si="1"/>
        <v>1007.9493267500001</v>
      </c>
      <c r="T42">
        <f t="shared" si="2"/>
        <v>109300.00909411651</v>
      </c>
    </row>
    <row r="43" spans="1:20" x14ac:dyDescent="0.3">
      <c r="A43">
        <v>20060</v>
      </c>
      <c r="B43" s="1">
        <v>45271</v>
      </c>
      <c r="C43" s="2">
        <v>0.4660069444444444</v>
      </c>
      <c r="D43">
        <v>27.2</v>
      </c>
      <c r="E43">
        <v>29</v>
      </c>
      <c r="F43">
        <v>25.9</v>
      </c>
      <c r="G43">
        <v>35</v>
      </c>
      <c r="H43">
        <v>21.7</v>
      </c>
      <c r="I43">
        <v>29.9</v>
      </c>
      <c r="J43">
        <v>27.8</v>
      </c>
      <c r="K43">
        <v>40.200000000000003</v>
      </c>
      <c r="L43">
        <v>34.200000000000003</v>
      </c>
      <c r="M43">
        <v>26.2</v>
      </c>
      <c r="N43">
        <v>25.9</v>
      </c>
      <c r="O43">
        <v>84.6</v>
      </c>
      <c r="P43" t="s">
        <v>3</v>
      </c>
      <c r="Q43">
        <f t="shared" si="0"/>
        <v>58.699999999999996</v>
      </c>
      <c r="R43">
        <v>3.1E-2</v>
      </c>
      <c r="S43">
        <f t="shared" si="1"/>
        <v>1007.97381875</v>
      </c>
      <c r="T43">
        <f t="shared" si="2"/>
        <v>110052.59747876249</v>
      </c>
    </row>
    <row r="44" spans="1:20" x14ac:dyDescent="0.3">
      <c r="A44">
        <v>20061</v>
      </c>
      <c r="B44" s="1">
        <v>45271</v>
      </c>
      <c r="C44" s="2">
        <v>0.4667013888888889</v>
      </c>
      <c r="D44">
        <v>27.2</v>
      </c>
      <c r="E44">
        <v>29</v>
      </c>
      <c r="F44">
        <v>26.1</v>
      </c>
      <c r="G44">
        <v>35.200000000000003</v>
      </c>
      <c r="H44">
        <v>21.8</v>
      </c>
      <c r="I44">
        <v>29.9</v>
      </c>
      <c r="J44">
        <v>27.8</v>
      </c>
      <c r="K44">
        <v>40.299999999999997</v>
      </c>
      <c r="L44">
        <v>34.299999999999997</v>
      </c>
      <c r="M44">
        <v>27.4</v>
      </c>
      <c r="N44">
        <v>26</v>
      </c>
      <c r="O44">
        <v>84.8</v>
      </c>
      <c r="P44" t="s">
        <v>3</v>
      </c>
      <c r="Q44">
        <f t="shared" si="0"/>
        <v>58.8</v>
      </c>
      <c r="R44">
        <v>3.1E-2</v>
      </c>
      <c r="S44">
        <f t="shared" si="1"/>
        <v>1007.983028</v>
      </c>
      <c r="T44">
        <f t="shared" si="2"/>
        <v>110241.08780630399</v>
      </c>
    </row>
    <row r="45" spans="1:20" x14ac:dyDescent="0.3">
      <c r="A45">
        <v>20062</v>
      </c>
      <c r="B45" s="1">
        <v>45271</v>
      </c>
      <c r="C45" s="2">
        <v>0.46739583333333329</v>
      </c>
      <c r="D45">
        <v>27.3</v>
      </c>
      <c r="E45">
        <v>29.1</v>
      </c>
      <c r="F45">
        <v>26.2</v>
      </c>
      <c r="G45">
        <v>35.1</v>
      </c>
      <c r="H45">
        <v>22.4</v>
      </c>
      <c r="I45">
        <v>30.1</v>
      </c>
      <c r="J45">
        <v>27.9</v>
      </c>
      <c r="K45">
        <v>40.5</v>
      </c>
      <c r="L45">
        <v>34.4</v>
      </c>
      <c r="M45">
        <v>26.9</v>
      </c>
      <c r="N45">
        <v>26.1</v>
      </c>
      <c r="O45">
        <v>85.4</v>
      </c>
      <c r="P45" t="s">
        <v>3</v>
      </c>
      <c r="Q45">
        <f t="shared" si="0"/>
        <v>59.300000000000004</v>
      </c>
      <c r="R45">
        <v>3.1E-2</v>
      </c>
      <c r="S45">
        <f t="shared" si="1"/>
        <v>1008.00456875</v>
      </c>
      <c r="T45">
        <f t="shared" si="2"/>
        <v>111180.88792398751</v>
      </c>
    </row>
    <row r="46" spans="1:20" x14ac:dyDescent="0.3">
      <c r="A46">
        <v>20063</v>
      </c>
      <c r="B46" s="1">
        <v>45271</v>
      </c>
      <c r="C46" s="2">
        <v>0.46809027777777779</v>
      </c>
      <c r="D46">
        <v>27.3</v>
      </c>
      <c r="E46">
        <v>28.9</v>
      </c>
      <c r="F46">
        <v>26.2</v>
      </c>
      <c r="G46">
        <v>35.1</v>
      </c>
      <c r="H46">
        <v>22.4</v>
      </c>
      <c r="I46">
        <v>30.1</v>
      </c>
      <c r="J46">
        <v>27.8</v>
      </c>
      <c r="K46">
        <v>40.6</v>
      </c>
      <c r="L46">
        <v>34.6</v>
      </c>
      <c r="M46">
        <v>26.2</v>
      </c>
      <c r="N46">
        <v>25.9</v>
      </c>
      <c r="O46">
        <v>85.6</v>
      </c>
      <c r="P46" t="s">
        <v>3</v>
      </c>
      <c r="Q46">
        <f t="shared" si="0"/>
        <v>59.699999999999996</v>
      </c>
      <c r="R46">
        <v>3.1E-2</v>
      </c>
      <c r="S46">
        <f t="shared" si="1"/>
        <v>1008.00456875</v>
      </c>
      <c r="T46">
        <f t="shared" si="2"/>
        <v>111930.84332313749</v>
      </c>
    </row>
    <row r="47" spans="1:20" x14ac:dyDescent="0.3">
      <c r="A47">
        <v>20064</v>
      </c>
      <c r="B47" s="1">
        <v>45271</v>
      </c>
      <c r="C47" s="2">
        <v>0.46878472222222217</v>
      </c>
      <c r="D47">
        <v>27.4</v>
      </c>
      <c r="E47">
        <v>29.3</v>
      </c>
      <c r="F47">
        <v>26.2</v>
      </c>
      <c r="G47">
        <v>35.799999999999997</v>
      </c>
      <c r="H47">
        <v>22</v>
      </c>
      <c r="I47">
        <v>30.2</v>
      </c>
      <c r="J47">
        <v>28</v>
      </c>
      <c r="K47">
        <v>40.799999999999997</v>
      </c>
      <c r="L47">
        <v>34.700000000000003</v>
      </c>
      <c r="M47">
        <v>26.6</v>
      </c>
      <c r="N47">
        <v>26</v>
      </c>
      <c r="O47">
        <v>83.8</v>
      </c>
      <c r="P47" t="s">
        <v>3</v>
      </c>
      <c r="Q47">
        <f t="shared" si="0"/>
        <v>57.8</v>
      </c>
      <c r="R47">
        <v>3.1E-2</v>
      </c>
      <c r="S47">
        <f t="shared" si="1"/>
        <v>1007.9523830000001</v>
      </c>
      <c r="T47">
        <f t="shared" si="2"/>
        <v>108362.944791564</v>
      </c>
    </row>
    <row r="48" spans="1:20" x14ac:dyDescent="0.3">
      <c r="A48">
        <v>20065</v>
      </c>
      <c r="B48" s="1">
        <v>45271</v>
      </c>
      <c r="C48" s="2">
        <v>0.46947916666666667</v>
      </c>
      <c r="D48">
        <v>27.5</v>
      </c>
      <c r="E48">
        <v>29.3</v>
      </c>
      <c r="F48">
        <v>26.1</v>
      </c>
      <c r="G48">
        <v>36</v>
      </c>
      <c r="H48">
        <v>22.9</v>
      </c>
      <c r="I48">
        <v>30.4</v>
      </c>
      <c r="J48">
        <v>27.9</v>
      </c>
      <c r="K48">
        <v>41.1</v>
      </c>
      <c r="L48">
        <v>34.9</v>
      </c>
      <c r="M48">
        <v>26</v>
      </c>
      <c r="N48">
        <v>26.1</v>
      </c>
      <c r="O48">
        <v>79.2</v>
      </c>
      <c r="P48" t="s">
        <v>3</v>
      </c>
      <c r="Q48">
        <f t="shared" si="0"/>
        <v>53.1</v>
      </c>
      <c r="R48">
        <v>3.1E-2</v>
      </c>
      <c r="S48">
        <f t="shared" si="1"/>
        <v>1007.81633675</v>
      </c>
      <c r="T48">
        <f t="shared" si="2"/>
        <v>99537.988315450508</v>
      </c>
    </row>
    <row r="49" spans="1:20" x14ac:dyDescent="0.3">
      <c r="A49">
        <v>20066</v>
      </c>
      <c r="B49" s="1">
        <v>45271</v>
      </c>
      <c r="C49" s="2">
        <v>0.47017361111111117</v>
      </c>
      <c r="D49">
        <v>27.5</v>
      </c>
      <c r="E49">
        <v>29.3</v>
      </c>
      <c r="F49">
        <v>26.1</v>
      </c>
      <c r="G49">
        <v>36</v>
      </c>
      <c r="H49">
        <v>22.9</v>
      </c>
      <c r="I49">
        <v>30.4</v>
      </c>
      <c r="J49">
        <v>27.9</v>
      </c>
      <c r="K49">
        <v>41.2</v>
      </c>
      <c r="L49">
        <v>35</v>
      </c>
      <c r="M49">
        <v>26</v>
      </c>
      <c r="N49">
        <v>25.9</v>
      </c>
      <c r="O49">
        <v>76.5</v>
      </c>
      <c r="P49" t="s">
        <v>3</v>
      </c>
      <c r="Q49">
        <f t="shared" si="0"/>
        <v>50.6</v>
      </c>
      <c r="R49">
        <v>3.1E-2</v>
      </c>
      <c r="S49">
        <f t="shared" si="1"/>
        <v>1007.730272</v>
      </c>
      <c r="T49">
        <f t="shared" si="2"/>
        <v>94843.542279552013</v>
      </c>
    </row>
    <row r="50" spans="1:20" x14ac:dyDescent="0.3">
      <c r="A50">
        <v>20067</v>
      </c>
      <c r="B50" s="1">
        <v>45271</v>
      </c>
      <c r="C50" s="2">
        <v>0.47086805555555555</v>
      </c>
      <c r="D50">
        <v>27.5</v>
      </c>
      <c r="E50">
        <v>29.2</v>
      </c>
      <c r="F50">
        <v>26.2</v>
      </c>
      <c r="G50">
        <v>36.1</v>
      </c>
      <c r="H50">
        <v>23.5</v>
      </c>
      <c r="I50">
        <v>30.5</v>
      </c>
      <c r="J50">
        <v>28</v>
      </c>
      <c r="K50">
        <v>41.5</v>
      </c>
      <c r="L50">
        <v>35.200000000000003</v>
      </c>
      <c r="M50">
        <v>25.9</v>
      </c>
      <c r="N50">
        <v>26</v>
      </c>
      <c r="O50">
        <v>76.3</v>
      </c>
      <c r="P50" t="s">
        <v>3</v>
      </c>
      <c r="Q50">
        <f t="shared" si="0"/>
        <v>50.3</v>
      </c>
      <c r="R50">
        <v>3.1E-2</v>
      </c>
      <c r="S50">
        <f t="shared" si="1"/>
        <v>1007.72732675</v>
      </c>
      <c r="T50">
        <f t="shared" si="2"/>
        <v>94280.953236076501</v>
      </c>
    </row>
    <row r="51" spans="1:20" x14ac:dyDescent="0.3">
      <c r="A51">
        <v>20068</v>
      </c>
      <c r="B51" s="1">
        <v>45271</v>
      </c>
      <c r="C51" s="2">
        <v>0.47156250000000005</v>
      </c>
      <c r="D51">
        <v>27.6</v>
      </c>
      <c r="E51">
        <v>29.4</v>
      </c>
      <c r="F51">
        <v>26.1</v>
      </c>
      <c r="G51">
        <v>36.200000000000003</v>
      </c>
      <c r="H51">
        <v>23.9</v>
      </c>
      <c r="I51">
        <v>30.5</v>
      </c>
      <c r="J51">
        <v>28</v>
      </c>
      <c r="K51">
        <v>41.6</v>
      </c>
      <c r="L51">
        <v>35.299999999999997</v>
      </c>
      <c r="M51">
        <v>26.9</v>
      </c>
      <c r="N51">
        <v>26</v>
      </c>
      <c r="O51">
        <v>77.900000000000006</v>
      </c>
      <c r="P51" t="s">
        <v>3</v>
      </c>
      <c r="Q51">
        <f t="shared" si="0"/>
        <v>51.900000000000006</v>
      </c>
      <c r="R51">
        <v>3.1E-2</v>
      </c>
      <c r="S51">
        <f t="shared" si="1"/>
        <v>1007.7746307499999</v>
      </c>
      <c r="T51">
        <f t="shared" si="2"/>
        <v>97284.516204820495</v>
      </c>
    </row>
    <row r="52" spans="1:20" x14ac:dyDescent="0.3">
      <c r="A52">
        <v>20069</v>
      </c>
      <c r="B52" s="1">
        <v>45271</v>
      </c>
      <c r="C52" s="2">
        <v>0.47225694444444444</v>
      </c>
      <c r="D52">
        <v>27.7</v>
      </c>
      <c r="E52">
        <v>29.4</v>
      </c>
      <c r="F52">
        <v>26.1</v>
      </c>
      <c r="G52">
        <v>36.5</v>
      </c>
      <c r="H52">
        <v>24.1</v>
      </c>
      <c r="I52">
        <v>30.7</v>
      </c>
      <c r="J52">
        <v>28.1</v>
      </c>
      <c r="K52">
        <v>41.8</v>
      </c>
      <c r="L52">
        <v>35.5</v>
      </c>
      <c r="M52">
        <v>25.2</v>
      </c>
      <c r="N52">
        <v>26</v>
      </c>
      <c r="O52">
        <v>74</v>
      </c>
      <c r="P52" t="s">
        <v>3</v>
      </c>
      <c r="Q52">
        <f t="shared" si="0"/>
        <v>48</v>
      </c>
      <c r="R52">
        <v>3.1E-2</v>
      </c>
      <c r="S52">
        <f t="shared" si="1"/>
        <v>1007.66</v>
      </c>
      <c r="T52">
        <f t="shared" si="2"/>
        <v>89963.8848</v>
      </c>
    </row>
    <row r="53" spans="1:20" x14ac:dyDescent="0.3">
      <c r="A53">
        <v>20070</v>
      </c>
      <c r="B53" s="1">
        <v>45271</v>
      </c>
      <c r="C53" s="2">
        <v>0.47295138888888894</v>
      </c>
      <c r="D53">
        <v>27.7</v>
      </c>
      <c r="E53">
        <v>29.5</v>
      </c>
      <c r="F53">
        <v>25.8</v>
      </c>
      <c r="G53">
        <v>36.700000000000003</v>
      </c>
      <c r="H53">
        <v>24.2</v>
      </c>
      <c r="I53">
        <v>30.8</v>
      </c>
      <c r="J53">
        <v>28.1</v>
      </c>
      <c r="K53">
        <v>42</v>
      </c>
      <c r="L53">
        <v>35.700000000000003</v>
      </c>
      <c r="M53">
        <v>25.4</v>
      </c>
      <c r="N53">
        <v>25.8</v>
      </c>
      <c r="O53">
        <v>70.3</v>
      </c>
      <c r="P53" t="s">
        <v>3</v>
      </c>
      <c r="Q53">
        <f t="shared" si="0"/>
        <v>44.5</v>
      </c>
      <c r="R53">
        <v>3.1E-2</v>
      </c>
      <c r="S53">
        <f t="shared" si="1"/>
        <v>1007.54765075</v>
      </c>
      <c r="T53">
        <f t="shared" si="2"/>
        <v>83394.719052577493</v>
      </c>
    </row>
    <row r="54" spans="1:20" x14ac:dyDescent="0.3">
      <c r="A54">
        <v>20071</v>
      </c>
      <c r="B54" s="1">
        <v>45271</v>
      </c>
      <c r="C54" s="2">
        <v>0.47364583333333332</v>
      </c>
      <c r="D54">
        <v>27.9</v>
      </c>
      <c r="E54">
        <v>29.7</v>
      </c>
      <c r="F54">
        <v>25.9</v>
      </c>
      <c r="G54">
        <v>36.6</v>
      </c>
      <c r="H54">
        <v>25.1</v>
      </c>
      <c r="I54">
        <v>30.9</v>
      </c>
      <c r="J54">
        <v>28.1</v>
      </c>
      <c r="K54">
        <v>42.2</v>
      </c>
      <c r="L54">
        <v>35.799999999999997</v>
      </c>
      <c r="M54">
        <v>25.3</v>
      </c>
      <c r="N54">
        <v>26</v>
      </c>
      <c r="O54">
        <v>73</v>
      </c>
      <c r="P54" t="s">
        <v>3</v>
      </c>
      <c r="Q54">
        <f t="shared" si="0"/>
        <v>47</v>
      </c>
      <c r="R54">
        <v>3.1E-2</v>
      </c>
      <c r="S54">
        <f t="shared" si="1"/>
        <v>1007.630975</v>
      </c>
      <c r="T54">
        <f t="shared" si="2"/>
        <v>88087.099834499997</v>
      </c>
    </row>
    <row r="55" spans="1:20" x14ac:dyDescent="0.3">
      <c r="A55">
        <v>20072</v>
      </c>
      <c r="B55" s="1">
        <v>45271</v>
      </c>
      <c r="C55" s="2">
        <v>0.47434027777777782</v>
      </c>
      <c r="D55">
        <v>27.9</v>
      </c>
      <c r="E55">
        <v>30</v>
      </c>
      <c r="F55">
        <v>26.1</v>
      </c>
      <c r="G55">
        <v>36.6</v>
      </c>
      <c r="H55">
        <v>24.3</v>
      </c>
      <c r="I55">
        <v>31</v>
      </c>
      <c r="J55">
        <v>28.2</v>
      </c>
      <c r="K55">
        <v>42.3</v>
      </c>
      <c r="L55">
        <v>35.9</v>
      </c>
      <c r="M55">
        <v>26</v>
      </c>
      <c r="N55">
        <v>26.1</v>
      </c>
      <c r="O55">
        <v>76.5</v>
      </c>
      <c r="P55" t="s">
        <v>3</v>
      </c>
      <c r="Q55">
        <f t="shared" si="0"/>
        <v>50.4</v>
      </c>
      <c r="R55">
        <v>3.1E-2</v>
      </c>
      <c r="S55">
        <f t="shared" si="1"/>
        <v>1007.7361669999999</v>
      </c>
      <c r="T55">
        <f t="shared" si="2"/>
        <v>94469.219239247977</v>
      </c>
    </row>
    <row r="56" spans="1:20" x14ac:dyDescent="0.3">
      <c r="A56">
        <v>20073</v>
      </c>
      <c r="B56" s="1">
        <v>45271</v>
      </c>
      <c r="C56" s="2">
        <v>0.47503472222222221</v>
      </c>
      <c r="D56">
        <v>28</v>
      </c>
      <c r="E56">
        <v>30.1</v>
      </c>
      <c r="F56">
        <v>26.1</v>
      </c>
      <c r="G56">
        <v>36.9</v>
      </c>
      <c r="H56">
        <v>23.7</v>
      </c>
      <c r="I56">
        <v>31</v>
      </c>
      <c r="J56">
        <v>28.2</v>
      </c>
      <c r="K56">
        <v>42.4</v>
      </c>
      <c r="L56">
        <v>36.1</v>
      </c>
      <c r="M56">
        <v>26.5</v>
      </c>
      <c r="N56">
        <v>26.1</v>
      </c>
      <c r="O56">
        <v>77.2</v>
      </c>
      <c r="P56" t="s">
        <v>3</v>
      </c>
      <c r="Q56">
        <f t="shared" si="0"/>
        <v>51.1</v>
      </c>
      <c r="R56">
        <v>3.1E-2</v>
      </c>
      <c r="S56">
        <f t="shared" si="1"/>
        <v>1007.75684675</v>
      </c>
      <c r="T56">
        <f t="shared" si="2"/>
        <v>95783.257256200508</v>
      </c>
    </row>
    <row r="57" spans="1:20" x14ac:dyDescent="0.3">
      <c r="A57">
        <v>20074</v>
      </c>
      <c r="B57" s="1">
        <v>45271</v>
      </c>
      <c r="C57" s="2">
        <v>0.4757291666666667</v>
      </c>
      <c r="D57">
        <v>28</v>
      </c>
      <c r="E57">
        <v>30.1</v>
      </c>
      <c r="F57">
        <v>26.2</v>
      </c>
      <c r="G57">
        <v>37.200000000000003</v>
      </c>
      <c r="H57">
        <v>23.6</v>
      </c>
      <c r="I57">
        <v>31</v>
      </c>
      <c r="J57">
        <v>28.2</v>
      </c>
      <c r="K57">
        <v>42.5</v>
      </c>
      <c r="L57">
        <v>36.200000000000003</v>
      </c>
      <c r="M57">
        <v>26</v>
      </c>
      <c r="N57">
        <v>26.2</v>
      </c>
      <c r="O57">
        <v>76.900000000000006</v>
      </c>
      <c r="P57" t="s">
        <v>3</v>
      </c>
      <c r="Q57">
        <f t="shared" si="0"/>
        <v>50.7</v>
      </c>
      <c r="R57">
        <v>3.1E-2</v>
      </c>
      <c r="S57">
        <f t="shared" si="1"/>
        <v>1007.75093075</v>
      </c>
      <c r="T57">
        <f t="shared" si="2"/>
        <v>95032.928271586497</v>
      </c>
    </row>
    <row r="58" spans="1:20" x14ac:dyDescent="0.3">
      <c r="A58">
        <v>20075</v>
      </c>
      <c r="B58" s="1">
        <v>45271</v>
      </c>
      <c r="C58" s="2">
        <v>0.47642361111111109</v>
      </c>
      <c r="D58">
        <v>28</v>
      </c>
      <c r="E58">
        <v>29.8</v>
      </c>
      <c r="F58">
        <v>26.3</v>
      </c>
      <c r="G58">
        <v>37.200000000000003</v>
      </c>
      <c r="H58">
        <v>23.8</v>
      </c>
      <c r="I58">
        <v>31</v>
      </c>
      <c r="J58">
        <v>28.2</v>
      </c>
      <c r="K58">
        <v>42.6</v>
      </c>
      <c r="L58">
        <v>36.4</v>
      </c>
      <c r="M58">
        <v>27.3</v>
      </c>
      <c r="N58">
        <v>26.4</v>
      </c>
      <c r="O58">
        <v>76.2</v>
      </c>
      <c r="P58" t="s">
        <v>3</v>
      </c>
      <c r="Q58">
        <f t="shared" si="0"/>
        <v>49.800000000000004</v>
      </c>
      <c r="R58">
        <v>3.1E-2</v>
      </c>
      <c r="S58">
        <f t="shared" si="1"/>
        <v>1007.7361669999999</v>
      </c>
      <c r="T58">
        <f t="shared" si="2"/>
        <v>93344.585676875984</v>
      </c>
    </row>
    <row r="59" spans="1:20" x14ac:dyDescent="0.3">
      <c r="A59">
        <v>20076</v>
      </c>
      <c r="B59" s="1">
        <v>45271</v>
      </c>
      <c r="C59" s="2">
        <v>0.47711805555555559</v>
      </c>
      <c r="D59">
        <v>28.1</v>
      </c>
      <c r="E59">
        <v>30.2</v>
      </c>
      <c r="F59">
        <v>26.4</v>
      </c>
      <c r="G59">
        <v>37.299999999999997</v>
      </c>
      <c r="H59">
        <v>24</v>
      </c>
      <c r="I59">
        <v>31.2</v>
      </c>
      <c r="J59">
        <v>28.3</v>
      </c>
      <c r="K59">
        <v>42.8</v>
      </c>
      <c r="L59">
        <v>36.6</v>
      </c>
      <c r="M59">
        <v>26.1</v>
      </c>
      <c r="N59">
        <v>26.5</v>
      </c>
      <c r="O59">
        <v>77.2</v>
      </c>
      <c r="P59" t="s">
        <v>3</v>
      </c>
      <c r="Q59">
        <f t="shared" si="0"/>
        <v>50.7</v>
      </c>
      <c r="R59">
        <v>3.1E-2</v>
      </c>
      <c r="S59">
        <f t="shared" si="1"/>
        <v>1007.76869675</v>
      </c>
      <c r="T59">
        <f t="shared" si="2"/>
        <v>95034.603640918504</v>
      </c>
    </row>
    <row r="60" spans="1:20" x14ac:dyDescent="0.3">
      <c r="A60">
        <v>20077</v>
      </c>
      <c r="B60" s="1">
        <v>45271</v>
      </c>
      <c r="C60" s="2">
        <v>0.47781249999999997</v>
      </c>
      <c r="D60">
        <v>28.2</v>
      </c>
      <c r="E60">
        <v>29.9</v>
      </c>
      <c r="F60">
        <v>26.6</v>
      </c>
      <c r="G60">
        <v>37.5</v>
      </c>
      <c r="H60">
        <v>23.8</v>
      </c>
      <c r="I60">
        <v>31.2</v>
      </c>
      <c r="J60">
        <v>28.3</v>
      </c>
      <c r="K60">
        <v>42.9</v>
      </c>
      <c r="L60">
        <v>36.700000000000003</v>
      </c>
      <c r="M60">
        <v>27.3</v>
      </c>
      <c r="N60">
        <v>26.5</v>
      </c>
      <c r="O60">
        <v>77.3</v>
      </c>
      <c r="P60" t="s">
        <v>3</v>
      </c>
      <c r="Q60">
        <f t="shared" si="0"/>
        <v>50.8</v>
      </c>
      <c r="R60">
        <v>3.1E-2</v>
      </c>
      <c r="S60">
        <f t="shared" si="1"/>
        <v>1007.771663</v>
      </c>
      <c r="T60">
        <f t="shared" si="2"/>
        <v>95222.328893543992</v>
      </c>
    </row>
    <row r="61" spans="1:20" x14ac:dyDescent="0.3">
      <c r="A61">
        <v>20078</v>
      </c>
      <c r="B61" s="1">
        <v>45271</v>
      </c>
      <c r="C61" s="2">
        <v>0.47850694444444447</v>
      </c>
      <c r="D61">
        <v>28.2</v>
      </c>
      <c r="E61">
        <v>30.1</v>
      </c>
      <c r="F61">
        <v>26.6</v>
      </c>
      <c r="G61">
        <v>37.6</v>
      </c>
      <c r="H61">
        <v>23</v>
      </c>
      <c r="I61">
        <v>31.2</v>
      </c>
      <c r="J61">
        <v>28.5</v>
      </c>
      <c r="K61">
        <v>43</v>
      </c>
      <c r="L61">
        <v>36.9</v>
      </c>
      <c r="M61">
        <v>26.8</v>
      </c>
      <c r="N61">
        <v>26.7</v>
      </c>
      <c r="O61">
        <v>79</v>
      </c>
      <c r="P61" t="s">
        <v>3</v>
      </c>
      <c r="Q61">
        <f t="shared" si="0"/>
        <v>52.3</v>
      </c>
      <c r="R61">
        <v>3.1E-2</v>
      </c>
      <c r="S61">
        <f t="shared" si="1"/>
        <v>1007.82830675</v>
      </c>
      <c r="T61">
        <f t="shared" si="2"/>
        <v>98039.52202402649</v>
      </c>
    </row>
    <row r="62" spans="1:20" x14ac:dyDescent="0.3">
      <c r="A62">
        <v>20079</v>
      </c>
      <c r="B62" s="1">
        <v>45271</v>
      </c>
      <c r="C62" s="2">
        <v>0.47920138888888886</v>
      </c>
      <c r="D62">
        <v>28.3</v>
      </c>
      <c r="E62">
        <v>30.3</v>
      </c>
      <c r="F62">
        <v>26.7</v>
      </c>
      <c r="G62">
        <v>37.799999999999997</v>
      </c>
      <c r="H62">
        <v>23.8</v>
      </c>
      <c r="I62">
        <v>31.4</v>
      </c>
      <c r="J62">
        <v>28.5</v>
      </c>
      <c r="K62">
        <v>43.2</v>
      </c>
      <c r="L62">
        <v>37</v>
      </c>
      <c r="M62">
        <v>27.8</v>
      </c>
      <c r="N62">
        <v>26.8</v>
      </c>
      <c r="O62">
        <v>78.900000000000006</v>
      </c>
      <c r="P62" t="s">
        <v>3</v>
      </c>
      <c r="Q62">
        <f t="shared" si="0"/>
        <v>52.100000000000009</v>
      </c>
      <c r="R62">
        <v>3.1E-2</v>
      </c>
      <c r="S62">
        <f t="shared" si="1"/>
        <v>1007.82830675</v>
      </c>
      <c r="T62">
        <f t="shared" si="2"/>
        <v>97664.60989391552</v>
      </c>
    </row>
    <row r="63" spans="1:20" x14ac:dyDescent="0.3">
      <c r="A63">
        <v>20080</v>
      </c>
      <c r="B63" s="1">
        <v>45271</v>
      </c>
      <c r="C63" s="2">
        <v>0.47989583333333335</v>
      </c>
      <c r="D63">
        <v>28.3</v>
      </c>
      <c r="E63">
        <v>30.2</v>
      </c>
      <c r="F63">
        <v>26.8</v>
      </c>
      <c r="G63">
        <v>37.700000000000003</v>
      </c>
      <c r="H63">
        <v>24.4</v>
      </c>
      <c r="I63">
        <v>31.4</v>
      </c>
      <c r="J63">
        <v>28.4</v>
      </c>
      <c r="K63">
        <v>43.3</v>
      </c>
      <c r="L63">
        <v>37.1</v>
      </c>
      <c r="M63">
        <v>27.1</v>
      </c>
      <c r="N63">
        <v>26.9</v>
      </c>
      <c r="O63">
        <v>80.3</v>
      </c>
      <c r="P63" t="s">
        <v>3</v>
      </c>
      <c r="Q63">
        <f t="shared" si="0"/>
        <v>53.4</v>
      </c>
      <c r="R63">
        <v>3.1E-2</v>
      </c>
      <c r="S63">
        <f t="shared" si="1"/>
        <v>1007.873408</v>
      </c>
      <c r="T63">
        <f t="shared" si="2"/>
        <v>100106.01837619201</v>
      </c>
    </row>
    <row r="64" spans="1:20" x14ac:dyDescent="0.3">
      <c r="A64">
        <v>20081</v>
      </c>
      <c r="B64" s="1">
        <v>45271</v>
      </c>
      <c r="C64" s="2">
        <v>0.48059027777777774</v>
      </c>
      <c r="D64">
        <v>28.3</v>
      </c>
      <c r="E64">
        <v>30.2</v>
      </c>
      <c r="F64">
        <v>26.9</v>
      </c>
      <c r="G64">
        <v>38</v>
      </c>
      <c r="H64">
        <v>23.5</v>
      </c>
      <c r="I64">
        <v>31.4</v>
      </c>
      <c r="J64">
        <v>28.4</v>
      </c>
      <c r="K64">
        <v>43.3</v>
      </c>
      <c r="L64">
        <v>37.299999999999997</v>
      </c>
      <c r="M64">
        <v>27.1</v>
      </c>
      <c r="N64">
        <v>27</v>
      </c>
      <c r="O64">
        <v>81.8</v>
      </c>
      <c r="P64" t="s">
        <v>3</v>
      </c>
      <c r="Q64">
        <f t="shared" si="0"/>
        <v>54.8</v>
      </c>
      <c r="R64">
        <v>3.1E-2</v>
      </c>
      <c r="S64">
        <f t="shared" si="1"/>
        <v>1007.921888</v>
      </c>
      <c r="T64">
        <f t="shared" si="2"/>
        <v>102735.46220006399</v>
      </c>
    </row>
    <row r="65" spans="1:20" x14ac:dyDescent="0.3">
      <c r="A65">
        <v>20082</v>
      </c>
      <c r="B65" s="1">
        <v>45271</v>
      </c>
      <c r="C65" s="2">
        <v>0.48128472222222224</v>
      </c>
      <c r="D65">
        <v>28.4</v>
      </c>
      <c r="E65">
        <v>30.5</v>
      </c>
      <c r="F65">
        <v>27</v>
      </c>
      <c r="G65">
        <v>38</v>
      </c>
      <c r="H65">
        <v>23.7</v>
      </c>
      <c r="I65">
        <v>31.5</v>
      </c>
      <c r="J65">
        <v>28.5</v>
      </c>
      <c r="K65">
        <v>43.6</v>
      </c>
      <c r="L65">
        <v>37.5</v>
      </c>
      <c r="M65">
        <v>26.4</v>
      </c>
      <c r="N65">
        <v>27</v>
      </c>
      <c r="O65">
        <v>83.1</v>
      </c>
      <c r="P65" t="s">
        <v>3</v>
      </c>
      <c r="Q65">
        <f t="shared" si="0"/>
        <v>56.099999999999994</v>
      </c>
      <c r="R65">
        <v>3.1E-2</v>
      </c>
      <c r="S65">
        <f t="shared" si="1"/>
        <v>1007.96156075</v>
      </c>
      <c r="T65">
        <f t="shared" si="2"/>
        <v>105176.75701801949</v>
      </c>
    </row>
    <row r="66" spans="1:20" x14ac:dyDescent="0.3">
      <c r="A66">
        <v>20083</v>
      </c>
      <c r="B66" s="1">
        <v>45271</v>
      </c>
      <c r="C66" s="2">
        <v>0.48197916666666668</v>
      </c>
      <c r="D66">
        <v>28.5</v>
      </c>
      <c r="E66">
        <v>30.5</v>
      </c>
      <c r="F66">
        <v>26.7</v>
      </c>
      <c r="G66">
        <v>38.200000000000003</v>
      </c>
      <c r="H66">
        <v>24</v>
      </c>
      <c r="I66">
        <v>31.6</v>
      </c>
      <c r="J66">
        <v>28.5</v>
      </c>
      <c r="K66">
        <v>43.7</v>
      </c>
      <c r="L66">
        <v>37.5</v>
      </c>
      <c r="M66">
        <v>26.4</v>
      </c>
      <c r="N66">
        <v>26.7</v>
      </c>
      <c r="O66">
        <v>84.2</v>
      </c>
      <c r="P66" t="s">
        <v>3</v>
      </c>
      <c r="Q66">
        <f t="shared" si="0"/>
        <v>57.5</v>
      </c>
      <c r="R66">
        <v>3.1E-2</v>
      </c>
      <c r="S66">
        <f t="shared" si="1"/>
        <v>1007.98610075</v>
      </c>
      <c r="T66">
        <f t="shared" si="2"/>
        <v>107804.11347521249</v>
      </c>
    </row>
    <row r="67" spans="1:20" x14ac:dyDescent="0.3">
      <c r="A67">
        <v>20084</v>
      </c>
      <c r="B67" s="1">
        <v>45271</v>
      </c>
      <c r="C67" s="2">
        <v>0.48267361111111112</v>
      </c>
      <c r="D67">
        <v>28.6</v>
      </c>
      <c r="E67">
        <v>30.5</v>
      </c>
      <c r="F67">
        <v>26.6</v>
      </c>
      <c r="G67">
        <v>38.200000000000003</v>
      </c>
      <c r="H67">
        <v>23.9</v>
      </c>
      <c r="I67">
        <v>31.7</v>
      </c>
      <c r="J67">
        <v>28.5</v>
      </c>
      <c r="K67">
        <v>43.9</v>
      </c>
      <c r="L67">
        <v>37.6</v>
      </c>
      <c r="M67">
        <v>26.4</v>
      </c>
      <c r="N67">
        <v>26.6</v>
      </c>
      <c r="O67">
        <v>83.8</v>
      </c>
      <c r="P67" t="s">
        <v>3</v>
      </c>
      <c r="Q67">
        <f t="shared" ref="Q67:Q130" si="3">O67-N67</f>
        <v>57.199999999999996</v>
      </c>
      <c r="R67">
        <v>3.1E-2</v>
      </c>
      <c r="S67">
        <f t="shared" ref="S67:S130" si="4">1005.5+0.0282*((N67+O67)/2)+0.0003*((N67+O67)/2)^2</f>
        <v>1007.9707520000001</v>
      </c>
      <c r="T67">
        <f t="shared" ref="T67:T130" si="5">R67*S67*Q67*60</f>
        <v>107240.024246784</v>
      </c>
    </row>
    <row r="68" spans="1:20" x14ac:dyDescent="0.3">
      <c r="A68">
        <v>20085</v>
      </c>
      <c r="B68" s="1">
        <v>45271</v>
      </c>
      <c r="C68" s="2">
        <v>0.48336805555555556</v>
      </c>
      <c r="D68">
        <v>28.7</v>
      </c>
      <c r="E68">
        <v>30.7</v>
      </c>
      <c r="F68">
        <v>26.7</v>
      </c>
      <c r="G68">
        <v>38.5</v>
      </c>
      <c r="H68">
        <v>24.6</v>
      </c>
      <c r="I68">
        <v>31.9</v>
      </c>
      <c r="J68">
        <v>28.6</v>
      </c>
      <c r="K68">
        <v>44.1</v>
      </c>
      <c r="L68">
        <v>37.799999999999997</v>
      </c>
      <c r="M68">
        <v>26.3</v>
      </c>
      <c r="N68">
        <v>26.8</v>
      </c>
      <c r="O68">
        <v>84.3</v>
      </c>
      <c r="P68" t="s">
        <v>3</v>
      </c>
      <c r="Q68">
        <f t="shared" si="3"/>
        <v>57.5</v>
      </c>
      <c r="R68">
        <v>3.1E-2</v>
      </c>
      <c r="S68">
        <f t="shared" si="4"/>
        <v>1007.99225075</v>
      </c>
      <c r="T68">
        <f t="shared" si="5"/>
        <v>107804.77121771249</v>
      </c>
    </row>
    <row r="69" spans="1:20" x14ac:dyDescent="0.3">
      <c r="A69">
        <v>20086</v>
      </c>
      <c r="B69" s="1">
        <v>45271</v>
      </c>
      <c r="C69" s="2">
        <v>0.48406250000000001</v>
      </c>
      <c r="D69">
        <v>28.8</v>
      </c>
      <c r="E69">
        <v>30.6</v>
      </c>
      <c r="F69">
        <v>26.6</v>
      </c>
      <c r="G69">
        <v>38.6</v>
      </c>
      <c r="H69">
        <v>23.6</v>
      </c>
      <c r="I69">
        <v>32</v>
      </c>
      <c r="J69">
        <v>28.7</v>
      </c>
      <c r="K69">
        <v>44.2</v>
      </c>
      <c r="L69">
        <v>38</v>
      </c>
      <c r="M69">
        <v>26.6</v>
      </c>
      <c r="N69">
        <v>26.6</v>
      </c>
      <c r="O69">
        <v>84.8</v>
      </c>
      <c r="P69" t="s">
        <v>3</v>
      </c>
      <c r="Q69">
        <f t="shared" si="3"/>
        <v>58.199999999999996</v>
      </c>
      <c r="R69">
        <v>3.1E-2</v>
      </c>
      <c r="S69">
        <f t="shared" si="4"/>
        <v>1008.001487</v>
      </c>
      <c r="T69">
        <f t="shared" si="5"/>
        <v>109118.17697072399</v>
      </c>
    </row>
    <row r="70" spans="1:20" x14ac:dyDescent="0.3">
      <c r="A70">
        <v>20087</v>
      </c>
      <c r="B70" s="1">
        <v>45271</v>
      </c>
      <c r="C70" s="2">
        <v>0.48475694444444445</v>
      </c>
      <c r="D70">
        <v>28.9</v>
      </c>
      <c r="E70">
        <v>30.7</v>
      </c>
      <c r="F70">
        <v>26.7</v>
      </c>
      <c r="G70">
        <v>38.799999999999997</v>
      </c>
      <c r="H70">
        <v>23.6</v>
      </c>
      <c r="I70">
        <v>32</v>
      </c>
      <c r="J70">
        <v>28.7</v>
      </c>
      <c r="K70">
        <v>44.4</v>
      </c>
      <c r="L70">
        <v>38.200000000000003</v>
      </c>
      <c r="M70">
        <v>27.2</v>
      </c>
      <c r="N70">
        <v>26.6</v>
      </c>
      <c r="O70">
        <v>85.4</v>
      </c>
      <c r="P70" t="s">
        <v>3</v>
      </c>
      <c r="Q70">
        <f t="shared" si="3"/>
        <v>58.800000000000004</v>
      </c>
      <c r="R70">
        <v>3.1E-2</v>
      </c>
      <c r="S70">
        <f t="shared" si="4"/>
        <v>1008.02</v>
      </c>
      <c r="T70">
        <f t="shared" si="5"/>
        <v>110245.13136</v>
      </c>
    </row>
    <row r="71" spans="1:20" x14ac:dyDescent="0.3">
      <c r="A71">
        <v>20088</v>
      </c>
      <c r="B71" s="1">
        <v>45271</v>
      </c>
      <c r="C71" s="2">
        <v>0.48545138888888889</v>
      </c>
      <c r="D71">
        <v>28.9</v>
      </c>
      <c r="E71">
        <v>30.9</v>
      </c>
      <c r="F71">
        <v>26.6</v>
      </c>
      <c r="G71">
        <v>38.700000000000003</v>
      </c>
      <c r="H71">
        <v>24.6</v>
      </c>
      <c r="I71">
        <v>32.1</v>
      </c>
      <c r="J71">
        <v>28.7</v>
      </c>
      <c r="K71">
        <v>44.6</v>
      </c>
      <c r="L71">
        <v>38.299999999999997</v>
      </c>
      <c r="M71">
        <v>26.5</v>
      </c>
      <c r="N71">
        <v>26.5</v>
      </c>
      <c r="O71">
        <v>85.5</v>
      </c>
      <c r="P71" t="s">
        <v>3</v>
      </c>
      <c r="Q71">
        <f t="shared" si="3"/>
        <v>59</v>
      </c>
      <c r="R71">
        <v>3.1E-2</v>
      </c>
      <c r="S71">
        <f t="shared" si="4"/>
        <v>1008.02</v>
      </c>
      <c r="T71">
        <f t="shared" si="5"/>
        <v>110620.1148</v>
      </c>
    </row>
    <row r="72" spans="1:20" x14ac:dyDescent="0.3">
      <c r="A72">
        <v>20089</v>
      </c>
      <c r="B72" s="1">
        <v>45271</v>
      </c>
      <c r="C72" s="2">
        <v>0.48614583333333333</v>
      </c>
      <c r="D72">
        <v>28.9</v>
      </c>
      <c r="E72">
        <v>30.9</v>
      </c>
      <c r="F72">
        <v>26.6</v>
      </c>
      <c r="G72">
        <v>38.9</v>
      </c>
      <c r="H72">
        <v>23.9</v>
      </c>
      <c r="I72">
        <v>32.1</v>
      </c>
      <c r="J72">
        <v>28.8</v>
      </c>
      <c r="K72">
        <v>44.7</v>
      </c>
      <c r="L72">
        <v>38.5</v>
      </c>
      <c r="M72">
        <v>26.8</v>
      </c>
      <c r="N72">
        <v>26.5</v>
      </c>
      <c r="O72">
        <v>86.1</v>
      </c>
      <c r="P72" t="s">
        <v>3</v>
      </c>
      <c r="Q72">
        <f t="shared" si="3"/>
        <v>59.599999999999994</v>
      </c>
      <c r="R72">
        <v>3.1E-2</v>
      </c>
      <c r="S72">
        <f t="shared" si="4"/>
        <v>1008.0385670000001</v>
      </c>
      <c r="T72">
        <f t="shared" si="5"/>
        <v>111747.12338335199</v>
      </c>
    </row>
    <row r="73" spans="1:20" x14ac:dyDescent="0.3">
      <c r="A73">
        <v>20090</v>
      </c>
      <c r="B73" s="1">
        <v>45271</v>
      </c>
      <c r="C73" s="2">
        <v>0.48684027777777777</v>
      </c>
      <c r="D73">
        <v>29</v>
      </c>
      <c r="E73">
        <v>31</v>
      </c>
      <c r="F73">
        <v>26.7</v>
      </c>
      <c r="G73">
        <v>38.9</v>
      </c>
      <c r="H73">
        <v>23.5</v>
      </c>
      <c r="I73">
        <v>32.200000000000003</v>
      </c>
      <c r="J73">
        <v>28.8</v>
      </c>
      <c r="K73">
        <v>44.9</v>
      </c>
      <c r="L73">
        <v>38.6</v>
      </c>
      <c r="M73">
        <v>27.1</v>
      </c>
      <c r="N73">
        <v>26.6</v>
      </c>
      <c r="O73">
        <v>86.6</v>
      </c>
      <c r="P73" t="s">
        <v>3</v>
      </c>
      <c r="Q73">
        <f t="shared" si="3"/>
        <v>59.999999999999993</v>
      </c>
      <c r="R73">
        <v>3.1E-2</v>
      </c>
      <c r="S73">
        <f t="shared" si="4"/>
        <v>1008.057188</v>
      </c>
      <c r="T73">
        <f t="shared" si="5"/>
        <v>112499.18218079999</v>
      </c>
    </row>
    <row r="74" spans="1:20" x14ac:dyDescent="0.3">
      <c r="A74">
        <v>20091</v>
      </c>
      <c r="B74" s="1">
        <v>45271</v>
      </c>
      <c r="C74" s="2">
        <v>0.48753472222222222</v>
      </c>
      <c r="D74">
        <v>29</v>
      </c>
      <c r="E74">
        <v>30.8</v>
      </c>
      <c r="F74">
        <v>26.8</v>
      </c>
      <c r="G74">
        <v>39</v>
      </c>
      <c r="H74">
        <v>23.3</v>
      </c>
      <c r="I74">
        <v>32.299999999999997</v>
      </c>
      <c r="J74">
        <v>28.8</v>
      </c>
      <c r="K74">
        <v>45</v>
      </c>
      <c r="L74">
        <v>38.799999999999997</v>
      </c>
      <c r="M74">
        <v>28.3</v>
      </c>
      <c r="N74">
        <v>26.7</v>
      </c>
      <c r="O74">
        <v>87.3</v>
      </c>
      <c r="P74" t="s">
        <v>3</v>
      </c>
      <c r="Q74">
        <f t="shared" si="3"/>
        <v>60.599999999999994</v>
      </c>
      <c r="R74">
        <v>3.1E-2</v>
      </c>
      <c r="S74">
        <f t="shared" si="4"/>
        <v>1008.0821</v>
      </c>
      <c r="T74">
        <f t="shared" si="5"/>
        <v>113626.98198359998</v>
      </c>
    </row>
    <row r="75" spans="1:20" x14ac:dyDescent="0.3">
      <c r="A75">
        <v>20092</v>
      </c>
      <c r="B75" s="1">
        <v>45271</v>
      </c>
      <c r="C75" s="2">
        <v>0.48822916666666666</v>
      </c>
      <c r="D75">
        <v>29.1</v>
      </c>
      <c r="E75">
        <v>30.9</v>
      </c>
      <c r="F75">
        <v>27.1</v>
      </c>
      <c r="G75">
        <v>39.299999999999997</v>
      </c>
      <c r="H75">
        <v>23.4</v>
      </c>
      <c r="I75">
        <v>32.4</v>
      </c>
      <c r="J75">
        <v>29</v>
      </c>
      <c r="K75">
        <v>45.2</v>
      </c>
      <c r="L75">
        <v>39</v>
      </c>
      <c r="M75">
        <v>28.1</v>
      </c>
      <c r="N75">
        <v>27.1</v>
      </c>
      <c r="O75">
        <v>87.9</v>
      </c>
      <c r="P75" t="s">
        <v>3</v>
      </c>
      <c r="Q75">
        <f t="shared" si="3"/>
        <v>60.800000000000004</v>
      </c>
      <c r="R75">
        <v>3.1E-2</v>
      </c>
      <c r="S75">
        <f t="shared" si="4"/>
        <v>1008.113375</v>
      </c>
      <c r="T75">
        <f t="shared" si="5"/>
        <v>114005.52535200001</v>
      </c>
    </row>
    <row r="76" spans="1:20" x14ac:dyDescent="0.3">
      <c r="A76">
        <v>20093</v>
      </c>
      <c r="B76" s="1">
        <v>45271</v>
      </c>
      <c r="C76" s="2">
        <v>0.4889236111111111</v>
      </c>
      <c r="D76">
        <v>29.1</v>
      </c>
      <c r="E76">
        <v>31</v>
      </c>
      <c r="F76">
        <v>27.2</v>
      </c>
      <c r="G76">
        <v>39.4</v>
      </c>
      <c r="H76">
        <v>23.5</v>
      </c>
      <c r="I76">
        <v>32.4</v>
      </c>
      <c r="J76">
        <v>29.1</v>
      </c>
      <c r="K76">
        <v>45.2</v>
      </c>
      <c r="L76">
        <v>39.1</v>
      </c>
      <c r="M76">
        <v>28.2</v>
      </c>
      <c r="N76">
        <v>27.2</v>
      </c>
      <c r="O76">
        <v>88.3</v>
      </c>
      <c r="P76" t="s">
        <v>3</v>
      </c>
      <c r="Q76">
        <f t="shared" si="3"/>
        <v>61.099999999999994</v>
      </c>
      <c r="R76">
        <v>3.1E-2</v>
      </c>
      <c r="S76">
        <f t="shared" si="4"/>
        <v>1008.12906875</v>
      </c>
      <c r="T76">
        <f t="shared" si="5"/>
        <v>114569.83614716248</v>
      </c>
    </row>
    <row r="77" spans="1:20" x14ac:dyDescent="0.3">
      <c r="A77">
        <v>20094</v>
      </c>
      <c r="B77" s="1">
        <v>45271</v>
      </c>
      <c r="C77" s="2">
        <v>0.48961805555555554</v>
      </c>
      <c r="D77">
        <v>29.1</v>
      </c>
      <c r="E77">
        <v>30.9</v>
      </c>
      <c r="F77">
        <v>27.3</v>
      </c>
      <c r="G77">
        <v>39.4</v>
      </c>
      <c r="H77">
        <v>23.6</v>
      </c>
      <c r="I77">
        <v>32.4</v>
      </c>
      <c r="J77">
        <v>29.1</v>
      </c>
      <c r="K77">
        <v>45.3</v>
      </c>
      <c r="L77">
        <v>39.200000000000003</v>
      </c>
      <c r="M77">
        <v>27.9</v>
      </c>
      <c r="N77">
        <v>27.4</v>
      </c>
      <c r="O77">
        <v>89.1</v>
      </c>
      <c r="P77" t="s">
        <v>3</v>
      </c>
      <c r="Q77">
        <f t="shared" si="3"/>
        <v>61.699999999999996</v>
      </c>
      <c r="R77">
        <v>3.1E-2</v>
      </c>
      <c r="S77">
        <f t="shared" si="4"/>
        <v>1008.16056875</v>
      </c>
      <c r="T77">
        <f t="shared" si="5"/>
        <v>115698.52319088748</v>
      </c>
    </row>
    <row r="78" spans="1:20" x14ac:dyDescent="0.3">
      <c r="A78">
        <v>20095</v>
      </c>
      <c r="B78" s="1">
        <v>45271</v>
      </c>
      <c r="C78" s="2">
        <v>0.49031249999999998</v>
      </c>
      <c r="D78">
        <v>29.1</v>
      </c>
      <c r="E78">
        <v>31.1</v>
      </c>
      <c r="F78">
        <v>27.3</v>
      </c>
      <c r="G78">
        <v>39.6</v>
      </c>
      <c r="H78">
        <v>23.5</v>
      </c>
      <c r="I78">
        <v>32.4</v>
      </c>
      <c r="J78">
        <v>29.1</v>
      </c>
      <c r="K78">
        <v>45.3</v>
      </c>
      <c r="L78">
        <v>39.299999999999997</v>
      </c>
      <c r="M78">
        <v>29.4</v>
      </c>
      <c r="N78">
        <v>27.4</v>
      </c>
      <c r="O78">
        <v>89.1</v>
      </c>
      <c r="P78" t="s">
        <v>3</v>
      </c>
      <c r="Q78">
        <f t="shared" si="3"/>
        <v>61.699999999999996</v>
      </c>
      <c r="R78">
        <v>3.1E-2</v>
      </c>
      <c r="S78">
        <f t="shared" si="4"/>
        <v>1008.16056875</v>
      </c>
      <c r="T78">
        <f t="shared" si="5"/>
        <v>115698.52319088748</v>
      </c>
    </row>
    <row r="79" spans="1:20" x14ac:dyDescent="0.3">
      <c r="A79">
        <v>20096</v>
      </c>
      <c r="B79" s="1">
        <v>45271</v>
      </c>
      <c r="C79" s="2">
        <v>0.49100694444444443</v>
      </c>
      <c r="D79">
        <v>29.3</v>
      </c>
      <c r="E79">
        <v>31.2</v>
      </c>
      <c r="F79">
        <v>27.3</v>
      </c>
      <c r="G79">
        <v>39.9</v>
      </c>
      <c r="H79">
        <v>23.4</v>
      </c>
      <c r="I79">
        <v>32.5</v>
      </c>
      <c r="J79">
        <v>29.1</v>
      </c>
      <c r="K79">
        <v>45.6</v>
      </c>
      <c r="L79">
        <v>39.5</v>
      </c>
      <c r="M79">
        <v>27.6</v>
      </c>
      <c r="N79">
        <v>27.3</v>
      </c>
      <c r="O79">
        <v>88.2</v>
      </c>
      <c r="P79" t="s">
        <v>3</v>
      </c>
      <c r="Q79">
        <f t="shared" si="3"/>
        <v>60.900000000000006</v>
      </c>
      <c r="R79">
        <v>3.1E-2</v>
      </c>
      <c r="S79">
        <f t="shared" si="4"/>
        <v>1008.12906875</v>
      </c>
      <c r="T79">
        <f t="shared" si="5"/>
        <v>114194.81213358752</v>
      </c>
    </row>
    <row r="80" spans="1:20" x14ac:dyDescent="0.3">
      <c r="A80">
        <v>20097</v>
      </c>
      <c r="B80" s="1">
        <v>45271</v>
      </c>
      <c r="C80" s="2">
        <v>0.49170138888888887</v>
      </c>
      <c r="D80">
        <v>29.3</v>
      </c>
      <c r="E80">
        <v>31.2</v>
      </c>
      <c r="F80">
        <v>27.1</v>
      </c>
      <c r="G80">
        <v>39.700000000000003</v>
      </c>
      <c r="H80">
        <v>24.4</v>
      </c>
      <c r="I80">
        <v>32.6</v>
      </c>
      <c r="J80">
        <v>29.1</v>
      </c>
      <c r="K80">
        <v>45.7</v>
      </c>
      <c r="L80">
        <v>39.6</v>
      </c>
      <c r="M80">
        <v>27.2</v>
      </c>
      <c r="N80">
        <v>27.3</v>
      </c>
      <c r="O80">
        <v>87.6</v>
      </c>
      <c r="P80" t="s">
        <v>3</v>
      </c>
      <c r="Q80">
        <f t="shared" si="3"/>
        <v>60.3</v>
      </c>
      <c r="R80">
        <v>3.1E-2</v>
      </c>
      <c r="S80">
        <f t="shared" si="4"/>
        <v>1008.11024075</v>
      </c>
      <c r="T80">
        <f t="shared" si="5"/>
        <v>113067.6283820385</v>
      </c>
    </row>
    <row r="81" spans="1:20" x14ac:dyDescent="0.3">
      <c r="A81">
        <v>20098</v>
      </c>
      <c r="B81" s="1">
        <v>45271</v>
      </c>
      <c r="C81" s="2">
        <v>0.49239583333333337</v>
      </c>
      <c r="D81">
        <v>29.5</v>
      </c>
      <c r="E81">
        <v>31.5</v>
      </c>
      <c r="F81">
        <v>27.2</v>
      </c>
      <c r="G81">
        <v>39.799999999999997</v>
      </c>
      <c r="H81">
        <v>24.6</v>
      </c>
      <c r="I81">
        <v>32.799999999999997</v>
      </c>
      <c r="J81">
        <v>29.2</v>
      </c>
      <c r="K81">
        <v>45.9</v>
      </c>
      <c r="L81">
        <v>39.799999999999997</v>
      </c>
      <c r="M81">
        <v>26.9</v>
      </c>
      <c r="N81">
        <v>27.2</v>
      </c>
      <c r="O81">
        <v>88.6</v>
      </c>
      <c r="P81" t="s">
        <v>3</v>
      </c>
      <c r="Q81">
        <f t="shared" si="3"/>
        <v>61.399999999999991</v>
      </c>
      <c r="R81">
        <v>3.1E-2</v>
      </c>
      <c r="S81">
        <f t="shared" si="4"/>
        <v>1008.138503</v>
      </c>
      <c r="T81">
        <f t="shared" si="5"/>
        <v>115133.44959661199</v>
      </c>
    </row>
    <row r="82" spans="1:20" x14ac:dyDescent="0.3">
      <c r="A82">
        <v>20099</v>
      </c>
      <c r="B82" s="1">
        <v>45271</v>
      </c>
      <c r="C82" s="2">
        <v>0.49309027777777775</v>
      </c>
      <c r="D82">
        <v>29.5</v>
      </c>
      <c r="E82">
        <v>31.7</v>
      </c>
      <c r="F82">
        <v>27.2</v>
      </c>
      <c r="G82">
        <v>40.200000000000003</v>
      </c>
      <c r="H82">
        <v>22.6</v>
      </c>
      <c r="I82">
        <v>32.799999999999997</v>
      </c>
      <c r="J82">
        <v>29.2</v>
      </c>
      <c r="K82">
        <v>46</v>
      </c>
      <c r="L82">
        <v>39.9</v>
      </c>
      <c r="M82">
        <v>28.1</v>
      </c>
      <c r="N82">
        <v>27.3</v>
      </c>
      <c r="O82">
        <v>89.1</v>
      </c>
      <c r="P82" t="s">
        <v>3</v>
      </c>
      <c r="Q82">
        <f t="shared" si="3"/>
        <v>61.8</v>
      </c>
      <c r="R82">
        <v>3.1E-2</v>
      </c>
      <c r="S82">
        <f t="shared" si="4"/>
        <v>1008.157412</v>
      </c>
      <c r="T82">
        <f t="shared" si="5"/>
        <v>115885.67819457599</v>
      </c>
    </row>
    <row r="83" spans="1:20" x14ac:dyDescent="0.3">
      <c r="A83">
        <v>20100</v>
      </c>
      <c r="B83" s="1">
        <v>45271</v>
      </c>
      <c r="C83" s="2">
        <v>0.49378472222222225</v>
      </c>
      <c r="D83">
        <v>29.5</v>
      </c>
      <c r="E83">
        <v>31.2</v>
      </c>
      <c r="F83">
        <v>27.4</v>
      </c>
      <c r="G83">
        <v>40</v>
      </c>
      <c r="H83">
        <v>23.8</v>
      </c>
      <c r="I83">
        <v>32.799999999999997</v>
      </c>
      <c r="J83">
        <v>29.3</v>
      </c>
      <c r="K83">
        <v>46.1</v>
      </c>
      <c r="L83">
        <v>40</v>
      </c>
      <c r="M83">
        <v>28.7</v>
      </c>
      <c r="N83">
        <v>27.3</v>
      </c>
      <c r="O83">
        <v>89.3</v>
      </c>
      <c r="P83" t="s">
        <v>3</v>
      </c>
      <c r="Q83">
        <f t="shared" si="3"/>
        <v>62</v>
      </c>
      <c r="R83">
        <v>3.1E-2</v>
      </c>
      <c r="S83">
        <f t="shared" si="4"/>
        <v>1008.163727</v>
      </c>
      <c r="T83">
        <f t="shared" si="5"/>
        <v>116261.44099764001</v>
      </c>
    </row>
    <row r="84" spans="1:20" x14ac:dyDescent="0.3">
      <c r="A84">
        <v>20101</v>
      </c>
      <c r="B84" s="1">
        <v>45271</v>
      </c>
      <c r="C84" s="2">
        <v>0.49447916666666664</v>
      </c>
      <c r="D84">
        <v>29.6</v>
      </c>
      <c r="E84">
        <v>31.4</v>
      </c>
      <c r="F84">
        <v>27.5</v>
      </c>
      <c r="G84">
        <v>40.299999999999997</v>
      </c>
      <c r="H84">
        <v>23.8</v>
      </c>
      <c r="I84">
        <v>32.9</v>
      </c>
      <c r="J84">
        <v>29.4</v>
      </c>
      <c r="K84">
        <v>46.3</v>
      </c>
      <c r="L84">
        <v>40.200000000000003</v>
      </c>
      <c r="M84">
        <v>29.4</v>
      </c>
      <c r="N84">
        <v>27.5</v>
      </c>
      <c r="O84">
        <v>89.9</v>
      </c>
      <c r="P84" t="s">
        <v>3</v>
      </c>
      <c r="Q84">
        <f t="shared" si="3"/>
        <v>62.400000000000006</v>
      </c>
      <c r="R84">
        <v>3.1E-2</v>
      </c>
      <c r="S84">
        <f t="shared" si="4"/>
        <v>1008.1890470000001</v>
      </c>
      <c r="T84">
        <f t="shared" si="5"/>
        <v>117014.45355100802</v>
      </c>
    </row>
    <row r="85" spans="1:20" x14ac:dyDescent="0.3">
      <c r="A85">
        <v>20102</v>
      </c>
      <c r="B85" s="1">
        <v>45271</v>
      </c>
      <c r="C85" s="2">
        <v>0.49517361111111113</v>
      </c>
      <c r="D85">
        <v>29.6</v>
      </c>
      <c r="E85">
        <v>31.4</v>
      </c>
      <c r="F85">
        <v>27.6</v>
      </c>
      <c r="G85">
        <v>40.4</v>
      </c>
      <c r="H85">
        <v>24.3</v>
      </c>
      <c r="I85">
        <v>32.9</v>
      </c>
      <c r="J85">
        <v>29.3</v>
      </c>
      <c r="K85">
        <v>46.3</v>
      </c>
      <c r="L85">
        <v>40.299999999999997</v>
      </c>
      <c r="M85">
        <v>28.4</v>
      </c>
      <c r="N85">
        <v>27.6</v>
      </c>
      <c r="O85">
        <v>90</v>
      </c>
      <c r="P85" t="s">
        <v>3</v>
      </c>
      <c r="Q85">
        <f t="shared" si="3"/>
        <v>62.4</v>
      </c>
      <c r="R85">
        <v>3.1E-2</v>
      </c>
      <c r="S85">
        <f t="shared" si="4"/>
        <v>1008.195392</v>
      </c>
      <c r="T85">
        <f t="shared" si="5"/>
        <v>117015.18997708798</v>
      </c>
    </row>
    <row r="86" spans="1:20" x14ac:dyDescent="0.3">
      <c r="A86">
        <v>20103</v>
      </c>
      <c r="B86" s="1">
        <v>45271</v>
      </c>
      <c r="C86" s="2">
        <v>0.49586805555555552</v>
      </c>
      <c r="D86">
        <v>29.7</v>
      </c>
      <c r="E86">
        <v>31.5</v>
      </c>
      <c r="F86">
        <v>27.8</v>
      </c>
      <c r="G86">
        <v>40.5</v>
      </c>
      <c r="H86">
        <v>23.5</v>
      </c>
      <c r="I86">
        <v>33</v>
      </c>
      <c r="J86">
        <v>29.5</v>
      </c>
      <c r="K86">
        <v>46.6</v>
      </c>
      <c r="L86">
        <v>40.5</v>
      </c>
      <c r="M86">
        <v>30.2</v>
      </c>
      <c r="N86">
        <v>27.8</v>
      </c>
      <c r="O86">
        <v>90.5</v>
      </c>
      <c r="P86" t="s">
        <v>3</v>
      </c>
      <c r="Q86">
        <f t="shared" si="3"/>
        <v>62.7</v>
      </c>
      <c r="R86">
        <v>3.1E-2</v>
      </c>
      <c r="S86">
        <f t="shared" si="4"/>
        <v>1008.2176467500001</v>
      </c>
      <c r="T86">
        <f t="shared" si="5"/>
        <v>117580.35839927851</v>
      </c>
    </row>
    <row r="87" spans="1:20" x14ac:dyDescent="0.3">
      <c r="A87">
        <v>20104</v>
      </c>
      <c r="B87" s="1">
        <v>45271</v>
      </c>
      <c r="C87" s="2">
        <v>0.49656250000000002</v>
      </c>
      <c r="D87">
        <v>29.6</v>
      </c>
      <c r="E87">
        <v>31.2</v>
      </c>
      <c r="F87">
        <v>27.9</v>
      </c>
      <c r="G87">
        <v>40.4</v>
      </c>
      <c r="H87">
        <v>24.1</v>
      </c>
      <c r="I87">
        <v>33.1</v>
      </c>
      <c r="J87">
        <v>29.4</v>
      </c>
      <c r="K87">
        <v>46.6</v>
      </c>
      <c r="L87">
        <v>40.5</v>
      </c>
      <c r="M87">
        <v>30.7</v>
      </c>
      <c r="N87">
        <v>28</v>
      </c>
      <c r="O87">
        <v>90.7</v>
      </c>
      <c r="P87" t="s">
        <v>3</v>
      </c>
      <c r="Q87">
        <f t="shared" si="3"/>
        <v>62.7</v>
      </c>
      <c r="R87">
        <v>3.1E-2</v>
      </c>
      <c r="S87">
        <f t="shared" si="4"/>
        <v>1008.2303967500001</v>
      </c>
      <c r="T87">
        <f t="shared" si="5"/>
        <v>117581.84532977852</v>
      </c>
    </row>
    <row r="88" spans="1:20" x14ac:dyDescent="0.3">
      <c r="A88">
        <v>20105</v>
      </c>
      <c r="B88" s="1">
        <v>45271</v>
      </c>
      <c r="C88" s="2">
        <v>0.4972569444444444</v>
      </c>
      <c r="D88">
        <v>29.7</v>
      </c>
      <c r="E88">
        <v>31.4</v>
      </c>
      <c r="F88">
        <v>28</v>
      </c>
      <c r="G88">
        <v>40.6</v>
      </c>
      <c r="H88">
        <v>24.8</v>
      </c>
      <c r="I88">
        <v>33.1</v>
      </c>
      <c r="J88">
        <v>29.6</v>
      </c>
      <c r="K88">
        <v>46.8</v>
      </c>
      <c r="L88">
        <v>40.799999999999997</v>
      </c>
      <c r="M88">
        <v>30.5</v>
      </c>
      <c r="N88">
        <v>28.1</v>
      </c>
      <c r="O88">
        <v>91</v>
      </c>
      <c r="P88" t="s">
        <v>3</v>
      </c>
      <c r="Q88">
        <f t="shared" si="3"/>
        <v>62.9</v>
      </c>
      <c r="R88">
        <v>3.1E-2</v>
      </c>
      <c r="S88">
        <f t="shared" si="4"/>
        <v>1008.24317075</v>
      </c>
      <c r="T88">
        <f t="shared" si="5"/>
        <v>117958.4015187255</v>
      </c>
    </row>
    <row r="89" spans="1:20" x14ac:dyDescent="0.3">
      <c r="A89">
        <v>20106</v>
      </c>
      <c r="B89" s="1">
        <v>45271</v>
      </c>
      <c r="C89" s="2">
        <v>0.4979513888888889</v>
      </c>
      <c r="D89">
        <v>29.7</v>
      </c>
      <c r="E89">
        <v>31.5</v>
      </c>
      <c r="F89">
        <v>28</v>
      </c>
      <c r="G89">
        <v>40.6</v>
      </c>
      <c r="H89">
        <v>24.1</v>
      </c>
      <c r="I89">
        <v>33.200000000000003</v>
      </c>
      <c r="J89">
        <v>29.5</v>
      </c>
      <c r="K89">
        <v>46.9</v>
      </c>
      <c r="L89">
        <v>40.799999999999997</v>
      </c>
      <c r="M89">
        <v>29.4</v>
      </c>
      <c r="N89">
        <v>27.8</v>
      </c>
      <c r="O89">
        <v>91.2</v>
      </c>
      <c r="P89" t="s">
        <v>3</v>
      </c>
      <c r="Q89">
        <f t="shared" si="3"/>
        <v>63.400000000000006</v>
      </c>
      <c r="R89">
        <v>3.1E-2</v>
      </c>
      <c r="S89">
        <f t="shared" si="4"/>
        <v>1008.2399750000001</v>
      </c>
      <c r="T89">
        <f t="shared" si="5"/>
        <v>118895.69081190001</v>
      </c>
    </row>
    <row r="90" spans="1:20" x14ac:dyDescent="0.3">
      <c r="A90">
        <v>20107</v>
      </c>
      <c r="B90" s="1">
        <v>45271</v>
      </c>
      <c r="C90" s="2">
        <v>0.49864583333333329</v>
      </c>
      <c r="D90">
        <v>29.8</v>
      </c>
      <c r="E90">
        <v>31.5</v>
      </c>
      <c r="F90">
        <v>28</v>
      </c>
      <c r="G90">
        <v>40.700000000000003</v>
      </c>
      <c r="H90">
        <v>24.9</v>
      </c>
      <c r="I90">
        <v>33.299999999999997</v>
      </c>
      <c r="J90">
        <v>29.5</v>
      </c>
      <c r="K90">
        <v>47.1</v>
      </c>
      <c r="L90">
        <v>40.9</v>
      </c>
      <c r="M90">
        <v>29.2</v>
      </c>
      <c r="N90">
        <v>27.8</v>
      </c>
      <c r="O90">
        <v>91.6</v>
      </c>
      <c r="P90" t="s">
        <v>3</v>
      </c>
      <c r="Q90">
        <f t="shared" si="3"/>
        <v>63.8</v>
      </c>
      <c r="R90">
        <v>3.1E-2</v>
      </c>
      <c r="S90">
        <f t="shared" si="4"/>
        <v>1008.2527669999999</v>
      </c>
      <c r="T90">
        <f t="shared" si="5"/>
        <v>119647.33935435599</v>
      </c>
    </row>
    <row r="91" spans="1:20" x14ac:dyDescent="0.3">
      <c r="A91">
        <v>20108</v>
      </c>
      <c r="B91" s="1">
        <v>45271</v>
      </c>
      <c r="C91" s="2">
        <v>0.49934027777777779</v>
      </c>
      <c r="D91">
        <v>29.8</v>
      </c>
      <c r="E91">
        <v>31.4</v>
      </c>
      <c r="F91">
        <v>28.1</v>
      </c>
      <c r="G91">
        <v>40.700000000000003</v>
      </c>
      <c r="H91">
        <v>25.2</v>
      </c>
      <c r="I91">
        <v>33.4</v>
      </c>
      <c r="J91">
        <v>29.6</v>
      </c>
      <c r="K91">
        <v>47.2</v>
      </c>
      <c r="L91">
        <v>41.1</v>
      </c>
      <c r="M91">
        <v>30</v>
      </c>
      <c r="N91">
        <v>28</v>
      </c>
      <c r="O91">
        <v>91.7</v>
      </c>
      <c r="P91" t="s">
        <v>3</v>
      </c>
      <c r="Q91">
        <f t="shared" si="3"/>
        <v>63.7</v>
      </c>
      <c r="R91">
        <v>3.1E-2</v>
      </c>
      <c r="S91">
        <f t="shared" si="4"/>
        <v>1008.26237675</v>
      </c>
      <c r="T91">
        <f t="shared" si="5"/>
        <v>119460.94292209351</v>
      </c>
    </row>
    <row r="92" spans="1:20" x14ac:dyDescent="0.3">
      <c r="A92">
        <v>20109</v>
      </c>
      <c r="B92" s="1">
        <v>45271</v>
      </c>
      <c r="C92" s="2">
        <v>0.50003472222222223</v>
      </c>
      <c r="D92">
        <v>29.9</v>
      </c>
      <c r="E92">
        <v>31.5</v>
      </c>
      <c r="F92">
        <v>28.2</v>
      </c>
      <c r="G92">
        <v>40.799999999999997</v>
      </c>
      <c r="H92">
        <v>25.2</v>
      </c>
      <c r="I92">
        <v>33.4</v>
      </c>
      <c r="J92">
        <v>29.7</v>
      </c>
      <c r="K92">
        <v>47.4</v>
      </c>
      <c r="L92">
        <v>41.3</v>
      </c>
      <c r="M92">
        <v>30.4</v>
      </c>
      <c r="N92">
        <v>28.2</v>
      </c>
      <c r="O92">
        <v>91.8</v>
      </c>
      <c r="P92" t="s">
        <v>3</v>
      </c>
      <c r="Q92">
        <f t="shared" si="3"/>
        <v>63.599999999999994</v>
      </c>
      <c r="R92">
        <v>3.1E-2</v>
      </c>
      <c r="S92">
        <f t="shared" si="4"/>
        <v>1008.272</v>
      </c>
      <c r="T92">
        <f t="shared" si="5"/>
        <v>119274.54451199998</v>
      </c>
    </row>
    <row r="93" spans="1:20" x14ac:dyDescent="0.3">
      <c r="A93">
        <v>20110</v>
      </c>
      <c r="B93" s="1">
        <v>45271</v>
      </c>
      <c r="C93" s="2">
        <v>0.50072916666666667</v>
      </c>
      <c r="D93">
        <v>29.9</v>
      </c>
      <c r="E93">
        <v>31.7</v>
      </c>
      <c r="F93">
        <v>28.4</v>
      </c>
      <c r="G93">
        <v>41.1</v>
      </c>
      <c r="H93">
        <v>24.2</v>
      </c>
      <c r="I93">
        <v>33.5</v>
      </c>
      <c r="J93">
        <v>29.7</v>
      </c>
      <c r="K93">
        <v>47.6</v>
      </c>
      <c r="L93">
        <v>41.5</v>
      </c>
      <c r="M93">
        <v>31.6</v>
      </c>
      <c r="N93">
        <v>28.4</v>
      </c>
      <c r="O93">
        <v>91.8</v>
      </c>
      <c r="P93" t="s">
        <v>3</v>
      </c>
      <c r="Q93">
        <f t="shared" si="3"/>
        <v>63.4</v>
      </c>
      <c r="R93">
        <v>3.1E-2</v>
      </c>
      <c r="S93">
        <f t="shared" si="4"/>
        <v>1008.2784230000001</v>
      </c>
      <c r="T93">
        <f t="shared" si="5"/>
        <v>118900.224753852</v>
      </c>
    </row>
    <row r="94" spans="1:20" x14ac:dyDescent="0.3">
      <c r="A94">
        <v>20111</v>
      </c>
      <c r="B94" s="1">
        <v>45271</v>
      </c>
      <c r="C94" s="2">
        <v>0.50142361111111111</v>
      </c>
      <c r="D94">
        <v>29.8</v>
      </c>
      <c r="E94">
        <v>31.5</v>
      </c>
      <c r="F94">
        <v>28.5</v>
      </c>
      <c r="G94">
        <v>40.9</v>
      </c>
      <c r="H94">
        <v>24.9</v>
      </c>
      <c r="I94">
        <v>33.4</v>
      </c>
      <c r="J94">
        <v>29.7</v>
      </c>
      <c r="K94">
        <v>47.7</v>
      </c>
      <c r="L94">
        <v>41.6</v>
      </c>
      <c r="M94">
        <v>30.5</v>
      </c>
      <c r="N94">
        <v>28.4</v>
      </c>
      <c r="O94">
        <v>91.9</v>
      </c>
      <c r="P94" t="s">
        <v>3</v>
      </c>
      <c r="Q94">
        <f t="shared" si="3"/>
        <v>63.500000000000007</v>
      </c>
      <c r="R94">
        <v>3.1E-2</v>
      </c>
      <c r="S94">
        <f t="shared" si="4"/>
        <v>1008.28163675</v>
      </c>
      <c r="T94">
        <f t="shared" si="5"/>
        <v>119088.14411654251</v>
      </c>
    </row>
    <row r="95" spans="1:20" x14ac:dyDescent="0.3">
      <c r="A95">
        <v>20112</v>
      </c>
      <c r="B95" s="1">
        <v>45271</v>
      </c>
      <c r="C95" s="2">
        <v>0.50211805555555555</v>
      </c>
      <c r="D95">
        <v>29.9</v>
      </c>
      <c r="E95">
        <v>31.3</v>
      </c>
      <c r="F95">
        <v>28.7</v>
      </c>
      <c r="G95">
        <v>41</v>
      </c>
      <c r="H95">
        <v>25.1</v>
      </c>
      <c r="I95">
        <v>33.6</v>
      </c>
      <c r="J95">
        <v>29.8</v>
      </c>
      <c r="K95">
        <v>47.9</v>
      </c>
      <c r="L95">
        <v>41.7</v>
      </c>
      <c r="M95">
        <v>30.2</v>
      </c>
      <c r="N95">
        <v>28.5</v>
      </c>
      <c r="O95">
        <v>92.4</v>
      </c>
      <c r="P95" t="s">
        <v>3</v>
      </c>
      <c r="Q95">
        <f t="shared" si="3"/>
        <v>63.900000000000006</v>
      </c>
      <c r="R95">
        <v>3.1E-2</v>
      </c>
      <c r="S95">
        <f t="shared" si="4"/>
        <v>1008.3009507500001</v>
      </c>
      <c r="T95">
        <f t="shared" si="5"/>
        <v>119840.60120044052</v>
      </c>
    </row>
    <row r="96" spans="1:20" x14ac:dyDescent="0.3">
      <c r="A96">
        <v>20113</v>
      </c>
      <c r="B96" s="1">
        <v>45271</v>
      </c>
      <c r="C96" s="2">
        <v>0.5028125</v>
      </c>
      <c r="D96">
        <v>30</v>
      </c>
      <c r="E96">
        <v>31.6</v>
      </c>
      <c r="F96">
        <v>28.9</v>
      </c>
      <c r="G96">
        <v>41.3</v>
      </c>
      <c r="H96">
        <v>24.7</v>
      </c>
      <c r="I96">
        <v>33.700000000000003</v>
      </c>
      <c r="J96">
        <v>29.9</v>
      </c>
      <c r="K96">
        <v>48.2</v>
      </c>
      <c r="L96">
        <v>42</v>
      </c>
      <c r="M96">
        <v>30.6</v>
      </c>
      <c r="N96">
        <v>28.7</v>
      </c>
      <c r="O96">
        <v>92.5</v>
      </c>
      <c r="P96" t="s">
        <v>3</v>
      </c>
      <c r="Q96">
        <f t="shared" si="3"/>
        <v>63.8</v>
      </c>
      <c r="R96">
        <v>3.1E-2</v>
      </c>
      <c r="S96">
        <f t="shared" si="4"/>
        <v>1008.3106280000001</v>
      </c>
      <c r="T96">
        <f t="shared" si="5"/>
        <v>119654.205603504</v>
      </c>
    </row>
    <row r="97" spans="1:20" x14ac:dyDescent="0.3">
      <c r="A97">
        <v>20114</v>
      </c>
      <c r="B97" s="1">
        <v>45271</v>
      </c>
      <c r="C97" s="2">
        <v>0.50350694444444444</v>
      </c>
      <c r="D97">
        <v>30.1</v>
      </c>
      <c r="E97">
        <v>31.8</v>
      </c>
      <c r="F97">
        <v>29</v>
      </c>
      <c r="G97">
        <v>41.5</v>
      </c>
      <c r="H97">
        <v>24.2</v>
      </c>
      <c r="I97">
        <v>33.700000000000003</v>
      </c>
      <c r="J97">
        <v>30</v>
      </c>
      <c r="K97">
        <v>48.3</v>
      </c>
      <c r="L97">
        <v>42.1</v>
      </c>
      <c r="M97">
        <v>32.1</v>
      </c>
      <c r="N97">
        <v>28.9</v>
      </c>
      <c r="O97">
        <v>92.6</v>
      </c>
      <c r="P97" t="s">
        <v>3</v>
      </c>
      <c r="Q97">
        <f t="shared" si="3"/>
        <v>63.699999999999996</v>
      </c>
      <c r="R97">
        <v>3.1E-2</v>
      </c>
      <c r="S97">
        <f t="shared" si="4"/>
        <v>1008.3203187500001</v>
      </c>
      <c r="T97">
        <f t="shared" si="5"/>
        <v>119467.80800613751</v>
      </c>
    </row>
    <row r="98" spans="1:20" x14ac:dyDescent="0.3">
      <c r="A98">
        <v>20115</v>
      </c>
      <c r="B98" s="1">
        <v>45271</v>
      </c>
      <c r="C98" s="2">
        <v>0.50420138888888888</v>
      </c>
      <c r="D98">
        <v>30.1</v>
      </c>
      <c r="E98">
        <v>31.8</v>
      </c>
      <c r="F98">
        <v>29</v>
      </c>
      <c r="G98">
        <v>41.4</v>
      </c>
      <c r="H98">
        <v>24.4</v>
      </c>
      <c r="I98">
        <v>33.799999999999997</v>
      </c>
      <c r="J98">
        <v>30</v>
      </c>
      <c r="K98">
        <v>48.5</v>
      </c>
      <c r="L98">
        <v>42.2</v>
      </c>
      <c r="M98">
        <v>30</v>
      </c>
      <c r="N98">
        <v>28.9</v>
      </c>
      <c r="O98">
        <v>92.7</v>
      </c>
      <c r="P98" t="s">
        <v>3</v>
      </c>
      <c r="Q98">
        <f t="shared" si="3"/>
        <v>63.800000000000004</v>
      </c>
      <c r="R98">
        <v>3.1E-2</v>
      </c>
      <c r="S98">
        <f t="shared" si="4"/>
        <v>1008.3235519999999</v>
      </c>
      <c r="T98">
        <f t="shared" si="5"/>
        <v>119655.739268736</v>
      </c>
    </row>
    <row r="99" spans="1:20" x14ac:dyDescent="0.3">
      <c r="A99">
        <v>20116</v>
      </c>
      <c r="B99" s="1">
        <v>45271</v>
      </c>
      <c r="C99" s="2">
        <v>0.50489583333333332</v>
      </c>
      <c r="D99">
        <v>30.2</v>
      </c>
      <c r="E99">
        <v>31.9</v>
      </c>
      <c r="F99">
        <v>28.9</v>
      </c>
      <c r="G99">
        <v>41.5</v>
      </c>
      <c r="H99">
        <v>25</v>
      </c>
      <c r="I99">
        <v>33.799999999999997</v>
      </c>
      <c r="J99">
        <v>30.1</v>
      </c>
      <c r="K99">
        <v>48.6</v>
      </c>
      <c r="L99">
        <v>42.3</v>
      </c>
      <c r="M99">
        <v>30.5</v>
      </c>
      <c r="N99">
        <v>28.8</v>
      </c>
      <c r="O99">
        <v>92.8</v>
      </c>
      <c r="P99" t="s">
        <v>3</v>
      </c>
      <c r="Q99">
        <f t="shared" si="3"/>
        <v>64</v>
      </c>
      <c r="R99">
        <v>3.1E-2</v>
      </c>
      <c r="S99">
        <f t="shared" si="4"/>
        <v>1008.3235519999999</v>
      </c>
      <c r="T99">
        <f t="shared" si="5"/>
        <v>120030.83563007999</v>
      </c>
    </row>
    <row r="100" spans="1:20" x14ac:dyDescent="0.3">
      <c r="A100">
        <v>20117</v>
      </c>
      <c r="B100" s="1">
        <v>45271</v>
      </c>
      <c r="C100" s="2">
        <v>0.50559027777777776</v>
      </c>
      <c r="D100">
        <v>30.3</v>
      </c>
      <c r="E100">
        <v>32.1</v>
      </c>
      <c r="F100">
        <v>29</v>
      </c>
      <c r="G100">
        <v>41.7</v>
      </c>
      <c r="H100">
        <v>24.1</v>
      </c>
      <c r="I100">
        <v>33.9</v>
      </c>
      <c r="J100">
        <v>30.1</v>
      </c>
      <c r="K100">
        <v>48.8</v>
      </c>
      <c r="L100">
        <v>42.6</v>
      </c>
      <c r="M100">
        <v>31.7</v>
      </c>
      <c r="N100">
        <v>29</v>
      </c>
      <c r="O100">
        <v>92.5</v>
      </c>
      <c r="P100" t="s">
        <v>3</v>
      </c>
      <c r="Q100">
        <f t="shared" si="3"/>
        <v>63.5</v>
      </c>
      <c r="R100">
        <v>3.1E-2</v>
      </c>
      <c r="S100">
        <f t="shared" si="4"/>
        <v>1008.3203187500001</v>
      </c>
      <c r="T100">
        <f t="shared" si="5"/>
        <v>119092.71284756251</v>
      </c>
    </row>
    <row r="101" spans="1:20" x14ac:dyDescent="0.3">
      <c r="A101">
        <v>20118</v>
      </c>
      <c r="B101" s="1">
        <v>45271</v>
      </c>
      <c r="C101" s="2">
        <v>0.50628472222222221</v>
      </c>
      <c r="D101">
        <v>30.4</v>
      </c>
      <c r="E101">
        <v>32</v>
      </c>
      <c r="F101">
        <v>29.1</v>
      </c>
      <c r="G101">
        <v>41.8</v>
      </c>
      <c r="H101">
        <v>25.4</v>
      </c>
      <c r="I101">
        <v>34.1</v>
      </c>
      <c r="J101">
        <v>30.1</v>
      </c>
      <c r="K101">
        <v>49.1</v>
      </c>
      <c r="L101">
        <v>42.7</v>
      </c>
      <c r="M101">
        <v>30.3</v>
      </c>
      <c r="N101">
        <v>29</v>
      </c>
      <c r="O101">
        <v>90.2</v>
      </c>
      <c r="P101" t="s">
        <v>3</v>
      </c>
      <c r="Q101">
        <f t="shared" si="3"/>
        <v>61.2</v>
      </c>
      <c r="R101">
        <v>3.1E-2</v>
      </c>
      <c r="S101">
        <f t="shared" si="4"/>
        <v>1008.246368</v>
      </c>
      <c r="T101">
        <f t="shared" si="5"/>
        <v>114770.70056217599</v>
      </c>
    </row>
    <row r="102" spans="1:20" x14ac:dyDescent="0.3">
      <c r="A102">
        <v>20119</v>
      </c>
      <c r="B102" s="1">
        <v>45271</v>
      </c>
      <c r="C102" s="2">
        <v>0.50697916666666665</v>
      </c>
      <c r="D102">
        <v>30.4</v>
      </c>
      <c r="E102">
        <v>31.9</v>
      </c>
      <c r="F102">
        <v>29.2</v>
      </c>
      <c r="G102">
        <v>41.9</v>
      </c>
      <c r="H102">
        <v>25.2</v>
      </c>
      <c r="I102">
        <v>34.200000000000003</v>
      </c>
      <c r="J102">
        <v>30.3</v>
      </c>
      <c r="K102">
        <v>49.4</v>
      </c>
      <c r="L102">
        <v>42.9</v>
      </c>
      <c r="M102">
        <v>30.5</v>
      </c>
      <c r="N102">
        <v>29</v>
      </c>
      <c r="O102">
        <v>87.5</v>
      </c>
      <c r="P102" t="s">
        <v>3</v>
      </c>
      <c r="Q102">
        <f t="shared" si="3"/>
        <v>58.5</v>
      </c>
      <c r="R102">
        <v>3.1E-2</v>
      </c>
      <c r="S102">
        <f t="shared" si="4"/>
        <v>1008.16056875</v>
      </c>
      <c r="T102">
        <f t="shared" si="5"/>
        <v>109697.9514856875</v>
      </c>
    </row>
    <row r="103" spans="1:20" x14ac:dyDescent="0.3">
      <c r="A103">
        <v>20120</v>
      </c>
      <c r="B103" s="1">
        <v>45271</v>
      </c>
      <c r="C103" s="2">
        <v>0.50767361111111109</v>
      </c>
      <c r="D103">
        <v>30.3</v>
      </c>
      <c r="E103">
        <v>31.9</v>
      </c>
      <c r="F103">
        <v>29.2</v>
      </c>
      <c r="G103">
        <v>41.8</v>
      </c>
      <c r="H103">
        <v>25.9</v>
      </c>
      <c r="I103">
        <v>34.200000000000003</v>
      </c>
      <c r="J103">
        <v>30.1</v>
      </c>
      <c r="K103">
        <v>49.4</v>
      </c>
      <c r="L103">
        <v>43</v>
      </c>
      <c r="M103">
        <v>29.2</v>
      </c>
      <c r="N103">
        <v>28.9</v>
      </c>
      <c r="O103">
        <v>89.1</v>
      </c>
      <c r="P103" t="s">
        <v>3</v>
      </c>
      <c r="Q103">
        <f t="shared" si="3"/>
        <v>60.199999999999996</v>
      </c>
      <c r="R103">
        <v>3.1E-2</v>
      </c>
      <c r="S103">
        <f t="shared" si="4"/>
        <v>1008.2081000000001</v>
      </c>
      <c r="T103">
        <f t="shared" si="5"/>
        <v>112891.07737319999</v>
      </c>
    </row>
    <row r="104" spans="1:20" x14ac:dyDescent="0.3">
      <c r="A104">
        <v>20121</v>
      </c>
      <c r="B104" s="1">
        <v>45271</v>
      </c>
      <c r="C104" s="2">
        <v>0.50836805555555553</v>
      </c>
      <c r="D104">
        <v>30.4</v>
      </c>
      <c r="E104">
        <v>31.7</v>
      </c>
      <c r="F104">
        <v>29.5</v>
      </c>
      <c r="G104">
        <v>41.9</v>
      </c>
      <c r="H104">
        <v>26</v>
      </c>
      <c r="I104">
        <v>34.299999999999997</v>
      </c>
      <c r="J104">
        <v>30.3</v>
      </c>
      <c r="K104">
        <v>49.6</v>
      </c>
      <c r="L104">
        <v>43.2</v>
      </c>
      <c r="M104">
        <v>31.3</v>
      </c>
      <c r="N104">
        <v>29.2</v>
      </c>
      <c r="O104">
        <v>90.3</v>
      </c>
      <c r="P104" t="s">
        <v>3</v>
      </c>
      <c r="Q104">
        <f t="shared" si="3"/>
        <v>61.099999999999994</v>
      </c>
      <c r="R104">
        <v>3.1E-2</v>
      </c>
      <c r="S104">
        <f t="shared" si="4"/>
        <v>1008.25596875</v>
      </c>
      <c r="T104">
        <f t="shared" si="5"/>
        <v>114584.25782456248</v>
      </c>
    </row>
    <row r="105" spans="1:20" x14ac:dyDescent="0.3">
      <c r="A105">
        <v>20122</v>
      </c>
      <c r="B105" s="1">
        <v>45271</v>
      </c>
      <c r="C105" s="2">
        <v>0.50906249999999997</v>
      </c>
      <c r="D105">
        <v>30.3</v>
      </c>
      <c r="E105">
        <v>32</v>
      </c>
      <c r="F105">
        <v>29.7</v>
      </c>
      <c r="G105">
        <v>42.1</v>
      </c>
      <c r="H105">
        <v>25</v>
      </c>
      <c r="I105">
        <v>34.299999999999997</v>
      </c>
      <c r="J105">
        <v>30.4</v>
      </c>
      <c r="K105">
        <v>49.9</v>
      </c>
      <c r="L105">
        <v>43.4</v>
      </c>
      <c r="M105">
        <v>31.3</v>
      </c>
      <c r="N105">
        <v>29.5</v>
      </c>
      <c r="O105">
        <v>91.3</v>
      </c>
      <c r="P105" t="s">
        <v>3</v>
      </c>
      <c r="Q105">
        <f t="shared" si="3"/>
        <v>61.8</v>
      </c>
      <c r="R105">
        <v>3.1E-2</v>
      </c>
      <c r="S105">
        <f t="shared" si="4"/>
        <v>1008.297728</v>
      </c>
      <c r="T105">
        <f t="shared" si="5"/>
        <v>115901.80723814399</v>
      </c>
    </row>
    <row r="106" spans="1:20" x14ac:dyDescent="0.3">
      <c r="A106">
        <v>20123</v>
      </c>
      <c r="B106" s="1">
        <v>45271</v>
      </c>
      <c r="C106" s="2">
        <v>0.50975694444444442</v>
      </c>
      <c r="D106">
        <v>30.4</v>
      </c>
      <c r="E106">
        <v>31.8</v>
      </c>
      <c r="F106">
        <v>29.9</v>
      </c>
      <c r="G106">
        <v>42.1</v>
      </c>
      <c r="H106">
        <v>25.5</v>
      </c>
      <c r="I106">
        <v>34.4</v>
      </c>
      <c r="J106">
        <v>30.5</v>
      </c>
      <c r="K106">
        <v>50.1</v>
      </c>
      <c r="L106">
        <v>43.6</v>
      </c>
      <c r="M106">
        <v>31.9</v>
      </c>
      <c r="N106">
        <v>29.6</v>
      </c>
      <c r="O106">
        <v>92.1</v>
      </c>
      <c r="P106" t="s">
        <v>3</v>
      </c>
      <c r="Q106">
        <f t="shared" si="3"/>
        <v>62.499999999999993</v>
      </c>
      <c r="R106">
        <v>3.1E-2</v>
      </c>
      <c r="S106">
        <f t="shared" si="4"/>
        <v>1008.32678675</v>
      </c>
      <c r="T106">
        <f t="shared" si="5"/>
        <v>117217.98895968749</v>
      </c>
    </row>
    <row r="107" spans="1:20" x14ac:dyDescent="0.3">
      <c r="A107">
        <v>20124</v>
      </c>
      <c r="B107" s="1">
        <v>45271</v>
      </c>
      <c r="C107" s="2">
        <v>0.51045138888888886</v>
      </c>
      <c r="D107">
        <v>30.5</v>
      </c>
      <c r="E107">
        <v>31.7</v>
      </c>
      <c r="F107">
        <v>29.9</v>
      </c>
      <c r="G107">
        <v>42.1</v>
      </c>
      <c r="H107">
        <v>25.3</v>
      </c>
      <c r="I107">
        <v>34.5</v>
      </c>
      <c r="J107">
        <v>30.4</v>
      </c>
      <c r="K107">
        <v>50.3</v>
      </c>
      <c r="L107">
        <v>43.7</v>
      </c>
      <c r="M107">
        <v>33.1</v>
      </c>
      <c r="N107">
        <v>29.6</v>
      </c>
      <c r="O107">
        <v>92.6</v>
      </c>
      <c r="P107" t="s">
        <v>3</v>
      </c>
      <c r="Q107">
        <f t="shared" si="3"/>
        <v>62.999999999999993</v>
      </c>
      <c r="R107">
        <v>3.1E-2</v>
      </c>
      <c r="S107">
        <f t="shared" si="4"/>
        <v>1008.342983</v>
      </c>
      <c r="T107">
        <f t="shared" si="5"/>
        <v>118157.63074793998</v>
      </c>
    </row>
    <row r="108" spans="1:20" x14ac:dyDescent="0.3">
      <c r="A108">
        <v>20125</v>
      </c>
      <c r="B108" s="1">
        <v>45271</v>
      </c>
      <c r="C108" s="2">
        <v>0.5111458333333333</v>
      </c>
      <c r="D108">
        <v>30.2</v>
      </c>
      <c r="E108">
        <v>31.7</v>
      </c>
      <c r="F108">
        <v>30.3</v>
      </c>
      <c r="G108">
        <v>42.4</v>
      </c>
      <c r="H108">
        <v>24.7</v>
      </c>
      <c r="I108">
        <v>34.5</v>
      </c>
      <c r="J108">
        <v>30.6</v>
      </c>
      <c r="K108">
        <v>50.5</v>
      </c>
      <c r="L108">
        <v>44</v>
      </c>
      <c r="M108">
        <v>32.299999999999997</v>
      </c>
      <c r="N108">
        <v>29.8</v>
      </c>
      <c r="O108">
        <v>93</v>
      </c>
      <c r="P108" t="s">
        <v>3</v>
      </c>
      <c r="Q108">
        <f t="shared" si="3"/>
        <v>63.2</v>
      </c>
      <c r="R108">
        <v>3.1E-2</v>
      </c>
      <c r="S108">
        <f t="shared" si="4"/>
        <v>1008.362468</v>
      </c>
      <c r="T108">
        <f t="shared" si="5"/>
        <v>118535.024838336</v>
      </c>
    </row>
    <row r="109" spans="1:20" x14ac:dyDescent="0.3">
      <c r="A109">
        <v>20126</v>
      </c>
      <c r="B109" s="1">
        <v>45271</v>
      </c>
      <c r="C109" s="2">
        <v>0.51184027777777785</v>
      </c>
      <c r="D109">
        <v>30.2</v>
      </c>
      <c r="E109">
        <v>31.6</v>
      </c>
      <c r="F109">
        <v>30.7</v>
      </c>
      <c r="G109">
        <v>42.3</v>
      </c>
      <c r="H109">
        <v>25.4</v>
      </c>
      <c r="I109">
        <v>34.6</v>
      </c>
      <c r="J109">
        <v>30.7</v>
      </c>
      <c r="K109">
        <v>50.8</v>
      </c>
      <c r="L109">
        <v>44.1</v>
      </c>
      <c r="M109">
        <v>32.799999999999997</v>
      </c>
      <c r="N109">
        <v>29.9</v>
      </c>
      <c r="O109">
        <v>93.3</v>
      </c>
      <c r="P109" t="s">
        <v>3</v>
      </c>
      <c r="Q109">
        <f t="shared" si="3"/>
        <v>63.4</v>
      </c>
      <c r="R109">
        <v>3.1E-2</v>
      </c>
      <c r="S109">
        <f t="shared" si="4"/>
        <v>1008.375488</v>
      </c>
      <c r="T109">
        <f t="shared" si="5"/>
        <v>118911.671046912</v>
      </c>
    </row>
    <row r="110" spans="1:20" x14ac:dyDescent="0.3">
      <c r="A110">
        <v>20127</v>
      </c>
      <c r="B110" s="1">
        <v>45271</v>
      </c>
      <c r="C110" s="2">
        <v>0.51253472222222218</v>
      </c>
      <c r="D110">
        <v>29.9</v>
      </c>
      <c r="E110">
        <v>31.8</v>
      </c>
      <c r="F110">
        <v>31.5</v>
      </c>
      <c r="G110">
        <v>42.4</v>
      </c>
      <c r="H110">
        <v>24.9</v>
      </c>
      <c r="I110">
        <v>34.6</v>
      </c>
      <c r="J110">
        <v>30.7</v>
      </c>
      <c r="K110">
        <v>51</v>
      </c>
      <c r="L110">
        <v>44.3</v>
      </c>
      <c r="M110">
        <v>30.4</v>
      </c>
      <c r="N110">
        <v>30.2</v>
      </c>
      <c r="O110">
        <v>93.8</v>
      </c>
      <c r="P110" t="s">
        <v>3</v>
      </c>
      <c r="Q110">
        <f t="shared" si="3"/>
        <v>63.599999999999994</v>
      </c>
      <c r="R110">
        <v>3.1E-2</v>
      </c>
      <c r="S110">
        <f t="shared" si="4"/>
        <v>1008.4015999999999</v>
      </c>
      <c r="T110">
        <f t="shared" si="5"/>
        <v>119289.87567359998</v>
      </c>
    </row>
    <row r="111" spans="1:20" x14ac:dyDescent="0.3">
      <c r="A111">
        <v>20128</v>
      </c>
      <c r="B111" s="1">
        <v>45271</v>
      </c>
      <c r="C111" s="2">
        <v>0.51322916666666674</v>
      </c>
      <c r="D111">
        <v>29.9</v>
      </c>
      <c r="E111">
        <v>31.9</v>
      </c>
      <c r="F111">
        <v>32.4</v>
      </c>
      <c r="G111">
        <v>42.5</v>
      </c>
      <c r="H111">
        <v>24.6</v>
      </c>
      <c r="I111">
        <v>34.799999999999997</v>
      </c>
      <c r="J111">
        <v>30.7</v>
      </c>
      <c r="K111">
        <v>51.4</v>
      </c>
      <c r="L111">
        <v>44.5</v>
      </c>
      <c r="M111">
        <v>31.1</v>
      </c>
      <c r="N111">
        <v>30.2</v>
      </c>
      <c r="O111">
        <v>94.3</v>
      </c>
      <c r="P111" t="s">
        <v>3</v>
      </c>
      <c r="Q111">
        <f t="shared" si="3"/>
        <v>64.099999999999994</v>
      </c>
      <c r="R111">
        <v>3.1E-2</v>
      </c>
      <c r="S111">
        <f t="shared" si="4"/>
        <v>1008.41796875</v>
      </c>
      <c r="T111">
        <f t="shared" si="5"/>
        <v>120229.64074218749</v>
      </c>
    </row>
    <row r="112" spans="1:20" x14ac:dyDescent="0.3">
      <c r="A112">
        <v>20129</v>
      </c>
      <c r="B112" s="1">
        <v>45271</v>
      </c>
      <c r="C112" s="2">
        <v>0.51392361111111107</v>
      </c>
      <c r="D112">
        <v>29.7</v>
      </c>
      <c r="E112">
        <v>31.5</v>
      </c>
      <c r="F112">
        <v>33.700000000000003</v>
      </c>
      <c r="G112">
        <v>42.5</v>
      </c>
      <c r="H112">
        <v>24.1</v>
      </c>
      <c r="I112">
        <v>34.700000000000003</v>
      </c>
      <c r="J112">
        <v>30.8</v>
      </c>
      <c r="K112">
        <v>51.5</v>
      </c>
      <c r="L112">
        <v>44.6</v>
      </c>
      <c r="M112">
        <v>32.799999999999997</v>
      </c>
      <c r="N112">
        <v>30.5</v>
      </c>
      <c r="O112">
        <v>94.5</v>
      </c>
      <c r="P112" t="s">
        <v>3</v>
      </c>
      <c r="Q112">
        <f t="shared" si="3"/>
        <v>64</v>
      </c>
      <c r="R112">
        <v>3.1E-2</v>
      </c>
      <c r="S112">
        <f t="shared" si="4"/>
        <v>1008.434375</v>
      </c>
      <c r="T112">
        <f t="shared" si="5"/>
        <v>120044.02799999999</v>
      </c>
    </row>
    <row r="113" spans="1:20" x14ac:dyDescent="0.3">
      <c r="A113">
        <v>20130</v>
      </c>
      <c r="B113" s="1">
        <v>45271</v>
      </c>
      <c r="C113" s="2">
        <v>0.51461805555555562</v>
      </c>
      <c r="D113">
        <v>29.5</v>
      </c>
      <c r="E113">
        <v>31.6</v>
      </c>
      <c r="F113">
        <v>34.9</v>
      </c>
      <c r="G113">
        <v>42.7</v>
      </c>
      <c r="H113">
        <v>23.8</v>
      </c>
      <c r="I113">
        <v>34.700000000000003</v>
      </c>
      <c r="J113">
        <v>31</v>
      </c>
      <c r="K113">
        <v>51.7</v>
      </c>
      <c r="L113">
        <v>44.9</v>
      </c>
      <c r="M113">
        <v>30.1</v>
      </c>
      <c r="N113">
        <v>30.8</v>
      </c>
      <c r="O113">
        <v>94.6</v>
      </c>
      <c r="P113" t="s">
        <v>3</v>
      </c>
      <c r="Q113">
        <f t="shared" si="3"/>
        <v>63.8</v>
      </c>
      <c r="R113">
        <v>3.1E-2</v>
      </c>
      <c r="S113">
        <f t="shared" si="4"/>
        <v>1008.447527</v>
      </c>
      <c r="T113">
        <f t="shared" si="5"/>
        <v>119670.451134036</v>
      </c>
    </row>
    <row r="114" spans="1:20" x14ac:dyDescent="0.3">
      <c r="A114">
        <v>20131</v>
      </c>
      <c r="B114" s="1">
        <v>45271</v>
      </c>
      <c r="C114" s="2">
        <v>0.51531249999999995</v>
      </c>
      <c r="D114">
        <v>29.4</v>
      </c>
      <c r="E114">
        <v>31.5</v>
      </c>
      <c r="F114">
        <v>35.6</v>
      </c>
      <c r="G114">
        <v>42.6</v>
      </c>
      <c r="H114">
        <v>24.7</v>
      </c>
      <c r="I114">
        <v>34.6</v>
      </c>
      <c r="J114">
        <v>30.9</v>
      </c>
      <c r="K114">
        <v>52</v>
      </c>
      <c r="L114">
        <v>45</v>
      </c>
      <c r="M114">
        <v>32</v>
      </c>
      <c r="N114">
        <v>30.8</v>
      </c>
      <c r="O114">
        <v>95.1</v>
      </c>
      <c r="P114" t="s">
        <v>3</v>
      </c>
      <c r="Q114">
        <f t="shared" si="3"/>
        <v>64.3</v>
      </c>
      <c r="R114">
        <v>3.1E-2</v>
      </c>
      <c r="S114">
        <f t="shared" si="4"/>
        <v>1008.46400075</v>
      </c>
      <c r="T114">
        <f t="shared" si="5"/>
        <v>120610.27756169849</v>
      </c>
    </row>
    <row r="115" spans="1:20" x14ac:dyDescent="0.3">
      <c r="A115">
        <v>20132</v>
      </c>
      <c r="B115" s="1">
        <v>45271</v>
      </c>
      <c r="C115" s="2">
        <v>0.5160069444444445</v>
      </c>
      <c r="D115">
        <v>29.2</v>
      </c>
      <c r="E115">
        <v>31.2</v>
      </c>
      <c r="F115">
        <v>36.700000000000003</v>
      </c>
      <c r="G115">
        <v>42.8</v>
      </c>
      <c r="H115">
        <v>24</v>
      </c>
      <c r="I115">
        <v>34.5</v>
      </c>
      <c r="J115">
        <v>31.3</v>
      </c>
      <c r="K115">
        <v>52.3</v>
      </c>
      <c r="L115">
        <v>45.3</v>
      </c>
      <c r="M115">
        <v>31.2</v>
      </c>
      <c r="N115">
        <v>31.1</v>
      </c>
      <c r="O115">
        <v>95.5</v>
      </c>
      <c r="P115" t="s">
        <v>3</v>
      </c>
      <c r="Q115">
        <f t="shared" si="3"/>
        <v>64.400000000000006</v>
      </c>
      <c r="R115">
        <v>3.1E-2</v>
      </c>
      <c r="S115">
        <f t="shared" si="4"/>
        <v>1008.4871270000001</v>
      </c>
      <c r="T115">
        <f t="shared" si="5"/>
        <v>120800.62202056803</v>
      </c>
    </row>
    <row r="116" spans="1:20" x14ac:dyDescent="0.3">
      <c r="A116">
        <v>20133</v>
      </c>
      <c r="B116" s="1">
        <v>45271</v>
      </c>
      <c r="C116" s="2">
        <v>0.51670138888888884</v>
      </c>
      <c r="D116">
        <v>29.2</v>
      </c>
      <c r="E116">
        <v>31.5</v>
      </c>
      <c r="F116">
        <v>36.299999999999997</v>
      </c>
      <c r="G116">
        <v>42.8</v>
      </c>
      <c r="H116">
        <v>24.4</v>
      </c>
      <c r="I116">
        <v>34.5</v>
      </c>
      <c r="J116">
        <v>31.3</v>
      </c>
      <c r="K116">
        <v>52.5</v>
      </c>
      <c r="L116">
        <v>45.4</v>
      </c>
      <c r="M116">
        <v>31.7</v>
      </c>
      <c r="N116">
        <v>31.1</v>
      </c>
      <c r="O116">
        <v>95.9</v>
      </c>
      <c r="P116" t="s">
        <v>3</v>
      </c>
      <c r="Q116">
        <f t="shared" si="3"/>
        <v>64.800000000000011</v>
      </c>
      <c r="R116">
        <v>3.1E-2</v>
      </c>
      <c r="S116">
        <f t="shared" si="4"/>
        <v>1008.500375</v>
      </c>
      <c r="T116">
        <f t="shared" si="5"/>
        <v>121552.53319800002</v>
      </c>
    </row>
    <row r="117" spans="1:20" x14ac:dyDescent="0.3">
      <c r="A117">
        <v>20134</v>
      </c>
      <c r="B117" s="1">
        <v>45271</v>
      </c>
      <c r="C117" s="2">
        <v>0.51739583333333339</v>
      </c>
      <c r="D117">
        <v>29.3</v>
      </c>
      <c r="E117">
        <v>31.5</v>
      </c>
      <c r="F117">
        <v>36.700000000000003</v>
      </c>
      <c r="G117">
        <v>42.8</v>
      </c>
      <c r="H117">
        <v>24.4</v>
      </c>
      <c r="I117">
        <v>34.5</v>
      </c>
      <c r="J117">
        <v>31.5</v>
      </c>
      <c r="K117">
        <v>52.9</v>
      </c>
      <c r="L117">
        <v>45.7</v>
      </c>
      <c r="M117">
        <v>32.4</v>
      </c>
      <c r="N117">
        <v>31.5</v>
      </c>
      <c r="O117">
        <v>96.1</v>
      </c>
      <c r="P117" t="s">
        <v>3</v>
      </c>
      <c r="Q117">
        <f t="shared" si="3"/>
        <v>64.599999999999994</v>
      </c>
      <c r="R117">
        <v>3.1E-2</v>
      </c>
      <c r="S117">
        <f t="shared" si="4"/>
        <v>1008.520292</v>
      </c>
      <c r="T117">
        <f t="shared" si="5"/>
        <v>121179.764205552</v>
      </c>
    </row>
    <row r="118" spans="1:20" x14ac:dyDescent="0.3">
      <c r="A118">
        <v>20135</v>
      </c>
      <c r="B118" s="1">
        <v>45271</v>
      </c>
      <c r="C118" s="2">
        <v>0.51809027777777772</v>
      </c>
      <c r="D118">
        <v>29.2</v>
      </c>
      <c r="E118">
        <v>31.7</v>
      </c>
      <c r="F118">
        <v>37.200000000000003</v>
      </c>
      <c r="G118">
        <v>43.1</v>
      </c>
      <c r="H118">
        <v>23.2</v>
      </c>
      <c r="I118">
        <v>34.4</v>
      </c>
      <c r="J118">
        <v>31.6</v>
      </c>
      <c r="K118">
        <v>53.1</v>
      </c>
      <c r="L118">
        <v>45.9</v>
      </c>
      <c r="M118">
        <v>33.6</v>
      </c>
      <c r="N118">
        <v>31.9</v>
      </c>
      <c r="O118">
        <v>96.4</v>
      </c>
      <c r="P118" t="s">
        <v>3</v>
      </c>
      <c r="Q118">
        <f t="shared" si="3"/>
        <v>64.5</v>
      </c>
      <c r="R118">
        <v>3.1E-2</v>
      </c>
      <c r="S118">
        <f t="shared" si="4"/>
        <v>1008.54359675</v>
      </c>
      <c r="T118">
        <f t="shared" si="5"/>
        <v>120994.9753020975</v>
      </c>
    </row>
    <row r="119" spans="1:20" x14ac:dyDescent="0.3">
      <c r="A119">
        <v>20136</v>
      </c>
      <c r="B119" s="1">
        <v>45271</v>
      </c>
      <c r="C119" s="2">
        <v>0.51878472222222227</v>
      </c>
      <c r="D119">
        <v>29</v>
      </c>
      <c r="E119">
        <v>31.1</v>
      </c>
      <c r="F119">
        <v>38</v>
      </c>
      <c r="G119">
        <v>43.1</v>
      </c>
      <c r="H119">
        <v>23.9</v>
      </c>
      <c r="I119">
        <v>34.5</v>
      </c>
      <c r="J119">
        <v>31.6</v>
      </c>
      <c r="K119">
        <v>53.5</v>
      </c>
      <c r="L119">
        <v>46.1</v>
      </c>
      <c r="M119">
        <v>30.6</v>
      </c>
      <c r="N119">
        <v>32.200000000000003</v>
      </c>
      <c r="O119">
        <v>96.5</v>
      </c>
      <c r="P119" t="s">
        <v>3</v>
      </c>
      <c r="Q119">
        <f t="shared" si="3"/>
        <v>64.3</v>
      </c>
      <c r="R119">
        <v>3.1E-2</v>
      </c>
      <c r="S119">
        <f t="shared" si="4"/>
        <v>1008.55694675</v>
      </c>
      <c r="T119">
        <f t="shared" si="5"/>
        <v>120621.39371740649</v>
      </c>
    </row>
    <row r="120" spans="1:20" x14ac:dyDescent="0.3">
      <c r="A120">
        <v>20137</v>
      </c>
      <c r="B120" s="1">
        <v>45271</v>
      </c>
      <c r="C120" s="2">
        <v>0.5194791666666666</v>
      </c>
      <c r="D120">
        <v>29</v>
      </c>
      <c r="E120">
        <v>31.3</v>
      </c>
      <c r="F120">
        <v>37.700000000000003</v>
      </c>
      <c r="G120">
        <v>43</v>
      </c>
      <c r="H120">
        <v>24</v>
      </c>
      <c r="I120">
        <v>34.5</v>
      </c>
      <c r="J120">
        <v>31.4</v>
      </c>
      <c r="K120">
        <v>53.6</v>
      </c>
      <c r="L120">
        <v>46.2</v>
      </c>
      <c r="M120">
        <v>32</v>
      </c>
      <c r="N120">
        <v>32.799999999999997</v>
      </c>
      <c r="O120">
        <v>96.8</v>
      </c>
      <c r="P120" t="s">
        <v>3</v>
      </c>
      <c r="Q120">
        <f t="shared" si="3"/>
        <v>64</v>
      </c>
      <c r="R120">
        <v>3.1E-2</v>
      </c>
      <c r="S120">
        <f t="shared" si="4"/>
        <v>1008.587072</v>
      </c>
      <c r="T120">
        <f t="shared" si="5"/>
        <v>120062.20505088</v>
      </c>
    </row>
    <row r="121" spans="1:20" x14ac:dyDescent="0.3">
      <c r="A121">
        <v>20138</v>
      </c>
      <c r="B121" s="1">
        <v>45271</v>
      </c>
      <c r="C121" s="2">
        <v>0.52017361111111116</v>
      </c>
      <c r="D121">
        <v>29</v>
      </c>
      <c r="E121">
        <v>31.4</v>
      </c>
      <c r="F121">
        <v>37.9</v>
      </c>
      <c r="G121">
        <v>43</v>
      </c>
      <c r="H121">
        <v>23.4</v>
      </c>
      <c r="I121">
        <v>34.6</v>
      </c>
      <c r="J121">
        <v>31.4</v>
      </c>
      <c r="K121">
        <v>53.9</v>
      </c>
      <c r="L121">
        <v>46.3</v>
      </c>
      <c r="M121">
        <v>32.6</v>
      </c>
      <c r="N121">
        <v>33.1</v>
      </c>
      <c r="O121">
        <v>96.6</v>
      </c>
      <c r="P121" t="s">
        <v>3</v>
      </c>
      <c r="Q121">
        <f t="shared" si="3"/>
        <v>63.499999999999993</v>
      </c>
      <c r="R121">
        <v>3.1E-2</v>
      </c>
      <c r="S121">
        <f t="shared" si="4"/>
        <v>1008.59042675</v>
      </c>
      <c r="T121">
        <f t="shared" si="5"/>
        <v>119124.61530344249</v>
      </c>
    </row>
    <row r="122" spans="1:20" x14ac:dyDescent="0.3">
      <c r="A122">
        <v>20139</v>
      </c>
      <c r="B122" s="1">
        <v>45271</v>
      </c>
      <c r="C122" s="2">
        <v>0.52086805555555549</v>
      </c>
      <c r="D122">
        <v>28.7</v>
      </c>
      <c r="E122">
        <v>31.1</v>
      </c>
      <c r="F122">
        <v>37.5</v>
      </c>
      <c r="G122">
        <v>42.9</v>
      </c>
      <c r="H122">
        <v>23.7</v>
      </c>
      <c r="I122">
        <v>34.9</v>
      </c>
      <c r="J122">
        <v>31.3</v>
      </c>
      <c r="K122">
        <v>54.2</v>
      </c>
      <c r="L122">
        <v>46.5</v>
      </c>
      <c r="M122">
        <v>33</v>
      </c>
      <c r="N122">
        <v>33</v>
      </c>
      <c r="O122">
        <v>96.8</v>
      </c>
      <c r="P122" t="s">
        <v>3</v>
      </c>
      <c r="Q122">
        <f t="shared" si="3"/>
        <v>63.8</v>
      </c>
      <c r="R122">
        <v>3.1E-2</v>
      </c>
      <c r="S122">
        <f t="shared" si="4"/>
        <v>1008.593783</v>
      </c>
      <c r="T122">
        <f t="shared" si="5"/>
        <v>119687.80704104401</v>
      </c>
    </row>
    <row r="123" spans="1:20" x14ac:dyDescent="0.3">
      <c r="A123">
        <v>20140</v>
      </c>
      <c r="B123" s="1">
        <v>45271</v>
      </c>
      <c r="C123" s="2">
        <v>0.52156250000000004</v>
      </c>
      <c r="D123">
        <v>29</v>
      </c>
      <c r="E123">
        <v>31.3</v>
      </c>
      <c r="F123">
        <v>37.200000000000003</v>
      </c>
      <c r="G123">
        <v>43.1</v>
      </c>
      <c r="H123">
        <v>24</v>
      </c>
      <c r="I123">
        <v>35</v>
      </c>
      <c r="J123">
        <v>31.4</v>
      </c>
      <c r="K123">
        <v>54.6</v>
      </c>
      <c r="L123">
        <v>46.8</v>
      </c>
      <c r="M123">
        <v>34.4</v>
      </c>
      <c r="N123">
        <v>33.299999999999997</v>
      </c>
      <c r="O123">
        <v>97.2</v>
      </c>
      <c r="P123" t="s">
        <v>3</v>
      </c>
      <c r="Q123">
        <f t="shared" si="3"/>
        <v>63.900000000000006</v>
      </c>
      <c r="R123">
        <v>3.1E-2</v>
      </c>
      <c r="S123">
        <f t="shared" si="4"/>
        <v>1008.61731875</v>
      </c>
      <c r="T123">
        <f t="shared" si="5"/>
        <v>119878.20280271252</v>
      </c>
    </row>
    <row r="124" spans="1:20" x14ac:dyDescent="0.3">
      <c r="A124">
        <v>20141</v>
      </c>
      <c r="B124" s="1">
        <v>45271</v>
      </c>
      <c r="C124" s="2">
        <v>0.52225694444444437</v>
      </c>
      <c r="D124">
        <v>29</v>
      </c>
      <c r="E124">
        <v>31.2</v>
      </c>
      <c r="F124">
        <v>37.5</v>
      </c>
      <c r="G124">
        <v>43</v>
      </c>
      <c r="H124">
        <v>23.7</v>
      </c>
      <c r="I124">
        <v>35.1</v>
      </c>
      <c r="J124">
        <v>31.4</v>
      </c>
      <c r="K124">
        <v>54.8</v>
      </c>
      <c r="L124">
        <v>47.1</v>
      </c>
      <c r="M124">
        <v>37.299999999999997</v>
      </c>
      <c r="N124">
        <v>33.1</v>
      </c>
      <c r="O124">
        <v>97.7</v>
      </c>
      <c r="P124" t="s">
        <v>3</v>
      </c>
      <c r="Q124">
        <f t="shared" si="3"/>
        <v>64.599999999999994</v>
      </c>
      <c r="R124">
        <v>3.1E-2</v>
      </c>
      <c r="S124">
        <f t="shared" si="4"/>
        <v>1008.627428</v>
      </c>
      <c r="T124">
        <f t="shared" si="5"/>
        <v>121192.63723876799</v>
      </c>
    </row>
    <row r="125" spans="1:20" x14ac:dyDescent="0.3">
      <c r="A125">
        <v>20142</v>
      </c>
      <c r="B125" s="1">
        <v>45271</v>
      </c>
      <c r="C125" s="2">
        <v>0.52295138888888892</v>
      </c>
      <c r="D125">
        <v>29</v>
      </c>
      <c r="E125">
        <v>30.9</v>
      </c>
      <c r="F125">
        <v>37.9</v>
      </c>
      <c r="G125">
        <v>42.9</v>
      </c>
      <c r="H125">
        <v>24.2</v>
      </c>
      <c r="I125">
        <v>35</v>
      </c>
      <c r="J125">
        <v>31.3</v>
      </c>
      <c r="K125">
        <v>54.9</v>
      </c>
      <c r="L125">
        <v>47.2</v>
      </c>
      <c r="M125">
        <v>34</v>
      </c>
      <c r="N125">
        <v>33.4</v>
      </c>
      <c r="O125">
        <v>97.9</v>
      </c>
      <c r="P125" t="s">
        <v>3</v>
      </c>
      <c r="Q125">
        <f t="shared" si="3"/>
        <v>64.5</v>
      </c>
      <c r="R125">
        <v>3.1E-2</v>
      </c>
      <c r="S125">
        <f t="shared" si="4"/>
        <v>1008.6443067499999</v>
      </c>
      <c r="T125">
        <f t="shared" si="5"/>
        <v>121007.05748079749</v>
      </c>
    </row>
    <row r="126" spans="1:20" x14ac:dyDescent="0.3">
      <c r="A126">
        <v>20143</v>
      </c>
      <c r="B126" s="1">
        <v>45271</v>
      </c>
      <c r="C126" s="2">
        <v>0.52364583333333337</v>
      </c>
      <c r="D126">
        <v>29.3</v>
      </c>
      <c r="E126">
        <v>30.7</v>
      </c>
      <c r="F126">
        <v>37.6</v>
      </c>
      <c r="G126">
        <v>43.1</v>
      </c>
      <c r="H126">
        <v>24.2</v>
      </c>
      <c r="I126">
        <v>35</v>
      </c>
      <c r="J126">
        <v>31.5</v>
      </c>
      <c r="K126">
        <v>54.9</v>
      </c>
      <c r="L126">
        <v>47.5</v>
      </c>
      <c r="M126">
        <v>36.1</v>
      </c>
      <c r="N126">
        <v>34</v>
      </c>
      <c r="O126">
        <v>98.2</v>
      </c>
      <c r="P126" t="s">
        <v>3</v>
      </c>
      <c r="Q126">
        <f t="shared" si="3"/>
        <v>64.2</v>
      </c>
      <c r="R126">
        <v>3.1E-2</v>
      </c>
      <c r="S126">
        <f t="shared" si="4"/>
        <v>1008.6747829999999</v>
      </c>
      <c r="T126">
        <f t="shared" si="5"/>
        <v>120447.87318759599</v>
      </c>
    </row>
    <row r="127" spans="1:20" x14ac:dyDescent="0.3">
      <c r="A127">
        <v>20144</v>
      </c>
      <c r="B127" s="1">
        <v>45271</v>
      </c>
      <c r="C127" s="2">
        <v>0.52434027777777781</v>
      </c>
      <c r="D127">
        <v>29.7</v>
      </c>
      <c r="E127">
        <v>31.3</v>
      </c>
      <c r="F127">
        <v>37.4</v>
      </c>
      <c r="G127">
        <v>43.2</v>
      </c>
      <c r="H127">
        <v>23.9</v>
      </c>
      <c r="I127">
        <v>35</v>
      </c>
      <c r="J127">
        <v>31.4</v>
      </c>
      <c r="K127">
        <v>55.2</v>
      </c>
      <c r="L127">
        <v>47.7</v>
      </c>
      <c r="M127">
        <v>38.1</v>
      </c>
      <c r="N127">
        <v>33.9</v>
      </c>
      <c r="O127">
        <v>98.4</v>
      </c>
      <c r="P127" t="s">
        <v>3</v>
      </c>
      <c r="Q127">
        <f t="shared" si="3"/>
        <v>64.5</v>
      </c>
      <c r="R127">
        <v>3.1E-2</v>
      </c>
      <c r="S127">
        <f t="shared" si="4"/>
        <v>1008.6781767499999</v>
      </c>
      <c r="T127">
        <f t="shared" si="5"/>
        <v>121011.12086469748</v>
      </c>
    </row>
    <row r="128" spans="1:20" x14ac:dyDescent="0.3">
      <c r="A128">
        <v>20145</v>
      </c>
      <c r="B128" s="1">
        <v>45271</v>
      </c>
      <c r="C128" s="2">
        <v>0.52503472222222225</v>
      </c>
      <c r="D128">
        <v>29.8</v>
      </c>
      <c r="E128">
        <v>30.9</v>
      </c>
      <c r="F128">
        <v>37.6</v>
      </c>
      <c r="G128">
        <v>43</v>
      </c>
      <c r="H128">
        <v>25.3</v>
      </c>
      <c r="I128">
        <v>35.1</v>
      </c>
      <c r="J128">
        <v>31.6</v>
      </c>
      <c r="K128">
        <v>55.3</v>
      </c>
      <c r="L128">
        <v>48</v>
      </c>
      <c r="M128">
        <v>34.700000000000003</v>
      </c>
      <c r="N128">
        <v>34</v>
      </c>
      <c r="O128">
        <v>99.1</v>
      </c>
      <c r="P128" t="s">
        <v>3</v>
      </c>
      <c r="Q128">
        <f t="shared" si="3"/>
        <v>65.099999999999994</v>
      </c>
      <c r="R128">
        <v>3.1E-2</v>
      </c>
      <c r="S128">
        <f t="shared" si="4"/>
        <v>1008.70538075</v>
      </c>
      <c r="T128">
        <f t="shared" si="5"/>
        <v>122140.0997334945</v>
      </c>
    </row>
    <row r="129" spans="1:20" x14ac:dyDescent="0.3">
      <c r="A129">
        <v>20146</v>
      </c>
      <c r="B129" s="1">
        <v>45271</v>
      </c>
      <c r="C129" s="2">
        <v>0.52572916666666669</v>
      </c>
      <c r="D129">
        <v>29.8</v>
      </c>
      <c r="E129">
        <v>30.6</v>
      </c>
      <c r="F129">
        <v>37.6</v>
      </c>
      <c r="G129">
        <v>43.2</v>
      </c>
      <c r="H129">
        <v>25</v>
      </c>
      <c r="I129">
        <v>35</v>
      </c>
      <c r="J129">
        <v>31.6</v>
      </c>
      <c r="K129">
        <v>55.4</v>
      </c>
      <c r="L129">
        <v>48.3</v>
      </c>
      <c r="M129">
        <v>36.799999999999997</v>
      </c>
      <c r="N129">
        <v>34.200000000000003</v>
      </c>
      <c r="O129">
        <v>98.9</v>
      </c>
      <c r="P129" t="s">
        <v>3</v>
      </c>
      <c r="Q129">
        <f t="shared" si="3"/>
        <v>64.7</v>
      </c>
      <c r="R129">
        <v>3.1E-2</v>
      </c>
      <c r="S129">
        <f t="shared" si="4"/>
        <v>1008.70538075</v>
      </c>
      <c r="T129">
        <f t="shared" si="5"/>
        <v>121389.62293021652</v>
      </c>
    </row>
    <row r="130" spans="1:20" x14ac:dyDescent="0.3">
      <c r="A130">
        <v>20147</v>
      </c>
      <c r="B130" s="1">
        <v>45271</v>
      </c>
      <c r="C130" s="2">
        <v>0.52642361111111113</v>
      </c>
      <c r="D130">
        <v>30</v>
      </c>
      <c r="E130">
        <v>30.9</v>
      </c>
      <c r="F130">
        <v>37.1</v>
      </c>
      <c r="G130">
        <v>43.3</v>
      </c>
      <c r="H130">
        <v>26.1</v>
      </c>
      <c r="I130">
        <v>35.4</v>
      </c>
      <c r="J130">
        <v>31.5</v>
      </c>
      <c r="K130">
        <v>55.9</v>
      </c>
      <c r="L130">
        <v>48.5</v>
      </c>
      <c r="M130">
        <v>39.6</v>
      </c>
      <c r="N130">
        <v>33.799999999999997</v>
      </c>
      <c r="O130">
        <v>98.3</v>
      </c>
      <c r="P130" t="s">
        <v>3</v>
      </c>
      <c r="Q130">
        <f t="shared" si="3"/>
        <v>64.5</v>
      </c>
      <c r="R130">
        <v>3.1E-2</v>
      </c>
      <c r="S130">
        <f t="shared" si="4"/>
        <v>1008.67139075</v>
      </c>
      <c r="T130">
        <f t="shared" si="5"/>
        <v>121010.30674827751</v>
      </c>
    </row>
    <row r="131" spans="1:20" x14ac:dyDescent="0.3">
      <c r="A131">
        <v>20148</v>
      </c>
      <c r="B131" s="1">
        <v>45271</v>
      </c>
      <c r="C131" s="2">
        <v>0.52711805555555558</v>
      </c>
      <c r="D131">
        <v>30.2</v>
      </c>
      <c r="E131">
        <v>31</v>
      </c>
      <c r="F131">
        <v>37.4</v>
      </c>
      <c r="G131">
        <v>43.4</v>
      </c>
      <c r="H131">
        <v>26.3</v>
      </c>
      <c r="I131">
        <v>35.4</v>
      </c>
      <c r="J131">
        <v>31.7</v>
      </c>
      <c r="K131">
        <v>56.1</v>
      </c>
      <c r="L131">
        <v>49</v>
      </c>
      <c r="M131">
        <v>40.1</v>
      </c>
      <c r="N131">
        <v>34.200000000000003</v>
      </c>
      <c r="O131">
        <v>99.9</v>
      </c>
      <c r="P131" t="s">
        <v>3</v>
      </c>
      <c r="Q131">
        <f t="shared" ref="Q131:Q194" si="6">O131-N131</f>
        <v>65.7</v>
      </c>
      <c r="R131">
        <v>3.1E-2</v>
      </c>
      <c r="S131">
        <f t="shared" ref="S131:S194" si="7">1005.5+0.0282*((N131+O131)/2)+0.0003*((N131+O131)/2)^2</f>
        <v>1008.73952075</v>
      </c>
      <c r="T131">
        <f t="shared" ref="T131:T194" si="8">R131*S131*Q131*60</f>
        <v>123269.98691469152</v>
      </c>
    </row>
    <row r="132" spans="1:20" x14ac:dyDescent="0.3">
      <c r="A132">
        <v>20149</v>
      </c>
      <c r="B132" s="1">
        <v>45271</v>
      </c>
      <c r="C132" s="2">
        <v>0.52781250000000002</v>
      </c>
      <c r="D132">
        <v>30.3</v>
      </c>
      <c r="E132">
        <v>30.8</v>
      </c>
      <c r="F132">
        <v>37.5</v>
      </c>
      <c r="G132">
        <v>43.4</v>
      </c>
      <c r="H132">
        <v>26.6</v>
      </c>
      <c r="I132">
        <v>35.299999999999997</v>
      </c>
      <c r="J132">
        <v>31.8</v>
      </c>
      <c r="K132">
        <v>56.1</v>
      </c>
      <c r="L132">
        <v>49.4</v>
      </c>
      <c r="M132">
        <v>36</v>
      </c>
      <c r="N132">
        <v>34.6</v>
      </c>
      <c r="O132">
        <v>99.7</v>
      </c>
      <c r="P132" t="s">
        <v>3</v>
      </c>
      <c r="Q132">
        <f t="shared" si="6"/>
        <v>65.099999999999994</v>
      </c>
      <c r="R132">
        <v>3.1E-2</v>
      </c>
      <c r="S132">
        <f t="shared" si="7"/>
        <v>1008.74636675</v>
      </c>
      <c r="T132">
        <f t="shared" si="8"/>
        <v>122145.06256429048</v>
      </c>
    </row>
    <row r="133" spans="1:20" x14ac:dyDescent="0.3">
      <c r="A133">
        <v>20150</v>
      </c>
      <c r="B133" s="1">
        <v>45271</v>
      </c>
      <c r="C133" s="2">
        <v>0.52850694444444446</v>
      </c>
      <c r="D133">
        <v>30.5</v>
      </c>
      <c r="E133">
        <v>31.9</v>
      </c>
      <c r="F133">
        <v>36.4</v>
      </c>
      <c r="G133">
        <v>43.5</v>
      </c>
      <c r="H133">
        <v>26.5</v>
      </c>
      <c r="I133">
        <v>35.6</v>
      </c>
      <c r="J133">
        <v>31.8</v>
      </c>
      <c r="K133">
        <v>56.4</v>
      </c>
      <c r="L133">
        <v>49.8</v>
      </c>
      <c r="M133">
        <v>33.4</v>
      </c>
      <c r="N133">
        <v>34.299999999999997</v>
      </c>
      <c r="O133">
        <v>95.2</v>
      </c>
      <c r="P133" t="s">
        <v>3</v>
      </c>
      <c r="Q133">
        <f t="shared" si="6"/>
        <v>60.900000000000006</v>
      </c>
      <c r="R133">
        <v>3.1E-2</v>
      </c>
      <c r="S133">
        <f t="shared" si="7"/>
        <v>1008.58371875</v>
      </c>
      <c r="T133">
        <f t="shared" si="8"/>
        <v>114246.31215768751</v>
      </c>
    </row>
    <row r="134" spans="1:20" x14ac:dyDescent="0.3">
      <c r="A134">
        <v>20151</v>
      </c>
      <c r="B134" s="1">
        <v>45271</v>
      </c>
      <c r="C134" s="2">
        <v>0.5292013888888889</v>
      </c>
      <c r="D134">
        <v>30.6</v>
      </c>
      <c r="E134">
        <v>32.4</v>
      </c>
      <c r="F134">
        <v>35.4</v>
      </c>
      <c r="G134">
        <v>43.6</v>
      </c>
      <c r="H134">
        <v>26.6</v>
      </c>
      <c r="I134">
        <v>35.799999999999997</v>
      </c>
      <c r="J134">
        <v>31.7</v>
      </c>
      <c r="K134">
        <v>56.7</v>
      </c>
      <c r="L134">
        <v>50</v>
      </c>
      <c r="M134">
        <v>31.7</v>
      </c>
      <c r="N134">
        <v>33.9</v>
      </c>
      <c r="O134">
        <v>88.7</v>
      </c>
      <c r="P134" t="s">
        <v>3</v>
      </c>
      <c r="Q134">
        <f t="shared" si="6"/>
        <v>54.800000000000004</v>
      </c>
      <c r="R134">
        <v>3.1E-2</v>
      </c>
      <c r="S134">
        <f t="shared" si="7"/>
        <v>1008.355967</v>
      </c>
      <c r="T134">
        <f t="shared" si="8"/>
        <v>102779.707004376</v>
      </c>
    </row>
    <row r="135" spans="1:20" x14ac:dyDescent="0.3">
      <c r="A135">
        <v>20152</v>
      </c>
      <c r="B135" s="1">
        <v>45271</v>
      </c>
      <c r="C135" s="2">
        <v>0.52989583333333334</v>
      </c>
      <c r="D135">
        <v>30.9</v>
      </c>
      <c r="E135">
        <v>32.6</v>
      </c>
      <c r="F135">
        <v>34.9</v>
      </c>
      <c r="G135">
        <v>43.7</v>
      </c>
      <c r="H135">
        <v>27</v>
      </c>
      <c r="I135">
        <v>36.200000000000003</v>
      </c>
      <c r="J135">
        <v>31.8</v>
      </c>
      <c r="K135">
        <v>57.1</v>
      </c>
      <c r="L135">
        <v>50.3</v>
      </c>
      <c r="M135">
        <v>32.5</v>
      </c>
      <c r="N135">
        <v>33.6</v>
      </c>
      <c r="O135">
        <v>84.8</v>
      </c>
      <c r="P135" t="s">
        <v>3</v>
      </c>
      <c r="Q135">
        <f t="shared" si="6"/>
        <v>51.199999999999996</v>
      </c>
      <c r="R135">
        <v>3.1E-2</v>
      </c>
      <c r="S135">
        <f t="shared" si="7"/>
        <v>1008.220832</v>
      </c>
      <c r="T135">
        <f t="shared" si="8"/>
        <v>96014.886273023993</v>
      </c>
    </row>
    <row r="136" spans="1:20" x14ac:dyDescent="0.3">
      <c r="A136">
        <v>20153</v>
      </c>
      <c r="B136" s="1">
        <v>45271</v>
      </c>
      <c r="C136" s="2">
        <v>0.53059027777777779</v>
      </c>
      <c r="D136">
        <v>31.2</v>
      </c>
      <c r="E136">
        <v>33</v>
      </c>
      <c r="F136">
        <v>34.4</v>
      </c>
      <c r="G136">
        <v>43.8</v>
      </c>
      <c r="H136">
        <v>27.1</v>
      </c>
      <c r="I136">
        <v>36.299999999999997</v>
      </c>
      <c r="J136">
        <v>31.9</v>
      </c>
      <c r="K136">
        <v>57.3</v>
      </c>
      <c r="L136">
        <v>50.6</v>
      </c>
      <c r="M136">
        <v>31.7</v>
      </c>
      <c r="N136">
        <v>33.299999999999997</v>
      </c>
      <c r="O136">
        <v>81.400000000000006</v>
      </c>
      <c r="P136" t="s">
        <v>3</v>
      </c>
      <c r="Q136">
        <f t="shared" si="6"/>
        <v>48.100000000000009</v>
      </c>
      <c r="R136">
        <v>3.1E-2</v>
      </c>
      <c r="S136">
        <f t="shared" si="7"/>
        <v>1008.10397675</v>
      </c>
      <c r="T136">
        <f t="shared" si="8"/>
        <v>90191.030383915509</v>
      </c>
    </row>
    <row r="137" spans="1:20" x14ac:dyDescent="0.3">
      <c r="A137">
        <v>20154</v>
      </c>
      <c r="B137" s="1">
        <v>45271</v>
      </c>
      <c r="C137" s="2">
        <v>0.53128472222222223</v>
      </c>
      <c r="D137">
        <v>31.7</v>
      </c>
      <c r="E137">
        <v>33.6</v>
      </c>
      <c r="F137">
        <v>33.700000000000003</v>
      </c>
      <c r="G137">
        <v>44</v>
      </c>
      <c r="H137">
        <v>27.6</v>
      </c>
      <c r="I137">
        <v>36.700000000000003</v>
      </c>
      <c r="J137">
        <v>31.8</v>
      </c>
      <c r="K137">
        <v>57.6</v>
      </c>
      <c r="L137">
        <v>50.9</v>
      </c>
      <c r="M137">
        <v>31.5</v>
      </c>
      <c r="N137">
        <v>33</v>
      </c>
      <c r="O137">
        <v>78.7</v>
      </c>
      <c r="P137" t="s">
        <v>3</v>
      </c>
      <c r="Q137">
        <f t="shared" si="6"/>
        <v>45.7</v>
      </c>
      <c r="R137">
        <v>3.1E-2</v>
      </c>
      <c r="S137">
        <f t="shared" si="7"/>
        <v>1008.01073675</v>
      </c>
      <c r="T137">
        <f t="shared" si="8"/>
        <v>85682.92864522351</v>
      </c>
    </row>
    <row r="138" spans="1:20" x14ac:dyDescent="0.3">
      <c r="A138">
        <v>20155</v>
      </c>
      <c r="B138" s="1">
        <v>45271</v>
      </c>
      <c r="C138" s="2">
        <v>0.53197916666666667</v>
      </c>
      <c r="D138">
        <v>31.9</v>
      </c>
      <c r="E138">
        <v>33.1</v>
      </c>
      <c r="F138">
        <v>34.4</v>
      </c>
      <c r="G138">
        <v>44</v>
      </c>
      <c r="H138">
        <v>28</v>
      </c>
      <c r="I138">
        <v>36.700000000000003</v>
      </c>
      <c r="J138">
        <v>31.9</v>
      </c>
      <c r="K138">
        <v>57.7</v>
      </c>
      <c r="L138">
        <v>51.3</v>
      </c>
      <c r="M138">
        <v>37.299999999999997</v>
      </c>
      <c r="N138">
        <v>33.200000000000003</v>
      </c>
      <c r="O138">
        <v>79.5</v>
      </c>
      <c r="P138" t="s">
        <v>3</v>
      </c>
      <c r="Q138">
        <f t="shared" si="6"/>
        <v>46.3</v>
      </c>
      <c r="R138">
        <v>3.1E-2</v>
      </c>
      <c r="S138">
        <f t="shared" si="7"/>
        <v>1008.04166675</v>
      </c>
      <c r="T138">
        <f t="shared" si="8"/>
        <v>86810.532257176499</v>
      </c>
    </row>
    <row r="139" spans="1:20" x14ac:dyDescent="0.3">
      <c r="A139">
        <v>20156</v>
      </c>
      <c r="B139" s="1">
        <v>45271</v>
      </c>
      <c r="C139" s="2">
        <v>0.53267361111111111</v>
      </c>
      <c r="D139">
        <v>31.9</v>
      </c>
      <c r="E139">
        <v>32.1</v>
      </c>
      <c r="F139">
        <v>36.4</v>
      </c>
      <c r="G139">
        <v>44.2</v>
      </c>
      <c r="H139">
        <v>27.9</v>
      </c>
      <c r="I139">
        <v>36.5</v>
      </c>
      <c r="J139">
        <v>32.200000000000003</v>
      </c>
      <c r="K139">
        <v>57.7</v>
      </c>
      <c r="L139">
        <v>51.7</v>
      </c>
      <c r="M139">
        <v>36.5</v>
      </c>
      <c r="N139">
        <v>34.1</v>
      </c>
      <c r="O139">
        <v>83.9</v>
      </c>
      <c r="P139" t="s">
        <v>3</v>
      </c>
      <c r="Q139">
        <f t="shared" si="6"/>
        <v>49.800000000000004</v>
      </c>
      <c r="R139">
        <v>3.1E-2</v>
      </c>
      <c r="S139">
        <f t="shared" si="7"/>
        <v>1008.2081000000001</v>
      </c>
      <c r="T139">
        <f t="shared" si="8"/>
        <v>93388.2998868</v>
      </c>
    </row>
    <row r="140" spans="1:20" x14ac:dyDescent="0.3">
      <c r="A140">
        <v>20157</v>
      </c>
      <c r="B140" s="1">
        <v>45271</v>
      </c>
      <c r="C140" s="2">
        <v>0.53336805555555555</v>
      </c>
      <c r="D140">
        <v>31.7</v>
      </c>
      <c r="E140">
        <v>32</v>
      </c>
      <c r="F140">
        <v>37.299999999999997</v>
      </c>
      <c r="G140">
        <v>44.1</v>
      </c>
      <c r="H140">
        <v>27.6</v>
      </c>
      <c r="I140">
        <v>36.299999999999997</v>
      </c>
      <c r="J140">
        <v>32.299999999999997</v>
      </c>
      <c r="K140">
        <v>57.7</v>
      </c>
      <c r="L140">
        <v>52</v>
      </c>
      <c r="M140">
        <v>34.200000000000003</v>
      </c>
      <c r="N140">
        <v>34.799999999999997</v>
      </c>
      <c r="O140">
        <v>85.3</v>
      </c>
      <c r="P140" t="s">
        <v>3</v>
      </c>
      <c r="Q140">
        <f t="shared" si="6"/>
        <v>50.5</v>
      </c>
      <c r="R140">
        <v>3.1E-2</v>
      </c>
      <c r="S140">
        <f t="shared" si="7"/>
        <v>1008.2752107499999</v>
      </c>
      <c r="T140">
        <f t="shared" si="8"/>
        <v>94707.290545747499</v>
      </c>
    </row>
    <row r="141" spans="1:20" x14ac:dyDescent="0.3">
      <c r="A141">
        <v>20158</v>
      </c>
      <c r="B141" s="1">
        <v>45271</v>
      </c>
      <c r="C141" s="2">
        <v>0.5340625</v>
      </c>
      <c r="D141">
        <v>31.8</v>
      </c>
      <c r="E141">
        <v>32</v>
      </c>
      <c r="F141">
        <v>37.5</v>
      </c>
      <c r="G141">
        <v>44.3</v>
      </c>
      <c r="H141">
        <v>27.3</v>
      </c>
      <c r="I141">
        <v>36.4</v>
      </c>
      <c r="J141">
        <v>32.299999999999997</v>
      </c>
      <c r="K141">
        <v>57.9</v>
      </c>
      <c r="L141">
        <v>52.2</v>
      </c>
      <c r="M141">
        <v>37.6</v>
      </c>
      <c r="N141">
        <v>34.299999999999997</v>
      </c>
      <c r="O141">
        <v>84.8</v>
      </c>
      <c r="P141" t="s">
        <v>3</v>
      </c>
      <c r="Q141">
        <f t="shared" si="6"/>
        <v>50.5</v>
      </c>
      <c r="R141">
        <v>3.1E-2</v>
      </c>
      <c r="S141">
        <f t="shared" si="7"/>
        <v>1008.24317075</v>
      </c>
      <c r="T141">
        <f t="shared" si="8"/>
        <v>94704.281028547499</v>
      </c>
    </row>
    <row r="142" spans="1:20" x14ac:dyDescent="0.3">
      <c r="A142">
        <v>20159</v>
      </c>
      <c r="B142" s="1">
        <v>45271</v>
      </c>
      <c r="C142" s="2">
        <v>0.53475694444444444</v>
      </c>
      <c r="D142">
        <v>31.7</v>
      </c>
      <c r="E142">
        <v>32.4</v>
      </c>
      <c r="F142">
        <v>37</v>
      </c>
      <c r="G142">
        <v>44.3</v>
      </c>
      <c r="H142">
        <v>27.7</v>
      </c>
      <c r="I142">
        <v>36.700000000000003</v>
      </c>
      <c r="J142">
        <v>32.299999999999997</v>
      </c>
      <c r="K142">
        <v>58.2</v>
      </c>
      <c r="L142">
        <v>52.5</v>
      </c>
      <c r="M142">
        <v>33</v>
      </c>
      <c r="N142">
        <v>34.5</v>
      </c>
      <c r="O142">
        <v>83.3</v>
      </c>
      <c r="P142" t="s">
        <v>3</v>
      </c>
      <c r="Q142">
        <f t="shared" si="6"/>
        <v>48.8</v>
      </c>
      <c r="R142">
        <v>3.1E-2</v>
      </c>
      <c r="S142">
        <f t="shared" si="7"/>
        <v>1008.201743</v>
      </c>
      <c r="T142">
        <f t="shared" si="8"/>
        <v>91512.455808623985</v>
      </c>
    </row>
    <row r="143" spans="1:20" x14ac:dyDescent="0.3">
      <c r="A143">
        <v>20160</v>
      </c>
      <c r="B143" s="1">
        <v>45271</v>
      </c>
      <c r="C143" s="2">
        <v>0.53545138888888888</v>
      </c>
      <c r="D143">
        <v>31.9</v>
      </c>
      <c r="E143">
        <v>32.9</v>
      </c>
      <c r="F143">
        <v>36.5</v>
      </c>
      <c r="G143">
        <v>44.3</v>
      </c>
      <c r="H143">
        <v>27.7</v>
      </c>
      <c r="I143">
        <v>36.799999999999997</v>
      </c>
      <c r="J143">
        <v>32.200000000000003</v>
      </c>
      <c r="K143">
        <v>58.4</v>
      </c>
      <c r="L143">
        <v>52.7</v>
      </c>
      <c r="M143">
        <v>35.4</v>
      </c>
      <c r="N143">
        <v>34.4</v>
      </c>
      <c r="O143">
        <v>80.400000000000006</v>
      </c>
      <c r="P143" t="s">
        <v>3</v>
      </c>
      <c r="Q143">
        <f t="shared" si="6"/>
        <v>46.000000000000007</v>
      </c>
      <c r="R143">
        <v>3.1E-2</v>
      </c>
      <c r="S143">
        <f t="shared" si="7"/>
        <v>1008.107108</v>
      </c>
      <c r="T143">
        <f t="shared" si="8"/>
        <v>86253.64416048002</v>
      </c>
    </row>
    <row r="144" spans="1:20" x14ac:dyDescent="0.3">
      <c r="A144">
        <v>20161</v>
      </c>
      <c r="B144" s="1">
        <v>45271</v>
      </c>
      <c r="C144" s="2">
        <v>0.53614583333333332</v>
      </c>
      <c r="D144">
        <v>32.1</v>
      </c>
      <c r="E144">
        <v>31.9</v>
      </c>
      <c r="F144">
        <v>38</v>
      </c>
      <c r="G144">
        <v>44.4</v>
      </c>
      <c r="H144">
        <v>28</v>
      </c>
      <c r="I144">
        <v>36.799999999999997</v>
      </c>
      <c r="J144">
        <v>32.5</v>
      </c>
      <c r="K144">
        <v>58.5</v>
      </c>
      <c r="L144">
        <v>53.2</v>
      </c>
      <c r="M144">
        <v>38.6</v>
      </c>
      <c r="N144">
        <v>35.1</v>
      </c>
      <c r="O144">
        <v>83.9</v>
      </c>
      <c r="P144" t="s">
        <v>3</v>
      </c>
      <c r="Q144">
        <f t="shared" si="6"/>
        <v>48.800000000000004</v>
      </c>
      <c r="R144">
        <v>3.1E-2</v>
      </c>
      <c r="S144">
        <f t="shared" si="7"/>
        <v>1008.2399750000001</v>
      </c>
      <c r="T144">
        <f t="shared" si="8"/>
        <v>91515.926050800015</v>
      </c>
    </row>
    <row r="145" spans="1:20" x14ac:dyDescent="0.3">
      <c r="A145">
        <v>20162</v>
      </c>
      <c r="B145" s="1">
        <v>45271</v>
      </c>
      <c r="C145" s="2">
        <v>0.53684027777777776</v>
      </c>
      <c r="D145">
        <v>32.1</v>
      </c>
      <c r="E145">
        <v>31.9</v>
      </c>
      <c r="F145">
        <v>38.5</v>
      </c>
      <c r="G145">
        <v>44.4</v>
      </c>
      <c r="H145">
        <v>28.2</v>
      </c>
      <c r="I145">
        <v>36.700000000000003</v>
      </c>
      <c r="J145">
        <v>32.6</v>
      </c>
      <c r="K145">
        <v>58.5</v>
      </c>
      <c r="L145">
        <v>53.4</v>
      </c>
      <c r="M145">
        <v>37.799999999999997</v>
      </c>
      <c r="N145">
        <v>35.799999999999997</v>
      </c>
      <c r="O145">
        <v>86.2</v>
      </c>
      <c r="P145" t="s">
        <v>3</v>
      </c>
      <c r="Q145">
        <f t="shared" si="6"/>
        <v>50.400000000000006</v>
      </c>
      <c r="R145">
        <v>3.1E-2</v>
      </c>
      <c r="S145">
        <f t="shared" si="7"/>
        <v>1008.3365</v>
      </c>
      <c r="T145">
        <f t="shared" si="8"/>
        <v>94525.496856000012</v>
      </c>
    </row>
    <row r="146" spans="1:20" x14ac:dyDescent="0.3">
      <c r="A146">
        <v>20163</v>
      </c>
      <c r="B146" s="1">
        <v>45271</v>
      </c>
      <c r="C146" s="2">
        <v>0.53753472222222221</v>
      </c>
      <c r="D146">
        <v>32.1</v>
      </c>
      <c r="E146">
        <v>31.9</v>
      </c>
      <c r="F146">
        <v>38.700000000000003</v>
      </c>
      <c r="G146">
        <v>44.4</v>
      </c>
      <c r="H146">
        <v>28</v>
      </c>
      <c r="I146">
        <v>36.700000000000003</v>
      </c>
      <c r="J146">
        <v>32.5</v>
      </c>
      <c r="K146">
        <v>58.5</v>
      </c>
      <c r="L146">
        <v>53.6</v>
      </c>
      <c r="M146">
        <v>36.9</v>
      </c>
      <c r="N146">
        <v>36.200000000000003</v>
      </c>
      <c r="O146">
        <v>88.4</v>
      </c>
      <c r="P146" t="s">
        <v>3</v>
      </c>
      <c r="Q146">
        <f t="shared" si="6"/>
        <v>52.2</v>
      </c>
      <c r="R146">
        <v>3.1E-2</v>
      </c>
      <c r="S146">
        <f t="shared" si="7"/>
        <v>1008.421247</v>
      </c>
      <c r="T146">
        <f t="shared" si="8"/>
        <v>97909.635713724012</v>
      </c>
    </row>
    <row r="147" spans="1:20" x14ac:dyDescent="0.3">
      <c r="A147">
        <v>20164</v>
      </c>
      <c r="B147" s="1">
        <v>45271</v>
      </c>
      <c r="C147" s="2">
        <v>0.53822916666666665</v>
      </c>
      <c r="D147">
        <v>32</v>
      </c>
      <c r="E147">
        <v>31.6</v>
      </c>
      <c r="F147">
        <v>39.5</v>
      </c>
      <c r="G147">
        <v>44.4</v>
      </c>
      <c r="H147">
        <v>28</v>
      </c>
      <c r="I147">
        <v>36.6</v>
      </c>
      <c r="J147">
        <v>32.6</v>
      </c>
      <c r="K147">
        <v>58.5</v>
      </c>
      <c r="L147">
        <f>AVERAGE(L146,L148)</f>
        <v>54.2</v>
      </c>
      <c r="M147">
        <v>38.6</v>
      </c>
      <c r="N147">
        <v>36.700000000000003</v>
      </c>
      <c r="O147">
        <v>91</v>
      </c>
      <c r="P147" t="s">
        <v>3</v>
      </c>
      <c r="Q147">
        <f t="shared" si="6"/>
        <v>54.3</v>
      </c>
      <c r="R147">
        <v>3.1E-2</v>
      </c>
      <c r="S147">
        <f t="shared" si="7"/>
        <v>1008.52361675</v>
      </c>
      <c r="T147">
        <f t="shared" si="8"/>
        <v>101858.8682445165</v>
      </c>
    </row>
    <row r="148" spans="1:20" x14ac:dyDescent="0.3">
      <c r="A148">
        <v>20165</v>
      </c>
      <c r="B148" s="1">
        <v>45271</v>
      </c>
      <c r="C148" s="2">
        <v>0.53892361111111109</v>
      </c>
      <c r="D148">
        <v>32</v>
      </c>
      <c r="E148">
        <v>31.4</v>
      </c>
      <c r="F148">
        <v>40.1</v>
      </c>
      <c r="G148">
        <v>44.4</v>
      </c>
      <c r="H148">
        <v>27.9</v>
      </c>
      <c r="I148">
        <v>36.700000000000003</v>
      </c>
      <c r="J148">
        <v>32.5</v>
      </c>
      <c r="K148">
        <v>58.7</v>
      </c>
      <c r="L148">
        <v>54.8</v>
      </c>
      <c r="M148">
        <v>38.799999999999997</v>
      </c>
      <c r="N148">
        <v>36.5</v>
      </c>
      <c r="O148">
        <v>93</v>
      </c>
      <c r="P148" t="s">
        <v>3</v>
      </c>
      <c r="Q148">
        <f t="shared" si="6"/>
        <v>56.5</v>
      </c>
      <c r="R148">
        <v>3.1E-2</v>
      </c>
      <c r="S148">
        <f t="shared" si="7"/>
        <v>1008.58371875</v>
      </c>
      <c r="T148">
        <f t="shared" si="8"/>
        <v>105992.06300343749</v>
      </c>
    </row>
    <row r="149" spans="1:20" x14ac:dyDescent="0.3">
      <c r="A149">
        <v>20166</v>
      </c>
      <c r="B149" s="1">
        <v>45271</v>
      </c>
      <c r="C149" s="2">
        <v>0.53961805555555553</v>
      </c>
      <c r="D149">
        <v>32.1</v>
      </c>
      <c r="E149">
        <v>31.4</v>
      </c>
      <c r="F149">
        <v>40.1</v>
      </c>
      <c r="G149">
        <v>44.4</v>
      </c>
      <c r="H149">
        <v>28.2</v>
      </c>
      <c r="I149">
        <v>36.9</v>
      </c>
      <c r="J149">
        <v>32.799999999999997</v>
      </c>
      <c r="K149">
        <v>58.9</v>
      </c>
      <c r="L149">
        <v>54.7</v>
      </c>
      <c r="M149">
        <v>35.5</v>
      </c>
      <c r="N149">
        <v>36.700000000000003</v>
      </c>
      <c r="O149">
        <v>94.9</v>
      </c>
      <c r="P149" t="s">
        <v>3</v>
      </c>
      <c r="Q149">
        <f t="shared" si="6"/>
        <v>58.2</v>
      </c>
      <c r="R149">
        <v>3.1E-2</v>
      </c>
      <c r="S149">
        <f t="shared" si="7"/>
        <v>1008.654452</v>
      </c>
      <c r="T149">
        <f t="shared" si="8"/>
        <v>109188.86173790401</v>
      </c>
    </row>
    <row r="150" spans="1:20" x14ac:dyDescent="0.3">
      <c r="A150">
        <v>20167</v>
      </c>
      <c r="B150" s="1">
        <v>45271</v>
      </c>
      <c r="C150" s="2">
        <v>0.54031249999999997</v>
      </c>
      <c r="D150">
        <v>32.1</v>
      </c>
      <c r="E150">
        <v>31.8</v>
      </c>
      <c r="F150">
        <v>40.1</v>
      </c>
      <c r="G150">
        <v>44.4</v>
      </c>
      <c r="H150">
        <v>28.3</v>
      </c>
      <c r="I150">
        <v>36.9</v>
      </c>
      <c r="J150">
        <v>32.700000000000003</v>
      </c>
      <c r="K150">
        <v>59</v>
      </c>
      <c r="L150">
        <v>54.7</v>
      </c>
      <c r="M150">
        <v>35.5</v>
      </c>
      <c r="N150">
        <v>37</v>
      </c>
      <c r="O150">
        <v>95.5</v>
      </c>
      <c r="P150" t="s">
        <v>3</v>
      </c>
      <c r="Q150">
        <f t="shared" si="6"/>
        <v>58.5</v>
      </c>
      <c r="R150">
        <v>3.1E-2</v>
      </c>
      <c r="S150">
        <f t="shared" si="7"/>
        <v>1008.6849687499999</v>
      </c>
      <c r="T150">
        <f t="shared" si="8"/>
        <v>109755.01144968749</v>
      </c>
    </row>
    <row r="151" spans="1:20" x14ac:dyDescent="0.3">
      <c r="A151">
        <v>20168</v>
      </c>
      <c r="B151" s="1">
        <v>45271</v>
      </c>
      <c r="C151" s="2">
        <v>0.54100694444444442</v>
      </c>
      <c r="D151">
        <v>32.1</v>
      </c>
      <c r="E151">
        <v>31.5</v>
      </c>
      <c r="F151">
        <v>40.6</v>
      </c>
      <c r="G151">
        <v>44.5</v>
      </c>
      <c r="H151">
        <v>28.1</v>
      </c>
      <c r="I151">
        <v>37</v>
      </c>
      <c r="J151">
        <v>32.9</v>
      </c>
      <c r="K151">
        <v>59.3</v>
      </c>
      <c r="L151">
        <v>55.1</v>
      </c>
      <c r="M151">
        <v>41.7</v>
      </c>
      <c r="N151">
        <v>37.1</v>
      </c>
      <c r="O151">
        <v>96.3</v>
      </c>
      <c r="P151" t="s">
        <v>3</v>
      </c>
      <c r="Q151">
        <f t="shared" si="6"/>
        <v>59.199999999999996</v>
      </c>
      <c r="R151">
        <v>3.1E-2</v>
      </c>
      <c r="S151">
        <f t="shared" si="7"/>
        <v>1008.715607</v>
      </c>
      <c r="T151">
        <f t="shared" si="8"/>
        <v>111071.69291798399</v>
      </c>
    </row>
    <row r="152" spans="1:20" x14ac:dyDescent="0.3">
      <c r="A152">
        <v>20169</v>
      </c>
      <c r="B152" s="1">
        <v>45271</v>
      </c>
      <c r="C152" s="2">
        <v>0.54170138888888886</v>
      </c>
      <c r="D152">
        <v>32</v>
      </c>
      <c r="E152">
        <v>31.2</v>
      </c>
      <c r="F152">
        <v>41.4</v>
      </c>
      <c r="G152">
        <v>44.5</v>
      </c>
      <c r="H152">
        <v>28.1</v>
      </c>
      <c r="I152">
        <v>36.9</v>
      </c>
      <c r="J152">
        <v>32.9</v>
      </c>
      <c r="K152">
        <v>59.3</v>
      </c>
      <c r="L152">
        <v>55.5</v>
      </c>
      <c r="M152">
        <v>41.5</v>
      </c>
      <c r="N152">
        <v>37.799999999999997</v>
      </c>
      <c r="O152">
        <v>96.4</v>
      </c>
      <c r="P152" t="s">
        <v>3</v>
      </c>
      <c r="Q152">
        <f t="shared" si="6"/>
        <v>58.600000000000009</v>
      </c>
      <c r="R152">
        <v>3.1E-2</v>
      </c>
      <c r="S152">
        <f t="shared" si="7"/>
        <v>1008.742943</v>
      </c>
      <c r="T152">
        <f t="shared" si="8"/>
        <v>109948.94581522801</v>
      </c>
    </row>
    <row r="153" spans="1:20" x14ac:dyDescent="0.3">
      <c r="A153">
        <v>20170</v>
      </c>
      <c r="B153" s="1">
        <v>45271</v>
      </c>
      <c r="C153" s="2">
        <v>0.5423958333333333</v>
      </c>
      <c r="D153">
        <v>32</v>
      </c>
      <c r="E153">
        <v>31</v>
      </c>
      <c r="F153">
        <v>41.9</v>
      </c>
      <c r="G153">
        <v>44.5</v>
      </c>
      <c r="H153">
        <v>28.3</v>
      </c>
      <c r="I153">
        <v>37</v>
      </c>
      <c r="J153">
        <v>32.9</v>
      </c>
      <c r="K153">
        <v>59.4</v>
      </c>
      <c r="L153">
        <v>55.2</v>
      </c>
      <c r="M153">
        <v>40.700000000000003</v>
      </c>
      <c r="N153">
        <v>38.299999999999997</v>
      </c>
      <c r="O153">
        <v>97</v>
      </c>
      <c r="P153" t="s">
        <v>3</v>
      </c>
      <c r="Q153">
        <f t="shared" si="6"/>
        <v>58.7</v>
      </c>
      <c r="R153">
        <v>3.1E-2</v>
      </c>
      <c r="S153">
        <f t="shared" si="7"/>
        <v>1008.78068675</v>
      </c>
      <c r="T153">
        <f t="shared" si="8"/>
        <v>110140.6929407385</v>
      </c>
    </row>
    <row r="154" spans="1:20" x14ac:dyDescent="0.3">
      <c r="A154">
        <v>20171</v>
      </c>
      <c r="B154" s="1">
        <v>45271</v>
      </c>
      <c r="C154" s="2">
        <v>0.54309027777777774</v>
      </c>
      <c r="D154">
        <v>32</v>
      </c>
      <c r="E154">
        <v>31</v>
      </c>
      <c r="F154">
        <v>42.5</v>
      </c>
      <c r="G154">
        <v>44.6</v>
      </c>
      <c r="H154">
        <v>28</v>
      </c>
      <c r="I154">
        <v>36.9</v>
      </c>
      <c r="J154">
        <v>33.1</v>
      </c>
      <c r="K154">
        <v>59.5</v>
      </c>
      <c r="L154">
        <v>54.9</v>
      </c>
      <c r="M154">
        <v>40.700000000000003</v>
      </c>
      <c r="N154">
        <v>38.700000000000003</v>
      </c>
      <c r="O154">
        <v>97.5</v>
      </c>
      <c r="P154" t="s">
        <v>3</v>
      </c>
      <c r="Q154">
        <f t="shared" si="6"/>
        <v>58.8</v>
      </c>
      <c r="R154">
        <v>3.1E-2</v>
      </c>
      <c r="S154">
        <f t="shared" si="7"/>
        <v>1008.8117030000001</v>
      </c>
      <c r="T154">
        <f t="shared" si="8"/>
        <v>110331.718333704</v>
      </c>
    </row>
    <row r="155" spans="1:20" x14ac:dyDescent="0.3">
      <c r="A155">
        <v>20172</v>
      </c>
      <c r="B155" s="1">
        <v>45271</v>
      </c>
      <c r="C155" s="2">
        <v>0.54378472222222218</v>
      </c>
      <c r="D155">
        <v>32</v>
      </c>
      <c r="E155">
        <v>31.1</v>
      </c>
      <c r="F155">
        <v>42.7</v>
      </c>
      <c r="G155">
        <v>44.6</v>
      </c>
      <c r="H155">
        <v>28.2</v>
      </c>
      <c r="I155">
        <v>37.1</v>
      </c>
      <c r="J155">
        <v>33</v>
      </c>
      <c r="K155">
        <v>59.8</v>
      </c>
      <c r="L155">
        <v>55.2</v>
      </c>
      <c r="M155">
        <v>37.1</v>
      </c>
      <c r="N155">
        <v>38.6</v>
      </c>
      <c r="O155">
        <v>98.3</v>
      </c>
      <c r="P155" t="s">
        <v>3</v>
      </c>
      <c r="Q155">
        <f t="shared" si="6"/>
        <v>59.699999999999996</v>
      </c>
      <c r="R155">
        <v>3.1E-2</v>
      </c>
      <c r="S155">
        <f t="shared" si="7"/>
        <v>1008.83591075</v>
      </c>
      <c r="T155">
        <f t="shared" si="8"/>
        <v>112023.15720150151</v>
      </c>
    </row>
    <row r="156" spans="1:20" x14ac:dyDescent="0.3">
      <c r="A156">
        <v>20173</v>
      </c>
      <c r="B156" s="1">
        <v>45271</v>
      </c>
      <c r="C156" s="2">
        <v>0.54447916666666674</v>
      </c>
      <c r="D156">
        <v>32.200000000000003</v>
      </c>
      <c r="E156">
        <v>31.4</v>
      </c>
      <c r="F156">
        <v>42.1</v>
      </c>
      <c r="G156">
        <v>44.6</v>
      </c>
      <c r="H156">
        <v>28.4</v>
      </c>
      <c r="I156">
        <v>37.1</v>
      </c>
      <c r="J156">
        <v>33.1</v>
      </c>
      <c r="K156">
        <v>59.8</v>
      </c>
      <c r="L156">
        <v>55.2</v>
      </c>
      <c r="M156">
        <v>39.299999999999997</v>
      </c>
      <c r="N156">
        <v>39</v>
      </c>
      <c r="O156">
        <v>98</v>
      </c>
      <c r="P156" t="s">
        <v>3</v>
      </c>
      <c r="Q156">
        <f t="shared" si="6"/>
        <v>59</v>
      </c>
      <c r="R156">
        <v>3.1E-2</v>
      </c>
      <c r="S156">
        <f t="shared" si="7"/>
        <v>1008.839375</v>
      </c>
      <c r="T156">
        <f t="shared" si="8"/>
        <v>110710.03301249999</v>
      </c>
    </row>
    <row r="157" spans="1:20" x14ac:dyDescent="0.3">
      <c r="A157">
        <v>20174</v>
      </c>
      <c r="B157" s="1">
        <v>45271</v>
      </c>
      <c r="C157" s="2">
        <v>0.54517361111111107</v>
      </c>
      <c r="D157">
        <v>32.299999999999997</v>
      </c>
      <c r="E157">
        <v>31.9</v>
      </c>
      <c r="F157">
        <v>41.4</v>
      </c>
      <c r="G157">
        <v>44.6</v>
      </c>
      <c r="H157">
        <v>28.6</v>
      </c>
      <c r="I157">
        <v>37.299999999999997</v>
      </c>
      <c r="J157">
        <v>32.9</v>
      </c>
      <c r="K157">
        <v>60</v>
      </c>
      <c r="L157">
        <v>55.2</v>
      </c>
      <c r="M157">
        <v>37.4</v>
      </c>
      <c r="N157">
        <v>38.799999999999997</v>
      </c>
      <c r="O157">
        <v>98.2</v>
      </c>
      <c r="P157" t="s">
        <v>3</v>
      </c>
      <c r="Q157">
        <f t="shared" si="6"/>
        <v>59.400000000000006</v>
      </c>
      <c r="R157">
        <v>3.1E-2</v>
      </c>
      <c r="S157">
        <f t="shared" si="7"/>
        <v>1008.839375</v>
      </c>
      <c r="T157">
        <f t="shared" si="8"/>
        <v>111460.6095075</v>
      </c>
    </row>
    <row r="158" spans="1:20" x14ac:dyDescent="0.3">
      <c r="A158">
        <v>20175</v>
      </c>
      <c r="B158" s="1">
        <v>45271</v>
      </c>
      <c r="C158" s="2">
        <v>0.54586805555555562</v>
      </c>
      <c r="D158">
        <v>32.6</v>
      </c>
      <c r="E158">
        <v>32.5</v>
      </c>
      <c r="F158">
        <v>40.799999999999997</v>
      </c>
      <c r="G158">
        <v>44.7</v>
      </c>
      <c r="H158">
        <v>28.5</v>
      </c>
      <c r="I158">
        <v>37.700000000000003</v>
      </c>
      <c r="J158">
        <v>33.1</v>
      </c>
      <c r="K158">
        <v>60.3</v>
      </c>
      <c r="L158">
        <v>55.4</v>
      </c>
      <c r="M158">
        <v>38.6</v>
      </c>
      <c r="N158">
        <v>38.299999999999997</v>
      </c>
      <c r="O158">
        <v>99.1</v>
      </c>
      <c r="P158" t="s">
        <v>3</v>
      </c>
      <c r="Q158">
        <f t="shared" si="6"/>
        <v>60.8</v>
      </c>
      <c r="R158">
        <v>3.1E-2</v>
      </c>
      <c r="S158">
        <f t="shared" si="7"/>
        <v>1008.8532469999999</v>
      </c>
      <c r="T158">
        <f t="shared" si="8"/>
        <v>114089.19599673597</v>
      </c>
    </row>
    <row r="159" spans="1:20" x14ac:dyDescent="0.3">
      <c r="A159">
        <v>20176</v>
      </c>
      <c r="B159" s="1">
        <v>45271</v>
      </c>
      <c r="C159" s="2">
        <v>0.54656249999999995</v>
      </c>
      <c r="D159">
        <v>32.799999999999997</v>
      </c>
      <c r="E159">
        <v>33</v>
      </c>
      <c r="F159">
        <v>40.799999999999997</v>
      </c>
      <c r="G159">
        <v>44.8</v>
      </c>
      <c r="H159">
        <v>28.7</v>
      </c>
      <c r="I159">
        <v>37.799999999999997</v>
      </c>
      <c r="J159">
        <v>33.1</v>
      </c>
      <c r="K159">
        <v>60.5</v>
      </c>
      <c r="L159">
        <v>55.6</v>
      </c>
      <c r="M159">
        <v>37</v>
      </c>
      <c r="N159">
        <v>38.5</v>
      </c>
      <c r="O159">
        <v>99.1</v>
      </c>
      <c r="P159" t="s">
        <v>3</v>
      </c>
      <c r="Q159">
        <f t="shared" si="6"/>
        <v>60.599999999999994</v>
      </c>
      <c r="R159">
        <v>3.1E-2</v>
      </c>
      <c r="S159">
        <f t="shared" si="7"/>
        <v>1008.860192</v>
      </c>
      <c r="T159">
        <f t="shared" si="8"/>
        <v>113714.68540147199</v>
      </c>
    </row>
    <row r="160" spans="1:20" x14ac:dyDescent="0.3">
      <c r="A160">
        <v>20177</v>
      </c>
      <c r="B160" s="1">
        <v>45271</v>
      </c>
      <c r="C160" s="2">
        <v>0.5472569444444445</v>
      </c>
      <c r="D160">
        <v>32.9</v>
      </c>
      <c r="E160">
        <v>32.5</v>
      </c>
      <c r="F160">
        <v>41.5</v>
      </c>
      <c r="G160">
        <v>45</v>
      </c>
      <c r="H160">
        <v>28.5</v>
      </c>
      <c r="I160">
        <v>37.9</v>
      </c>
      <c r="J160">
        <v>33.299999999999997</v>
      </c>
      <c r="K160">
        <v>60.7</v>
      </c>
      <c r="L160">
        <v>55.9</v>
      </c>
      <c r="M160">
        <v>39.200000000000003</v>
      </c>
      <c r="N160">
        <v>38.799999999999997</v>
      </c>
      <c r="O160">
        <v>99.6</v>
      </c>
      <c r="P160" t="s">
        <v>3</v>
      </c>
      <c r="Q160">
        <f t="shared" si="6"/>
        <v>60.8</v>
      </c>
      <c r="R160">
        <v>3.1E-2</v>
      </c>
      <c r="S160">
        <f t="shared" si="7"/>
        <v>1008.8880320000001</v>
      </c>
      <c r="T160">
        <f t="shared" si="8"/>
        <v>114093.129762816</v>
      </c>
    </row>
    <row r="161" spans="1:20" x14ac:dyDescent="0.3">
      <c r="A161">
        <v>20178</v>
      </c>
      <c r="B161" s="1">
        <v>45271</v>
      </c>
      <c r="C161" s="2">
        <v>0.54795138888888884</v>
      </c>
      <c r="D161">
        <v>33</v>
      </c>
      <c r="E161">
        <v>32.9</v>
      </c>
      <c r="F161">
        <v>41.5</v>
      </c>
      <c r="G161">
        <v>45.1</v>
      </c>
      <c r="H161">
        <v>28.5</v>
      </c>
      <c r="I161">
        <v>38.1</v>
      </c>
      <c r="J161">
        <v>33.5</v>
      </c>
      <c r="K161">
        <v>61</v>
      </c>
      <c r="L161">
        <v>56.1</v>
      </c>
      <c r="M161">
        <v>32.4</v>
      </c>
      <c r="N161">
        <v>38.6</v>
      </c>
      <c r="O161">
        <v>99.4</v>
      </c>
      <c r="P161" t="s">
        <v>3</v>
      </c>
      <c r="Q161">
        <f t="shared" si="6"/>
        <v>60.800000000000004</v>
      </c>
      <c r="R161">
        <v>3.1E-2</v>
      </c>
      <c r="S161">
        <f t="shared" si="7"/>
        <v>1008.8741</v>
      </c>
      <c r="T161">
        <f t="shared" si="8"/>
        <v>114091.5542208</v>
      </c>
    </row>
    <row r="162" spans="1:20" x14ac:dyDescent="0.3">
      <c r="A162">
        <v>20179</v>
      </c>
      <c r="B162" s="1">
        <v>45271</v>
      </c>
      <c r="C162" s="2">
        <v>0.54864583333333339</v>
      </c>
      <c r="D162">
        <v>33.200000000000003</v>
      </c>
      <c r="E162">
        <v>34</v>
      </c>
      <c r="F162">
        <v>39.799999999999997</v>
      </c>
      <c r="G162">
        <v>45.1</v>
      </c>
      <c r="H162">
        <v>28.8</v>
      </c>
      <c r="I162">
        <v>38.4</v>
      </c>
      <c r="J162">
        <v>33.299999999999997</v>
      </c>
      <c r="K162">
        <v>61.2</v>
      </c>
      <c r="L162">
        <v>56</v>
      </c>
      <c r="M162">
        <v>35.700000000000003</v>
      </c>
      <c r="N162">
        <v>37.700000000000003</v>
      </c>
      <c r="O162">
        <v>95.7</v>
      </c>
      <c r="P162" t="s">
        <v>3</v>
      </c>
      <c r="Q162">
        <f t="shared" si="6"/>
        <v>58</v>
      </c>
      <c r="R162">
        <v>3.1E-2</v>
      </c>
      <c r="S162">
        <f t="shared" si="7"/>
        <v>1008.715607</v>
      </c>
      <c r="T162">
        <f t="shared" si="8"/>
        <v>108820.23968315999</v>
      </c>
    </row>
    <row r="163" spans="1:20" x14ac:dyDescent="0.3">
      <c r="A163">
        <v>20180</v>
      </c>
      <c r="B163" s="1">
        <v>45271</v>
      </c>
      <c r="C163" s="2">
        <v>0.54934027777777772</v>
      </c>
      <c r="D163">
        <v>33.6</v>
      </c>
      <c r="E163">
        <v>34.299999999999997</v>
      </c>
      <c r="F163">
        <v>39.6</v>
      </c>
      <c r="G163">
        <v>45.2</v>
      </c>
      <c r="H163">
        <v>28.9</v>
      </c>
      <c r="I163">
        <v>38.6</v>
      </c>
      <c r="J163">
        <v>33.299999999999997</v>
      </c>
      <c r="K163">
        <v>61.4</v>
      </c>
      <c r="L163">
        <v>56.2</v>
      </c>
      <c r="M163">
        <v>38.4</v>
      </c>
      <c r="N163">
        <v>37.799999999999997</v>
      </c>
      <c r="O163">
        <v>96.7</v>
      </c>
      <c r="P163" t="s">
        <v>3</v>
      </c>
      <c r="Q163">
        <f t="shared" si="6"/>
        <v>58.900000000000006</v>
      </c>
      <c r="R163">
        <v>3.1E-2</v>
      </c>
      <c r="S163">
        <f t="shared" si="7"/>
        <v>1008.75321875</v>
      </c>
      <c r="T163">
        <f t="shared" si="8"/>
        <v>110512.9501269375</v>
      </c>
    </row>
    <row r="164" spans="1:20" x14ac:dyDescent="0.3">
      <c r="A164">
        <v>20181</v>
      </c>
      <c r="B164" s="1">
        <v>45271</v>
      </c>
      <c r="C164" s="2">
        <v>0.55003472222222227</v>
      </c>
      <c r="D164">
        <v>33.9</v>
      </c>
      <c r="E164">
        <v>34.9</v>
      </c>
      <c r="F164">
        <v>38.799999999999997</v>
      </c>
      <c r="G164">
        <v>45.5</v>
      </c>
      <c r="H164">
        <v>28.9</v>
      </c>
      <c r="I164">
        <v>39.1</v>
      </c>
      <c r="J164">
        <v>33.4</v>
      </c>
      <c r="K164">
        <v>61.9</v>
      </c>
      <c r="L164">
        <v>56.3</v>
      </c>
      <c r="M164">
        <v>33.299999999999997</v>
      </c>
      <c r="N164">
        <v>37.299999999999997</v>
      </c>
      <c r="O164">
        <v>94.5</v>
      </c>
      <c r="P164" t="s">
        <v>3</v>
      </c>
      <c r="Q164">
        <f t="shared" si="6"/>
        <v>57.2</v>
      </c>
      <c r="R164">
        <v>3.1E-2</v>
      </c>
      <c r="S164">
        <f t="shared" si="7"/>
        <v>1008.6612230000001</v>
      </c>
      <c r="T164">
        <f t="shared" si="8"/>
        <v>107313.48483741601</v>
      </c>
    </row>
    <row r="165" spans="1:20" x14ac:dyDescent="0.3">
      <c r="A165">
        <v>20182</v>
      </c>
      <c r="B165" s="1">
        <v>45271</v>
      </c>
      <c r="C165" s="2">
        <v>0.5507291666666666</v>
      </c>
      <c r="D165">
        <v>34.1</v>
      </c>
      <c r="E165">
        <v>35.299999999999997</v>
      </c>
      <c r="F165">
        <v>38.4</v>
      </c>
      <c r="G165">
        <v>45.5</v>
      </c>
      <c r="H165">
        <v>29.3</v>
      </c>
      <c r="I165">
        <v>39.299999999999997</v>
      </c>
      <c r="J165">
        <v>33.299999999999997</v>
      </c>
      <c r="K165">
        <v>62</v>
      </c>
      <c r="L165">
        <v>56.5</v>
      </c>
      <c r="M165">
        <v>38.6</v>
      </c>
      <c r="N165">
        <v>37</v>
      </c>
      <c r="O165">
        <v>93.8</v>
      </c>
      <c r="P165" t="s">
        <v>3</v>
      </c>
      <c r="Q165">
        <f t="shared" si="6"/>
        <v>56.8</v>
      </c>
      <c r="R165">
        <v>3.1E-2</v>
      </c>
      <c r="S165">
        <f t="shared" si="7"/>
        <v>1008.627428</v>
      </c>
      <c r="T165">
        <f t="shared" si="8"/>
        <v>106559.470513344</v>
      </c>
    </row>
    <row r="166" spans="1:20" x14ac:dyDescent="0.3">
      <c r="A166">
        <v>20183</v>
      </c>
      <c r="B166" s="1">
        <v>45271</v>
      </c>
      <c r="C166" s="2">
        <v>0.55142361111111116</v>
      </c>
      <c r="D166">
        <v>34.1</v>
      </c>
      <c r="E166">
        <v>35</v>
      </c>
      <c r="F166">
        <v>39</v>
      </c>
      <c r="G166">
        <v>45.6</v>
      </c>
      <c r="H166">
        <v>29.4</v>
      </c>
      <c r="I166">
        <v>39.4</v>
      </c>
      <c r="J166">
        <v>33.299999999999997</v>
      </c>
      <c r="K166">
        <v>62.2</v>
      </c>
      <c r="L166">
        <v>56.6</v>
      </c>
      <c r="M166">
        <v>34</v>
      </c>
      <c r="N166">
        <v>37</v>
      </c>
      <c r="O166">
        <v>95.1</v>
      </c>
      <c r="P166" t="s">
        <v>3</v>
      </c>
      <c r="Q166">
        <f t="shared" si="6"/>
        <v>58.099999999999994</v>
      </c>
      <c r="R166">
        <v>3.1E-2</v>
      </c>
      <c r="S166">
        <f t="shared" si="7"/>
        <v>1008.67139075</v>
      </c>
      <c r="T166">
        <f t="shared" si="8"/>
        <v>109003.08251278949</v>
      </c>
    </row>
    <row r="167" spans="1:20" x14ac:dyDescent="0.3">
      <c r="A167">
        <v>20184</v>
      </c>
      <c r="B167" s="1">
        <v>45271</v>
      </c>
      <c r="C167" s="2">
        <v>0.55211805555555549</v>
      </c>
      <c r="D167">
        <v>34.1</v>
      </c>
      <c r="E167">
        <v>34.4</v>
      </c>
      <c r="F167">
        <v>39.6</v>
      </c>
      <c r="G167">
        <v>45.8</v>
      </c>
      <c r="H167">
        <v>29.7</v>
      </c>
      <c r="I167">
        <v>39.799999999999997</v>
      </c>
      <c r="J167">
        <v>33.6</v>
      </c>
      <c r="K167">
        <v>62.5</v>
      </c>
      <c r="L167">
        <v>57.1</v>
      </c>
      <c r="M167">
        <v>38.799999999999997</v>
      </c>
      <c r="N167">
        <v>37.5</v>
      </c>
      <c r="O167">
        <v>96.2</v>
      </c>
      <c r="P167" t="s">
        <v>3</v>
      </c>
      <c r="Q167">
        <f t="shared" si="6"/>
        <v>58.7</v>
      </c>
      <c r="R167">
        <v>3.1E-2</v>
      </c>
      <c r="S167">
        <f t="shared" si="7"/>
        <v>1008.72584675</v>
      </c>
      <c r="T167">
        <f t="shared" si="8"/>
        <v>110134.7053998585</v>
      </c>
    </row>
    <row r="168" spans="1:20" x14ac:dyDescent="0.3">
      <c r="A168">
        <v>20185</v>
      </c>
      <c r="B168" s="1">
        <v>45271</v>
      </c>
      <c r="C168" s="2">
        <v>0.55281250000000004</v>
      </c>
      <c r="D168">
        <v>34.200000000000003</v>
      </c>
      <c r="E168">
        <v>34.4</v>
      </c>
      <c r="F168">
        <v>40</v>
      </c>
      <c r="G168">
        <v>45.8</v>
      </c>
      <c r="H168">
        <v>29.7</v>
      </c>
      <c r="I168">
        <v>39.6</v>
      </c>
      <c r="J168">
        <v>33.700000000000003</v>
      </c>
      <c r="K168">
        <v>62.4</v>
      </c>
      <c r="L168">
        <v>57.3</v>
      </c>
      <c r="M168">
        <v>39.1</v>
      </c>
      <c r="N168">
        <v>37.9</v>
      </c>
      <c r="O168">
        <v>97.4</v>
      </c>
      <c r="P168" t="s">
        <v>3</v>
      </c>
      <c r="Q168">
        <f t="shared" si="6"/>
        <v>59.500000000000007</v>
      </c>
      <c r="R168">
        <v>3.1E-2</v>
      </c>
      <c r="S168">
        <f t="shared" si="7"/>
        <v>1008.78068675</v>
      </c>
      <c r="T168">
        <f t="shared" si="8"/>
        <v>111641.7586026225</v>
      </c>
    </row>
    <row r="169" spans="1:20" x14ac:dyDescent="0.3">
      <c r="A169">
        <v>20186</v>
      </c>
      <c r="B169" s="1">
        <v>45271</v>
      </c>
      <c r="C169" s="2">
        <v>0.55350694444444448</v>
      </c>
      <c r="D169">
        <v>34.200000000000003</v>
      </c>
      <c r="E169">
        <v>34.5</v>
      </c>
      <c r="F169">
        <v>40.200000000000003</v>
      </c>
      <c r="G169">
        <v>45.8</v>
      </c>
      <c r="H169">
        <v>29.7</v>
      </c>
      <c r="I169">
        <v>39.6</v>
      </c>
      <c r="J169">
        <v>33.6</v>
      </c>
      <c r="K169">
        <v>62.5</v>
      </c>
      <c r="L169">
        <v>57.3</v>
      </c>
      <c r="M169">
        <v>39.700000000000003</v>
      </c>
      <c r="N169">
        <v>37.700000000000003</v>
      </c>
      <c r="O169">
        <v>97.7</v>
      </c>
      <c r="P169" t="s">
        <v>3</v>
      </c>
      <c r="Q169">
        <f t="shared" si="6"/>
        <v>60</v>
      </c>
      <c r="R169">
        <v>3.1E-2</v>
      </c>
      <c r="S169">
        <f t="shared" si="7"/>
        <v>1008.784127</v>
      </c>
      <c r="T169">
        <f t="shared" si="8"/>
        <v>112580.3085732</v>
      </c>
    </row>
    <row r="170" spans="1:20" x14ac:dyDescent="0.3">
      <c r="A170">
        <v>20187</v>
      </c>
      <c r="B170" s="1">
        <v>45271</v>
      </c>
      <c r="C170" s="2">
        <v>0.55420138888888892</v>
      </c>
      <c r="D170">
        <v>34.200000000000003</v>
      </c>
      <c r="E170">
        <v>35</v>
      </c>
      <c r="F170">
        <v>39.799999999999997</v>
      </c>
      <c r="G170">
        <v>46</v>
      </c>
      <c r="H170">
        <v>29.2</v>
      </c>
      <c r="I170">
        <v>39.799999999999997</v>
      </c>
      <c r="J170">
        <v>33.799999999999997</v>
      </c>
      <c r="K170">
        <v>62.7</v>
      </c>
      <c r="L170">
        <v>57.4</v>
      </c>
      <c r="M170">
        <v>35.6</v>
      </c>
      <c r="N170">
        <v>37.4</v>
      </c>
      <c r="O170">
        <v>93.8</v>
      </c>
      <c r="P170" t="s">
        <v>3</v>
      </c>
      <c r="Q170">
        <f t="shared" si="6"/>
        <v>56.4</v>
      </c>
      <c r="R170">
        <v>3.1E-2</v>
      </c>
      <c r="S170">
        <f t="shared" si="7"/>
        <v>1008.640928</v>
      </c>
      <c r="T170">
        <f t="shared" si="8"/>
        <v>105810.467910912</v>
      </c>
    </row>
    <row r="171" spans="1:20" x14ac:dyDescent="0.3">
      <c r="A171">
        <v>20188</v>
      </c>
      <c r="B171" s="1">
        <v>45271</v>
      </c>
      <c r="C171" s="2">
        <v>0.55489583333333337</v>
      </c>
      <c r="D171">
        <v>34.5</v>
      </c>
      <c r="E171">
        <v>35.700000000000003</v>
      </c>
      <c r="F171">
        <v>38.4</v>
      </c>
      <c r="G171">
        <v>46.1</v>
      </c>
      <c r="H171">
        <v>29.5</v>
      </c>
      <c r="I171">
        <v>40.200000000000003</v>
      </c>
      <c r="J171">
        <v>33.700000000000003</v>
      </c>
      <c r="K171">
        <v>63.1</v>
      </c>
      <c r="L171">
        <v>57.5</v>
      </c>
      <c r="M171">
        <v>33.4</v>
      </c>
      <c r="N171">
        <v>36.700000000000003</v>
      </c>
      <c r="O171">
        <v>89.3</v>
      </c>
      <c r="P171" t="s">
        <v>3</v>
      </c>
      <c r="Q171">
        <f t="shared" si="6"/>
        <v>52.599999999999994</v>
      </c>
      <c r="R171">
        <v>3.1E-2</v>
      </c>
      <c r="S171">
        <f t="shared" si="7"/>
        <v>1008.4673</v>
      </c>
      <c r="T171">
        <f t="shared" si="8"/>
        <v>98664.40676279999</v>
      </c>
    </row>
    <row r="172" spans="1:20" x14ac:dyDescent="0.3">
      <c r="A172">
        <v>20189</v>
      </c>
      <c r="B172" s="1">
        <v>45271</v>
      </c>
      <c r="C172" s="2">
        <v>0.55559027777777781</v>
      </c>
      <c r="D172">
        <v>34.799999999999997</v>
      </c>
      <c r="E172">
        <v>36.4</v>
      </c>
      <c r="F172">
        <v>37.4</v>
      </c>
      <c r="G172">
        <v>46.1</v>
      </c>
      <c r="H172">
        <v>29.6</v>
      </c>
      <c r="I172">
        <v>40.5</v>
      </c>
      <c r="J172">
        <v>33.6</v>
      </c>
      <c r="K172">
        <v>63.4</v>
      </c>
      <c r="L172">
        <v>57.6</v>
      </c>
      <c r="M172">
        <v>32.299999999999997</v>
      </c>
      <c r="N172">
        <v>36.1</v>
      </c>
      <c r="O172">
        <v>85.2</v>
      </c>
      <c r="P172" t="s">
        <v>3</v>
      </c>
      <c r="Q172">
        <f t="shared" si="6"/>
        <v>49.1</v>
      </c>
      <c r="R172">
        <v>3.1E-2</v>
      </c>
      <c r="S172">
        <f t="shared" si="7"/>
        <v>1008.31385675</v>
      </c>
      <c r="T172">
        <f t="shared" si="8"/>
        <v>92085.271281550493</v>
      </c>
    </row>
    <row r="173" spans="1:20" x14ac:dyDescent="0.3">
      <c r="A173">
        <v>20190</v>
      </c>
      <c r="B173" s="1">
        <v>45271</v>
      </c>
      <c r="C173" s="2">
        <v>0.55628472222222225</v>
      </c>
      <c r="D173">
        <v>35</v>
      </c>
      <c r="E173">
        <v>36.4</v>
      </c>
      <c r="F173">
        <v>37.4</v>
      </c>
      <c r="G173">
        <v>46.2</v>
      </c>
      <c r="H173">
        <v>29.8</v>
      </c>
      <c r="I173">
        <v>40.700000000000003</v>
      </c>
      <c r="J173">
        <v>33.799999999999997</v>
      </c>
      <c r="K173">
        <v>63.5</v>
      </c>
      <c r="L173">
        <v>57.8</v>
      </c>
      <c r="M173">
        <v>32.6</v>
      </c>
      <c r="N173">
        <v>36.1</v>
      </c>
      <c r="O173">
        <v>84</v>
      </c>
      <c r="P173" t="s">
        <v>3</v>
      </c>
      <c r="Q173">
        <f t="shared" si="6"/>
        <v>47.9</v>
      </c>
      <c r="R173">
        <v>3.1E-2</v>
      </c>
      <c r="S173">
        <f t="shared" si="7"/>
        <v>1008.2752107499999</v>
      </c>
      <c r="T173">
        <f t="shared" si="8"/>
        <v>89831.271626560498</v>
      </c>
    </row>
    <row r="174" spans="1:20" x14ac:dyDescent="0.3">
      <c r="A174">
        <v>20191</v>
      </c>
      <c r="B174" s="1">
        <v>45271</v>
      </c>
      <c r="C174" s="2">
        <v>0.55697916666666669</v>
      </c>
      <c r="D174">
        <v>35</v>
      </c>
      <c r="E174">
        <v>35.700000000000003</v>
      </c>
      <c r="F174">
        <v>38.299999999999997</v>
      </c>
      <c r="G174">
        <v>46.4</v>
      </c>
      <c r="H174">
        <v>29.8</v>
      </c>
      <c r="I174">
        <v>40.5</v>
      </c>
      <c r="J174">
        <v>33.9</v>
      </c>
      <c r="K174">
        <v>63.4</v>
      </c>
      <c r="L174">
        <v>58.2</v>
      </c>
      <c r="M174">
        <v>37.200000000000003</v>
      </c>
      <c r="N174">
        <v>36.700000000000003</v>
      </c>
      <c r="O174">
        <v>85.8</v>
      </c>
      <c r="P174" t="s">
        <v>3</v>
      </c>
      <c r="Q174">
        <f t="shared" si="6"/>
        <v>49.099999999999994</v>
      </c>
      <c r="R174">
        <v>3.1E-2</v>
      </c>
      <c r="S174">
        <f t="shared" si="7"/>
        <v>1008.35271875</v>
      </c>
      <c r="T174">
        <f t="shared" si="8"/>
        <v>92088.820392562498</v>
      </c>
    </row>
    <row r="175" spans="1:20" x14ac:dyDescent="0.3">
      <c r="A175">
        <v>20192</v>
      </c>
      <c r="B175" s="1">
        <v>45271</v>
      </c>
      <c r="C175" s="2">
        <v>0.55767361111111113</v>
      </c>
      <c r="D175">
        <v>35</v>
      </c>
      <c r="E175">
        <v>35.4</v>
      </c>
      <c r="F175">
        <v>38.9</v>
      </c>
      <c r="G175">
        <v>46.3</v>
      </c>
      <c r="H175">
        <v>30</v>
      </c>
      <c r="I175">
        <v>40.700000000000003</v>
      </c>
      <c r="J175">
        <v>33.9</v>
      </c>
      <c r="K175">
        <v>63.8</v>
      </c>
      <c r="L175">
        <v>58.4</v>
      </c>
      <c r="M175">
        <v>41</v>
      </c>
      <c r="N175">
        <v>36.4</v>
      </c>
      <c r="O175">
        <v>88.1</v>
      </c>
      <c r="P175" t="s">
        <v>3</v>
      </c>
      <c r="Q175">
        <f t="shared" si="6"/>
        <v>51.699999999999996</v>
      </c>
      <c r="R175">
        <v>3.1E-2</v>
      </c>
      <c r="S175">
        <f t="shared" si="7"/>
        <v>1008.41796875</v>
      </c>
      <c r="T175">
        <f t="shared" si="8"/>
        <v>96971.488710937498</v>
      </c>
    </row>
    <row r="176" spans="1:20" x14ac:dyDescent="0.3">
      <c r="A176">
        <v>20193</v>
      </c>
      <c r="B176" s="1">
        <v>45271</v>
      </c>
      <c r="C176" s="2">
        <v>0.55836805555555558</v>
      </c>
      <c r="D176">
        <v>34.9</v>
      </c>
      <c r="E176">
        <v>35</v>
      </c>
      <c r="F176">
        <v>39.700000000000003</v>
      </c>
      <c r="G176">
        <v>46.4</v>
      </c>
      <c r="H176">
        <v>30</v>
      </c>
      <c r="I176">
        <v>40.700000000000003</v>
      </c>
      <c r="J176">
        <v>34.200000000000003</v>
      </c>
      <c r="K176">
        <v>63.8</v>
      </c>
      <c r="L176">
        <v>58.7</v>
      </c>
      <c r="M176">
        <v>39.1</v>
      </c>
      <c r="N176">
        <v>37.200000000000003</v>
      </c>
      <c r="O176">
        <v>91.3</v>
      </c>
      <c r="P176" t="s">
        <v>3</v>
      </c>
      <c r="Q176">
        <f t="shared" si="6"/>
        <v>54.099999999999994</v>
      </c>
      <c r="R176">
        <v>3.1E-2</v>
      </c>
      <c r="S176">
        <f t="shared" si="7"/>
        <v>1008.5502687500001</v>
      </c>
      <c r="T176">
        <f t="shared" si="8"/>
        <v>101486.37934323751</v>
      </c>
    </row>
    <row r="177" spans="1:20" x14ac:dyDescent="0.3">
      <c r="A177">
        <v>20194</v>
      </c>
      <c r="B177" s="1">
        <v>45271</v>
      </c>
      <c r="C177" s="2">
        <v>0.55906250000000002</v>
      </c>
      <c r="D177">
        <v>35</v>
      </c>
      <c r="E177">
        <v>35.299999999999997</v>
      </c>
      <c r="F177">
        <v>39.799999999999997</v>
      </c>
      <c r="G177">
        <v>46.4</v>
      </c>
      <c r="H177">
        <v>30.2</v>
      </c>
      <c r="I177">
        <v>40.700000000000003</v>
      </c>
      <c r="J177">
        <v>34.1</v>
      </c>
      <c r="K177">
        <v>63.8</v>
      </c>
      <c r="L177">
        <v>58.9</v>
      </c>
      <c r="M177">
        <v>38.6</v>
      </c>
      <c r="N177">
        <v>37.200000000000003</v>
      </c>
      <c r="O177">
        <v>93.6</v>
      </c>
      <c r="P177" t="s">
        <v>3</v>
      </c>
      <c r="Q177">
        <f t="shared" si="6"/>
        <v>56.399999999999991</v>
      </c>
      <c r="R177">
        <v>3.1E-2</v>
      </c>
      <c r="S177">
        <f t="shared" si="7"/>
        <v>1008.627428</v>
      </c>
      <c r="T177">
        <f t="shared" si="8"/>
        <v>105809.05170691198</v>
      </c>
    </row>
    <row r="178" spans="1:20" x14ac:dyDescent="0.3">
      <c r="A178">
        <v>20195</v>
      </c>
      <c r="B178" s="1">
        <v>45271</v>
      </c>
      <c r="C178" s="2">
        <v>0.55975694444444446</v>
      </c>
      <c r="D178">
        <v>34.799999999999997</v>
      </c>
      <c r="E178">
        <v>34.6</v>
      </c>
      <c r="F178">
        <v>40.700000000000003</v>
      </c>
      <c r="G178">
        <v>46.3</v>
      </c>
      <c r="H178">
        <v>29.9</v>
      </c>
      <c r="I178">
        <v>40.700000000000003</v>
      </c>
      <c r="J178">
        <v>34.200000000000003</v>
      </c>
      <c r="K178">
        <v>63.9</v>
      </c>
      <c r="L178">
        <v>59.1</v>
      </c>
      <c r="M178">
        <v>41.5</v>
      </c>
      <c r="N178">
        <v>37.1</v>
      </c>
      <c r="O178">
        <v>94.7</v>
      </c>
      <c r="P178" t="s">
        <v>3</v>
      </c>
      <c r="Q178">
        <f t="shared" si="6"/>
        <v>57.6</v>
      </c>
      <c r="R178">
        <v>3.1E-2</v>
      </c>
      <c r="S178">
        <f t="shared" si="7"/>
        <v>1008.6612230000001</v>
      </c>
      <c r="T178">
        <f t="shared" si="8"/>
        <v>108063.92878732801</v>
      </c>
    </row>
    <row r="179" spans="1:20" x14ac:dyDescent="0.3">
      <c r="A179">
        <v>20196</v>
      </c>
      <c r="B179" s="1">
        <v>45271</v>
      </c>
      <c r="C179" s="2">
        <v>0.5604513888888889</v>
      </c>
      <c r="D179">
        <v>34.700000000000003</v>
      </c>
      <c r="E179">
        <v>34.5</v>
      </c>
      <c r="F179">
        <v>40.9</v>
      </c>
      <c r="G179">
        <v>46.3</v>
      </c>
      <c r="H179">
        <v>29.8</v>
      </c>
      <c r="I179">
        <v>40.700000000000003</v>
      </c>
      <c r="J179">
        <v>34.4</v>
      </c>
      <c r="K179">
        <v>64.099999999999994</v>
      </c>
      <c r="L179">
        <v>59.3</v>
      </c>
      <c r="M179">
        <v>39.4</v>
      </c>
      <c r="N179">
        <v>37.200000000000003</v>
      </c>
      <c r="O179">
        <v>94.7</v>
      </c>
      <c r="P179" t="s">
        <v>3</v>
      </c>
      <c r="Q179">
        <f t="shared" si="6"/>
        <v>57.5</v>
      </c>
      <c r="R179">
        <v>3.1E-2</v>
      </c>
      <c r="S179">
        <f t="shared" si="7"/>
        <v>1008.66461075</v>
      </c>
      <c r="T179">
        <f t="shared" si="8"/>
        <v>107876.68011971249</v>
      </c>
    </row>
    <row r="180" spans="1:20" x14ac:dyDescent="0.3">
      <c r="A180">
        <v>20197</v>
      </c>
      <c r="B180" s="1">
        <v>45271</v>
      </c>
      <c r="C180" s="2">
        <v>0.56114583333333334</v>
      </c>
      <c r="D180">
        <v>34.6</v>
      </c>
      <c r="E180">
        <v>34.700000000000003</v>
      </c>
      <c r="F180">
        <v>41.1</v>
      </c>
      <c r="G180">
        <v>46.5</v>
      </c>
      <c r="H180">
        <v>29.9</v>
      </c>
      <c r="I180">
        <v>40.799999999999997</v>
      </c>
      <c r="J180">
        <v>34.700000000000003</v>
      </c>
      <c r="K180">
        <v>64.2</v>
      </c>
      <c r="L180">
        <v>59.1</v>
      </c>
      <c r="M180">
        <v>34.9</v>
      </c>
      <c r="N180">
        <v>37.700000000000003</v>
      </c>
      <c r="O180">
        <v>95.4</v>
      </c>
      <c r="P180" t="s">
        <v>3</v>
      </c>
      <c r="Q180">
        <f t="shared" si="6"/>
        <v>57.7</v>
      </c>
      <c r="R180">
        <v>3.1E-2</v>
      </c>
      <c r="S180">
        <f t="shared" si="7"/>
        <v>1008.70538075</v>
      </c>
      <c r="T180">
        <f t="shared" si="8"/>
        <v>108256.27887285152</v>
      </c>
    </row>
    <row r="181" spans="1:20" x14ac:dyDescent="0.3">
      <c r="A181">
        <v>20198</v>
      </c>
      <c r="B181" s="1">
        <v>45271</v>
      </c>
      <c r="C181" s="2">
        <v>0.56184027777777779</v>
      </c>
      <c r="D181">
        <v>34.700000000000003</v>
      </c>
      <c r="E181">
        <v>34.9</v>
      </c>
      <c r="F181">
        <v>40.200000000000003</v>
      </c>
      <c r="G181">
        <v>46.3</v>
      </c>
      <c r="H181">
        <v>30</v>
      </c>
      <c r="I181">
        <v>40.799999999999997</v>
      </c>
      <c r="J181">
        <v>34.5</v>
      </c>
      <c r="K181">
        <v>64.2</v>
      </c>
      <c r="L181">
        <v>59.4</v>
      </c>
      <c r="M181">
        <v>42.9</v>
      </c>
      <c r="N181">
        <v>37.5</v>
      </c>
      <c r="O181">
        <v>94.4</v>
      </c>
      <c r="P181" t="s">
        <v>3</v>
      </c>
      <c r="Q181">
        <f t="shared" si="6"/>
        <v>56.900000000000006</v>
      </c>
      <c r="R181">
        <v>3.1E-2</v>
      </c>
      <c r="S181">
        <f t="shared" si="7"/>
        <v>1008.66461075</v>
      </c>
      <c r="T181">
        <f t="shared" si="8"/>
        <v>106751.0104141155</v>
      </c>
    </row>
    <row r="182" spans="1:20" x14ac:dyDescent="0.3">
      <c r="A182">
        <v>20199</v>
      </c>
      <c r="B182" s="1">
        <v>45271</v>
      </c>
      <c r="C182" s="2">
        <v>0.56253472222222223</v>
      </c>
      <c r="D182">
        <v>35</v>
      </c>
      <c r="E182">
        <v>35.799999999999997</v>
      </c>
      <c r="F182">
        <v>39.200000000000003</v>
      </c>
      <c r="G182">
        <v>46.4</v>
      </c>
      <c r="H182">
        <v>29.9</v>
      </c>
      <c r="I182">
        <v>41.1</v>
      </c>
      <c r="J182">
        <v>34.5</v>
      </c>
      <c r="K182">
        <v>64.400000000000006</v>
      </c>
      <c r="L182">
        <v>59.3</v>
      </c>
      <c r="M182">
        <v>33.5</v>
      </c>
      <c r="N182">
        <v>37.200000000000003</v>
      </c>
      <c r="O182">
        <v>92.3</v>
      </c>
      <c r="P182" t="s">
        <v>3</v>
      </c>
      <c r="Q182">
        <f t="shared" si="6"/>
        <v>55.099999999999994</v>
      </c>
      <c r="R182">
        <v>3.1E-2</v>
      </c>
      <c r="S182">
        <f t="shared" si="7"/>
        <v>1008.58371875</v>
      </c>
      <c r="T182">
        <f t="shared" si="8"/>
        <v>103365.71099981249</v>
      </c>
    </row>
    <row r="183" spans="1:20" x14ac:dyDescent="0.3">
      <c r="A183">
        <v>20200</v>
      </c>
      <c r="B183" s="1">
        <v>45271</v>
      </c>
      <c r="C183" s="2">
        <v>0.56322916666666667</v>
      </c>
      <c r="D183">
        <v>35.200000000000003</v>
      </c>
      <c r="E183">
        <v>36.5</v>
      </c>
      <c r="F183">
        <v>38.200000000000003</v>
      </c>
      <c r="G183">
        <v>46.5</v>
      </c>
      <c r="H183">
        <v>29.8</v>
      </c>
      <c r="I183">
        <v>41.4</v>
      </c>
      <c r="J183">
        <v>34.4</v>
      </c>
      <c r="K183">
        <v>64.8</v>
      </c>
      <c r="L183">
        <v>59.3</v>
      </c>
      <c r="M183">
        <v>35</v>
      </c>
      <c r="N183">
        <v>36.299999999999997</v>
      </c>
      <c r="O183">
        <v>88.8</v>
      </c>
      <c r="P183" t="s">
        <v>3</v>
      </c>
      <c r="Q183">
        <f t="shared" si="6"/>
        <v>52.5</v>
      </c>
      <c r="R183">
        <v>3.1E-2</v>
      </c>
      <c r="S183">
        <f t="shared" si="7"/>
        <v>1008.43766075</v>
      </c>
      <c r="T183">
        <f t="shared" si="8"/>
        <v>98473.937572237497</v>
      </c>
    </row>
    <row r="184" spans="1:20" x14ac:dyDescent="0.3">
      <c r="A184">
        <v>20201</v>
      </c>
      <c r="B184" s="1">
        <v>45271</v>
      </c>
      <c r="C184" s="2">
        <v>0.56392361111111111</v>
      </c>
      <c r="D184">
        <v>35.4</v>
      </c>
      <c r="E184">
        <v>36.700000000000003</v>
      </c>
      <c r="F184">
        <v>38</v>
      </c>
      <c r="G184">
        <v>46.6</v>
      </c>
      <c r="H184">
        <v>29.9</v>
      </c>
      <c r="I184">
        <v>41.6</v>
      </c>
      <c r="J184">
        <v>34.5</v>
      </c>
      <c r="K184">
        <v>65</v>
      </c>
      <c r="L184">
        <v>59.5</v>
      </c>
      <c r="M184">
        <v>33.299999999999997</v>
      </c>
      <c r="N184">
        <v>36.299999999999997</v>
      </c>
      <c r="O184">
        <v>85.6</v>
      </c>
      <c r="P184" t="s">
        <v>3</v>
      </c>
      <c r="Q184">
        <f t="shared" si="6"/>
        <v>49.3</v>
      </c>
      <c r="R184">
        <v>3.1E-2</v>
      </c>
      <c r="S184">
        <f t="shared" si="7"/>
        <v>1008.33326075</v>
      </c>
      <c r="T184">
        <f t="shared" si="8"/>
        <v>92462.143344253491</v>
      </c>
    </row>
    <row r="185" spans="1:20" x14ac:dyDescent="0.3">
      <c r="A185">
        <v>20202</v>
      </c>
      <c r="B185" s="1">
        <v>45271</v>
      </c>
      <c r="C185" s="2">
        <v>0.56461805555555555</v>
      </c>
      <c r="D185">
        <v>35.4</v>
      </c>
      <c r="E185">
        <v>36.299999999999997</v>
      </c>
      <c r="F185">
        <v>38.799999999999997</v>
      </c>
      <c r="G185">
        <v>46.8</v>
      </c>
      <c r="H185">
        <v>30</v>
      </c>
      <c r="I185">
        <v>41.8</v>
      </c>
      <c r="J185">
        <v>34.700000000000003</v>
      </c>
      <c r="K185">
        <v>65.099999999999994</v>
      </c>
      <c r="L185">
        <v>59.8</v>
      </c>
      <c r="M185">
        <v>35.9</v>
      </c>
      <c r="N185">
        <v>36.5</v>
      </c>
      <c r="O185">
        <v>86.1</v>
      </c>
      <c r="P185" t="s">
        <v>3</v>
      </c>
      <c r="Q185">
        <f t="shared" si="6"/>
        <v>49.599999999999994</v>
      </c>
      <c r="R185">
        <v>3.1E-2</v>
      </c>
      <c r="S185">
        <f t="shared" si="7"/>
        <v>1008.355967</v>
      </c>
      <c r="T185">
        <f t="shared" si="8"/>
        <v>93026.888091551984</v>
      </c>
    </row>
    <row r="186" spans="1:20" x14ac:dyDescent="0.3">
      <c r="A186">
        <v>20203</v>
      </c>
      <c r="B186" s="1">
        <v>45271</v>
      </c>
      <c r="C186" s="2">
        <v>0.5653125</v>
      </c>
      <c r="D186">
        <v>35.700000000000003</v>
      </c>
      <c r="E186">
        <v>37</v>
      </c>
      <c r="F186">
        <v>38</v>
      </c>
      <c r="G186">
        <v>46.8</v>
      </c>
      <c r="H186">
        <v>30.3</v>
      </c>
      <c r="I186">
        <v>42</v>
      </c>
      <c r="J186">
        <v>34.6</v>
      </c>
      <c r="K186">
        <v>65.3</v>
      </c>
      <c r="L186">
        <v>59.8</v>
      </c>
      <c r="M186">
        <v>33.1</v>
      </c>
      <c r="N186">
        <v>35.799999999999997</v>
      </c>
      <c r="O186">
        <v>84.3</v>
      </c>
      <c r="P186" t="s">
        <v>3</v>
      </c>
      <c r="Q186">
        <f t="shared" si="6"/>
        <v>48.5</v>
      </c>
      <c r="R186">
        <v>3.1E-2</v>
      </c>
      <c r="S186">
        <f t="shared" si="7"/>
        <v>1008.2752107499999</v>
      </c>
      <c r="T186">
        <f t="shared" si="8"/>
        <v>90956.506761757497</v>
      </c>
    </row>
    <row r="187" spans="1:20" x14ac:dyDescent="0.3">
      <c r="A187">
        <v>20204</v>
      </c>
      <c r="B187" s="1">
        <v>45271</v>
      </c>
      <c r="C187" s="2">
        <v>0.56600694444444444</v>
      </c>
      <c r="D187">
        <v>35.700000000000003</v>
      </c>
      <c r="E187">
        <v>37.1</v>
      </c>
      <c r="F187">
        <v>37.700000000000003</v>
      </c>
      <c r="G187">
        <v>46.9</v>
      </c>
      <c r="H187">
        <v>30.1</v>
      </c>
      <c r="I187">
        <v>42</v>
      </c>
      <c r="J187">
        <v>34.700000000000003</v>
      </c>
      <c r="K187">
        <v>65.400000000000006</v>
      </c>
      <c r="L187">
        <v>59.8</v>
      </c>
      <c r="M187">
        <v>34.700000000000003</v>
      </c>
      <c r="N187">
        <v>35.9</v>
      </c>
      <c r="O187">
        <v>81.599999999999994</v>
      </c>
      <c r="P187" t="s">
        <v>3</v>
      </c>
      <c r="Q187">
        <f t="shared" si="6"/>
        <v>45.699999999999996</v>
      </c>
      <c r="R187">
        <v>3.1E-2</v>
      </c>
      <c r="S187">
        <f t="shared" si="7"/>
        <v>1008.1922187499999</v>
      </c>
      <c r="T187">
        <f t="shared" si="8"/>
        <v>85698.35497818749</v>
      </c>
    </row>
    <row r="188" spans="1:20" x14ac:dyDescent="0.3">
      <c r="A188">
        <v>20205</v>
      </c>
      <c r="B188" s="1">
        <v>45271</v>
      </c>
      <c r="C188" s="2">
        <v>0.56670138888888888</v>
      </c>
      <c r="D188">
        <v>36</v>
      </c>
      <c r="E188">
        <v>37.4</v>
      </c>
      <c r="F188">
        <v>37.1</v>
      </c>
      <c r="G188">
        <v>47</v>
      </c>
      <c r="H188">
        <v>30.6</v>
      </c>
      <c r="I188">
        <v>42.4</v>
      </c>
      <c r="J188">
        <v>34.799999999999997</v>
      </c>
      <c r="K188">
        <v>65.599999999999994</v>
      </c>
      <c r="L188">
        <v>59.9</v>
      </c>
      <c r="M188">
        <v>33.299999999999997</v>
      </c>
      <c r="N188">
        <v>35.6</v>
      </c>
      <c r="O188">
        <v>79.400000000000006</v>
      </c>
      <c r="P188" t="s">
        <v>3</v>
      </c>
      <c r="Q188">
        <f t="shared" si="6"/>
        <v>43.800000000000004</v>
      </c>
      <c r="R188">
        <v>3.1E-2</v>
      </c>
      <c r="S188">
        <f t="shared" si="7"/>
        <v>1008.113375</v>
      </c>
      <c r="T188">
        <f t="shared" si="8"/>
        <v>82128.980434500001</v>
      </c>
    </row>
    <row r="189" spans="1:20" x14ac:dyDescent="0.3">
      <c r="A189">
        <v>20206</v>
      </c>
      <c r="B189" s="1">
        <v>45271</v>
      </c>
      <c r="C189" s="2">
        <v>0.56739583333333332</v>
      </c>
      <c r="D189">
        <v>36.299999999999997</v>
      </c>
      <c r="E189">
        <v>37.9</v>
      </c>
      <c r="F189">
        <v>36.4</v>
      </c>
      <c r="G189">
        <v>47.1</v>
      </c>
      <c r="H189">
        <v>30.7</v>
      </c>
      <c r="I189">
        <v>42.6</v>
      </c>
      <c r="J189">
        <v>34.799999999999997</v>
      </c>
      <c r="K189">
        <v>65.8</v>
      </c>
      <c r="L189">
        <v>59.9</v>
      </c>
      <c r="M189">
        <v>31.9</v>
      </c>
      <c r="N189">
        <v>35.299999999999997</v>
      </c>
      <c r="O189">
        <v>78.3</v>
      </c>
      <c r="P189" t="s">
        <v>3</v>
      </c>
      <c r="Q189">
        <f t="shared" si="6"/>
        <v>43</v>
      </c>
      <c r="R189">
        <v>3.1E-2</v>
      </c>
      <c r="S189">
        <f t="shared" si="7"/>
        <v>1008.069632</v>
      </c>
      <c r="T189">
        <f t="shared" si="8"/>
        <v>80625.409167359991</v>
      </c>
    </row>
    <row r="190" spans="1:20" x14ac:dyDescent="0.3">
      <c r="A190">
        <v>20207</v>
      </c>
      <c r="B190" s="1">
        <v>45271</v>
      </c>
      <c r="C190" s="2">
        <v>0.56809027777777776</v>
      </c>
      <c r="D190">
        <v>36.4</v>
      </c>
      <c r="E190">
        <v>38</v>
      </c>
      <c r="F190">
        <v>36.299999999999997</v>
      </c>
      <c r="G190">
        <v>47.2</v>
      </c>
      <c r="H190">
        <v>30.9</v>
      </c>
      <c r="I190">
        <v>42.8</v>
      </c>
      <c r="J190">
        <v>35</v>
      </c>
      <c r="K190">
        <v>65.900000000000006</v>
      </c>
      <c r="L190">
        <v>60</v>
      </c>
      <c r="M190">
        <v>32.1</v>
      </c>
      <c r="N190">
        <v>35.1</v>
      </c>
      <c r="O190">
        <v>76.900000000000006</v>
      </c>
      <c r="P190" t="s">
        <v>3</v>
      </c>
      <c r="Q190">
        <f t="shared" si="6"/>
        <v>41.800000000000004</v>
      </c>
      <c r="R190">
        <v>3.1E-2</v>
      </c>
      <c r="S190">
        <f t="shared" si="7"/>
        <v>1008.02</v>
      </c>
      <c r="T190">
        <f t="shared" si="8"/>
        <v>78371.538960000005</v>
      </c>
    </row>
    <row r="191" spans="1:20" x14ac:dyDescent="0.3">
      <c r="A191">
        <v>20208</v>
      </c>
      <c r="B191" s="1">
        <v>45271</v>
      </c>
      <c r="C191" s="2">
        <v>0.56878472222222221</v>
      </c>
      <c r="D191">
        <v>36.4</v>
      </c>
      <c r="E191">
        <v>37.799999999999997</v>
      </c>
      <c r="F191">
        <v>36.4</v>
      </c>
      <c r="G191">
        <v>47.2</v>
      </c>
      <c r="H191">
        <v>30.8</v>
      </c>
      <c r="I191">
        <v>42.9</v>
      </c>
      <c r="J191">
        <v>34.9</v>
      </c>
      <c r="K191">
        <v>66</v>
      </c>
      <c r="L191">
        <v>60.1</v>
      </c>
      <c r="M191">
        <v>32.1</v>
      </c>
      <c r="N191">
        <v>35</v>
      </c>
      <c r="O191">
        <v>75.3</v>
      </c>
      <c r="P191" t="s">
        <v>3</v>
      </c>
      <c r="Q191">
        <f t="shared" si="6"/>
        <v>40.299999999999997</v>
      </c>
      <c r="R191">
        <v>3.1E-2</v>
      </c>
      <c r="S191">
        <f t="shared" si="7"/>
        <v>1007.9676867500001</v>
      </c>
      <c r="T191">
        <f t="shared" si="8"/>
        <v>75555.241863406496</v>
      </c>
    </row>
    <row r="192" spans="1:20" x14ac:dyDescent="0.3">
      <c r="A192">
        <v>20209</v>
      </c>
      <c r="B192" s="1">
        <v>45271</v>
      </c>
      <c r="C192" s="2">
        <v>0.56947916666666665</v>
      </c>
      <c r="D192">
        <v>36.4</v>
      </c>
      <c r="E192">
        <v>37.9</v>
      </c>
      <c r="F192">
        <v>36.299999999999997</v>
      </c>
      <c r="G192">
        <v>47.3</v>
      </c>
      <c r="H192">
        <v>30.7</v>
      </c>
      <c r="I192">
        <v>43.1</v>
      </c>
      <c r="J192">
        <v>35.1</v>
      </c>
      <c r="K192">
        <v>66.099999999999994</v>
      </c>
      <c r="L192">
        <v>60.3</v>
      </c>
      <c r="M192">
        <v>33.799999999999997</v>
      </c>
      <c r="N192">
        <v>34.5</v>
      </c>
      <c r="O192">
        <v>74.099999999999994</v>
      </c>
      <c r="P192" t="s">
        <v>3</v>
      </c>
      <c r="Q192">
        <f t="shared" si="6"/>
        <v>39.599999999999994</v>
      </c>
      <c r="R192">
        <v>3.1E-2</v>
      </c>
      <c r="S192">
        <f t="shared" si="7"/>
        <v>1007.915807</v>
      </c>
      <c r="T192">
        <f t="shared" si="8"/>
        <v>74239.046680391984</v>
      </c>
    </row>
    <row r="193" spans="1:20" x14ac:dyDescent="0.3">
      <c r="A193">
        <v>20210</v>
      </c>
      <c r="B193" s="1">
        <v>45271</v>
      </c>
      <c r="C193" s="2">
        <v>0.57017361111111109</v>
      </c>
      <c r="D193">
        <v>36.5</v>
      </c>
      <c r="E193">
        <v>38</v>
      </c>
      <c r="F193">
        <v>36.200000000000003</v>
      </c>
      <c r="G193">
        <v>47.3</v>
      </c>
      <c r="H193">
        <v>31.1</v>
      </c>
      <c r="I193">
        <v>43.2</v>
      </c>
      <c r="J193">
        <v>35.1</v>
      </c>
      <c r="K193">
        <v>66.099999999999994</v>
      </c>
      <c r="L193">
        <v>60.3</v>
      </c>
      <c r="M193">
        <v>32.299999999999997</v>
      </c>
      <c r="N193">
        <v>34.6</v>
      </c>
      <c r="O193">
        <v>73.599999999999994</v>
      </c>
      <c r="P193" t="s">
        <v>3</v>
      </c>
      <c r="Q193">
        <f t="shared" si="6"/>
        <v>38.999999999999993</v>
      </c>
      <c r="R193">
        <v>3.1E-2</v>
      </c>
      <c r="S193">
        <f t="shared" si="7"/>
        <v>1007.9036630000001</v>
      </c>
      <c r="T193">
        <f t="shared" si="8"/>
        <v>73113.331714019994</v>
      </c>
    </row>
    <row r="194" spans="1:20" x14ac:dyDescent="0.3">
      <c r="A194">
        <v>20211</v>
      </c>
      <c r="B194" s="1">
        <v>45271</v>
      </c>
      <c r="C194" s="2">
        <v>0.57086805555555553</v>
      </c>
      <c r="D194">
        <v>36.6</v>
      </c>
      <c r="E194">
        <v>38</v>
      </c>
      <c r="F194">
        <v>36.299999999999997</v>
      </c>
      <c r="G194">
        <v>47.4</v>
      </c>
      <c r="H194">
        <v>31</v>
      </c>
      <c r="I194">
        <v>43.2</v>
      </c>
      <c r="J194">
        <v>35.200000000000003</v>
      </c>
      <c r="K194">
        <v>66.099999999999994</v>
      </c>
      <c r="L194">
        <v>60.3</v>
      </c>
      <c r="M194">
        <v>32.6</v>
      </c>
      <c r="N194">
        <v>34.700000000000003</v>
      </c>
      <c r="O194">
        <v>73.3</v>
      </c>
      <c r="P194" t="s">
        <v>3</v>
      </c>
      <c r="Q194">
        <f t="shared" si="6"/>
        <v>38.599999999999994</v>
      </c>
      <c r="R194">
        <v>3.1E-2</v>
      </c>
      <c r="S194">
        <f t="shared" si="7"/>
        <v>1007.8976</v>
      </c>
      <c r="T194">
        <f t="shared" si="8"/>
        <v>72363.016089599987</v>
      </c>
    </row>
    <row r="195" spans="1:20" x14ac:dyDescent="0.3">
      <c r="A195">
        <v>20212</v>
      </c>
      <c r="B195" s="1">
        <v>45271</v>
      </c>
      <c r="C195" s="2">
        <v>0.57156249999999997</v>
      </c>
      <c r="D195">
        <v>36.700000000000003</v>
      </c>
      <c r="E195">
        <v>38</v>
      </c>
      <c r="F195">
        <v>36.200000000000003</v>
      </c>
      <c r="G195">
        <v>47.5</v>
      </c>
      <c r="H195">
        <v>31.1</v>
      </c>
      <c r="I195">
        <v>43.2</v>
      </c>
      <c r="J195">
        <v>35.299999999999997</v>
      </c>
      <c r="K195">
        <v>66.099999999999994</v>
      </c>
      <c r="L195">
        <v>60.3</v>
      </c>
      <c r="M195">
        <v>33.9</v>
      </c>
      <c r="N195">
        <v>34.700000000000003</v>
      </c>
      <c r="O195">
        <v>72.599999999999994</v>
      </c>
      <c r="P195" t="s">
        <v>3</v>
      </c>
      <c r="Q195">
        <f t="shared" ref="Q195:Q258" si="9">O195-N195</f>
        <v>37.899999999999991</v>
      </c>
      <c r="R195">
        <v>3.1E-2</v>
      </c>
      <c r="S195">
        <f t="shared" ref="S195:S258" si="10">1005.5+0.0282*((N195+O195)/2)+0.0003*((N195+O195)/2)^2</f>
        <v>1007.87642675</v>
      </c>
      <c r="T195">
        <f t="shared" ref="T195:T258" si="11">R195*S195*Q195*60</f>
        <v>71049.240827314483</v>
      </c>
    </row>
    <row r="196" spans="1:20" x14ac:dyDescent="0.3">
      <c r="A196">
        <v>20213</v>
      </c>
      <c r="B196" s="1">
        <v>45271</v>
      </c>
      <c r="C196" s="2">
        <v>0.57225694444444442</v>
      </c>
      <c r="D196">
        <v>36.799999999999997</v>
      </c>
      <c r="E196">
        <v>38.1</v>
      </c>
      <c r="F196">
        <v>36</v>
      </c>
      <c r="G196">
        <v>47.5</v>
      </c>
      <c r="H196">
        <v>31.1</v>
      </c>
      <c r="I196">
        <v>43.3</v>
      </c>
      <c r="J196">
        <v>35.299999999999997</v>
      </c>
      <c r="K196">
        <v>66.099999999999994</v>
      </c>
      <c r="L196">
        <v>60.4</v>
      </c>
      <c r="M196">
        <v>34.6</v>
      </c>
      <c r="N196">
        <v>34.4</v>
      </c>
      <c r="O196">
        <v>72.2</v>
      </c>
      <c r="P196" t="s">
        <v>3</v>
      </c>
      <c r="Q196">
        <f t="shared" si="9"/>
        <v>37.800000000000004</v>
      </c>
      <c r="R196">
        <v>3.1E-2</v>
      </c>
      <c r="S196">
        <f t="shared" si="10"/>
        <v>1007.855327</v>
      </c>
      <c r="T196">
        <f t="shared" si="11"/>
        <v>70860.292330716009</v>
      </c>
    </row>
    <row r="197" spans="1:20" x14ac:dyDescent="0.3">
      <c r="A197">
        <v>20214</v>
      </c>
      <c r="B197" s="1">
        <v>45271</v>
      </c>
      <c r="C197" s="2">
        <v>0.57295138888888886</v>
      </c>
      <c r="D197">
        <v>36.799999999999997</v>
      </c>
      <c r="E197">
        <v>38</v>
      </c>
      <c r="F197">
        <v>36.1</v>
      </c>
      <c r="G197">
        <v>47.5</v>
      </c>
      <c r="H197">
        <v>31.3</v>
      </c>
      <c r="I197">
        <v>43.3</v>
      </c>
      <c r="J197">
        <v>35.299999999999997</v>
      </c>
      <c r="K197">
        <v>66.099999999999994</v>
      </c>
      <c r="L197">
        <v>60.3</v>
      </c>
      <c r="M197">
        <v>33.6</v>
      </c>
      <c r="N197">
        <v>34.799999999999997</v>
      </c>
      <c r="O197">
        <v>71.599999999999994</v>
      </c>
      <c r="P197" t="s">
        <v>3</v>
      </c>
      <c r="Q197">
        <f t="shared" si="9"/>
        <v>36.799999999999997</v>
      </c>
      <c r="R197">
        <v>3.1E-2</v>
      </c>
      <c r="S197">
        <f t="shared" si="10"/>
        <v>1007.8493119999999</v>
      </c>
      <c r="T197">
        <f t="shared" si="11"/>
        <v>68985.26970777598</v>
      </c>
    </row>
    <row r="198" spans="1:20" x14ac:dyDescent="0.3">
      <c r="A198">
        <v>20215</v>
      </c>
      <c r="B198" s="1">
        <v>45271</v>
      </c>
      <c r="C198" s="2">
        <v>0.5736458333333333</v>
      </c>
      <c r="D198">
        <v>36.9</v>
      </c>
      <c r="E198">
        <v>37.9</v>
      </c>
      <c r="F198">
        <v>36</v>
      </c>
      <c r="G198">
        <v>47.5</v>
      </c>
      <c r="H198">
        <v>31.6</v>
      </c>
      <c r="I198">
        <v>43.4</v>
      </c>
      <c r="J198">
        <v>35.4</v>
      </c>
      <c r="K198">
        <v>66</v>
      </c>
      <c r="L198">
        <v>60.3</v>
      </c>
      <c r="M198">
        <v>33.5</v>
      </c>
      <c r="N198">
        <v>34.799999999999997</v>
      </c>
      <c r="O198">
        <v>73</v>
      </c>
      <c r="P198" t="s">
        <v>3</v>
      </c>
      <c r="Q198">
        <f t="shared" si="9"/>
        <v>38.200000000000003</v>
      </c>
      <c r="R198">
        <v>3.1E-2</v>
      </c>
      <c r="S198">
        <f t="shared" si="10"/>
        <v>1007.8915430000001</v>
      </c>
      <c r="T198">
        <f t="shared" si="11"/>
        <v>71612.709913236016</v>
      </c>
    </row>
    <row r="199" spans="1:20" x14ac:dyDescent="0.3">
      <c r="A199">
        <v>20216</v>
      </c>
      <c r="B199" s="1">
        <v>45271</v>
      </c>
      <c r="C199" s="2">
        <v>0.57434027777777774</v>
      </c>
      <c r="D199">
        <v>36.9</v>
      </c>
      <c r="E199">
        <v>37.9</v>
      </c>
      <c r="F199">
        <v>36.1</v>
      </c>
      <c r="G199">
        <v>47.6</v>
      </c>
      <c r="H199">
        <v>31.5</v>
      </c>
      <c r="I199">
        <v>43.3</v>
      </c>
      <c r="J199">
        <v>35.5</v>
      </c>
      <c r="K199">
        <v>65.900000000000006</v>
      </c>
      <c r="L199">
        <v>60.4</v>
      </c>
      <c r="M199">
        <v>34.299999999999997</v>
      </c>
      <c r="N199">
        <v>35.1</v>
      </c>
      <c r="O199">
        <v>72.7</v>
      </c>
      <c r="P199" t="s">
        <v>3</v>
      </c>
      <c r="Q199">
        <f t="shared" si="9"/>
        <v>37.6</v>
      </c>
      <c r="R199">
        <v>3.1E-2</v>
      </c>
      <c r="S199">
        <f t="shared" si="10"/>
        <v>1007.8915430000001</v>
      </c>
      <c r="T199">
        <f t="shared" si="11"/>
        <v>70487.902951248005</v>
      </c>
    </row>
    <row r="200" spans="1:20" x14ac:dyDescent="0.3">
      <c r="A200">
        <v>20217</v>
      </c>
      <c r="B200" s="1">
        <v>45271</v>
      </c>
      <c r="C200" s="2">
        <v>0.57503472222222218</v>
      </c>
      <c r="D200">
        <v>37.200000000000003</v>
      </c>
      <c r="E200">
        <v>38.5</v>
      </c>
      <c r="F200">
        <v>35.700000000000003</v>
      </c>
      <c r="G200">
        <v>47.7</v>
      </c>
      <c r="H200">
        <v>31.5</v>
      </c>
      <c r="I200">
        <v>43.6</v>
      </c>
      <c r="J200">
        <v>35.6</v>
      </c>
      <c r="K200">
        <v>66</v>
      </c>
      <c r="L200">
        <v>60.4</v>
      </c>
      <c r="M200">
        <v>32.5</v>
      </c>
      <c r="N200">
        <v>34.799999999999997</v>
      </c>
      <c r="O200">
        <v>71.599999999999994</v>
      </c>
      <c r="P200" t="s">
        <v>3</v>
      </c>
      <c r="Q200">
        <f t="shared" si="9"/>
        <v>36.799999999999997</v>
      </c>
      <c r="R200">
        <v>3.1E-2</v>
      </c>
      <c r="S200">
        <f t="shared" si="10"/>
        <v>1007.8493119999999</v>
      </c>
      <c r="T200">
        <f t="shared" si="11"/>
        <v>68985.26970777598</v>
      </c>
    </row>
    <row r="201" spans="1:20" x14ac:dyDescent="0.3">
      <c r="A201">
        <v>20218</v>
      </c>
      <c r="B201" s="1">
        <v>45271</v>
      </c>
      <c r="C201" s="2">
        <v>0.57572916666666674</v>
      </c>
      <c r="D201">
        <v>37.200000000000003</v>
      </c>
      <c r="E201">
        <v>38.6</v>
      </c>
      <c r="F201">
        <v>35.700000000000003</v>
      </c>
      <c r="G201">
        <v>47.8</v>
      </c>
      <c r="H201">
        <v>31.5</v>
      </c>
      <c r="I201">
        <v>43.7</v>
      </c>
      <c r="J201">
        <v>35.700000000000003</v>
      </c>
      <c r="K201">
        <v>66.099999999999994</v>
      </c>
      <c r="L201">
        <v>60.3</v>
      </c>
      <c r="M201">
        <v>31.8</v>
      </c>
      <c r="N201">
        <v>34.5</v>
      </c>
      <c r="O201">
        <v>70.8</v>
      </c>
      <c r="P201" t="s">
        <v>3</v>
      </c>
      <c r="Q201">
        <f t="shared" si="9"/>
        <v>36.299999999999997</v>
      </c>
      <c r="R201">
        <v>3.1E-2</v>
      </c>
      <c r="S201">
        <f t="shared" si="10"/>
        <v>1007.81633675</v>
      </c>
      <c r="T201">
        <f t="shared" si="11"/>
        <v>68045.743424686487</v>
      </c>
    </row>
    <row r="202" spans="1:20" x14ac:dyDescent="0.3">
      <c r="A202">
        <v>20219</v>
      </c>
      <c r="B202" s="1">
        <v>45271</v>
      </c>
      <c r="C202" s="2">
        <v>0.57642361111111107</v>
      </c>
      <c r="D202">
        <v>37.299999999999997</v>
      </c>
      <c r="E202">
        <v>38.200000000000003</v>
      </c>
      <c r="F202">
        <v>35.9</v>
      </c>
      <c r="G202">
        <v>47.7</v>
      </c>
      <c r="H202">
        <v>31.9</v>
      </c>
      <c r="I202">
        <v>44</v>
      </c>
      <c r="J202">
        <v>35.6</v>
      </c>
      <c r="K202">
        <v>66.2</v>
      </c>
      <c r="L202">
        <v>60.4</v>
      </c>
      <c r="M202">
        <v>35.200000000000003</v>
      </c>
      <c r="N202">
        <v>34.5</v>
      </c>
      <c r="O202">
        <v>71.8</v>
      </c>
      <c r="P202" t="s">
        <v>3</v>
      </c>
      <c r="Q202">
        <f t="shared" si="9"/>
        <v>37.299999999999997</v>
      </c>
      <c r="R202">
        <v>3.1E-2</v>
      </c>
      <c r="S202">
        <f t="shared" si="10"/>
        <v>1007.8463067500001</v>
      </c>
      <c r="T202">
        <f t="shared" si="11"/>
        <v>69922.361069701496</v>
      </c>
    </row>
    <row r="203" spans="1:20" x14ac:dyDescent="0.3">
      <c r="A203">
        <v>20220</v>
      </c>
      <c r="B203" s="1">
        <v>45271</v>
      </c>
      <c r="C203" s="2">
        <v>0.57711805555555562</v>
      </c>
      <c r="D203">
        <v>37.1</v>
      </c>
      <c r="E203">
        <v>37.700000000000003</v>
      </c>
      <c r="F203">
        <v>37</v>
      </c>
      <c r="G203">
        <v>47.7</v>
      </c>
      <c r="H203">
        <v>31.8</v>
      </c>
      <c r="I203">
        <v>43.8</v>
      </c>
      <c r="J203">
        <v>35.799999999999997</v>
      </c>
      <c r="K203">
        <v>65.900000000000006</v>
      </c>
      <c r="L203">
        <v>60.5</v>
      </c>
      <c r="M203">
        <v>34.5</v>
      </c>
      <c r="N203">
        <v>34.799999999999997</v>
      </c>
      <c r="O203">
        <v>74.8</v>
      </c>
      <c r="P203" t="s">
        <v>3</v>
      </c>
      <c r="Q203">
        <f t="shared" si="9"/>
        <v>40</v>
      </c>
      <c r="R203">
        <v>3.1E-2</v>
      </c>
      <c r="S203">
        <f t="shared" si="10"/>
        <v>1007.9462719999999</v>
      </c>
      <c r="T203">
        <f t="shared" si="11"/>
        <v>74991.202636799993</v>
      </c>
    </row>
    <row r="204" spans="1:20" x14ac:dyDescent="0.3">
      <c r="A204">
        <v>20221</v>
      </c>
      <c r="B204" s="1">
        <v>45271</v>
      </c>
      <c r="C204" s="2">
        <v>0.57781249999999995</v>
      </c>
      <c r="D204">
        <v>37.200000000000003</v>
      </c>
      <c r="E204">
        <v>37.799999999999997</v>
      </c>
      <c r="F204">
        <v>37</v>
      </c>
      <c r="G204">
        <v>47.8</v>
      </c>
      <c r="H204">
        <v>31.7</v>
      </c>
      <c r="I204">
        <v>43.8</v>
      </c>
      <c r="J204">
        <v>36</v>
      </c>
      <c r="K204">
        <v>65.900000000000006</v>
      </c>
      <c r="L204">
        <v>60.5</v>
      </c>
      <c r="M204">
        <v>33.700000000000003</v>
      </c>
      <c r="N204">
        <v>35.200000000000003</v>
      </c>
      <c r="O204">
        <v>74.099999999999994</v>
      </c>
      <c r="P204" t="s">
        <v>3</v>
      </c>
      <c r="Q204">
        <f t="shared" si="9"/>
        <v>38.899999999999991</v>
      </c>
      <c r="R204">
        <v>3.1E-2</v>
      </c>
      <c r="S204">
        <f t="shared" si="10"/>
        <v>1007.93711675</v>
      </c>
      <c r="T204">
        <f t="shared" si="11"/>
        <v>72928.282145329489</v>
      </c>
    </row>
    <row r="205" spans="1:20" x14ac:dyDescent="0.3">
      <c r="A205">
        <v>20222</v>
      </c>
      <c r="B205" s="1">
        <v>45271</v>
      </c>
      <c r="C205" s="2">
        <v>0.5785069444444445</v>
      </c>
      <c r="D205">
        <v>37.200000000000003</v>
      </c>
      <c r="E205">
        <v>38</v>
      </c>
      <c r="F205">
        <v>37</v>
      </c>
      <c r="G205">
        <v>47.9</v>
      </c>
      <c r="H205">
        <v>31.6</v>
      </c>
      <c r="I205">
        <v>43.9</v>
      </c>
      <c r="J205">
        <v>36.1</v>
      </c>
      <c r="K205">
        <v>65.8</v>
      </c>
      <c r="L205">
        <v>60.5</v>
      </c>
      <c r="M205">
        <v>33.799999999999997</v>
      </c>
      <c r="N205">
        <v>35.5</v>
      </c>
      <c r="O205">
        <v>72.400000000000006</v>
      </c>
      <c r="P205" t="s">
        <v>3</v>
      </c>
      <c r="Q205">
        <f t="shared" si="9"/>
        <v>36.900000000000006</v>
      </c>
      <c r="R205">
        <v>3.1E-2</v>
      </c>
      <c r="S205">
        <f t="shared" si="10"/>
        <v>1007.89457075</v>
      </c>
      <c r="T205">
        <f t="shared" si="11"/>
        <v>69175.835968855507</v>
      </c>
    </row>
    <row r="206" spans="1:20" x14ac:dyDescent="0.3">
      <c r="A206">
        <v>20223</v>
      </c>
      <c r="B206" s="1">
        <v>45271</v>
      </c>
      <c r="C206" s="2">
        <v>0.57920138888888884</v>
      </c>
      <c r="D206">
        <v>37.299999999999997</v>
      </c>
      <c r="E206">
        <v>38.5</v>
      </c>
      <c r="F206">
        <v>35.799999999999997</v>
      </c>
      <c r="G206">
        <v>47.9</v>
      </c>
      <c r="H206">
        <v>31.5</v>
      </c>
      <c r="I206">
        <v>43.9</v>
      </c>
      <c r="J206">
        <v>36</v>
      </c>
      <c r="K206">
        <v>65.8</v>
      </c>
      <c r="L206">
        <v>60.2</v>
      </c>
      <c r="M206">
        <v>33.5</v>
      </c>
      <c r="N206">
        <v>34.700000000000003</v>
      </c>
      <c r="O206">
        <v>70.900000000000006</v>
      </c>
      <c r="P206" t="s">
        <v>3</v>
      </c>
      <c r="Q206">
        <f t="shared" si="9"/>
        <v>36.200000000000003</v>
      </c>
      <c r="R206">
        <v>3.1E-2</v>
      </c>
      <c r="S206">
        <f t="shared" si="10"/>
        <v>1007.8253120000001</v>
      </c>
      <c r="T206">
        <f t="shared" si="11"/>
        <v>67858.893907584017</v>
      </c>
    </row>
    <row r="207" spans="1:20" x14ac:dyDescent="0.3">
      <c r="A207">
        <v>20224</v>
      </c>
      <c r="B207" s="1">
        <v>45271</v>
      </c>
      <c r="C207" s="2">
        <v>0.57989583333333339</v>
      </c>
      <c r="D207">
        <v>37.6</v>
      </c>
      <c r="E207">
        <v>39</v>
      </c>
      <c r="F207">
        <v>35.5</v>
      </c>
      <c r="G207">
        <v>47.9</v>
      </c>
      <c r="H207">
        <v>31.7</v>
      </c>
      <c r="I207">
        <v>44.1</v>
      </c>
      <c r="J207">
        <v>35.9</v>
      </c>
      <c r="K207">
        <v>65.8</v>
      </c>
      <c r="L207">
        <v>60.2</v>
      </c>
      <c r="M207">
        <v>31.7</v>
      </c>
      <c r="N207">
        <v>34.5</v>
      </c>
      <c r="O207">
        <v>69.2</v>
      </c>
      <c r="P207" t="s">
        <v>3</v>
      </c>
      <c r="Q207">
        <f t="shared" si="9"/>
        <v>34.700000000000003</v>
      </c>
      <c r="R207">
        <v>3.1E-2</v>
      </c>
      <c r="S207">
        <f t="shared" si="10"/>
        <v>1007.76869675</v>
      </c>
      <c r="T207">
        <f t="shared" si="11"/>
        <v>65043.407225638504</v>
      </c>
    </row>
    <row r="208" spans="1:20" x14ac:dyDescent="0.3">
      <c r="A208">
        <v>20225</v>
      </c>
      <c r="B208" s="1">
        <v>45271</v>
      </c>
      <c r="C208" s="2">
        <v>0.58059027777777772</v>
      </c>
      <c r="D208">
        <v>37.700000000000003</v>
      </c>
      <c r="E208">
        <v>38.9</v>
      </c>
      <c r="F208">
        <v>35.200000000000003</v>
      </c>
      <c r="G208">
        <v>48</v>
      </c>
      <c r="H208">
        <v>31.8</v>
      </c>
      <c r="I208">
        <v>44.3</v>
      </c>
      <c r="J208">
        <v>36</v>
      </c>
      <c r="K208">
        <v>65.900000000000006</v>
      </c>
      <c r="L208">
        <v>60.2</v>
      </c>
      <c r="M208">
        <v>32.5</v>
      </c>
      <c r="N208">
        <v>34.200000000000003</v>
      </c>
      <c r="O208">
        <v>68.099999999999994</v>
      </c>
      <c r="P208" t="s">
        <v>3</v>
      </c>
      <c r="Q208">
        <f t="shared" si="9"/>
        <v>33.899999999999991</v>
      </c>
      <c r="R208">
        <v>3.1E-2</v>
      </c>
      <c r="S208">
        <f t="shared" si="10"/>
        <v>1007.72732675</v>
      </c>
      <c r="T208">
        <f t="shared" si="11"/>
        <v>63541.238860894482</v>
      </c>
    </row>
    <row r="209" spans="1:20" x14ac:dyDescent="0.3">
      <c r="A209">
        <v>20226</v>
      </c>
      <c r="B209" s="1">
        <v>45271</v>
      </c>
      <c r="C209" s="2">
        <v>0.58128472222222227</v>
      </c>
      <c r="D209">
        <v>37.9</v>
      </c>
      <c r="E209">
        <v>39.299999999999997</v>
      </c>
      <c r="F209">
        <v>34.9</v>
      </c>
      <c r="G209">
        <v>48.1</v>
      </c>
      <c r="H209">
        <v>32.1</v>
      </c>
      <c r="I209">
        <v>44.5</v>
      </c>
      <c r="J209">
        <v>36.200000000000003</v>
      </c>
      <c r="K209">
        <v>65.900000000000006</v>
      </c>
      <c r="L209">
        <v>60.2</v>
      </c>
      <c r="M209">
        <v>32</v>
      </c>
      <c r="N209">
        <v>34.1</v>
      </c>
      <c r="O209">
        <v>67.099999999999994</v>
      </c>
      <c r="P209" t="s">
        <v>3</v>
      </c>
      <c r="Q209">
        <f t="shared" si="9"/>
        <v>32.999999999999993</v>
      </c>
      <c r="R209">
        <v>3.1E-2</v>
      </c>
      <c r="S209">
        <f t="shared" si="10"/>
        <v>1007.695028</v>
      </c>
      <c r="T209">
        <f t="shared" si="11"/>
        <v>61852.320818639986</v>
      </c>
    </row>
    <row r="210" spans="1:20" x14ac:dyDescent="0.3">
      <c r="A210">
        <v>20227</v>
      </c>
      <c r="B210" s="1">
        <v>45271</v>
      </c>
      <c r="C210" s="2">
        <v>0.5819791666666666</v>
      </c>
      <c r="D210">
        <v>37.9</v>
      </c>
      <c r="E210">
        <v>39</v>
      </c>
      <c r="F210">
        <v>35.1</v>
      </c>
      <c r="G210">
        <v>48.1</v>
      </c>
      <c r="H210">
        <v>32.200000000000003</v>
      </c>
      <c r="I210">
        <v>44.6</v>
      </c>
      <c r="J210">
        <v>36.1</v>
      </c>
      <c r="K210">
        <v>65.8</v>
      </c>
      <c r="L210">
        <v>60.2</v>
      </c>
      <c r="M210">
        <v>31.8</v>
      </c>
      <c r="N210">
        <v>33.9</v>
      </c>
      <c r="O210">
        <v>66.400000000000006</v>
      </c>
      <c r="P210" t="s">
        <v>3</v>
      </c>
      <c r="Q210">
        <f t="shared" si="9"/>
        <v>32.500000000000007</v>
      </c>
      <c r="R210">
        <v>3.1E-2</v>
      </c>
      <c r="S210">
        <f t="shared" si="10"/>
        <v>1007.66873675</v>
      </c>
      <c r="T210">
        <f t="shared" si="11"/>
        <v>60913.575136537511</v>
      </c>
    </row>
    <row r="211" spans="1:20" x14ac:dyDescent="0.3">
      <c r="A211">
        <v>20228</v>
      </c>
      <c r="B211" s="1">
        <v>45271</v>
      </c>
      <c r="C211" s="2">
        <v>0.58267361111111116</v>
      </c>
      <c r="D211">
        <v>37.799999999999997</v>
      </c>
      <c r="E211">
        <v>38.799999999999997</v>
      </c>
      <c r="F211">
        <v>35.4</v>
      </c>
      <c r="G211">
        <v>48.1</v>
      </c>
      <c r="H211">
        <v>32.200000000000003</v>
      </c>
      <c r="I211">
        <v>44.6</v>
      </c>
      <c r="J211">
        <v>36.200000000000003</v>
      </c>
      <c r="K211">
        <v>65.7</v>
      </c>
      <c r="L211">
        <v>60.2</v>
      </c>
      <c r="M211">
        <v>33.9</v>
      </c>
      <c r="N211">
        <v>34.200000000000003</v>
      </c>
      <c r="O211">
        <v>65.8</v>
      </c>
      <c r="P211" t="s">
        <v>3</v>
      </c>
      <c r="Q211">
        <f t="shared" si="9"/>
        <v>31.599999999999994</v>
      </c>
      <c r="R211">
        <v>3.1E-2</v>
      </c>
      <c r="S211">
        <f t="shared" si="10"/>
        <v>1007.66</v>
      </c>
      <c r="T211">
        <f t="shared" si="11"/>
        <v>59226.224159999991</v>
      </c>
    </row>
    <row r="212" spans="1:20" x14ac:dyDescent="0.3">
      <c r="A212">
        <v>20229</v>
      </c>
      <c r="B212" s="1">
        <v>45271</v>
      </c>
      <c r="C212" s="2">
        <v>0.58336805555555549</v>
      </c>
      <c r="D212">
        <v>37.9</v>
      </c>
      <c r="E212">
        <v>38.700000000000003</v>
      </c>
      <c r="F212">
        <v>35.700000000000003</v>
      </c>
      <c r="G212">
        <v>48.2</v>
      </c>
      <c r="H212">
        <v>32.1</v>
      </c>
      <c r="I212">
        <v>44.7</v>
      </c>
      <c r="J212">
        <v>36.5</v>
      </c>
      <c r="K212">
        <v>65.7</v>
      </c>
      <c r="L212">
        <v>60.3</v>
      </c>
      <c r="M212">
        <v>33.799999999999997</v>
      </c>
      <c r="N212">
        <v>34.4</v>
      </c>
      <c r="O212">
        <v>65.2</v>
      </c>
      <c r="P212" t="s">
        <v>3</v>
      </c>
      <c r="Q212">
        <f t="shared" si="9"/>
        <v>30.800000000000004</v>
      </c>
      <c r="R212">
        <v>3.1E-2</v>
      </c>
      <c r="S212">
        <f t="shared" si="10"/>
        <v>1007.648372</v>
      </c>
      <c r="T212">
        <f t="shared" si="11"/>
        <v>57726.159935136006</v>
      </c>
    </row>
    <row r="213" spans="1:20" x14ac:dyDescent="0.3">
      <c r="A213">
        <v>20230</v>
      </c>
      <c r="B213" s="1">
        <v>45271</v>
      </c>
      <c r="C213" s="2">
        <v>0.58406250000000004</v>
      </c>
      <c r="D213">
        <v>37.9</v>
      </c>
      <c r="E213">
        <v>38.700000000000003</v>
      </c>
      <c r="F213">
        <v>35.6</v>
      </c>
      <c r="G213">
        <v>48.2</v>
      </c>
      <c r="H213">
        <v>32.200000000000003</v>
      </c>
      <c r="I213">
        <v>44.7</v>
      </c>
      <c r="J213">
        <v>36.5</v>
      </c>
      <c r="K213">
        <v>65.599999999999994</v>
      </c>
      <c r="L213">
        <v>60.2</v>
      </c>
      <c r="M213">
        <v>31.9</v>
      </c>
      <c r="N213">
        <v>34.200000000000003</v>
      </c>
      <c r="O213">
        <v>64.900000000000006</v>
      </c>
      <c r="P213" t="s">
        <v>3</v>
      </c>
      <c r="Q213">
        <f t="shared" si="9"/>
        <v>30.700000000000003</v>
      </c>
      <c r="R213">
        <v>3.1E-2</v>
      </c>
      <c r="S213">
        <f t="shared" si="10"/>
        <v>1007.6338707499999</v>
      </c>
      <c r="T213">
        <f t="shared" si="11"/>
        <v>57537.909287566501</v>
      </c>
    </row>
    <row r="214" spans="1:20" x14ac:dyDescent="0.3">
      <c r="A214">
        <v>20231</v>
      </c>
      <c r="B214" s="1">
        <v>45271</v>
      </c>
      <c r="C214" s="2">
        <v>0.58475694444444437</v>
      </c>
      <c r="D214">
        <v>38</v>
      </c>
      <c r="E214">
        <v>39</v>
      </c>
      <c r="F214">
        <v>35.299999999999997</v>
      </c>
      <c r="G214">
        <v>48.3</v>
      </c>
      <c r="H214">
        <v>32.299999999999997</v>
      </c>
      <c r="I214">
        <v>44.9</v>
      </c>
      <c r="J214">
        <v>36.6</v>
      </c>
      <c r="K214">
        <v>65.599999999999994</v>
      </c>
      <c r="L214">
        <v>60.2</v>
      </c>
      <c r="M214">
        <v>33.1</v>
      </c>
      <c r="N214">
        <v>34.1</v>
      </c>
      <c r="O214">
        <v>64.3</v>
      </c>
      <c r="P214" t="s">
        <v>3</v>
      </c>
      <c r="Q214">
        <f t="shared" si="9"/>
        <v>30.199999999999996</v>
      </c>
      <c r="R214">
        <v>3.1E-2</v>
      </c>
      <c r="S214">
        <f t="shared" si="10"/>
        <v>1007.6136319999999</v>
      </c>
      <c r="T214">
        <f t="shared" si="11"/>
        <v>56599.672936703988</v>
      </c>
    </row>
    <row r="215" spans="1:20" x14ac:dyDescent="0.3">
      <c r="A215">
        <v>20232</v>
      </c>
      <c r="B215" s="1">
        <v>45271</v>
      </c>
      <c r="C215" s="2">
        <v>0.58545138888888892</v>
      </c>
      <c r="D215">
        <v>38.1</v>
      </c>
      <c r="E215">
        <v>39.200000000000003</v>
      </c>
      <c r="F215">
        <v>35</v>
      </c>
      <c r="G215">
        <v>48.3</v>
      </c>
      <c r="H215">
        <v>32.200000000000003</v>
      </c>
      <c r="I215">
        <v>45.1</v>
      </c>
      <c r="J215">
        <v>36.5</v>
      </c>
      <c r="K215">
        <v>65.7</v>
      </c>
      <c r="L215">
        <v>60.1</v>
      </c>
      <c r="M215">
        <v>30.6</v>
      </c>
      <c r="N215">
        <v>33.6</v>
      </c>
      <c r="O215">
        <v>63.7</v>
      </c>
      <c r="P215" t="s">
        <v>3</v>
      </c>
      <c r="Q215">
        <f t="shared" si="9"/>
        <v>30.1</v>
      </c>
      <c r="R215">
        <v>3.1E-2</v>
      </c>
      <c r="S215">
        <f t="shared" si="10"/>
        <v>1007.58197675</v>
      </c>
      <c r="T215">
        <f t="shared" si="11"/>
        <v>56410.484550325498</v>
      </c>
    </row>
    <row r="216" spans="1:20" x14ac:dyDescent="0.3">
      <c r="A216">
        <v>20233</v>
      </c>
      <c r="B216" s="1">
        <v>45271</v>
      </c>
      <c r="C216" s="2">
        <v>0.58614583333333337</v>
      </c>
      <c r="D216">
        <v>38.299999999999997</v>
      </c>
      <c r="E216">
        <v>39.6</v>
      </c>
      <c r="F216">
        <v>34.6</v>
      </c>
      <c r="G216">
        <v>48.4</v>
      </c>
      <c r="H216">
        <v>32.4</v>
      </c>
      <c r="I216">
        <v>45.5</v>
      </c>
      <c r="J216">
        <v>36.6</v>
      </c>
      <c r="K216">
        <v>65.900000000000006</v>
      </c>
      <c r="L216">
        <v>60.1</v>
      </c>
      <c r="M216">
        <v>30.7</v>
      </c>
      <c r="N216">
        <v>33.1</v>
      </c>
      <c r="O216">
        <v>63</v>
      </c>
      <c r="P216" t="s">
        <v>3</v>
      </c>
      <c r="Q216">
        <f t="shared" si="9"/>
        <v>29.9</v>
      </c>
      <c r="R216">
        <v>3.1E-2</v>
      </c>
      <c r="S216">
        <f t="shared" si="10"/>
        <v>1007.54765075</v>
      </c>
      <c r="T216">
        <f t="shared" si="11"/>
        <v>56033.755048810497</v>
      </c>
    </row>
    <row r="217" spans="1:20" x14ac:dyDescent="0.3">
      <c r="A217">
        <v>20234</v>
      </c>
      <c r="B217" s="1">
        <v>45271</v>
      </c>
      <c r="C217" s="2">
        <v>0.58684027777777781</v>
      </c>
      <c r="D217">
        <v>38.4</v>
      </c>
      <c r="E217">
        <v>39.5</v>
      </c>
      <c r="F217">
        <v>34.5</v>
      </c>
      <c r="G217">
        <v>48.5</v>
      </c>
      <c r="H217">
        <v>32.6</v>
      </c>
      <c r="I217">
        <v>45.6</v>
      </c>
      <c r="J217">
        <v>36.799999999999997</v>
      </c>
      <c r="K217">
        <v>65.900000000000006</v>
      </c>
      <c r="L217">
        <v>60.2</v>
      </c>
      <c r="M217">
        <v>30.7</v>
      </c>
      <c r="N217">
        <v>33.299999999999997</v>
      </c>
      <c r="O217">
        <v>62.3</v>
      </c>
      <c r="P217" t="s">
        <v>3</v>
      </c>
      <c r="Q217">
        <f t="shared" si="9"/>
        <v>29</v>
      </c>
      <c r="R217">
        <v>3.1E-2</v>
      </c>
      <c r="S217">
        <f t="shared" si="10"/>
        <v>1007.533412</v>
      </c>
      <c r="T217">
        <f t="shared" si="11"/>
        <v>54346.352243280002</v>
      </c>
    </row>
    <row r="218" spans="1:20" x14ac:dyDescent="0.3">
      <c r="A218">
        <v>20235</v>
      </c>
      <c r="B218" s="1">
        <v>45271</v>
      </c>
      <c r="C218" s="2">
        <v>0.58753472222222225</v>
      </c>
      <c r="D218">
        <v>38.4</v>
      </c>
      <c r="E218">
        <v>39.5</v>
      </c>
      <c r="F218">
        <v>34.4</v>
      </c>
      <c r="G218">
        <v>48.6</v>
      </c>
      <c r="H218">
        <v>32.700000000000003</v>
      </c>
      <c r="I218">
        <v>45.7</v>
      </c>
      <c r="J218">
        <v>36.799999999999997</v>
      </c>
      <c r="K218">
        <v>65.8</v>
      </c>
      <c r="L218">
        <v>60.1</v>
      </c>
      <c r="M218">
        <v>33</v>
      </c>
      <c r="N218">
        <v>33.299999999999997</v>
      </c>
      <c r="O218">
        <v>61.7</v>
      </c>
      <c r="P218" t="s">
        <v>3</v>
      </c>
      <c r="Q218">
        <f t="shared" si="9"/>
        <v>28.400000000000006</v>
      </c>
      <c r="R218">
        <v>3.1E-2</v>
      </c>
      <c r="S218">
        <f t="shared" si="10"/>
        <v>1007.516375</v>
      </c>
      <c r="T218">
        <f t="shared" si="11"/>
        <v>53221.044993000018</v>
      </c>
    </row>
    <row r="219" spans="1:20" x14ac:dyDescent="0.3">
      <c r="A219">
        <v>20236</v>
      </c>
      <c r="B219" s="1">
        <v>45271</v>
      </c>
      <c r="C219" s="2">
        <v>0.58822916666666669</v>
      </c>
      <c r="D219">
        <v>38.4</v>
      </c>
      <c r="E219">
        <v>39.5</v>
      </c>
      <c r="F219">
        <v>34.6</v>
      </c>
      <c r="G219">
        <v>48.5</v>
      </c>
      <c r="H219">
        <v>32.6</v>
      </c>
      <c r="I219">
        <v>45.7</v>
      </c>
      <c r="J219">
        <v>36.9</v>
      </c>
      <c r="K219">
        <v>65.599999999999994</v>
      </c>
      <c r="L219">
        <v>60.1</v>
      </c>
      <c r="M219">
        <v>32.9</v>
      </c>
      <c r="N219">
        <v>33.299999999999997</v>
      </c>
      <c r="O219">
        <v>61.4</v>
      </c>
      <c r="P219" t="s">
        <v>3</v>
      </c>
      <c r="Q219">
        <f t="shared" si="9"/>
        <v>28.1</v>
      </c>
      <c r="R219">
        <v>3.1E-2</v>
      </c>
      <c r="S219">
        <f t="shared" si="10"/>
        <v>1007.50787675</v>
      </c>
      <c r="T219">
        <f t="shared" si="11"/>
        <v>52658.406686215501</v>
      </c>
    </row>
    <row r="220" spans="1:20" x14ac:dyDescent="0.3">
      <c r="A220">
        <v>20237</v>
      </c>
      <c r="B220" s="1">
        <v>45271</v>
      </c>
      <c r="C220" s="2">
        <v>0.58892361111111113</v>
      </c>
      <c r="D220">
        <v>38.4</v>
      </c>
      <c r="E220">
        <v>39.299999999999997</v>
      </c>
      <c r="F220">
        <v>34.799999999999997</v>
      </c>
      <c r="G220">
        <v>48.6</v>
      </c>
      <c r="H220">
        <v>32.5</v>
      </c>
      <c r="I220">
        <v>45.6</v>
      </c>
      <c r="J220">
        <v>37.1</v>
      </c>
      <c r="K220">
        <v>65.400000000000006</v>
      </c>
      <c r="L220">
        <v>60</v>
      </c>
      <c r="M220">
        <v>33.1</v>
      </c>
      <c r="N220">
        <v>33.6</v>
      </c>
      <c r="O220">
        <v>61.1</v>
      </c>
      <c r="P220" t="s">
        <v>3</v>
      </c>
      <c r="Q220">
        <f t="shared" si="9"/>
        <v>27.5</v>
      </c>
      <c r="R220">
        <v>3.1E-2</v>
      </c>
      <c r="S220">
        <f t="shared" si="10"/>
        <v>1007.50787675</v>
      </c>
      <c r="T220">
        <f t="shared" si="11"/>
        <v>51534.027895762505</v>
      </c>
    </row>
    <row r="221" spans="1:20" x14ac:dyDescent="0.3">
      <c r="A221">
        <v>20238</v>
      </c>
      <c r="B221" s="1">
        <v>45271</v>
      </c>
      <c r="C221" s="2">
        <v>0.58961805555555558</v>
      </c>
      <c r="D221">
        <v>38.4</v>
      </c>
      <c r="E221">
        <v>39.299999999999997</v>
      </c>
      <c r="F221">
        <v>34.9</v>
      </c>
      <c r="G221">
        <v>48.6</v>
      </c>
      <c r="H221">
        <v>32.4</v>
      </c>
      <c r="I221">
        <v>45.5</v>
      </c>
      <c r="J221">
        <v>37</v>
      </c>
      <c r="K221">
        <v>65.2</v>
      </c>
      <c r="L221">
        <v>59.9</v>
      </c>
      <c r="M221">
        <v>32.9</v>
      </c>
      <c r="N221">
        <v>33.700000000000003</v>
      </c>
      <c r="O221">
        <v>61.1</v>
      </c>
      <c r="P221" t="s">
        <v>3</v>
      </c>
      <c r="Q221">
        <f t="shared" si="9"/>
        <v>27.4</v>
      </c>
      <c r="R221">
        <v>3.1E-2</v>
      </c>
      <c r="S221">
        <f t="shared" si="10"/>
        <v>1007.510708</v>
      </c>
      <c r="T221">
        <f t="shared" si="11"/>
        <v>51346.775722512</v>
      </c>
    </row>
    <row r="222" spans="1:20" x14ac:dyDescent="0.3">
      <c r="A222">
        <v>20239</v>
      </c>
      <c r="B222" s="1">
        <v>45271</v>
      </c>
      <c r="C222" s="2">
        <v>0.59031250000000002</v>
      </c>
      <c r="D222">
        <v>38.4</v>
      </c>
      <c r="E222">
        <v>39.299999999999997</v>
      </c>
      <c r="F222">
        <v>35</v>
      </c>
      <c r="G222">
        <v>48.7</v>
      </c>
      <c r="H222">
        <v>32.6</v>
      </c>
      <c r="I222">
        <v>45.7</v>
      </c>
      <c r="J222">
        <v>37.1</v>
      </c>
      <c r="K222">
        <v>65.099999999999994</v>
      </c>
      <c r="L222">
        <v>59.8</v>
      </c>
      <c r="M222">
        <v>32.700000000000003</v>
      </c>
      <c r="N222">
        <v>33.799999999999997</v>
      </c>
      <c r="O222">
        <v>61</v>
      </c>
      <c r="P222" t="s">
        <v>3</v>
      </c>
      <c r="Q222">
        <f t="shared" si="9"/>
        <v>27.200000000000003</v>
      </c>
      <c r="R222">
        <v>3.1E-2</v>
      </c>
      <c r="S222">
        <f t="shared" si="10"/>
        <v>1007.510708</v>
      </c>
      <c r="T222">
        <f t="shared" si="11"/>
        <v>50971.981739136012</v>
      </c>
    </row>
    <row r="223" spans="1:20" x14ac:dyDescent="0.3">
      <c r="A223">
        <v>20240</v>
      </c>
      <c r="B223" s="1">
        <v>45271</v>
      </c>
      <c r="C223" s="2">
        <v>0.59100694444444446</v>
      </c>
      <c r="D223">
        <v>38.6</v>
      </c>
      <c r="E223">
        <v>39.9</v>
      </c>
      <c r="F223">
        <v>34</v>
      </c>
      <c r="G223">
        <v>48.6</v>
      </c>
      <c r="H223">
        <v>32.799999999999997</v>
      </c>
      <c r="I223">
        <v>45.9</v>
      </c>
      <c r="J223">
        <v>37</v>
      </c>
      <c r="K223">
        <v>65.099999999999994</v>
      </c>
      <c r="L223">
        <v>59.6</v>
      </c>
      <c r="M223">
        <v>30.4</v>
      </c>
      <c r="N223">
        <v>33.200000000000003</v>
      </c>
      <c r="O223">
        <v>60.5</v>
      </c>
      <c r="P223" t="s">
        <v>3</v>
      </c>
      <c r="Q223">
        <f t="shared" si="9"/>
        <v>27.299999999999997</v>
      </c>
      <c r="R223">
        <v>3.1E-2</v>
      </c>
      <c r="S223">
        <f t="shared" si="10"/>
        <v>1007.47964675</v>
      </c>
      <c r="T223">
        <f t="shared" si="11"/>
        <v>51157.801502671493</v>
      </c>
    </row>
    <row r="224" spans="1:20" x14ac:dyDescent="0.3">
      <c r="A224">
        <v>20241</v>
      </c>
      <c r="B224" s="1">
        <v>45271</v>
      </c>
      <c r="C224" s="2">
        <v>0.5917013888888889</v>
      </c>
      <c r="D224">
        <v>38.700000000000003</v>
      </c>
      <c r="E224">
        <v>39.9</v>
      </c>
      <c r="F224">
        <v>33.5</v>
      </c>
      <c r="G224">
        <v>48.6</v>
      </c>
      <c r="H224">
        <v>33.1</v>
      </c>
      <c r="I224">
        <v>46.2</v>
      </c>
      <c r="J224">
        <v>37</v>
      </c>
      <c r="K224">
        <v>65.2</v>
      </c>
      <c r="L224">
        <v>59.5</v>
      </c>
      <c r="M224">
        <v>32</v>
      </c>
      <c r="N224">
        <v>32.9</v>
      </c>
      <c r="O224">
        <v>60.2</v>
      </c>
      <c r="P224" t="s">
        <v>3</v>
      </c>
      <c r="Q224">
        <f t="shared" si="9"/>
        <v>27.300000000000004</v>
      </c>
      <c r="R224">
        <v>3.1E-2</v>
      </c>
      <c r="S224">
        <f t="shared" si="10"/>
        <v>1007.4627807500001</v>
      </c>
      <c r="T224">
        <f t="shared" si="11"/>
        <v>51156.945080923513</v>
      </c>
    </row>
    <row r="225" spans="1:20" x14ac:dyDescent="0.3">
      <c r="A225">
        <v>20242</v>
      </c>
      <c r="B225" s="1">
        <v>45271</v>
      </c>
      <c r="C225" s="2">
        <v>0.59239583333333334</v>
      </c>
      <c r="D225">
        <v>38.9</v>
      </c>
      <c r="E225">
        <v>40.200000000000003</v>
      </c>
      <c r="F225">
        <v>33.6</v>
      </c>
      <c r="G225">
        <v>48.8</v>
      </c>
      <c r="H225">
        <v>33</v>
      </c>
      <c r="I225">
        <v>46.4</v>
      </c>
      <c r="J225">
        <v>37.299999999999997</v>
      </c>
      <c r="K225">
        <v>65.2</v>
      </c>
      <c r="L225">
        <v>59.6</v>
      </c>
      <c r="M225">
        <v>32.5</v>
      </c>
      <c r="N225">
        <v>33</v>
      </c>
      <c r="O225">
        <v>59.4</v>
      </c>
      <c r="P225" t="s">
        <v>3</v>
      </c>
      <c r="Q225">
        <f t="shared" si="9"/>
        <v>26.4</v>
      </c>
      <c r="R225">
        <v>3.1E-2</v>
      </c>
      <c r="S225">
        <f t="shared" si="10"/>
        <v>1007.4431719999999</v>
      </c>
      <c r="T225">
        <f t="shared" si="11"/>
        <v>49469.489517887996</v>
      </c>
    </row>
    <row r="226" spans="1:20" x14ac:dyDescent="0.3">
      <c r="A226">
        <v>20243</v>
      </c>
      <c r="B226" s="1">
        <v>45271</v>
      </c>
      <c r="C226" s="2">
        <v>0.59309027777777779</v>
      </c>
      <c r="D226">
        <v>38.9</v>
      </c>
      <c r="E226">
        <v>39.9</v>
      </c>
      <c r="F226">
        <v>33.799999999999997</v>
      </c>
      <c r="G226">
        <v>48.9</v>
      </c>
      <c r="H226">
        <v>33.200000000000003</v>
      </c>
      <c r="I226">
        <v>46.4</v>
      </c>
      <c r="J226">
        <v>37.4</v>
      </c>
      <c r="K226">
        <v>65</v>
      </c>
      <c r="L226">
        <v>59.6</v>
      </c>
      <c r="M226">
        <v>31.2</v>
      </c>
      <c r="N226">
        <v>33.1</v>
      </c>
      <c r="O226">
        <v>58.9</v>
      </c>
      <c r="P226" t="s">
        <v>3</v>
      </c>
      <c r="Q226">
        <f t="shared" si="9"/>
        <v>25.799999999999997</v>
      </c>
      <c r="R226">
        <v>3.1E-2</v>
      </c>
      <c r="S226">
        <f t="shared" si="10"/>
        <v>1007.432</v>
      </c>
      <c r="T226">
        <f t="shared" si="11"/>
        <v>48344.646816</v>
      </c>
    </row>
    <row r="227" spans="1:20" x14ac:dyDescent="0.3">
      <c r="A227">
        <v>20244</v>
      </c>
      <c r="B227" s="1">
        <v>45271</v>
      </c>
      <c r="C227" s="2">
        <v>0.59378472222222223</v>
      </c>
      <c r="D227">
        <v>38.9</v>
      </c>
      <c r="E227">
        <v>39.9</v>
      </c>
      <c r="F227">
        <v>33.799999999999997</v>
      </c>
      <c r="G227">
        <v>48.9</v>
      </c>
      <c r="H227">
        <v>33.1</v>
      </c>
      <c r="I227">
        <v>46.4</v>
      </c>
      <c r="J227">
        <v>37.299999999999997</v>
      </c>
      <c r="K227">
        <v>64.8</v>
      </c>
      <c r="L227">
        <v>59.5</v>
      </c>
      <c r="M227">
        <v>31</v>
      </c>
      <c r="N227">
        <v>33.1</v>
      </c>
      <c r="O227">
        <v>58.3</v>
      </c>
      <c r="P227" t="s">
        <v>3</v>
      </c>
      <c r="Q227">
        <f t="shared" si="9"/>
        <v>25.199999999999996</v>
      </c>
      <c r="R227">
        <v>3.1E-2</v>
      </c>
      <c r="S227">
        <f t="shared" si="10"/>
        <v>1007.4152869999999</v>
      </c>
      <c r="T227">
        <f t="shared" si="11"/>
        <v>47219.569332263985</v>
      </c>
    </row>
    <row r="228" spans="1:20" x14ac:dyDescent="0.3">
      <c r="A228">
        <v>20245</v>
      </c>
      <c r="B228" s="1">
        <v>45271</v>
      </c>
      <c r="C228" s="2">
        <v>0.59447916666666667</v>
      </c>
      <c r="D228">
        <v>38.9</v>
      </c>
      <c r="E228">
        <v>39.799999999999997</v>
      </c>
      <c r="F228">
        <v>34</v>
      </c>
      <c r="G228">
        <v>48.9</v>
      </c>
      <c r="H228">
        <v>33</v>
      </c>
      <c r="I228">
        <v>46.5</v>
      </c>
      <c r="J228">
        <v>37.4</v>
      </c>
      <c r="K228">
        <v>64.7</v>
      </c>
      <c r="L228">
        <v>59.4</v>
      </c>
      <c r="M228">
        <v>32.200000000000003</v>
      </c>
      <c r="N228">
        <v>32.700000000000003</v>
      </c>
      <c r="O228">
        <v>58.4</v>
      </c>
      <c r="P228" t="s">
        <v>3</v>
      </c>
      <c r="Q228">
        <f t="shared" si="9"/>
        <v>25.699999999999996</v>
      </c>
      <c r="R228">
        <v>3.1E-2</v>
      </c>
      <c r="S228">
        <f t="shared" si="10"/>
        <v>1007.40695075</v>
      </c>
      <c r="T228">
        <f t="shared" si="11"/>
        <v>48156.067059751491</v>
      </c>
    </row>
    <row r="229" spans="1:20" x14ac:dyDescent="0.3">
      <c r="A229">
        <v>20246</v>
      </c>
      <c r="B229" s="1">
        <v>45271</v>
      </c>
      <c r="C229" s="2">
        <v>0.59517361111111111</v>
      </c>
      <c r="D229">
        <v>38.799999999999997</v>
      </c>
      <c r="E229">
        <v>39.6</v>
      </c>
      <c r="F229">
        <v>34.1</v>
      </c>
      <c r="G229">
        <v>48.8</v>
      </c>
      <c r="H229">
        <v>33.200000000000003</v>
      </c>
      <c r="I229">
        <v>46.5</v>
      </c>
      <c r="J229">
        <v>37.4</v>
      </c>
      <c r="K229">
        <v>64.599999999999994</v>
      </c>
      <c r="L229">
        <v>59.3</v>
      </c>
      <c r="M229">
        <v>33.1</v>
      </c>
      <c r="N229">
        <v>32.700000000000003</v>
      </c>
      <c r="O229">
        <v>58.4</v>
      </c>
      <c r="P229" t="s">
        <v>3</v>
      </c>
      <c r="Q229">
        <f t="shared" si="9"/>
        <v>25.699999999999996</v>
      </c>
      <c r="R229">
        <v>3.1E-2</v>
      </c>
      <c r="S229">
        <f t="shared" si="10"/>
        <v>1007.40695075</v>
      </c>
      <c r="T229">
        <f t="shared" si="11"/>
        <v>48156.067059751491</v>
      </c>
    </row>
    <row r="230" spans="1:20" x14ac:dyDescent="0.3">
      <c r="A230">
        <v>20247</v>
      </c>
      <c r="B230" s="1">
        <v>45271</v>
      </c>
      <c r="C230" s="2">
        <v>0.59586805555555555</v>
      </c>
      <c r="D230">
        <v>38.799999999999997</v>
      </c>
      <c r="E230">
        <v>39.5</v>
      </c>
      <c r="F230">
        <v>34.4</v>
      </c>
      <c r="G230">
        <v>48.9</v>
      </c>
      <c r="H230">
        <v>33.200000000000003</v>
      </c>
      <c r="I230">
        <v>46.7</v>
      </c>
      <c r="J230">
        <v>37.6</v>
      </c>
      <c r="K230">
        <v>64.5</v>
      </c>
      <c r="L230">
        <v>59.3</v>
      </c>
      <c r="M230">
        <v>32.9</v>
      </c>
      <c r="N230">
        <v>33.1</v>
      </c>
      <c r="O230">
        <v>58.4</v>
      </c>
      <c r="P230" t="s">
        <v>3</v>
      </c>
      <c r="Q230">
        <f t="shared" si="9"/>
        <v>25.299999999999997</v>
      </c>
      <c r="R230">
        <v>3.1E-2</v>
      </c>
      <c r="S230">
        <f t="shared" si="10"/>
        <v>1007.4180687500001</v>
      </c>
      <c r="T230">
        <f t="shared" si="11"/>
        <v>47407.079479237502</v>
      </c>
    </row>
    <row r="231" spans="1:20" x14ac:dyDescent="0.3">
      <c r="A231">
        <v>20248</v>
      </c>
      <c r="B231" s="1">
        <v>45271</v>
      </c>
      <c r="C231" s="2">
        <v>0.5965625</v>
      </c>
      <c r="D231">
        <v>38.799999999999997</v>
      </c>
      <c r="E231">
        <v>39.4</v>
      </c>
      <c r="F231">
        <v>34.5</v>
      </c>
      <c r="G231">
        <v>48.8</v>
      </c>
      <c r="H231">
        <v>33.1</v>
      </c>
      <c r="I231">
        <v>46.6</v>
      </c>
      <c r="J231">
        <v>37.5</v>
      </c>
      <c r="K231">
        <v>64.2</v>
      </c>
      <c r="L231">
        <v>59.1</v>
      </c>
      <c r="M231">
        <v>31.5</v>
      </c>
      <c r="N231">
        <v>33.299999999999997</v>
      </c>
      <c r="O231">
        <v>58.8</v>
      </c>
      <c r="P231" t="s">
        <v>3</v>
      </c>
      <c r="Q231">
        <f t="shared" si="9"/>
        <v>25.5</v>
      </c>
      <c r="R231">
        <v>3.1E-2</v>
      </c>
      <c r="S231">
        <f t="shared" si="10"/>
        <v>1007.43479075</v>
      </c>
      <c r="T231">
        <f t="shared" si="11"/>
        <v>47782.632125272503</v>
      </c>
    </row>
    <row r="232" spans="1:20" x14ac:dyDescent="0.3">
      <c r="A232">
        <v>20249</v>
      </c>
      <c r="B232" s="1">
        <v>45271</v>
      </c>
      <c r="C232" s="2">
        <v>0.59725694444444444</v>
      </c>
      <c r="D232">
        <v>38.9</v>
      </c>
      <c r="E232">
        <v>39.6</v>
      </c>
      <c r="F232">
        <v>34.4</v>
      </c>
      <c r="G232">
        <v>48.9</v>
      </c>
      <c r="H232">
        <v>33.200000000000003</v>
      </c>
      <c r="I232">
        <v>46.7</v>
      </c>
      <c r="J232">
        <v>37.5</v>
      </c>
      <c r="K232">
        <v>64.2</v>
      </c>
      <c r="L232">
        <v>59</v>
      </c>
      <c r="M232">
        <v>33.1</v>
      </c>
      <c r="N232">
        <v>33</v>
      </c>
      <c r="O232">
        <v>59.3</v>
      </c>
      <c r="P232" t="s">
        <v>3</v>
      </c>
      <c r="Q232">
        <f t="shared" si="9"/>
        <v>26.299999999999997</v>
      </c>
      <c r="R232">
        <v>3.1E-2</v>
      </c>
      <c r="S232">
        <f t="shared" si="10"/>
        <v>1007.4403767499999</v>
      </c>
      <c r="T232">
        <f t="shared" si="11"/>
        <v>49281.968349856492</v>
      </c>
    </row>
    <row r="233" spans="1:20" x14ac:dyDescent="0.3">
      <c r="A233">
        <v>20250</v>
      </c>
      <c r="B233" s="1">
        <v>45271</v>
      </c>
      <c r="C233" s="2">
        <v>0.59795138888888888</v>
      </c>
      <c r="D233">
        <v>39</v>
      </c>
      <c r="E233">
        <v>39.799999999999997</v>
      </c>
      <c r="F233">
        <v>34.200000000000003</v>
      </c>
      <c r="G233">
        <v>48.9</v>
      </c>
      <c r="H233">
        <v>33.1</v>
      </c>
      <c r="I233">
        <v>46.8</v>
      </c>
      <c r="J233">
        <v>37.700000000000003</v>
      </c>
      <c r="K233">
        <v>64.099999999999994</v>
      </c>
      <c r="L233">
        <v>58.9</v>
      </c>
      <c r="M233">
        <v>32.5</v>
      </c>
      <c r="N233">
        <v>33</v>
      </c>
      <c r="O233">
        <v>59.4</v>
      </c>
      <c r="P233" t="s">
        <v>3</v>
      </c>
      <c r="Q233">
        <f t="shared" si="9"/>
        <v>26.4</v>
      </c>
      <c r="R233">
        <v>3.1E-2</v>
      </c>
      <c r="S233">
        <f t="shared" si="10"/>
        <v>1007.4431719999999</v>
      </c>
      <c r="T233">
        <f t="shared" si="11"/>
        <v>49469.489517887996</v>
      </c>
    </row>
    <row r="234" spans="1:20" x14ac:dyDescent="0.3">
      <c r="A234">
        <v>20251</v>
      </c>
      <c r="B234" s="1">
        <v>45271</v>
      </c>
      <c r="C234" s="2">
        <v>0.59864583333333332</v>
      </c>
      <c r="D234">
        <v>39.1</v>
      </c>
      <c r="E234">
        <v>39.799999999999997</v>
      </c>
      <c r="F234">
        <v>34.299999999999997</v>
      </c>
      <c r="G234">
        <v>49</v>
      </c>
      <c r="H234">
        <v>33.200000000000003</v>
      </c>
      <c r="I234">
        <v>46.9</v>
      </c>
      <c r="J234">
        <v>37.799999999999997</v>
      </c>
      <c r="K234">
        <v>64</v>
      </c>
      <c r="L234">
        <v>58.9</v>
      </c>
      <c r="M234">
        <v>32.700000000000003</v>
      </c>
      <c r="N234">
        <v>33</v>
      </c>
      <c r="O234">
        <v>59.3</v>
      </c>
      <c r="P234" t="s">
        <v>3</v>
      </c>
      <c r="Q234">
        <f t="shared" si="9"/>
        <v>26.299999999999997</v>
      </c>
      <c r="R234">
        <v>3.1E-2</v>
      </c>
      <c r="S234">
        <f t="shared" si="10"/>
        <v>1007.4403767499999</v>
      </c>
      <c r="T234">
        <f t="shared" si="11"/>
        <v>49281.968349856492</v>
      </c>
    </row>
    <row r="235" spans="1:20" x14ac:dyDescent="0.3">
      <c r="A235">
        <v>20252</v>
      </c>
      <c r="B235" s="1">
        <v>45271</v>
      </c>
      <c r="C235" s="2">
        <v>0.59934027777777776</v>
      </c>
      <c r="D235">
        <v>39</v>
      </c>
      <c r="E235">
        <v>39.5</v>
      </c>
      <c r="F235">
        <v>34.5</v>
      </c>
      <c r="G235">
        <v>48.9</v>
      </c>
      <c r="H235">
        <v>33.4</v>
      </c>
      <c r="I235">
        <v>46.9</v>
      </c>
      <c r="J235">
        <v>37.799999999999997</v>
      </c>
      <c r="K235">
        <v>63.8</v>
      </c>
      <c r="L235">
        <v>58.8</v>
      </c>
      <c r="M235">
        <v>32.5</v>
      </c>
      <c r="N235">
        <v>33.200000000000003</v>
      </c>
      <c r="O235">
        <v>59.4</v>
      </c>
      <c r="P235" t="s">
        <v>3</v>
      </c>
      <c r="Q235">
        <f t="shared" si="9"/>
        <v>26.199999999999996</v>
      </c>
      <c r="R235">
        <v>3.1E-2</v>
      </c>
      <c r="S235">
        <f t="shared" si="10"/>
        <v>1007.448767</v>
      </c>
      <c r="T235">
        <f t="shared" si="11"/>
        <v>49094.993313443985</v>
      </c>
    </row>
    <row r="236" spans="1:20" x14ac:dyDescent="0.3">
      <c r="A236">
        <v>20253</v>
      </c>
      <c r="B236" s="1">
        <v>45271</v>
      </c>
      <c r="C236" s="2">
        <v>0.60003472222222221</v>
      </c>
      <c r="D236">
        <v>39</v>
      </c>
      <c r="E236">
        <v>39.700000000000003</v>
      </c>
      <c r="F236">
        <v>34.4</v>
      </c>
      <c r="G236">
        <v>49</v>
      </c>
      <c r="H236">
        <v>33.299999999999997</v>
      </c>
      <c r="I236">
        <v>47</v>
      </c>
      <c r="J236">
        <v>37.799999999999997</v>
      </c>
      <c r="K236">
        <v>63.6</v>
      </c>
      <c r="L236">
        <v>58.7</v>
      </c>
      <c r="M236">
        <v>32.9</v>
      </c>
      <c r="N236">
        <v>33.200000000000003</v>
      </c>
      <c r="O236">
        <v>59.3</v>
      </c>
      <c r="P236" t="s">
        <v>3</v>
      </c>
      <c r="Q236">
        <f t="shared" si="9"/>
        <v>26.099999999999994</v>
      </c>
      <c r="R236">
        <v>3.1E-2</v>
      </c>
      <c r="S236">
        <f t="shared" si="10"/>
        <v>1007.44596875</v>
      </c>
      <c r="T236">
        <f t="shared" si="11"/>
        <v>48907.471998937486</v>
      </c>
    </row>
    <row r="237" spans="1:20" x14ac:dyDescent="0.3">
      <c r="A237">
        <v>20254</v>
      </c>
      <c r="B237" s="1">
        <v>45271</v>
      </c>
      <c r="C237" s="2">
        <v>0.60072916666666665</v>
      </c>
      <c r="D237">
        <v>39.1</v>
      </c>
      <c r="E237">
        <v>39.700000000000003</v>
      </c>
      <c r="F237">
        <v>34.5</v>
      </c>
      <c r="G237">
        <v>49</v>
      </c>
      <c r="H237">
        <v>33.4</v>
      </c>
      <c r="I237">
        <v>47</v>
      </c>
      <c r="J237">
        <v>38</v>
      </c>
      <c r="K237">
        <v>63.5</v>
      </c>
      <c r="L237">
        <v>58.7</v>
      </c>
      <c r="M237">
        <v>32.6</v>
      </c>
      <c r="N237">
        <v>33.4</v>
      </c>
      <c r="O237">
        <v>60.4</v>
      </c>
      <c r="P237" t="s">
        <v>3</v>
      </c>
      <c r="Q237">
        <f t="shared" si="9"/>
        <v>27</v>
      </c>
      <c r="R237">
        <v>3.1E-2</v>
      </c>
      <c r="S237">
        <f t="shared" si="10"/>
        <v>1007.4824630000001</v>
      </c>
      <c r="T237">
        <f t="shared" si="11"/>
        <v>50595.769291860001</v>
      </c>
    </row>
    <row r="238" spans="1:20" x14ac:dyDescent="0.3">
      <c r="A238">
        <v>20255</v>
      </c>
      <c r="B238" s="1">
        <v>45271</v>
      </c>
      <c r="C238" s="2">
        <v>0.60142361111111109</v>
      </c>
      <c r="D238">
        <v>39.200000000000003</v>
      </c>
      <c r="E238">
        <v>39.9</v>
      </c>
      <c r="F238">
        <v>34.4</v>
      </c>
      <c r="G238">
        <v>49</v>
      </c>
      <c r="H238">
        <v>33.6</v>
      </c>
      <c r="I238">
        <v>47.2</v>
      </c>
      <c r="J238">
        <v>37.9</v>
      </c>
      <c r="K238">
        <v>63.5</v>
      </c>
      <c r="L238">
        <v>58.6</v>
      </c>
      <c r="M238">
        <v>33.9</v>
      </c>
      <c r="N238">
        <v>33.4</v>
      </c>
      <c r="O238">
        <v>61.4</v>
      </c>
      <c r="P238" t="s">
        <v>3</v>
      </c>
      <c r="Q238">
        <f t="shared" si="9"/>
        <v>28</v>
      </c>
      <c r="R238">
        <v>3.1E-2</v>
      </c>
      <c r="S238">
        <f t="shared" si="10"/>
        <v>1007.510708</v>
      </c>
      <c r="T238">
        <f t="shared" si="11"/>
        <v>52471.157672640002</v>
      </c>
    </row>
    <row r="239" spans="1:20" x14ac:dyDescent="0.3">
      <c r="A239">
        <v>20256</v>
      </c>
      <c r="B239" s="1">
        <v>45271</v>
      </c>
      <c r="C239" s="2">
        <v>0.60211805555555553</v>
      </c>
      <c r="D239">
        <v>39.200000000000003</v>
      </c>
      <c r="E239">
        <v>39.6</v>
      </c>
      <c r="F239">
        <v>34.799999999999997</v>
      </c>
      <c r="G239">
        <v>49.1</v>
      </c>
      <c r="H239">
        <v>33.6</v>
      </c>
      <c r="I239">
        <v>47.2</v>
      </c>
      <c r="J239">
        <v>38.1</v>
      </c>
      <c r="K239">
        <v>63.3</v>
      </c>
      <c r="L239">
        <v>58.6</v>
      </c>
      <c r="M239">
        <v>32.799999999999997</v>
      </c>
      <c r="N239">
        <v>33.700000000000003</v>
      </c>
      <c r="O239">
        <v>61.9</v>
      </c>
      <c r="P239" t="s">
        <v>3</v>
      </c>
      <c r="Q239">
        <f t="shared" si="9"/>
        <v>28.199999999999996</v>
      </c>
      <c r="R239">
        <v>3.1E-2</v>
      </c>
      <c r="S239">
        <f t="shared" si="10"/>
        <v>1007.533412</v>
      </c>
      <c r="T239">
        <f t="shared" si="11"/>
        <v>52847.142526223994</v>
      </c>
    </row>
    <row r="240" spans="1:20" x14ac:dyDescent="0.3">
      <c r="A240">
        <v>20257</v>
      </c>
      <c r="B240" s="1">
        <v>45271</v>
      </c>
      <c r="C240" s="2">
        <v>0.60281249999999997</v>
      </c>
      <c r="D240">
        <v>39.200000000000003</v>
      </c>
      <c r="E240">
        <v>39.700000000000003</v>
      </c>
      <c r="F240">
        <v>34.799999999999997</v>
      </c>
      <c r="G240">
        <v>49.1</v>
      </c>
      <c r="H240">
        <v>33.6</v>
      </c>
      <c r="I240">
        <v>47.3</v>
      </c>
      <c r="J240">
        <v>38.1</v>
      </c>
      <c r="K240">
        <v>63.1</v>
      </c>
      <c r="L240">
        <v>58.5</v>
      </c>
      <c r="M240">
        <v>34.299999999999997</v>
      </c>
      <c r="N240">
        <v>33.799999999999997</v>
      </c>
      <c r="O240">
        <v>62.5</v>
      </c>
      <c r="P240" t="s">
        <v>3</v>
      </c>
      <c r="Q240">
        <f t="shared" si="9"/>
        <v>28.700000000000003</v>
      </c>
      <c r="R240">
        <v>3.1E-2</v>
      </c>
      <c r="S240">
        <f t="shared" si="10"/>
        <v>1007.55335675</v>
      </c>
      <c r="T240">
        <f t="shared" si="11"/>
        <v>53785.213290028507</v>
      </c>
    </row>
    <row r="241" spans="1:20" x14ac:dyDescent="0.3">
      <c r="A241">
        <v>20258</v>
      </c>
      <c r="B241" s="1">
        <v>45271</v>
      </c>
      <c r="C241" s="2">
        <v>0.60350694444444442</v>
      </c>
      <c r="D241">
        <v>39.200000000000003</v>
      </c>
      <c r="E241">
        <v>39.6</v>
      </c>
      <c r="F241">
        <v>35.1</v>
      </c>
      <c r="G241">
        <v>49.1</v>
      </c>
      <c r="H241">
        <v>33.4</v>
      </c>
      <c r="I241">
        <v>47.2</v>
      </c>
      <c r="J241">
        <v>38.200000000000003</v>
      </c>
      <c r="K241">
        <v>62.9</v>
      </c>
      <c r="L241">
        <v>58.5</v>
      </c>
      <c r="M241">
        <v>35.5</v>
      </c>
      <c r="N241">
        <v>34.1</v>
      </c>
      <c r="O241">
        <v>65.5</v>
      </c>
      <c r="P241" t="s">
        <v>3</v>
      </c>
      <c r="Q241">
        <f t="shared" si="9"/>
        <v>31.4</v>
      </c>
      <c r="R241">
        <v>3.1E-2</v>
      </c>
      <c r="S241">
        <f t="shared" si="10"/>
        <v>1007.648372</v>
      </c>
      <c r="T241">
        <f t="shared" si="11"/>
        <v>58850.69551828799</v>
      </c>
    </row>
    <row r="242" spans="1:20" x14ac:dyDescent="0.3">
      <c r="A242">
        <v>20259</v>
      </c>
      <c r="B242" s="1">
        <v>45271</v>
      </c>
      <c r="C242" s="2">
        <v>0.60420138888888886</v>
      </c>
      <c r="D242">
        <v>39.200000000000003</v>
      </c>
      <c r="E242">
        <v>39.299999999999997</v>
      </c>
      <c r="F242">
        <v>35.6</v>
      </c>
      <c r="G242">
        <v>49.1</v>
      </c>
      <c r="H242">
        <v>33.6</v>
      </c>
      <c r="I242">
        <v>47.2</v>
      </c>
      <c r="J242">
        <v>38.299999999999997</v>
      </c>
      <c r="K242">
        <v>62.7</v>
      </c>
      <c r="L242">
        <v>58.3</v>
      </c>
      <c r="M242">
        <v>34.200000000000003</v>
      </c>
      <c r="N242">
        <v>34.299999999999997</v>
      </c>
      <c r="O242">
        <v>68.099999999999994</v>
      </c>
      <c r="P242" t="s">
        <v>3</v>
      </c>
      <c r="Q242">
        <f t="shared" si="9"/>
        <v>33.799999999999997</v>
      </c>
      <c r="R242">
        <v>3.1E-2</v>
      </c>
      <c r="S242">
        <f t="shared" si="10"/>
        <v>1007.730272</v>
      </c>
      <c r="T242">
        <f t="shared" si="11"/>
        <v>63353.986740095992</v>
      </c>
    </row>
    <row r="243" spans="1:20" x14ac:dyDescent="0.3">
      <c r="A243">
        <v>20260</v>
      </c>
      <c r="B243" s="1">
        <v>45271</v>
      </c>
      <c r="C243" s="2">
        <v>0.6048958333333333</v>
      </c>
      <c r="D243">
        <v>39.299999999999997</v>
      </c>
      <c r="E243">
        <v>39.700000000000003</v>
      </c>
      <c r="F243">
        <v>35.299999999999997</v>
      </c>
      <c r="G243">
        <v>49.1</v>
      </c>
      <c r="H243">
        <v>33.5</v>
      </c>
      <c r="I243">
        <v>47.4</v>
      </c>
      <c r="J243">
        <v>38.299999999999997</v>
      </c>
      <c r="K243">
        <v>62.8</v>
      </c>
      <c r="L243">
        <v>58.3</v>
      </c>
      <c r="M243">
        <v>34.1</v>
      </c>
      <c r="N243">
        <v>33.9</v>
      </c>
      <c r="O243">
        <v>68.099999999999994</v>
      </c>
      <c r="P243" t="s">
        <v>3</v>
      </c>
      <c r="Q243">
        <f t="shared" si="9"/>
        <v>34.199999999999996</v>
      </c>
      <c r="R243">
        <v>3.1E-2</v>
      </c>
      <c r="S243">
        <f t="shared" si="10"/>
        <v>1007.7185000000001</v>
      </c>
      <c r="T243">
        <f t="shared" si="11"/>
        <v>64102.989221999989</v>
      </c>
    </row>
    <row r="244" spans="1:20" x14ac:dyDescent="0.3">
      <c r="A244">
        <v>20261</v>
      </c>
      <c r="B244" s="1">
        <v>45271</v>
      </c>
      <c r="C244" s="2">
        <v>0.60559027777777774</v>
      </c>
      <c r="D244">
        <v>39.299999999999997</v>
      </c>
      <c r="E244">
        <v>39.4</v>
      </c>
      <c r="F244">
        <v>35.4</v>
      </c>
      <c r="G244">
        <v>49.1</v>
      </c>
      <c r="H244">
        <v>33.9</v>
      </c>
      <c r="I244">
        <v>47.4</v>
      </c>
      <c r="J244">
        <v>38.299999999999997</v>
      </c>
      <c r="K244">
        <v>62.6</v>
      </c>
      <c r="L244">
        <v>58.2</v>
      </c>
      <c r="M244">
        <v>34.200000000000003</v>
      </c>
      <c r="N244">
        <v>34.299999999999997</v>
      </c>
      <c r="O244">
        <v>72.5</v>
      </c>
      <c r="P244" t="s">
        <v>3</v>
      </c>
      <c r="Q244">
        <f t="shared" si="9"/>
        <v>38.200000000000003</v>
      </c>
      <c r="R244">
        <v>3.1E-2</v>
      </c>
      <c r="S244">
        <f t="shared" si="10"/>
        <v>1007.861348</v>
      </c>
      <c r="T244">
        <f t="shared" si="11"/>
        <v>71610.564498096006</v>
      </c>
    </row>
    <row r="245" spans="1:20" x14ac:dyDescent="0.3">
      <c r="A245">
        <v>20262</v>
      </c>
      <c r="B245" s="1">
        <v>45271</v>
      </c>
      <c r="C245" s="2">
        <v>0.60628472222222218</v>
      </c>
      <c r="D245">
        <v>39.299999999999997</v>
      </c>
      <c r="E245">
        <v>39.6</v>
      </c>
      <c r="F245">
        <v>35.200000000000003</v>
      </c>
      <c r="G245">
        <v>49.1</v>
      </c>
      <c r="H245">
        <v>33.9</v>
      </c>
      <c r="I245">
        <v>47.5</v>
      </c>
      <c r="J245">
        <v>38.299999999999997</v>
      </c>
      <c r="K245">
        <v>62.6</v>
      </c>
      <c r="L245">
        <v>58</v>
      </c>
      <c r="M245">
        <v>33.200000000000003</v>
      </c>
      <c r="N245">
        <v>34.200000000000003</v>
      </c>
      <c r="O245">
        <v>72.8</v>
      </c>
      <c r="P245" t="s">
        <v>3</v>
      </c>
      <c r="Q245">
        <f t="shared" si="9"/>
        <v>38.599999999999994</v>
      </c>
      <c r="R245">
        <v>3.1E-2</v>
      </c>
      <c r="S245">
        <f t="shared" si="10"/>
        <v>1007.8673749999999</v>
      </c>
      <c r="T245">
        <f t="shared" si="11"/>
        <v>72360.846055499977</v>
      </c>
    </row>
    <row r="246" spans="1:20" x14ac:dyDescent="0.3">
      <c r="A246">
        <v>20263</v>
      </c>
      <c r="B246" s="1">
        <v>45271</v>
      </c>
      <c r="C246" s="2">
        <v>0.60697916666666674</v>
      </c>
      <c r="D246">
        <v>39.5</v>
      </c>
      <c r="E246">
        <v>40</v>
      </c>
      <c r="F246">
        <v>35</v>
      </c>
      <c r="G246">
        <v>49.2</v>
      </c>
      <c r="H246">
        <v>33.799999999999997</v>
      </c>
      <c r="I246">
        <v>47.7</v>
      </c>
      <c r="J246">
        <v>38.4</v>
      </c>
      <c r="K246">
        <v>62.6</v>
      </c>
      <c r="L246">
        <v>58.1</v>
      </c>
      <c r="M246">
        <v>32.1</v>
      </c>
      <c r="N246">
        <v>34.1</v>
      </c>
      <c r="O246">
        <v>72.900000000000006</v>
      </c>
      <c r="P246" t="s">
        <v>3</v>
      </c>
      <c r="Q246">
        <f t="shared" si="9"/>
        <v>38.800000000000004</v>
      </c>
      <c r="R246">
        <v>3.1E-2</v>
      </c>
      <c r="S246">
        <f t="shared" si="10"/>
        <v>1007.8673749999999</v>
      </c>
      <c r="T246">
        <f t="shared" si="11"/>
        <v>72735.772719000001</v>
      </c>
    </row>
    <row r="247" spans="1:20" x14ac:dyDescent="0.3">
      <c r="A247">
        <v>20264</v>
      </c>
      <c r="B247" s="1">
        <v>45271</v>
      </c>
      <c r="C247" s="2">
        <v>0.60767361111111107</v>
      </c>
      <c r="D247">
        <v>39.700000000000003</v>
      </c>
      <c r="E247">
        <v>40.4</v>
      </c>
      <c r="F247">
        <v>34.299999999999997</v>
      </c>
      <c r="G247">
        <v>49.2</v>
      </c>
      <c r="H247">
        <v>33.799999999999997</v>
      </c>
      <c r="I247">
        <v>47.8</v>
      </c>
      <c r="J247">
        <v>38.4</v>
      </c>
      <c r="K247">
        <v>62.5</v>
      </c>
      <c r="L247">
        <v>57.9</v>
      </c>
      <c r="M247">
        <v>31.9</v>
      </c>
      <c r="N247">
        <v>33.6</v>
      </c>
      <c r="O247">
        <v>71.599999999999994</v>
      </c>
      <c r="P247" t="s">
        <v>3</v>
      </c>
      <c r="Q247">
        <f t="shared" si="9"/>
        <v>37.999999999999993</v>
      </c>
      <c r="R247">
        <v>3.1E-2</v>
      </c>
      <c r="S247">
        <f t="shared" si="10"/>
        <v>1007.813348</v>
      </c>
      <c r="T247">
        <f t="shared" si="11"/>
        <v>71232.247436639984</v>
      </c>
    </row>
    <row r="248" spans="1:20" x14ac:dyDescent="0.3">
      <c r="A248">
        <v>20265</v>
      </c>
      <c r="B248" s="1">
        <v>45271</v>
      </c>
      <c r="C248" s="2">
        <v>0.60836805555555562</v>
      </c>
      <c r="D248">
        <v>39.799999999999997</v>
      </c>
      <c r="E248">
        <v>40.6</v>
      </c>
      <c r="F248">
        <v>33.9</v>
      </c>
      <c r="G248">
        <v>49.3</v>
      </c>
      <c r="H248">
        <v>34.1</v>
      </c>
      <c r="I248">
        <v>48.2</v>
      </c>
      <c r="J248">
        <v>38.299999999999997</v>
      </c>
      <c r="K248">
        <v>62.7</v>
      </c>
      <c r="L248">
        <v>57.8</v>
      </c>
      <c r="M248">
        <v>31.3</v>
      </c>
      <c r="N248">
        <v>33.299999999999997</v>
      </c>
      <c r="O248">
        <v>69.599999999999994</v>
      </c>
      <c r="P248" t="s">
        <v>3</v>
      </c>
      <c r="Q248">
        <f t="shared" si="9"/>
        <v>36.299999999999997</v>
      </c>
      <c r="R248">
        <v>3.1E-2</v>
      </c>
      <c r="S248">
        <f t="shared" si="10"/>
        <v>1007.74502075</v>
      </c>
      <c r="T248">
        <f t="shared" si="11"/>
        <v>68040.928310998483</v>
      </c>
    </row>
    <row r="249" spans="1:20" x14ac:dyDescent="0.3">
      <c r="A249">
        <v>20266</v>
      </c>
      <c r="B249" s="1">
        <v>45271</v>
      </c>
      <c r="C249" s="2">
        <v>0.60906249999999995</v>
      </c>
      <c r="D249">
        <v>39.9</v>
      </c>
      <c r="E249">
        <v>40.6</v>
      </c>
      <c r="F249">
        <v>34.1</v>
      </c>
      <c r="G249">
        <v>49.4</v>
      </c>
      <c r="H249">
        <v>34</v>
      </c>
      <c r="I249">
        <v>48.4</v>
      </c>
      <c r="J249">
        <v>38.5</v>
      </c>
      <c r="K249">
        <v>62.8</v>
      </c>
      <c r="L249">
        <v>58</v>
      </c>
      <c r="M249">
        <v>32.4</v>
      </c>
      <c r="N249">
        <v>33.299999999999997</v>
      </c>
      <c r="O249">
        <v>67.599999999999994</v>
      </c>
      <c r="P249" t="s">
        <v>3</v>
      </c>
      <c r="Q249">
        <f t="shared" si="9"/>
        <v>34.299999999999997</v>
      </c>
      <c r="R249">
        <v>3.1E-2</v>
      </c>
      <c r="S249">
        <f t="shared" si="10"/>
        <v>1007.68625075</v>
      </c>
      <c r="T249">
        <f t="shared" si="11"/>
        <v>64288.367425348493</v>
      </c>
    </row>
    <row r="250" spans="1:20" x14ac:dyDescent="0.3">
      <c r="A250">
        <v>20267</v>
      </c>
      <c r="B250" s="1">
        <v>45271</v>
      </c>
      <c r="C250" s="2">
        <v>0.6097569444444445</v>
      </c>
      <c r="D250">
        <v>39.799999999999997</v>
      </c>
      <c r="E250">
        <v>40.4</v>
      </c>
      <c r="F250">
        <v>34.1</v>
      </c>
      <c r="G250">
        <v>49.4</v>
      </c>
      <c r="H250">
        <v>34</v>
      </c>
      <c r="I250">
        <v>48.3</v>
      </c>
      <c r="J250">
        <v>38.5</v>
      </c>
      <c r="K250">
        <v>62.6</v>
      </c>
      <c r="L250">
        <v>57.9</v>
      </c>
      <c r="M250">
        <v>32.200000000000003</v>
      </c>
      <c r="N250">
        <v>33.4</v>
      </c>
      <c r="O250">
        <v>66</v>
      </c>
      <c r="P250" t="s">
        <v>3</v>
      </c>
      <c r="Q250">
        <f t="shared" si="9"/>
        <v>32.6</v>
      </c>
      <c r="R250">
        <v>3.1E-2</v>
      </c>
      <c r="S250">
        <f t="shared" si="10"/>
        <v>1007.642567</v>
      </c>
      <c r="T250">
        <f t="shared" si="11"/>
        <v>61099.414692612001</v>
      </c>
    </row>
    <row r="251" spans="1:20" x14ac:dyDescent="0.3">
      <c r="A251">
        <v>20268</v>
      </c>
      <c r="B251" s="1">
        <v>45271</v>
      </c>
      <c r="C251" s="2">
        <v>0.61045138888888884</v>
      </c>
      <c r="D251">
        <v>39.9</v>
      </c>
      <c r="E251">
        <v>40.700000000000003</v>
      </c>
      <c r="F251">
        <v>33.799999999999997</v>
      </c>
      <c r="G251">
        <v>49.5</v>
      </c>
      <c r="H251">
        <v>34.200000000000003</v>
      </c>
      <c r="I251">
        <v>48.5</v>
      </c>
      <c r="J251">
        <v>38.6</v>
      </c>
      <c r="K251">
        <v>62.6</v>
      </c>
      <c r="L251">
        <v>57.9</v>
      </c>
      <c r="M251">
        <v>30.9</v>
      </c>
      <c r="N251">
        <v>33.1</v>
      </c>
      <c r="O251">
        <v>64.400000000000006</v>
      </c>
      <c r="P251" t="s">
        <v>3</v>
      </c>
      <c r="Q251">
        <f t="shared" si="9"/>
        <v>31.300000000000004</v>
      </c>
      <c r="R251">
        <v>3.1E-2</v>
      </c>
      <c r="S251">
        <f t="shared" si="10"/>
        <v>1007.5877187499999</v>
      </c>
      <c r="T251">
        <f t="shared" si="11"/>
        <v>58659.741810187501</v>
      </c>
    </row>
    <row r="252" spans="1:20" x14ac:dyDescent="0.3">
      <c r="A252">
        <v>20269</v>
      </c>
      <c r="B252" s="1">
        <v>45271</v>
      </c>
      <c r="C252" s="2">
        <v>0.61114583333333339</v>
      </c>
      <c r="D252">
        <v>40</v>
      </c>
      <c r="E252">
        <v>40.700000000000003</v>
      </c>
      <c r="F252">
        <v>33.700000000000003</v>
      </c>
      <c r="G252">
        <v>49.5</v>
      </c>
      <c r="H252">
        <v>34.4</v>
      </c>
      <c r="I252">
        <v>48.7</v>
      </c>
      <c r="J252">
        <v>38.6</v>
      </c>
      <c r="K252">
        <v>62.7</v>
      </c>
      <c r="L252">
        <v>57.9</v>
      </c>
      <c r="M252">
        <v>32.4</v>
      </c>
      <c r="N252">
        <v>33</v>
      </c>
      <c r="O252">
        <v>63.2</v>
      </c>
      <c r="P252" t="s">
        <v>3</v>
      </c>
      <c r="Q252">
        <f t="shared" si="9"/>
        <v>30.200000000000003</v>
      </c>
      <c r="R252">
        <v>3.1E-2</v>
      </c>
      <c r="S252">
        <f t="shared" si="10"/>
        <v>1007.5505029999999</v>
      </c>
      <c r="T252">
        <f t="shared" si="11"/>
        <v>56596.126854515998</v>
      </c>
    </row>
    <row r="253" spans="1:20" x14ac:dyDescent="0.3">
      <c r="A253">
        <v>20270</v>
      </c>
      <c r="B253" s="1">
        <v>45271</v>
      </c>
      <c r="C253" s="2">
        <v>0.61184027777777772</v>
      </c>
      <c r="D253">
        <v>40</v>
      </c>
      <c r="E253">
        <v>40.700000000000003</v>
      </c>
      <c r="F253">
        <v>33.700000000000003</v>
      </c>
      <c r="G253">
        <v>49.6</v>
      </c>
      <c r="H253">
        <v>34.299999999999997</v>
      </c>
      <c r="I253">
        <v>48.7</v>
      </c>
      <c r="J253">
        <v>38.6</v>
      </c>
      <c r="K253">
        <v>62.6</v>
      </c>
      <c r="L253">
        <v>57.9</v>
      </c>
      <c r="M253">
        <v>31.9</v>
      </c>
      <c r="N253">
        <v>32.9</v>
      </c>
      <c r="O253">
        <v>62.2</v>
      </c>
      <c r="P253" t="s">
        <v>3</v>
      </c>
      <c r="Q253">
        <f t="shared" si="9"/>
        <v>29.300000000000004</v>
      </c>
      <c r="R253">
        <v>3.1E-2</v>
      </c>
      <c r="S253">
        <f t="shared" si="10"/>
        <v>1007.51921075</v>
      </c>
      <c r="T253">
        <f t="shared" si="11"/>
        <v>54907.781947453506</v>
      </c>
    </row>
    <row r="254" spans="1:20" x14ac:dyDescent="0.3">
      <c r="A254">
        <v>20271</v>
      </c>
      <c r="B254" s="1">
        <v>45271</v>
      </c>
      <c r="C254" s="2">
        <v>0.61253472222222227</v>
      </c>
      <c r="D254">
        <v>40.1</v>
      </c>
      <c r="E254">
        <v>40.700000000000003</v>
      </c>
      <c r="F254">
        <v>34</v>
      </c>
      <c r="G254">
        <v>49.6</v>
      </c>
      <c r="H254">
        <v>34.299999999999997</v>
      </c>
      <c r="I254">
        <v>48.7</v>
      </c>
      <c r="J254">
        <v>38.799999999999997</v>
      </c>
      <c r="K254">
        <v>62.5</v>
      </c>
      <c r="L254">
        <v>58</v>
      </c>
      <c r="M254">
        <v>32.200000000000003</v>
      </c>
      <c r="N254">
        <v>33</v>
      </c>
      <c r="O254">
        <v>61.3</v>
      </c>
      <c r="P254" t="s">
        <v>3</v>
      </c>
      <c r="Q254">
        <f t="shared" si="9"/>
        <v>28.299999999999997</v>
      </c>
      <c r="R254">
        <v>3.1E-2</v>
      </c>
      <c r="S254">
        <f t="shared" si="10"/>
        <v>1007.4965667499999</v>
      </c>
      <c r="T254">
        <f t="shared" si="11"/>
        <v>53032.604280586493</v>
      </c>
    </row>
    <row r="255" spans="1:20" x14ac:dyDescent="0.3">
      <c r="A255">
        <v>20272</v>
      </c>
      <c r="B255" s="1">
        <v>45271</v>
      </c>
      <c r="C255" s="2">
        <v>0.6132291666666666</v>
      </c>
      <c r="D255">
        <v>40.1</v>
      </c>
      <c r="E255">
        <v>40.6</v>
      </c>
      <c r="F255">
        <v>33.799999999999997</v>
      </c>
      <c r="G255">
        <v>49.5</v>
      </c>
      <c r="H255">
        <v>34.5</v>
      </c>
      <c r="I255">
        <v>48.7</v>
      </c>
      <c r="J255">
        <v>38.6</v>
      </c>
      <c r="K255">
        <v>62.4</v>
      </c>
      <c r="L255">
        <v>57.9</v>
      </c>
      <c r="M255">
        <v>32.700000000000003</v>
      </c>
      <c r="N255">
        <v>33</v>
      </c>
      <c r="O255">
        <v>60.5</v>
      </c>
      <c r="P255" t="s">
        <v>3</v>
      </c>
      <c r="Q255">
        <f t="shared" si="9"/>
        <v>27.5</v>
      </c>
      <c r="R255">
        <v>3.1E-2</v>
      </c>
      <c r="S255">
        <f t="shared" si="10"/>
        <v>1007.47401875</v>
      </c>
      <c r="T255">
        <f t="shared" si="11"/>
        <v>51532.296059062501</v>
      </c>
    </row>
    <row r="256" spans="1:20" x14ac:dyDescent="0.3">
      <c r="A256">
        <v>20273</v>
      </c>
      <c r="B256" s="1">
        <v>45271</v>
      </c>
      <c r="C256" s="2">
        <v>0.61392361111111116</v>
      </c>
      <c r="D256">
        <v>40.200000000000003</v>
      </c>
      <c r="E256">
        <v>40.799999999999997</v>
      </c>
      <c r="F256">
        <v>33.799999999999997</v>
      </c>
      <c r="G256">
        <v>49.6</v>
      </c>
      <c r="H256">
        <v>34.5</v>
      </c>
      <c r="I256">
        <v>48.8</v>
      </c>
      <c r="J256">
        <v>38.799999999999997</v>
      </c>
      <c r="K256">
        <v>62.4</v>
      </c>
      <c r="L256">
        <v>57.9</v>
      </c>
      <c r="M256">
        <v>32.299999999999997</v>
      </c>
      <c r="N256">
        <v>32.9</v>
      </c>
      <c r="O256">
        <v>60.1</v>
      </c>
      <c r="P256" t="s">
        <v>3</v>
      </c>
      <c r="Q256">
        <f t="shared" si="9"/>
        <v>27.200000000000003</v>
      </c>
      <c r="R256">
        <v>3.1E-2</v>
      </c>
      <c r="S256">
        <f t="shared" si="10"/>
        <v>1007.459975</v>
      </c>
      <c r="T256">
        <f t="shared" si="11"/>
        <v>50969.415055200006</v>
      </c>
    </row>
    <row r="257" spans="1:20" x14ac:dyDescent="0.3">
      <c r="A257">
        <v>20274</v>
      </c>
      <c r="B257" s="1">
        <v>45271</v>
      </c>
      <c r="C257" s="2">
        <v>0.61461805555555549</v>
      </c>
      <c r="D257">
        <v>40.200000000000003</v>
      </c>
      <c r="E257">
        <v>40.799999999999997</v>
      </c>
      <c r="F257">
        <v>33.799999999999997</v>
      </c>
      <c r="G257">
        <v>49.6</v>
      </c>
      <c r="H257">
        <v>34.4</v>
      </c>
      <c r="I257">
        <v>48.7</v>
      </c>
      <c r="J257">
        <v>38.799999999999997</v>
      </c>
      <c r="K257">
        <v>62.1</v>
      </c>
      <c r="L257">
        <v>57.8</v>
      </c>
      <c r="M257">
        <v>30.7</v>
      </c>
      <c r="N257">
        <v>33</v>
      </c>
      <c r="O257">
        <v>59.9</v>
      </c>
      <c r="P257" t="s">
        <v>3</v>
      </c>
      <c r="Q257">
        <f t="shared" si="9"/>
        <v>26.9</v>
      </c>
      <c r="R257">
        <v>3.1E-2</v>
      </c>
      <c r="S257">
        <f t="shared" si="10"/>
        <v>1007.45717075</v>
      </c>
      <c r="T257">
        <f t="shared" si="11"/>
        <v>50407.112081305502</v>
      </c>
    </row>
    <row r="258" spans="1:20" x14ac:dyDescent="0.3">
      <c r="A258">
        <v>20275</v>
      </c>
      <c r="B258" s="1">
        <v>45271</v>
      </c>
      <c r="C258" s="2">
        <v>0.61531250000000004</v>
      </c>
      <c r="D258">
        <v>40.299999999999997</v>
      </c>
      <c r="E258">
        <v>40.700000000000003</v>
      </c>
      <c r="F258">
        <v>33.799999999999997</v>
      </c>
      <c r="G258">
        <v>49.6</v>
      </c>
      <c r="H258">
        <v>34.5</v>
      </c>
      <c r="I258">
        <v>48.7</v>
      </c>
      <c r="J258">
        <v>38.799999999999997</v>
      </c>
      <c r="K258">
        <v>62.1</v>
      </c>
      <c r="L258">
        <v>57.8</v>
      </c>
      <c r="M258">
        <v>32.200000000000003</v>
      </c>
      <c r="N258">
        <v>33.1</v>
      </c>
      <c r="O258">
        <v>59.8</v>
      </c>
      <c r="P258" t="s">
        <v>3</v>
      </c>
      <c r="Q258">
        <f t="shared" si="9"/>
        <v>26.699999999999996</v>
      </c>
      <c r="R258">
        <v>3.1E-2</v>
      </c>
      <c r="S258">
        <f t="shared" si="10"/>
        <v>1007.45717075</v>
      </c>
      <c r="T258">
        <f t="shared" si="11"/>
        <v>50032.338013786488</v>
      </c>
    </row>
    <row r="259" spans="1:20" x14ac:dyDescent="0.3">
      <c r="A259">
        <v>20276</v>
      </c>
      <c r="B259" s="1">
        <v>45271</v>
      </c>
      <c r="C259" s="2">
        <v>0.61600694444444437</v>
      </c>
      <c r="D259">
        <v>40.299999999999997</v>
      </c>
      <c r="E259">
        <v>40.6</v>
      </c>
      <c r="F259">
        <v>34.200000000000003</v>
      </c>
      <c r="G259">
        <v>49.6</v>
      </c>
      <c r="H259">
        <v>34.4</v>
      </c>
      <c r="I259">
        <v>48.8</v>
      </c>
      <c r="J259">
        <v>38.9</v>
      </c>
      <c r="K259">
        <v>62.1</v>
      </c>
      <c r="L259">
        <v>57.8</v>
      </c>
      <c r="M259">
        <v>32</v>
      </c>
      <c r="N259">
        <v>33</v>
      </c>
      <c r="O259">
        <v>59.9</v>
      </c>
      <c r="P259" t="s">
        <v>3</v>
      </c>
      <c r="Q259">
        <f t="shared" ref="Q259:Q282" si="12">O259-N259</f>
        <v>26.9</v>
      </c>
      <c r="R259">
        <v>3.1E-2</v>
      </c>
      <c r="S259">
        <f t="shared" ref="S259:S282" si="13">1005.5+0.0282*((N259+O259)/2)+0.0003*((N259+O259)/2)^2</f>
        <v>1007.45717075</v>
      </c>
      <c r="T259">
        <f t="shared" ref="T259:T282" si="14">R259*S259*Q259*60</f>
        <v>50407.112081305502</v>
      </c>
    </row>
    <row r="260" spans="1:20" x14ac:dyDescent="0.3">
      <c r="A260">
        <v>20277</v>
      </c>
      <c r="B260" s="1">
        <v>45271</v>
      </c>
      <c r="C260" s="2">
        <v>0.61670138888888892</v>
      </c>
      <c r="D260">
        <v>40.299999999999997</v>
      </c>
      <c r="E260">
        <v>40.5</v>
      </c>
      <c r="F260">
        <v>34.4</v>
      </c>
      <c r="G260">
        <v>49.7</v>
      </c>
      <c r="H260">
        <v>34.4</v>
      </c>
      <c r="I260">
        <v>48.9</v>
      </c>
      <c r="J260">
        <v>39</v>
      </c>
      <c r="K260">
        <v>62</v>
      </c>
      <c r="L260">
        <v>57.8</v>
      </c>
      <c r="M260">
        <v>34.1</v>
      </c>
      <c r="N260">
        <v>33.200000000000003</v>
      </c>
      <c r="O260">
        <v>60.3</v>
      </c>
      <c r="P260" t="s">
        <v>3</v>
      </c>
      <c r="Q260">
        <f t="shared" si="12"/>
        <v>27.099999999999994</v>
      </c>
      <c r="R260">
        <v>3.1E-2</v>
      </c>
      <c r="S260">
        <f t="shared" si="13"/>
        <v>1007.47401875</v>
      </c>
      <c r="T260">
        <f t="shared" si="14"/>
        <v>50782.735389112488</v>
      </c>
    </row>
    <row r="261" spans="1:20" x14ac:dyDescent="0.3">
      <c r="A261">
        <v>20278</v>
      </c>
      <c r="B261" s="1">
        <v>45271</v>
      </c>
      <c r="C261" s="2">
        <v>0.61739583333333337</v>
      </c>
      <c r="D261">
        <v>40.299999999999997</v>
      </c>
      <c r="E261">
        <v>40.4</v>
      </c>
      <c r="F261">
        <v>34.700000000000003</v>
      </c>
      <c r="G261">
        <v>49.7</v>
      </c>
      <c r="H261">
        <v>34.4</v>
      </c>
      <c r="I261">
        <v>48.9</v>
      </c>
      <c r="J261">
        <v>39.1</v>
      </c>
      <c r="K261">
        <v>61.9</v>
      </c>
      <c r="L261">
        <v>57.8</v>
      </c>
      <c r="M261">
        <v>33.1</v>
      </c>
      <c r="N261">
        <v>33.4</v>
      </c>
      <c r="O261">
        <v>60.5</v>
      </c>
      <c r="P261" t="s">
        <v>3</v>
      </c>
      <c r="Q261">
        <f t="shared" si="12"/>
        <v>27.1</v>
      </c>
      <c r="R261">
        <v>3.1E-2</v>
      </c>
      <c r="S261">
        <f t="shared" si="13"/>
        <v>1007.48528075</v>
      </c>
      <c r="T261">
        <f t="shared" si="14"/>
        <v>50783.303061484505</v>
      </c>
    </row>
    <row r="262" spans="1:20" x14ac:dyDescent="0.3">
      <c r="A262">
        <v>20279</v>
      </c>
      <c r="B262" s="1">
        <v>45271</v>
      </c>
      <c r="C262" s="2">
        <v>0.61809027777777781</v>
      </c>
      <c r="D262">
        <v>40.200000000000003</v>
      </c>
      <c r="E262">
        <v>40.299999999999997</v>
      </c>
      <c r="F262">
        <v>34.9</v>
      </c>
      <c r="G262">
        <v>49.6</v>
      </c>
      <c r="H262">
        <v>34.5</v>
      </c>
      <c r="I262">
        <v>48.9</v>
      </c>
      <c r="J262">
        <v>39.1</v>
      </c>
      <c r="K262">
        <v>61.8</v>
      </c>
      <c r="L262">
        <v>57.8</v>
      </c>
      <c r="M262">
        <v>32.799999999999997</v>
      </c>
      <c r="N262">
        <v>33.700000000000003</v>
      </c>
      <c r="O262">
        <v>60.9</v>
      </c>
      <c r="P262" t="s">
        <v>3</v>
      </c>
      <c r="Q262">
        <f t="shared" si="12"/>
        <v>27.199999999999996</v>
      </c>
      <c r="R262">
        <v>3.1E-2</v>
      </c>
      <c r="S262">
        <f t="shared" si="13"/>
        <v>1007.505047</v>
      </c>
      <c r="T262">
        <f t="shared" si="14"/>
        <v>50971.695337824</v>
      </c>
    </row>
    <row r="263" spans="1:20" x14ac:dyDescent="0.3">
      <c r="A263">
        <v>20280</v>
      </c>
      <c r="B263" s="1">
        <v>45271</v>
      </c>
      <c r="C263" s="2">
        <v>0.61878472222222225</v>
      </c>
      <c r="D263">
        <v>40.200000000000003</v>
      </c>
      <c r="E263">
        <v>40.200000000000003</v>
      </c>
      <c r="F263">
        <v>35.1</v>
      </c>
      <c r="G263">
        <v>49.6</v>
      </c>
      <c r="H263">
        <v>34.6</v>
      </c>
      <c r="I263">
        <v>48.8</v>
      </c>
      <c r="J263">
        <v>39.200000000000003</v>
      </c>
      <c r="K263">
        <v>61.7</v>
      </c>
      <c r="L263">
        <v>57.8</v>
      </c>
      <c r="M263">
        <v>33.4</v>
      </c>
      <c r="N263">
        <v>33.700000000000003</v>
      </c>
      <c r="O263">
        <v>61.1</v>
      </c>
      <c r="P263" t="s">
        <v>3</v>
      </c>
      <c r="Q263">
        <f t="shared" si="12"/>
        <v>27.4</v>
      </c>
      <c r="R263">
        <v>3.1E-2</v>
      </c>
      <c r="S263">
        <f t="shared" si="13"/>
        <v>1007.510708</v>
      </c>
      <c r="T263">
        <f t="shared" si="14"/>
        <v>51346.775722512</v>
      </c>
    </row>
    <row r="264" spans="1:20" x14ac:dyDescent="0.3">
      <c r="A264">
        <v>20281</v>
      </c>
      <c r="B264" s="1">
        <v>45271</v>
      </c>
      <c r="C264" s="2">
        <v>0.61947916666666669</v>
      </c>
      <c r="D264">
        <v>40.200000000000003</v>
      </c>
      <c r="E264">
        <v>40.200000000000003</v>
      </c>
      <c r="F264">
        <v>35</v>
      </c>
      <c r="G264">
        <v>49.6</v>
      </c>
      <c r="H264">
        <v>34.6</v>
      </c>
      <c r="I264">
        <v>48.9</v>
      </c>
      <c r="J264">
        <v>39.200000000000003</v>
      </c>
      <c r="K264">
        <v>61.6</v>
      </c>
      <c r="L264">
        <v>57.6</v>
      </c>
      <c r="M264">
        <v>32.200000000000003</v>
      </c>
      <c r="N264">
        <v>33.700000000000003</v>
      </c>
      <c r="O264">
        <v>61.2</v>
      </c>
      <c r="P264" t="s">
        <v>3</v>
      </c>
      <c r="Q264">
        <f t="shared" si="12"/>
        <v>27.5</v>
      </c>
      <c r="R264">
        <v>3.1E-2</v>
      </c>
      <c r="S264">
        <f t="shared" si="13"/>
        <v>1007.5135407499999</v>
      </c>
      <c r="T264">
        <f t="shared" si="14"/>
        <v>51534.317609362501</v>
      </c>
    </row>
    <row r="265" spans="1:20" x14ac:dyDescent="0.3">
      <c r="A265">
        <v>20282</v>
      </c>
      <c r="B265" s="1">
        <v>45271</v>
      </c>
      <c r="C265" s="2">
        <v>0.62017361111111113</v>
      </c>
      <c r="D265">
        <v>40.299999999999997</v>
      </c>
      <c r="E265">
        <v>40.5</v>
      </c>
      <c r="F265">
        <v>35</v>
      </c>
      <c r="G265">
        <v>49.6</v>
      </c>
      <c r="H265">
        <v>34.799999999999997</v>
      </c>
      <c r="I265">
        <v>49</v>
      </c>
      <c r="J265">
        <v>39.1</v>
      </c>
      <c r="K265">
        <v>61.7</v>
      </c>
      <c r="L265">
        <v>57.7</v>
      </c>
      <c r="M265">
        <v>32.1</v>
      </c>
      <c r="N265">
        <v>33.799999999999997</v>
      </c>
      <c r="O265">
        <v>61.1</v>
      </c>
      <c r="P265" t="s">
        <v>3</v>
      </c>
      <c r="Q265">
        <f t="shared" si="12"/>
        <v>27.300000000000004</v>
      </c>
      <c r="R265">
        <v>3.1E-2</v>
      </c>
      <c r="S265">
        <f t="shared" si="13"/>
        <v>1007.5135407499999</v>
      </c>
      <c r="T265">
        <f t="shared" si="14"/>
        <v>51159.52257220351</v>
      </c>
    </row>
    <row r="266" spans="1:20" x14ac:dyDescent="0.3">
      <c r="A266">
        <v>20283</v>
      </c>
      <c r="B266" s="1">
        <v>45271</v>
      </c>
      <c r="C266" s="2">
        <v>0.62086805555555558</v>
      </c>
      <c r="D266">
        <v>40.299999999999997</v>
      </c>
      <c r="E266">
        <v>40.4</v>
      </c>
      <c r="F266">
        <v>35</v>
      </c>
      <c r="G266">
        <v>49.6</v>
      </c>
      <c r="H266">
        <v>34.9</v>
      </c>
      <c r="I266">
        <v>49</v>
      </c>
      <c r="J266">
        <v>39.299999999999997</v>
      </c>
      <c r="K266">
        <v>61.6</v>
      </c>
      <c r="L266">
        <v>57.7</v>
      </c>
      <c r="M266">
        <v>33.1</v>
      </c>
      <c r="N266">
        <v>34</v>
      </c>
      <c r="O266">
        <v>61.3</v>
      </c>
      <c r="P266" t="s">
        <v>3</v>
      </c>
      <c r="Q266">
        <f t="shared" si="12"/>
        <v>27.299999999999997</v>
      </c>
      <c r="R266">
        <v>3.1E-2</v>
      </c>
      <c r="S266">
        <f t="shared" si="13"/>
        <v>1007.5248867500001</v>
      </c>
      <c r="T266">
        <f t="shared" si="14"/>
        <v>51160.098699391492</v>
      </c>
    </row>
    <row r="267" spans="1:20" x14ac:dyDescent="0.3">
      <c r="A267">
        <v>20284</v>
      </c>
      <c r="B267" s="1">
        <v>45271</v>
      </c>
      <c r="C267" s="2">
        <v>0.62156250000000002</v>
      </c>
      <c r="D267">
        <v>40.299999999999997</v>
      </c>
      <c r="E267">
        <v>40.4</v>
      </c>
      <c r="F267">
        <v>35.200000000000003</v>
      </c>
      <c r="G267">
        <v>49.6</v>
      </c>
      <c r="H267">
        <v>34.6</v>
      </c>
      <c r="I267">
        <v>49</v>
      </c>
      <c r="J267">
        <v>39.299999999999997</v>
      </c>
      <c r="K267">
        <v>61.5</v>
      </c>
      <c r="L267">
        <v>57.7</v>
      </c>
      <c r="M267">
        <v>33</v>
      </c>
      <c r="N267">
        <v>33.799999999999997</v>
      </c>
      <c r="O267">
        <v>61.6</v>
      </c>
      <c r="P267" t="s">
        <v>3</v>
      </c>
      <c r="Q267">
        <f t="shared" si="12"/>
        <v>27.800000000000004</v>
      </c>
      <c r="R267">
        <v>3.1E-2</v>
      </c>
      <c r="S267">
        <f t="shared" si="13"/>
        <v>1007.527727</v>
      </c>
      <c r="T267">
        <f t="shared" si="14"/>
        <v>52097.243707716014</v>
      </c>
    </row>
    <row r="268" spans="1:20" x14ac:dyDescent="0.3">
      <c r="A268">
        <v>20285</v>
      </c>
      <c r="B268" s="1">
        <v>45271</v>
      </c>
      <c r="C268" s="2">
        <v>0.62225694444444446</v>
      </c>
      <c r="D268">
        <v>40.4</v>
      </c>
      <c r="E268">
        <v>40.299999999999997</v>
      </c>
      <c r="F268">
        <v>35.4</v>
      </c>
      <c r="G268">
        <v>49.7</v>
      </c>
      <c r="H268">
        <v>34.6</v>
      </c>
      <c r="I268">
        <v>49.2</v>
      </c>
      <c r="J268">
        <v>39.4</v>
      </c>
      <c r="K268">
        <v>61.6</v>
      </c>
      <c r="L268">
        <v>57.7</v>
      </c>
      <c r="M268">
        <v>33.5</v>
      </c>
      <c r="N268">
        <v>33.700000000000003</v>
      </c>
      <c r="O268">
        <v>62.2</v>
      </c>
      <c r="P268" t="s">
        <v>3</v>
      </c>
      <c r="Q268">
        <f t="shared" si="12"/>
        <v>28.5</v>
      </c>
      <c r="R268">
        <v>3.1E-2</v>
      </c>
      <c r="S268">
        <f t="shared" si="13"/>
        <v>1007.54195075</v>
      </c>
      <c r="T268">
        <f t="shared" si="14"/>
        <v>53409.798809257503</v>
      </c>
    </row>
    <row r="269" spans="1:20" x14ac:dyDescent="0.3">
      <c r="A269">
        <v>20286</v>
      </c>
      <c r="B269" s="1">
        <v>45271</v>
      </c>
      <c r="C269" s="2">
        <v>0.6229513888888889</v>
      </c>
      <c r="D269">
        <v>40.299999999999997</v>
      </c>
      <c r="E269">
        <v>40.200000000000003</v>
      </c>
      <c r="F269">
        <v>35.6</v>
      </c>
      <c r="G269">
        <v>49.7</v>
      </c>
      <c r="H269">
        <v>34.6</v>
      </c>
      <c r="I269">
        <v>49.1</v>
      </c>
      <c r="J269">
        <v>39.5</v>
      </c>
      <c r="K269">
        <v>61.5</v>
      </c>
      <c r="L269">
        <v>57.7</v>
      </c>
      <c r="M269">
        <v>33.4</v>
      </c>
      <c r="N269">
        <v>34.1</v>
      </c>
      <c r="O269">
        <v>62.3</v>
      </c>
      <c r="P269" t="s">
        <v>3</v>
      </c>
      <c r="Q269">
        <f t="shared" si="12"/>
        <v>28.199999999999996</v>
      </c>
      <c r="R269">
        <v>3.1E-2</v>
      </c>
      <c r="S269">
        <f t="shared" si="13"/>
        <v>1007.556212</v>
      </c>
      <c r="T269">
        <f t="shared" si="14"/>
        <v>52848.338431823991</v>
      </c>
    </row>
    <row r="270" spans="1:20" x14ac:dyDescent="0.3">
      <c r="A270">
        <v>20287</v>
      </c>
      <c r="B270" s="1">
        <v>45271</v>
      </c>
      <c r="C270" s="2">
        <v>0.62364583333333334</v>
      </c>
      <c r="D270">
        <v>40.200000000000003</v>
      </c>
      <c r="E270">
        <v>40.1</v>
      </c>
      <c r="F270">
        <v>35.700000000000003</v>
      </c>
      <c r="G270">
        <v>49.6</v>
      </c>
      <c r="H270">
        <v>34.6</v>
      </c>
      <c r="I270">
        <v>49.1</v>
      </c>
      <c r="J270">
        <v>39.4</v>
      </c>
      <c r="K270">
        <v>61.3</v>
      </c>
      <c r="L270">
        <v>57.6</v>
      </c>
      <c r="M270">
        <v>33.200000000000003</v>
      </c>
      <c r="N270">
        <v>34.200000000000003</v>
      </c>
      <c r="O270">
        <v>62.1</v>
      </c>
      <c r="P270" t="s">
        <v>3</v>
      </c>
      <c r="Q270">
        <f t="shared" si="12"/>
        <v>27.9</v>
      </c>
      <c r="R270">
        <v>3.1E-2</v>
      </c>
      <c r="S270">
        <f t="shared" si="13"/>
        <v>1007.55335675</v>
      </c>
      <c r="T270">
        <f t="shared" si="14"/>
        <v>52285.973895184499</v>
      </c>
    </row>
    <row r="271" spans="1:20" x14ac:dyDescent="0.3">
      <c r="A271">
        <v>20288</v>
      </c>
      <c r="B271" s="1">
        <v>45271</v>
      </c>
      <c r="C271" s="2">
        <v>0.62434027777777779</v>
      </c>
      <c r="D271">
        <v>40.299999999999997</v>
      </c>
      <c r="E271">
        <v>40.299999999999997</v>
      </c>
      <c r="F271">
        <v>35.700000000000003</v>
      </c>
      <c r="G271">
        <v>49.7</v>
      </c>
      <c r="H271">
        <v>34.700000000000003</v>
      </c>
      <c r="I271">
        <v>49.2</v>
      </c>
      <c r="J271">
        <v>39.6</v>
      </c>
      <c r="K271">
        <v>61.4</v>
      </c>
      <c r="L271">
        <v>57.6</v>
      </c>
      <c r="M271">
        <v>33.5</v>
      </c>
      <c r="N271">
        <v>34.200000000000003</v>
      </c>
      <c r="O271">
        <v>62.1</v>
      </c>
      <c r="P271" t="s">
        <v>3</v>
      </c>
      <c r="Q271">
        <f t="shared" si="12"/>
        <v>27.9</v>
      </c>
      <c r="R271">
        <v>3.1E-2</v>
      </c>
      <c r="S271">
        <f t="shared" si="13"/>
        <v>1007.55335675</v>
      </c>
      <c r="T271">
        <f t="shared" si="14"/>
        <v>52285.973895184499</v>
      </c>
    </row>
    <row r="272" spans="1:20" x14ac:dyDescent="0.3">
      <c r="A272">
        <v>20289</v>
      </c>
      <c r="B272" s="1">
        <v>45271</v>
      </c>
      <c r="C272" s="2">
        <v>0.62503472222222223</v>
      </c>
      <c r="D272">
        <v>40.4</v>
      </c>
      <c r="E272">
        <v>40.5</v>
      </c>
      <c r="F272">
        <v>35.200000000000003</v>
      </c>
      <c r="G272">
        <v>49.7</v>
      </c>
      <c r="H272">
        <v>34.700000000000003</v>
      </c>
      <c r="I272">
        <v>49.2</v>
      </c>
      <c r="J272">
        <v>39.5</v>
      </c>
      <c r="K272">
        <v>61.3</v>
      </c>
      <c r="L272">
        <v>57.4</v>
      </c>
      <c r="M272">
        <v>32</v>
      </c>
      <c r="N272">
        <v>34</v>
      </c>
      <c r="O272">
        <v>61.9</v>
      </c>
      <c r="P272" t="s">
        <v>3</v>
      </c>
      <c r="Q272">
        <f t="shared" si="12"/>
        <v>27.9</v>
      </c>
      <c r="R272">
        <v>3.1E-2</v>
      </c>
      <c r="S272">
        <f t="shared" si="13"/>
        <v>1007.54195075</v>
      </c>
      <c r="T272">
        <f t="shared" si="14"/>
        <v>52285.381992220493</v>
      </c>
    </row>
    <row r="273" spans="1:20" x14ac:dyDescent="0.3">
      <c r="A273">
        <v>20290</v>
      </c>
      <c r="B273" s="1">
        <v>45271</v>
      </c>
      <c r="C273" s="2">
        <v>0.62572916666666667</v>
      </c>
      <c r="D273">
        <v>40.5</v>
      </c>
      <c r="E273">
        <v>40.700000000000003</v>
      </c>
      <c r="F273">
        <v>34.9</v>
      </c>
      <c r="G273">
        <v>49.7</v>
      </c>
      <c r="H273">
        <v>34.700000000000003</v>
      </c>
      <c r="I273">
        <v>49.4</v>
      </c>
      <c r="J273">
        <v>39.5</v>
      </c>
      <c r="K273">
        <v>61.3</v>
      </c>
      <c r="L273">
        <v>57.4</v>
      </c>
      <c r="M273">
        <v>33.1</v>
      </c>
      <c r="N273">
        <v>33.799999999999997</v>
      </c>
      <c r="O273">
        <v>61.9</v>
      </c>
      <c r="P273" t="s">
        <v>3</v>
      </c>
      <c r="Q273">
        <f t="shared" si="12"/>
        <v>28.1</v>
      </c>
      <c r="R273">
        <v>3.1E-2</v>
      </c>
      <c r="S273">
        <f t="shared" si="13"/>
        <v>1007.53625675</v>
      </c>
      <c r="T273">
        <f t="shared" si="14"/>
        <v>52659.889995295503</v>
      </c>
    </row>
    <row r="274" spans="1:20" x14ac:dyDescent="0.3">
      <c r="A274">
        <v>20291</v>
      </c>
      <c r="B274" s="1">
        <v>45271</v>
      </c>
      <c r="C274" s="2">
        <v>0.62642361111111111</v>
      </c>
      <c r="D274">
        <v>40.6</v>
      </c>
      <c r="E274">
        <v>40.700000000000003</v>
      </c>
      <c r="F274">
        <v>35.299999999999997</v>
      </c>
      <c r="G274">
        <v>49.8</v>
      </c>
      <c r="H274">
        <v>34.799999999999997</v>
      </c>
      <c r="I274">
        <v>49.4</v>
      </c>
      <c r="J274">
        <v>39.6</v>
      </c>
      <c r="K274">
        <v>61.3</v>
      </c>
      <c r="L274">
        <v>57.5</v>
      </c>
      <c r="M274">
        <v>32.4</v>
      </c>
      <c r="N274">
        <v>34</v>
      </c>
      <c r="O274">
        <v>61.9</v>
      </c>
      <c r="P274" t="s">
        <v>3</v>
      </c>
      <c r="Q274">
        <f t="shared" si="12"/>
        <v>27.9</v>
      </c>
      <c r="R274">
        <v>3.1E-2</v>
      </c>
      <c r="S274">
        <f t="shared" si="13"/>
        <v>1007.54195075</v>
      </c>
      <c r="T274">
        <f t="shared" si="14"/>
        <v>52285.381992220493</v>
      </c>
    </row>
    <row r="275" spans="1:20" x14ac:dyDescent="0.3">
      <c r="A275">
        <v>20292</v>
      </c>
      <c r="B275" s="1">
        <v>45271</v>
      </c>
      <c r="C275" s="2">
        <v>0.62711805555555555</v>
      </c>
      <c r="D275">
        <v>40.6</v>
      </c>
      <c r="E275">
        <v>40.9</v>
      </c>
      <c r="F275">
        <v>34.9</v>
      </c>
      <c r="G275">
        <v>49.8</v>
      </c>
      <c r="H275">
        <v>34.799999999999997</v>
      </c>
      <c r="I275">
        <v>49.5</v>
      </c>
      <c r="J275">
        <v>39.6</v>
      </c>
      <c r="K275">
        <v>61.3</v>
      </c>
      <c r="L275">
        <v>57.5</v>
      </c>
      <c r="M275">
        <v>31.9</v>
      </c>
      <c r="N275">
        <v>33.799999999999997</v>
      </c>
      <c r="O275">
        <v>62.6</v>
      </c>
      <c r="P275" t="s">
        <v>3</v>
      </c>
      <c r="Q275">
        <f t="shared" si="12"/>
        <v>28.800000000000004</v>
      </c>
      <c r="R275">
        <v>3.1E-2</v>
      </c>
      <c r="S275">
        <f t="shared" si="13"/>
        <v>1007.556212</v>
      </c>
      <c r="T275">
        <f t="shared" si="14"/>
        <v>53972.771164416008</v>
      </c>
    </row>
    <row r="276" spans="1:20" x14ac:dyDescent="0.3">
      <c r="A276">
        <v>20293</v>
      </c>
      <c r="B276" s="1">
        <v>45271</v>
      </c>
      <c r="C276" s="2">
        <v>0.6278125</v>
      </c>
      <c r="D276">
        <v>40.799999999999997</v>
      </c>
      <c r="E276">
        <v>41.1</v>
      </c>
      <c r="F276">
        <v>34.6</v>
      </c>
      <c r="G276">
        <v>49.8</v>
      </c>
      <c r="H276">
        <v>34.700000000000003</v>
      </c>
      <c r="I276">
        <v>49.8</v>
      </c>
      <c r="J276">
        <v>39.700000000000003</v>
      </c>
      <c r="K276">
        <v>61.4</v>
      </c>
      <c r="L276">
        <v>57.5</v>
      </c>
      <c r="M276">
        <v>31.1</v>
      </c>
      <c r="N276">
        <v>33.299999999999997</v>
      </c>
      <c r="O276">
        <v>63.5</v>
      </c>
      <c r="P276" t="s">
        <v>3</v>
      </c>
      <c r="Q276">
        <f t="shared" si="12"/>
        <v>30.200000000000003</v>
      </c>
      <c r="R276">
        <v>3.1E-2</v>
      </c>
      <c r="S276">
        <f t="shared" si="13"/>
        <v>1007.567648</v>
      </c>
      <c r="T276">
        <f t="shared" si="14"/>
        <v>56597.089923456006</v>
      </c>
    </row>
    <row r="277" spans="1:20" x14ac:dyDescent="0.3">
      <c r="A277">
        <v>20294</v>
      </c>
      <c r="B277" s="1">
        <v>45271</v>
      </c>
      <c r="C277" s="2">
        <v>0.62850694444444444</v>
      </c>
      <c r="D277">
        <v>40.9</v>
      </c>
      <c r="E277">
        <v>41.1</v>
      </c>
      <c r="F277">
        <v>34.299999999999997</v>
      </c>
      <c r="G277">
        <v>49.8</v>
      </c>
      <c r="H277">
        <v>35</v>
      </c>
      <c r="I277">
        <v>49.9</v>
      </c>
      <c r="J277">
        <v>39.700000000000003</v>
      </c>
      <c r="K277">
        <v>61.5</v>
      </c>
      <c r="L277">
        <v>57.5</v>
      </c>
      <c r="M277">
        <v>32.1</v>
      </c>
      <c r="N277">
        <v>33.299999999999997</v>
      </c>
      <c r="O277">
        <v>64.3</v>
      </c>
      <c r="P277" t="s">
        <v>3</v>
      </c>
      <c r="Q277">
        <f t="shared" si="12"/>
        <v>31</v>
      </c>
      <c r="R277">
        <v>3.1E-2</v>
      </c>
      <c r="S277">
        <f t="shared" si="13"/>
        <v>1007.590592</v>
      </c>
      <c r="T277">
        <f t="shared" si="14"/>
        <v>58097.673534720001</v>
      </c>
    </row>
    <row r="278" spans="1:20" x14ac:dyDescent="0.3">
      <c r="A278">
        <v>20295</v>
      </c>
      <c r="B278" s="1">
        <v>45271</v>
      </c>
      <c r="C278" s="2">
        <v>0.62920138888888888</v>
      </c>
      <c r="D278">
        <v>40.9</v>
      </c>
      <c r="E278">
        <v>41.3</v>
      </c>
      <c r="F278">
        <v>34</v>
      </c>
      <c r="G278">
        <v>49.8</v>
      </c>
      <c r="H278">
        <v>35.200000000000003</v>
      </c>
      <c r="I278">
        <v>50.1</v>
      </c>
      <c r="J278">
        <v>39.700000000000003</v>
      </c>
      <c r="K278">
        <v>61.5</v>
      </c>
      <c r="L278">
        <v>57.4</v>
      </c>
      <c r="M278">
        <v>31.9</v>
      </c>
      <c r="N278">
        <v>33.1</v>
      </c>
      <c r="O278">
        <v>64.599999999999994</v>
      </c>
      <c r="P278" t="s">
        <v>3</v>
      </c>
      <c r="Q278">
        <f t="shared" si="12"/>
        <v>31.499999999999993</v>
      </c>
      <c r="R278">
        <v>3.1E-2</v>
      </c>
      <c r="S278">
        <f t="shared" si="13"/>
        <v>1007.5934667499999</v>
      </c>
      <c r="T278">
        <f t="shared" si="14"/>
        <v>59034.901216882485</v>
      </c>
    </row>
    <row r="279" spans="1:20" x14ac:dyDescent="0.3">
      <c r="A279">
        <v>20296</v>
      </c>
      <c r="B279" s="1">
        <v>45271</v>
      </c>
      <c r="C279" s="2">
        <v>0.62989583333333332</v>
      </c>
      <c r="D279">
        <v>40.9</v>
      </c>
      <c r="E279">
        <v>41.2</v>
      </c>
      <c r="F279">
        <v>34.1</v>
      </c>
      <c r="G279">
        <v>49.9</v>
      </c>
      <c r="H279">
        <v>35.200000000000003</v>
      </c>
      <c r="I279">
        <v>50</v>
      </c>
      <c r="J279">
        <v>39.700000000000003</v>
      </c>
      <c r="K279">
        <v>61.4</v>
      </c>
      <c r="L279">
        <v>57.4</v>
      </c>
      <c r="M279">
        <v>34.200000000000003</v>
      </c>
      <c r="N279">
        <v>33.1</v>
      </c>
      <c r="O279">
        <v>64.599999999999994</v>
      </c>
      <c r="P279" t="s">
        <v>3</v>
      </c>
      <c r="Q279">
        <f t="shared" si="12"/>
        <v>31.499999999999993</v>
      </c>
      <c r="R279">
        <v>3.1E-2</v>
      </c>
      <c r="S279">
        <f t="shared" si="13"/>
        <v>1007.5934667499999</v>
      </c>
      <c r="T279">
        <f t="shared" si="14"/>
        <v>59034.901216882485</v>
      </c>
    </row>
    <row r="280" spans="1:20" x14ac:dyDescent="0.3">
      <c r="A280">
        <v>20297</v>
      </c>
      <c r="B280" s="1">
        <v>45271</v>
      </c>
      <c r="C280" s="2">
        <v>0.63059027777777776</v>
      </c>
      <c r="D280">
        <v>40.9</v>
      </c>
      <c r="E280">
        <v>41.1</v>
      </c>
      <c r="F280">
        <v>34.6</v>
      </c>
      <c r="G280">
        <v>49.9</v>
      </c>
      <c r="H280">
        <v>35.1</v>
      </c>
      <c r="I280">
        <v>50</v>
      </c>
      <c r="J280">
        <v>39.799999999999997</v>
      </c>
      <c r="K280">
        <v>61.3</v>
      </c>
      <c r="L280">
        <v>57.5</v>
      </c>
      <c r="M280">
        <v>33.1</v>
      </c>
      <c r="N280">
        <v>33.299999999999997</v>
      </c>
      <c r="O280">
        <v>64.7</v>
      </c>
      <c r="P280" t="s">
        <v>3</v>
      </c>
      <c r="Q280">
        <f t="shared" si="12"/>
        <v>31.400000000000006</v>
      </c>
      <c r="R280">
        <v>3.1E-2</v>
      </c>
      <c r="S280">
        <f t="shared" si="13"/>
        <v>1007.6021</v>
      </c>
      <c r="T280">
        <f t="shared" si="14"/>
        <v>58847.993048400007</v>
      </c>
    </row>
    <row r="281" spans="1:20" x14ac:dyDescent="0.3">
      <c r="A281">
        <v>20298</v>
      </c>
      <c r="B281" s="1">
        <v>45271</v>
      </c>
      <c r="C281" s="2">
        <v>0.63128472222222221</v>
      </c>
      <c r="D281">
        <v>40.799999999999997</v>
      </c>
      <c r="E281">
        <v>40.9</v>
      </c>
      <c r="F281">
        <v>34.700000000000003</v>
      </c>
      <c r="G281">
        <v>49.9</v>
      </c>
      <c r="H281">
        <v>35</v>
      </c>
      <c r="I281">
        <v>50</v>
      </c>
      <c r="J281">
        <v>39.9</v>
      </c>
      <c r="K281">
        <v>61.1</v>
      </c>
      <c r="L281">
        <v>57.4</v>
      </c>
      <c r="M281">
        <v>32</v>
      </c>
      <c r="N281">
        <v>33.299999999999997</v>
      </c>
      <c r="O281">
        <v>63.8</v>
      </c>
      <c r="P281" t="s">
        <v>3</v>
      </c>
      <c r="Q281">
        <f t="shared" si="12"/>
        <v>30.5</v>
      </c>
      <c r="R281">
        <v>3.1E-2</v>
      </c>
      <c r="S281">
        <f t="shared" si="13"/>
        <v>1007.57624075</v>
      </c>
      <c r="T281">
        <f t="shared" si="14"/>
        <v>57159.800137747501</v>
      </c>
    </row>
    <row r="282" spans="1:20" x14ac:dyDescent="0.3">
      <c r="A282">
        <v>20299</v>
      </c>
      <c r="B282" s="1">
        <v>45271</v>
      </c>
      <c r="C282" s="2">
        <v>0.63197916666666665</v>
      </c>
      <c r="D282">
        <v>40.9</v>
      </c>
      <c r="E282">
        <v>41.3</v>
      </c>
      <c r="F282">
        <v>34.200000000000003</v>
      </c>
      <c r="G282">
        <v>49.9</v>
      </c>
      <c r="H282">
        <v>35.200000000000003</v>
      </c>
      <c r="I282">
        <v>50.1</v>
      </c>
      <c r="J282">
        <v>39.9</v>
      </c>
      <c r="K282">
        <v>61.1</v>
      </c>
      <c r="L282">
        <v>57.3</v>
      </c>
      <c r="M282">
        <v>31</v>
      </c>
      <c r="N282">
        <v>33.200000000000003</v>
      </c>
      <c r="O282">
        <v>62.8</v>
      </c>
      <c r="P282" t="s">
        <v>3</v>
      </c>
      <c r="Q282">
        <f t="shared" si="12"/>
        <v>29.599999999999994</v>
      </c>
      <c r="R282">
        <v>3.1E-2</v>
      </c>
      <c r="S282">
        <f t="shared" si="13"/>
        <v>1007.5448</v>
      </c>
      <c r="T282">
        <f t="shared" si="14"/>
        <v>55471.386508799987</v>
      </c>
    </row>
    <row r="283" spans="1:20" x14ac:dyDescent="0.3">
      <c r="A283">
        <v>20300</v>
      </c>
      <c r="B283" s="1">
        <v>45271</v>
      </c>
      <c r="C283" s="2">
        <v>0.63267361111111109</v>
      </c>
      <c r="D283">
        <v>41.1</v>
      </c>
      <c r="E283">
        <v>41.3</v>
      </c>
      <c r="F283">
        <v>34.200000000000003</v>
      </c>
      <c r="G283">
        <v>50</v>
      </c>
      <c r="H283">
        <v>35.200000000000003</v>
      </c>
      <c r="I283">
        <v>50.1</v>
      </c>
      <c r="J283">
        <v>39.9</v>
      </c>
      <c r="K283">
        <v>61.1</v>
      </c>
      <c r="L283">
        <v>57.3</v>
      </c>
      <c r="M283">
        <v>33</v>
      </c>
      <c r="N283">
        <v>33.299999999999997</v>
      </c>
      <c r="O283">
        <v>62</v>
      </c>
      <c r="P283" t="s">
        <v>3</v>
      </c>
      <c r="Q283">
        <f t="shared" ref="Q283:Q288" si="15">O283-N283</f>
        <v>28.700000000000003</v>
      </c>
      <c r="R283">
        <v>3.1E-2</v>
      </c>
      <c r="S283">
        <f t="shared" ref="S283:S289" si="16">1005.5+0.0282*((N283+O283)/2)+0.0003*((N283+O283)/2)^2</f>
        <v>1007.5248867500001</v>
      </c>
      <c r="T283">
        <f t="shared" ref="T283:T289" si="17">R283*S283*Q283*60</f>
        <v>53783.69350448851</v>
      </c>
    </row>
    <row r="284" spans="1:20" x14ac:dyDescent="0.3">
      <c r="A284">
        <v>20301</v>
      </c>
      <c r="B284" s="1">
        <v>45271</v>
      </c>
      <c r="C284" s="2">
        <v>0.63336805555555553</v>
      </c>
      <c r="D284">
        <v>41.1</v>
      </c>
      <c r="E284">
        <v>41.3</v>
      </c>
      <c r="F284">
        <v>34.5</v>
      </c>
      <c r="G284">
        <v>50</v>
      </c>
      <c r="H284">
        <v>35.200000000000003</v>
      </c>
      <c r="I284">
        <v>50.1</v>
      </c>
      <c r="J284">
        <v>40.1</v>
      </c>
      <c r="K284">
        <v>61</v>
      </c>
      <c r="L284">
        <v>57.4</v>
      </c>
      <c r="M284">
        <v>33.4</v>
      </c>
      <c r="N284">
        <v>33.4</v>
      </c>
      <c r="O284">
        <v>61.6</v>
      </c>
      <c r="P284" t="s">
        <v>3</v>
      </c>
      <c r="Q284">
        <f t="shared" si="15"/>
        <v>28.200000000000003</v>
      </c>
      <c r="R284">
        <v>3.1E-2</v>
      </c>
      <c r="S284">
        <f t="shared" si="16"/>
        <v>1007.516375</v>
      </c>
      <c r="T284">
        <f t="shared" si="17"/>
        <v>52846.24890150001</v>
      </c>
    </row>
    <row r="285" spans="1:20" x14ac:dyDescent="0.3">
      <c r="A285">
        <v>20302</v>
      </c>
      <c r="B285" s="1">
        <v>45271</v>
      </c>
      <c r="C285" s="2">
        <v>0.63406249999999997</v>
      </c>
      <c r="D285">
        <v>41.1</v>
      </c>
      <c r="E285">
        <v>41.2</v>
      </c>
      <c r="F285">
        <v>34.6</v>
      </c>
      <c r="G285">
        <v>50.1</v>
      </c>
      <c r="H285">
        <v>35.200000000000003</v>
      </c>
      <c r="I285">
        <v>50.1</v>
      </c>
      <c r="J285">
        <v>40.200000000000003</v>
      </c>
      <c r="K285">
        <v>61</v>
      </c>
      <c r="L285">
        <v>57.3</v>
      </c>
      <c r="M285">
        <v>33.4</v>
      </c>
      <c r="N285">
        <v>33.6</v>
      </c>
      <c r="O285">
        <v>61.3</v>
      </c>
      <c r="P285" t="s">
        <v>3</v>
      </c>
      <c r="Q285">
        <f t="shared" si="15"/>
        <v>27.699999999999996</v>
      </c>
      <c r="R285">
        <v>3.1E-2</v>
      </c>
      <c r="S285">
        <f t="shared" si="16"/>
        <v>1007.5135407499999</v>
      </c>
      <c r="T285">
        <f t="shared" si="17"/>
        <v>51909.112646521491</v>
      </c>
    </row>
    <row r="286" spans="1:20" x14ac:dyDescent="0.3">
      <c r="A286">
        <v>20303</v>
      </c>
      <c r="B286" s="1">
        <v>45271</v>
      </c>
      <c r="C286" s="2">
        <v>0.63475694444444442</v>
      </c>
      <c r="D286">
        <v>41.2</v>
      </c>
      <c r="E286">
        <v>41.3</v>
      </c>
      <c r="F286">
        <v>34.4</v>
      </c>
      <c r="G286">
        <v>50</v>
      </c>
      <c r="H286">
        <v>35.4</v>
      </c>
      <c r="I286">
        <v>50.3</v>
      </c>
      <c r="J286">
        <v>40.1</v>
      </c>
      <c r="K286">
        <v>61.1</v>
      </c>
      <c r="L286">
        <v>57.3</v>
      </c>
      <c r="M286">
        <v>32.299999999999997</v>
      </c>
      <c r="N286">
        <v>33.299999999999997</v>
      </c>
      <c r="O286">
        <v>61.1</v>
      </c>
      <c r="P286" t="s">
        <v>3</v>
      </c>
      <c r="Q286">
        <f t="shared" si="15"/>
        <v>27.800000000000004</v>
      </c>
      <c r="R286">
        <v>3.1E-2</v>
      </c>
      <c r="S286">
        <f t="shared" si="16"/>
        <v>1007.4993920000001</v>
      </c>
      <c r="T286">
        <f t="shared" si="17"/>
        <v>52095.778561536012</v>
      </c>
    </row>
    <row r="287" spans="1:20" x14ac:dyDescent="0.3">
      <c r="A287">
        <v>20304</v>
      </c>
      <c r="B287" s="1">
        <v>45271</v>
      </c>
      <c r="C287" s="2">
        <v>0.63545138888888886</v>
      </c>
      <c r="D287">
        <v>41.2</v>
      </c>
      <c r="E287">
        <v>41.3</v>
      </c>
      <c r="F287">
        <v>34.299999999999997</v>
      </c>
      <c r="G287">
        <v>50</v>
      </c>
      <c r="H287">
        <v>35.4</v>
      </c>
      <c r="I287">
        <v>50.2</v>
      </c>
      <c r="J287">
        <v>40.200000000000003</v>
      </c>
      <c r="K287">
        <v>60.9</v>
      </c>
      <c r="L287">
        <v>57.2</v>
      </c>
      <c r="M287">
        <v>31.6</v>
      </c>
      <c r="N287">
        <v>33.299999999999997</v>
      </c>
      <c r="O287">
        <v>60.9</v>
      </c>
      <c r="P287" t="s">
        <v>3</v>
      </c>
      <c r="Q287">
        <f t="shared" si="15"/>
        <v>27.6</v>
      </c>
      <c r="R287">
        <v>3.1E-2</v>
      </c>
      <c r="S287">
        <f t="shared" si="16"/>
        <v>1007.493743</v>
      </c>
      <c r="T287">
        <f t="shared" si="17"/>
        <v>51720.698790647999</v>
      </c>
    </row>
    <row r="288" spans="1:20" x14ac:dyDescent="0.3">
      <c r="A288">
        <v>20305</v>
      </c>
      <c r="B288" s="1">
        <v>45271</v>
      </c>
      <c r="C288" s="2">
        <v>0.6361458333333333</v>
      </c>
      <c r="D288">
        <v>41.2</v>
      </c>
      <c r="E288">
        <v>41.3</v>
      </c>
      <c r="F288">
        <v>34.1</v>
      </c>
      <c r="G288">
        <v>50</v>
      </c>
      <c r="H288">
        <v>35.5</v>
      </c>
      <c r="I288">
        <v>50.4</v>
      </c>
      <c r="J288">
        <v>40.1</v>
      </c>
      <c r="K288">
        <v>60.9</v>
      </c>
      <c r="L288">
        <v>57.2</v>
      </c>
      <c r="M288">
        <v>32.6</v>
      </c>
      <c r="N288">
        <v>33.299999999999997</v>
      </c>
      <c r="O288">
        <v>60.7</v>
      </c>
      <c r="P288" t="s">
        <v>3</v>
      </c>
      <c r="Q288">
        <f t="shared" si="15"/>
        <v>27.400000000000006</v>
      </c>
      <c r="R288">
        <v>3.1E-2</v>
      </c>
      <c r="S288">
        <f t="shared" si="16"/>
        <v>1007.4880999999999</v>
      </c>
      <c r="T288">
        <f t="shared" si="17"/>
        <v>51345.623528400007</v>
      </c>
    </row>
    <row r="289" spans="1:20" x14ac:dyDescent="0.3">
      <c r="A289">
        <v>20306</v>
      </c>
      <c r="B289" s="1">
        <v>45271</v>
      </c>
      <c r="C289" s="2">
        <v>0.63684027777777785</v>
      </c>
      <c r="D289">
        <v>41.3</v>
      </c>
      <c r="E289">
        <v>41.3</v>
      </c>
      <c r="F289">
        <v>34.299999999999997</v>
      </c>
      <c r="G289">
        <v>50</v>
      </c>
      <c r="H289">
        <v>35.4</v>
      </c>
      <c r="I289">
        <v>50.4</v>
      </c>
      <c r="J289">
        <v>40.200000000000003</v>
      </c>
      <c r="K289">
        <v>60.9</v>
      </c>
      <c r="L289">
        <v>57.3</v>
      </c>
      <c r="M289">
        <v>33.299999999999997</v>
      </c>
      <c r="N289">
        <v>33.200000000000003</v>
      </c>
      <c r="O289">
        <v>60.4</v>
      </c>
      <c r="P289" t="s">
        <v>3</v>
      </c>
      <c r="Q289">
        <f>O289-N289</f>
        <v>27.199999999999996</v>
      </c>
      <c r="R289">
        <v>3.1E-2</v>
      </c>
      <c r="S289">
        <f t="shared" si="16"/>
        <v>1007.4768319999999</v>
      </c>
      <c r="T289">
        <f t="shared" si="17"/>
        <v>50970.267884543988</v>
      </c>
    </row>
    <row r="290" spans="1:20" x14ac:dyDescent="0.3">
      <c r="T290">
        <f>SUM(T2:T289)</f>
        <v>25717409.362832904</v>
      </c>
    </row>
    <row r="291" spans="1:20" x14ac:dyDescent="0.3">
      <c r="N291">
        <f>MAX(N2:N289)</f>
        <v>39</v>
      </c>
      <c r="O291">
        <f>MAX(O2:O289)</f>
        <v>99.9</v>
      </c>
      <c r="P291">
        <f>+O291-N291</f>
        <v>60.900000000000006</v>
      </c>
      <c r="S291" s="3" t="s">
        <v>20</v>
      </c>
      <c r="T291" s="4">
        <f>+T290/1000000</f>
        <v>25.717409362832903</v>
      </c>
    </row>
    <row r="292" spans="1:20" x14ac:dyDescent="0.3">
      <c r="N292">
        <f>+N291+35.64</f>
        <v>74.64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2023-12-11T19:13:49Z</dcterms:created>
  <dcterms:modified xsi:type="dcterms:W3CDTF">2024-04-10T15:34:54Z</dcterms:modified>
</cp:coreProperties>
</file>