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N\GitHub\fi-2023\2023-10-18\"/>
    </mc:Choice>
  </mc:AlternateContent>
  <xr:revisionPtr revIDLastSave="0" documentId="13_ncr:1_{629064A0-BAE4-465F-8C67-AC3C0039A22E}" xr6:coauthVersionLast="47" xr6:coauthVersionMax="47" xr10:uidLastSave="{00000000-0000-0000-0000-000000000000}"/>
  <bookViews>
    <workbookView xWindow="-108" yWindow="348" windowWidth="16608" windowHeight="8976" xr2:uid="{62935186-113E-47AA-AB79-12A3E4CF46B2}"/>
  </bookViews>
  <sheets>
    <sheet name="PCS" sheetId="1" r:id="rId1"/>
    <sheet name="Especificaciones" sheetId="2" r:id="rId2"/>
    <sheet name="Oficin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" i="1"/>
  <c r="P2" i="1" s="1"/>
</calcChain>
</file>

<file path=xl/sharedStrings.xml><?xml version="1.0" encoding="utf-8"?>
<sst xmlns="http://schemas.openxmlformats.org/spreadsheetml/2006/main" count="194" uniqueCount="76">
  <si>
    <t>ID</t>
  </si>
  <si>
    <t>Oficina</t>
  </si>
  <si>
    <t>Fecha</t>
  </si>
  <si>
    <t>Costo</t>
  </si>
  <si>
    <t>Codigo Producto</t>
  </si>
  <si>
    <t>Nombre</t>
  </si>
  <si>
    <t>Procesador</t>
  </si>
  <si>
    <t>Memoria</t>
  </si>
  <si>
    <t>Unidad</t>
  </si>
  <si>
    <t>Garantía (días)</t>
  </si>
  <si>
    <t>Consumo W</t>
  </si>
  <si>
    <t>Uptime (hrs)</t>
  </si>
  <si>
    <t>Temp Máxima</t>
  </si>
  <si>
    <t>Temp Prom Trabajo</t>
  </si>
  <si>
    <t>RPI4B</t>
  </si>
  <si>
    <t>Raspberry Pi 4 Model B</t>
  </si>
  <si>
    <t xml:space="preserve"> 1.5</t>
  </si>
  <si>
    <t>GB</t>
  </si>
  <si>
    <t>RPI3B</t>
  </si>
  <si>
    <t>Raspberry Pi 3 Model B</t>
  </si>
  <si>
    <t xml:space="preserve"> 1.2</t>
  </si>
  <si>
    <t>RPIZW</t>
  </si>
  <si>
    <t>Raspberry Pi Zero W</t>
  </si>
  <si>
    <t xml:space="preserve"> 1.0</t>
  </si>
  <si>
    <t>MB</t>
  </si>
  <si>
    <t>OPiPC</t>
  </si>
  <si>
    <t>Orange Pi PC</t>
  </si>
  <si>
    <t xml:space="preserve"> 1.6</t>
  </si>
  <si>
    <t>OPi3</t>
  </si>
  <si>
    <t>Orange Pi 3</t>
  </si>
  <si>
    <t xml:space="preserve"> 1.4</t>
  </si>
  <si>
    <t>OPiZero</t>
  </si>
  <si>
    <t>Orange Pi Zero</t>
  </si>
  <si>
    <t xml:space="preserve"> 2.0</t>
  </si>
  <si>
    <t>BPiM4</t>
  </si>
  <si>
    <t>Banana Pi M4</t>
  </si>
  <si>
    <t>BPiR64</t>
  </si>
  <si>
    <t>Banana Pi R64</t>
  </si>
  <si>
    <t xml:space="preserve"> 1.8</t>
  </si>
  <si>
    <t>BPiZero</t>
  </si>
  <si>
    <t>Banana Pi Zero</t>
  </si>
  <si>
    <t>OPi4</t>
  </si>
  <si>
    <t>Orange Pi 4</t>
  </si>
  <si>
    <t>BPiM2</t>
  </si>
  <si>
    <t>Banana Pi M2</t>
  </si>
  <si>
    <t>RPI3B+</t>
  </si>
  <si>
    <t>Raspberry Pi 3 Model B+</t>
  </si>
  <si>
    <t>OPiPC2</t>
  </si>
  <si>
    <t>Orange Pi PC 2</t>
  </si>
  <si>
    <t>BPiM5</t>
  </si>
  <si>
    <t>Banana Pi M5</t>
  </si>
  <si>
    <t xml:space="preserve"> 2.2</t>
  </si>
  <si>
    <t>OPiR1</t>
  </si>
  <si>
    <t>Orange Pi R1</t>
  </si>
  <si>
    <t>BPiM3</t>
  </si>
  <si>
    <t>Banana Pi M3</t>
  </si>
  <si>
    <t>RPI5</t>
  </si>
  <si>
    <t>Raspberry Pi 5</t>
  </si>
  <si>
    <t>OPiPC3</t>
  </si>
  <si>
    <t>Orange Pi PC 3</t>
  </si>
  <si>
    <t>BPiR2</t>
  </si>
  <si>
    <t>Banana Pi R2</t>
  </si>
  <si>
    <t xml:space="preserve"> 1.3</t>
  </si>
  <si>
    <t>Valor referencia</t>
  </si>
  <si>
    <t>Norte I</t>
  </si>
  <si>
    <t>Norte II</t>
  </si>
  <si>
    <t>Sur</t>
  </si>
  <si>
    <t>Patagonia</t>
  </si>
  <si>
    <t>Centro</t>
  </si>
  <si>
    <t>Playa I</t>
  </si>
  <si>
    <t>Playa II</t>
  </si>
  <si>
    <t>Patagonia II</t>
  </si>
  <si>
    <t>Antigüedad</t>
  </si>
  <si>
    <t>Garantía</t>
  </si>
  <si>
    <t>Consumo $$</t>
  </si>
  <si>
    <t>Valor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</si>
</sst>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CF8A-A8BD-4290-A866-C4D97469C500}">
  <dimension ref="A1:AA21"/>
  <sheetViews>
    <sheetView tabSelected="1" zoomScale="115" zoomScaleNormal="115" workbookViewId="0">
      <selection activeCell="F2" sqref="F2"/>
    </sheetView>
  </sheetViews>
  <sheetFormatPr baseColWidth="10" defaultRowHeight="14.4" x14ac:dyDescent="0.3"/>
  <cols>
    <col min="1" max="1" width="6.109375" style="1" customWidth="1"/>
    <col min="2" max="2" width="7.88671875" style="1" customWidth="1"/>
    <col min="3" max="4" width="11.5546875" style="1"/>
    <col min="5" max="5" width="14.5546875" style="1" bestFit="1" customWidth="1"/>
    <col min="6" max="6" width="21.109375" style="1" bestFit="1" customWidth="1"/>
    <col min="7" max="16384" width="11.5546875" style="1"/>
  </cols>
  <sheetData>
    <row r="1" spans="1:2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72</v>
      </c>
      <c r="P1" s="3" t="s">
        <v>73</v>
      </c>
      <c r="Q1" s="3" t="s">
        <v>74</v>
      </c>
      <c r="Z1" s="1" t="s">
        <v>75</v>
      </c>
      <c r="AA1" s="1">
        <v>100</v>
      </c>
    </row>
    <row r="2" spans="1:27" x14ac:dyDescent="0.3">
      <c r="A2" s="1">
        <v>1</v>
      </c>
      <c r="B2" s="1">
        <v>1</v>
      </c>
      <c r="C2" s="2">
        <v>44566</v>
      </c>
      <c r="D2" s="1">
        <v>35</v>
      </c>
      <c r="E2" s="1" t="s">
        <v>14</v>
      </c>
      <c r="F2" s="1" t="s">
        <v>15</v>
      </c>
      <c r="G2" s="1" t="s">
        <v>16</v>
      </c>
      <c r="H2" s="1">
        <v>4</v>
      </c>
      <c r="I2" s="1" t="s">
        <v>17</v>
      </c>
      <c r="J2" s="1">
        <v>365</v>
      </c>
      <c r="K2" s="1">
        <v>5.2</v>
      </c>
      <c r="L2" s="1">
        <v>720</v>
      </c>
      <c r="M2" s="1">
        <v>65</v>
      </c>
      <c r="N2" s="1">
        <v>55</v>
      </c>
      <c r="O2" s="1">
        <f ca="1">_xlfn.DAYS(TODAY(), C2)</f>
        <v>651</v>
      </c>
      <c r="P2" s="1" t="str">
        <f ca="1">IF(O2&lt;=J2,"Sí","No")</f>
        <v>No</v>
      </c>
      <c r="Q2" s="1">
        <f>K2/1000*L2*$AA$1</f>
        <v>374.4</v>
      </c>
    </row>
    <row r="3" spans="1:27" x14ac:dyDescent="0.3">
      <c r="A3" s="1">
        <v>2</v>
      </c>
      <c r="B3" s="1">
        <v>1</v>
      </c>
      <c r="C3" s="2">
        <v>44237</v>
      </c>
      <c r="D3" s="1">
        <v>20</v>
      </c>
      <c r="E3" s="1" t="s">
        <v>18</v>
      </c>
      <c r="F3" s="1" t="s">
        <v>19</v>
      </c>
      <c r="G3" s="1" t="s">
        <v>20</v>
      </c>
      <c r="H3" s="1">
        <v>1</v>
      </c>
      <c r="I3" s="1" t="s">
        <v>17</v>
      </c>
      <c r="J3" s="1">
        <v>120</v>
      </c>
      <c r="K3" s="1">
        <v>4.5</v>
      </c>
      <c r="L3" s="1">
        <v>900</v>
      </c>
      <c r="M3" s="1">
        <v>70</v>
      </c>
      <c r="N3" s="1">
        <v>60</v>
      </c>
      <c r="O3" s="1">
        <f t="shared" ref="O3:O21" ca="1" si="0">_xlfn.DAYS(TODAY(), C3)</f>
        <v>980</v>
      </c>
      <c r="P3" s="1" t="str">
        <f t="shared" ref="P3:P21" ca="1" si="1">IF(O3&lt;=J3,"Sí","No")</f>
        <v>No</v>
      </c>
      <c r="Q3" s="1">
        <f t="shared" ref="Q3:Q21" si="2">K3/1000*L3*$AA$1</f>
        <v>405</v>
      </c>
    </row>
    <row r="4" spans="1:27" x14ac:dyDescent="0.3">
      <c r="A4" s="1">
        <v>3</v>
      </c>
      <c r="B4" s="1">
        <v>2</v>
      </c>
      <c r="C4" s="2">
        <v>44635</v>
      </c>
      <c r="D4" s="1">
        <v>10</v>
      </c>
      <c r="E4" s="1" t="s">
        <v>21</v>
      </c>
      <c r="F4" s="1" t="s">
        <v>22</v>
      </c>
      <c r="G4" s="1" t="s">
        <v>23</v>
      </c>
      <c r="H4" s="1">
        <v>512</v>
      </c>
      <c r="I4" s="1" t="s">
        <v>24</v>
      </c>
      <c r="J4" s="1">
        <v>100</v>
      </c>
      <c r="K4" s="1">
        <v>1.5</v>
      </c>
      <c r="L4" s="1">
        <v>365</v>
      </c>
      <c r="M4" s="1">
        <v>50</v>
      </c>
      <c r="N4" s="1">
        <v>45</v>
      </c>
      <c r="O4" s="1">
        <f t="shared" ca="1" si="0"/>
        <v>582</v>
      </c>
      <c r="P4" s="1" t="str">
        <f t="shared" ca="1" si="1"/>
        <v>No</v>
      </c>
      <c r="Q4" s="1">
        <f t="shared" si="2"/>
        <v>54.75</v>
      </c>
    </row>
    <row r="5" spans="1:27" x14ac:dyDescent="0.3">
      <c r="A5" s="1">
        <v>4</v>
      </c>
      <c r="B5" s="1">
        <v>2</v>
      </c>
      <c r="C5" s="2">
        <v>44306</v>
      </c>
      <c r="D5" s="1">
        <v>40</v>
      </c>
      <c r="E5" s="1" t="s">
        <v>25</v>
      </c>
      <c r="F5" s="1" t="s">
        <v>26</v>
      </c>
      <c r="G5" s="1" t="s">
        <v>27</v>
      </c>
      <c r="H5" s="1">
        <v>1</v>
      </c>
      <c r="I5" s="1" t="s">
        <v>17</v>
      </c>
      <c r="J5" s="1">
        <v>0</v>
      </c>
      <c r="K5" s="1">
        <v>3.2</v>
      </c>
      <c r="L5" s="1">
        <v>720</v>
      </c>
      <c r="M5" s="1">
        <v>68</v>
      </c>
      <c r="N5" s="1">
        <v>58</v>
      </c>
      <c r="O5" s="1">
        <f t="shared" ca="1" si="0"/>
        <v>911</v>
      </c>
      <c r="P5" s="1" t="str">
        <f t="shared" ca="1" si="1"/>
        <v>No</v>
      </c>
      <c r="Q5" s="1">
        <f t="shared" si="2"/>
        <v>230.40000000000003</v>
      </c>
    </row>
    <row r="6" spans="1:27" x14ac:dyDescent="0.3">
      <c r="A6" s="1">
        <v>5</v>
      </c>
      <c r="B6" s="1">
        <v>3</v>
      </c>
      <c r="C6" s="2">
        <v>44706</v>
      </c>
      <c r="D6" s="1">
        <v>30</v>
      </c>
      <c r="E6" s="1" t="s">
        <v>28</v>
      </c>
      <c r="F6" s="1" t="s">
        <v>29</v>
      </c>
      <c r="G6" s="1" t="s">
        <v>30</v>
      </c>
      <c r="H6" s="1">
        <v>1</v>
      </c>
      <c r="I6" s="1" t="s">
        <v>17</v>
      </c>
      <c r="J6" s="1">
        <v>0</v>
      </c>
      <c r="K6" s="1">
        <v>4</v>
      </c>
      <c r="L6" s="1">
        <v>600</v>
      </c>
      <c r="M6" s="1">
        <v>70</v>
      </c>
      <c r="N6" s="1">
        <v>62</v>
      </c>
      <c r="O6" s="1">
        <f t="shared" ca="1" si="0"/>
        <v>511</v>
      </c>
      <c r="P6" s="1" t="str">
        <f t="shared" ca="1" si="1"/>
        <v>No</v>
      </c>
      <c r="Q6" s="1">
        <f t="shared" si="2"/>
        <v>240</v>
      </c>
    </row>
    <row r="7" spans="1:27" x14ac:dyDescent="0.3">
      <c r="A7" s="1">
        <v>6</v>
      </c>
      <c r="B7" s="1">
        <v>3</v>
      </c>
      <c r="C7" s="2">
        <v>44742</v>
      </c>
      <c r="D7" s="1">
        <v>15</v>
      </c>
      <c r="E7" s="1" t="s">
        <v>31</v>
      </c>
      <c r="F7" s="1" t="s">
        <v>32</v>
      </c>
      <c r="G7" s="1" t="s">
        <v>20</v>
      </c>
      <c r="H7" s="1">
        <v>512</v>
      </c>
      <c r="I7" s="1" t="s">
        <v>24</v>
      </c>
      <c r="J7" s="1">
        <v>0</v>
      </c>
      <c r="K7" s="1">
        <v>2</v>
      </c>
      <c r="L7" s="1">
        <v>365</v>
      </c>
      <c r="M7" s="1">
        <v>55</v>
      </c>
      <c r="N7" s="1">
        <v>50</v>
      </c>
      <c r="O7" s="1">
        <f t="shared" ca="1" si="0"/>
        <v>475</v>
      </c>
      <c r="P7" s="1" t="str">
        <f t="shared" ca="1" si="1"/>
        <v>No</v>
      </c>
      <c r="Q7" s="1">
        <f t="shared" si="2"/>
        <v>73</v>
      </c>
    </row>
    <row r="8" spans="1:27" x14ac:dyDescent="0.3">
      <c r="A8" s="1">
        <v>7</v>
      </c>
      <c r="B8" s="1">
        <v>1</v>
      </c>
      <c r="C8" s="2">
        <v>45112</v>
      </c>
      <c r="D8" s="1">
        <v>50</v>
      </c>
      <c r="E8" s="1" t="s">
        <v>34</v>
      </c>
      <c r="F8" s="1" t="s">
        <v>35</v>
      </c>
      <c r="G8" s="1" t="s">
        <v>33</v>
      </c>
      <c r="H8" s="1">
        <v>4</v>
      </c>
      <c r="I8" s="1" t="s">
        <v>17</v>
      </c>
      <c r="J8" s="1">
        <v>0</v>
      </c>
      <c r="K8" s="1">
        <v>6</v>
      </c>
      <c r="L8" s="1">
        <v>720</v>
      </c>
      <c r="M8" s="1">
        <v>70</v>
      </c>
      <c r="N8" s="1">
        <v>65</v>
      </c>
      <c r="O8" s="1">
        <f t="shared" ca="1" si="0"/>
        <v>105</v>
      </c>
      <c r="P8" s="1" t="str">
        <f t="shared" ca="1" si="1"/>
        <v>No</v>
      </c>
      <c r="Q8" s="1">
        <f t="shared" si="2"/>
        <v>432</v>
      </c>
    </row>
    <row r="9" spans="1:27" x14ac:dyDescent="0.3">
      <c r="A9" s="1">
        <v>8</v>
      </c>
      <c r="B9" s="1">
        <v>1</v>
      </c>
      <c r="C9" s="2">
        <v>45148</v>
      </c>
      <c r="D9" s="1">
        <v>45</v>
      </c>
      <c r="E9" s="1" t="s">
        <v>36</v>
      </c>
      <c r="F9" s="1" t="s">
        <v>37</v>
      </c>
      <c r="G9" s="1" t="s">
        <v>38</v>
      </c>
      <c r="H9" s="1">
        <v>4</v>
      </c>
      <c r="I9" s="1" t="s">
        <v>17</v>
      </c>
      <c r="J9" s="1">
        <v>120</v>
      </c>
      <c r="K9" s="1">
        <v>5</v>
      </c>
      <c r="L9" s="1">
        <v>600</v>
      </c>
      <c r="M9" s="1">
        <v>68</v>
      </c>
      <c r="N9" s="1">
        <v>60</v>
      </c>
      <c r="O9" s="1">
        <f t="shared" ca="1" si="0"/>
        <v>69</v>
      </c>
      <c r="P9" s="1" t="str">
        <f t="shared" ca="1" si="1"/>
        <v>Sí</v>
      </c>
      <c r="Q9" s="1">
        <f t="shared" si="2"/>
        <v>300</v>
      </c>
    </row>
    <row r="10" spans="1:27" x14ac:dyDescent="0.3">
      <c r="A10" s="1">
        <v>9</v>
      </c>
      <c r="B10" s="1">
        <v>1</v>
      </c>
      <c r="C10" s="2">
        <v>44454</v>
      </c>
      <c r="D10" s="1">
        <v>25</v>
      </c>
      <c r="E10" s="1" t="s">
        <v>39</v>
      </c>
      <c r="F10" s="1" t="s">
        <v>40</v>
      </c>
      <c r="G10" s="1" t="s">
        <v>20</v>
      </c>
      <c r="H10" s="1">
        <v>512</v>
      </c>
      <c r="I10" s="1" t="s">
        <v>24</v>
      </c>
      <c r="J10" s="1">
        <v>160</v>
      </c>
      <c r="K10" s="1">
        <v>2.5</v>
      </c>
      <c r="L10" s="1">
        <v>365</v>
      </c>
      <c r="M10" s="1">
        <v>55</v>
      </c>
      <c r="N10" s="1">
        <v>52</v>
      </c>
      <c r="O10" s="1">
        <f t="shared" ca="1" si="0"/>
        <v>763</v>
      </c>
      <c r="P10" s="1" t="str">
        <f t="shared" ca="1" si="1"/>
        <v>No</v>
      </c>
      <c r="Q10" s="1">
        <f t="shared" si="2"/>
        <v>91.25</v>
      </c>
    </row>
    <row r="11" spans="1:27" x14ac:dyDescent="0.3">
      <c r="A11" s="1">
        <v>10</v>
      </c>
      <c r="B11" s="1">
        <v>3</v>
      </c>
      <c r="C11" s="2">
        <v>44854</v>
      </c>
      <c r="D11" s="1">
        <v>55</v>
      </c>
      <c r="E11" s="1" t="s">
        <v>14</v>
      </c>
      <c r="F11" s="1" t="s">
        <v>15</v>
      </c>
      <c r="G11" s="1" t="s">
        <v>16</v>
      </c>
      <c r="H11" s="1">
        <v>8</v>
      </c>
      <c r="I11" s="1" t="s">
        <v>17</v>
      </c>
      <c r="J11" s="1">
        <v>180</v>
      </c>
      <c r="K11" s="1">
        <v>6</v>
      </c>
      <c r="L11" s="1">
        <v>720</v>
      </c>
      <c r="M11" s="1">
        <v>70</v>
      </c>
      <c r="N11" s="1">
        <v>57</v>
      </c>
      <c r="O11" s="1">
        <f t="shared" ca="1" si="0"/>
        <v>363</v>
      </c>
      <c r="P11" s="1" t="str">
        <f t="shared" ca="1" si="1"/>
        <v>No</v>
      </c>
      <c r="Q11" s="1">
        <f t="shared" si="2"/>
        <v>432</v>
      </c>
    </row>
    <row r="12" spans="1:27" x14ac:dyDescent="0.3">
      <c r="A12" s="1">
        <v>11</v>
      </c>
      <c r="B12" s="1">
        <v>3</v>
      </c>
      <c r="C12" s="2">
        <v>44890</v>
      </c>
      <c r="D12" s="1">
        <v>50</v>
      </c>
      <c r="E12" s="1" t="s">
        <v>41</v>
      </c>
      <c r="F12" s="1" t="s">
        <v>42</v>
      </c>
      <c r="G12" s="1" t="s">
        <v>16</v>
      </c>
      <c r="H12" s="1">
        <v>4</v>
      </c>
      <c r="I12" s="1" t="s">
        <v>17</v>
      </c>
      <c r="J12" s="1">
        <v>365</v>
      </c>
      <c r="K12" s="1">
        <v>7</v>
      </c>
      <c r="L12" s="1">
        <v>600</v>
      </c>
      <c r="M12" s="1">
        <v>72</v>
      </c>
      <c r="N12" s="1">
        <v>64</v>
      </c>
      <c r="O12" s="1">
        <f t="shared" ca="1" si="0"/>
        <v>327</v>
      </c>
      <c r="P12" s="1" t="str">
        <f t="shared" ca="1" si="1"/>
        <v>Sí</v>
      </c>
      <c r="Q12" s="1">
        <f t="shared" si="2"/>
        <v>420</v>
      </c>
    </row>
    <row r="13" spans="1:27" x14ac:dyDescent="0.3">
      <c r="A13" s="1">
        <v>12</v>
      </c>
      <c r="B13" s="1">
        <v>3</v>
      </c>
      <c r="C13" s="2">
        <v>44925</v>
      </c>
      <c r="D13" s="1">
        <v>20</v>
      </c>
      <c r="E13" s="1" t="s">
        <v>43</v>
      </c>
      <c r="F13" s="1" t="s">
        <v>44</v>
      </c>
      <c r="G13" s="1" t="s">
        <v>27</v>
      </c>
      <c r="H13" s="1">
        <v>2</v>
      </c>
      <c r="I13" s="1" t="s">
        <v>17</v>
      </c>
      <c r="J13" s="1">
        <v>400</v>
      </c>
      <c r="K13" s="1">
        <v>3.5</v>
      </c>
      <c r="L13" s="1">
        <v>720</v>
      </c>
      <c r="M13" s="1">
        <v>65</v>
      </c>
      <c r="N13" s="1">
        <v>58</v>
      </c>
      <c r="O13" s="1">
        <f t="shared" ca="1" si="0"/>
        <v>292</v>
      </c>
      <c r="P13" s="1" t="str">
        <f t="shared" ca="1" si="1"/>
        <v>Sí</v>
      </c>
      <c r="Q13" s="1">
        <f t="shared" si="2"/>
        <v>252</v>
      </c>
    </row>
    <row r="14" spans="1:27" x14ac:dyDescent="0.3">
      <c r="A14" s="1">
        <v>13</v>
      </c>
      <c r="B14" s="1">
        <v>5</v>
      </c>
      <c r="C14" s="2">
        <v>44931</v>
      </c>
      <c r="D14" s="1">
        <v>35</v>
      </c>
      <c r="E14" s="1" t="s">
        <v>45</v>
      </c>
      <c r="F14" s="1" t="s">
        <v>46</v>
      </c>
      <c r="G14" s="1" t="s">
        <v>30</v>
      </c>
      <c r="H14" s="1">
        <v>1</v>
      </c>
      <c r="I14" s="1" t="s">
        <v>17</v>
      </c>
      <c r="J14" s="1">
        <v>100</v>
      </c>
      <c r="K14" s="1">
        <v>5</v>
      </c>
      <c r="L14" s="1">
        <v>900</v>
      </c>
      <c r="M14" s="1">
        <v>70</v>
      </c>
      <c r="N14" s="1">
        <v>61</v>
      </c>
      <c r="O14" s="1">
        <f t="shared" ca="1" si="0"/>
        <v>286</v>
      </c>
      <c r="P14" s="1" t="str">
        <f t="shared" ca="1" si="1"/>
        <v>No</v>
      </c>
      <c r="Q14" s="1">
        <f t="shared" si="2"/>
        <v>450</v>
      </c>
    </row>
    <row r="15" spans="1:27" x14ac:dyDescent="0.3">
      <c r="A15" s="1">
        <v>14</v>
      </c>
      <c r="B15" s="1">
        <v>5</v>
      </c>
      <c r="C15" s="2">
        <v>44602</v>
      </c>
      <c r="D15" s="1">
        <v>15</v>
      </c>
      <c r="E15" s="1" t="s">
        <v>47</v>
      </c>
      <c r="F15" s="1" t="s">
        <v>48</v>
      </c>
      <c r="G15" s="1" t="s">
        <v>20</v>
      </c>
      <c r="H15" s="1">
        <v>2</v>
      </c>
      <c r="I15" s="1" t="s">
        <v>17</v>
      </c>
      <c r="J15" s="1">
        <v>90</v>
      </c>
      <c r="K15" s="1">
        <v>3</v>
      </c>
      <c r="L15" s="1">
        <v>720</v>
      </c>
      <c r="M15" s="1">
        <v>67</v>
      </c>
      <c r="N15" s="1">
        <v>59</v>
      </c>
      <c r="O15" s="1">
        <f t="shared" ca="1" si="0"/>
        <v>615</v>
      </c>
      <c r="P15" s="1" t="str">
        <f t="shared" ca="1" si="1"/>
        <v>No</v>
      </c>
      <c r="Q15" s="1">
        <f t="shared" si="2"/>
        <v>216</v>
      </c>
    </row>
    <row r="16" spans="1:27" x14ac:dyDescent="0.3">
      <c r="A16" s="1">
        <v>15</v>
      </c>
      <c r="B16" s="1">
        <v>4</v>
      </c>
      <c r="C16" s="2">
        <v>44635</v>
      </c>
      <c r="D16" s="1">
        <v>40</v>
      </c>
      <c r="E16" s="1" t="s">
        <v>49</v>
      </c>
      <c r="F16" s="1" t="s">
        <v>50</v>
      </c>
      <c r="G16" s="1" t="s">
        <v>51</v>
      </c>
      <c r="H16" s="1">
        <v>8</v>
      </c>
      <c r="I16" s="1" t="s">
        <v>17</v>
      </c>
      <c r="J16" s="1">
        <v>90</v>
      </c>
      <c r="K16" s="1">
        <v>8</v>
      </c>
      <c r="L16" s="1">
        <v>600</v>
      </c>
      <c r="M16" s="1">
        <v>75</v>
      </c>
      <c r="N16" s="1">
        <v>68</v>
      </c>
      <c r="O16" s="1">
        <f t="shared" ca="1" si="0"/>
        <v>582</v>
      </c>
      <c r="P16" s="1" t="str">
        <f t="shared" ca="1" si="1"/>
        <v>No</v>
      </c>
      <c r="Q16" s="1">
        <f t="shared" si="2"/>
        <v>480</v>
      </c>
    </row>
    <row r="17" spans="1:17" x14ac:dyDescent="0.3">
      <c r="A17" s="1">
        <v>16</v>
      </c>
      <c r="B17" s="1">
        <v>4</v>
      </c>
      <c r="C17" s="2">
        <v>43941</v>
      </c>
      <c r="D17" s="1">
        <v>10</v>
      </c>
      <c r="E17" s="1" t="s">
        <v>52</v>
      </c>
      <c r="F17" s="1" t="s">
        <v>53</v>
      </c>
      <c r="G17" s="1" t="s">
        <v>20</v>
      </c>
      <c r="H17" s="1">
        <v>256</v>
      </c>
      <c r="I17" s="1" t="s">
        <v>24</v>
      </c>
      <c r="J17" s="1">
        <v>90</v>
      </c>
      <c r="K17" s="1">
        <v>2</v>
      </c>
      <c r="L17" s="1">
        <v>365</v>
      </c>
      <c r="M17" s="1">
        <v>54</v>
      </c>
      <c r="N17" s="1">
        <v>48</v>
      </c>
      <c r="O17" s="1">
        <f t="shared" ca="1" si="0"/>
        <v>1276</v>
      </c>
      <c r="P17" s="1" t="str">
        <f t="shared" ca="1" si="1"/>
        <v>No</v>
      </c>
      <c r="Q17" s="1">
        <f>K17/1000*L17*$AA$1</f>
        <v>73</v>
      </c>
    </row>
    <row r="18" spans="1:17" x14ac:dyDescent="0.3">
      <c r="A18" s="1">
        <v>17</v>
      </c>
      <c r="B18" s="1">
        <v>4</v>
      </c>
      <c r="C18" s="2">
        <v>44706</v>
      </c>
      <c r="D18" s="1">
        <v>25</v>
      </c>
      <c r="E18" s="1" t="s">
        <v>54</v>
      </c>
      <c r="F18" s="1" t="s">
        <v>55</v>
      </c>
      <c r="G18" s="1" t="s">
        <v>38</v>
      </c>
      <c r="H18" s="1">
        <v>2</v>
      </c>
      <c r="I18" s="1" t="s">
        <v>17</v>
      </c>
      <c r="J18" s="1">
        <v>30</v>
      </c>
      <c r="K18" s="1">
        <v>5.5</v>
      </c>
      <c r="L18" s="1">
        <v>720</v>
      </c>
      <c r="M18" s="1">
        <v>70</v>
      </c>
      <c r="N18" s="1">
        <v>63</v>
      </c>
      <c r="O18" s="1">
        <f t="shared" ca="1" si="0"/>
        <v>511</v>
      </c>
      <c r="P18" s="1" t="str">
        <f t="shared" ca="1" si="1"/>
        <v>No</v>
      </c>
      <c r="Q18" s="1">
        <f t="shared" si="2"/>
        <v>396</v>
      </c>
    </row>
    <row r="19" spans="1:17" x14ac:dyDescent="0.3">
      <c r="A19" s="1">
        <v>18</v>
      </c>
      <c r="B19" s="1">
        <v>2</v>
      </c>
      <c r="C19" s="2">
        <v>44742</v>
      </c>
      <c r="D19" s="1">
        <v>55</v>
      </c>
      <c r="E19" s="1" t="s">
        <v>56</v>
      </c>
      <c r="F19" s="1" t="s">
        <v>57</v>
      </c>
      <c r="G19" s="1" t="s">
        <v>38</v>
      </c>
      <c r="H19" s="1">
        <v>4</v>
      </c>
      <c r="I19" s="1" t="s">
        <v>17</v>
      </c>
      <c r="J19" s="1">
        <v>0</v>
      </c>
      <c r="K19" s="1">
        <v>7.5</v>
      </c>
      <c r="L19" s="1">
        <v>600</v>
      </c>
      <c r="M19" s="1">
        <v>70</v>
      </c>
      <c r="N19" s="1">
        <v>64</v>
      </c>
      <c r="O19" s="1">
        <f t="shared" ca="1" si="0"/>
        <v>475</v>
      </c>
      <c r="P19" s="1" t="str">
        <f t="shared" ca="1" si="1"/>
        <v>No</v>
      </c>
      <c r="Q19" s="1">
        <f t="shared" si="2"/>
        <v>450</v>
      </c>
    </row>
    <row r="20" spans="1:17" x14ac:dyDescent="0.3">
      <c r="A20" s="1">
        <v>19</v>
      </c>
      <c r="B20" s="1">
        <v>3</v>
      </c>
      <c r="C20" s="2">
        <v>44382</v>
      </c>
      <c r="D20" s="1">
        <v>30</v>
      </c>
      <c r="E20" s="1" t="s">
        <v>58</v>
      </c>
      <c r="F20" s="1" t="s">
        <v>59</v>
      </c>
      <c r="G20" s="1" t="s">
        <v>27</v>
      </c>
      <c r="H20" s="1">
        <v>4</v>
      </c>
      <c r="I20" s="1" t="s">
        <v>17</v>
      </c>
      <c r="J20" s="1">
        <v>30</v>
      </c>
      <c r="K20" s="1">
        <v>4.2</v>
      </c>
      <c r="L20" s="1">
        <v>720</v>
      </c>
      <c r="M20" s="1">
        <v>69</v>
      </c>
      <c r="N20" s="1">
        <v>61</v>
      </c>
      <c r="O20" s="1">
        <f t="shared" ca="1" si="0"/>
        <v>835</v>
      </c>
      <c r="P20" s="1" t="str">
        <f t="shared" ca="1" si="1"/>
        <v>No</v>
      </c>
      <c r="Q20" s="1">
        <f t="shared" si="2"/>
        <v>302.40000000000003</v>
      </c>
    </row>
    <row r="21" spans="1:17" x14ac:dyDescent="0.3">
      <c r="A21" s="1">
        <v>20</v>
      </c>
      <c r="B21" s="1">
        <v>1</v>
      </c>
      <c r="C21" s="2">
        <v>44418</v>
      </c>
      <c r="D21" s="1">
        <v>45</v>
      </c>
      <c r="E21" s="1" t="s">
        <v>60</v>
      </c>
      <c r="F21" s="1" t="s">
        <v>61</v>
      </c>
      <c r="G21" s="1" t="s">
        <v>62</v>
      </c>
      <c r="H21" s="1">
        <v>4</v>
      </c>
      <c r="I21" s="1" t="s">
        <v>17</v>
      </c>
      <c r="J21" s="1">
        <v>30</v>
      </c>
      <c r="K21" s="1">
        <v>3.8</v>
      </c>
      <c r="L21" s="1">
        <v>600</v>
      </c>
      <c r="M21" s="1">
        <v>66</v>
      </c>
      <c r="N21" s="1">
        <v>59</v>
      </c>
      <c r="O21" s="1">
        <f t="shared" ca="1" si="0"/>
        <v>799</v>
      </c>
      <c r="P21" s="1" t="str">
        <f t="shared" ca="1" si="1"/>
        <v>No</v>
      </c>
      <c r="Q21" s="1">
        <f t="shared" si="2"/>
        <v>227.99999999999997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1C74-71D8-4CED-A982-92F18A9B724B}">
  <dimension ref="A1:F21"/>
  <sheetViews>
    <sheetView workbookViewId="0">
      <selection activeCell="D11" sqref="D11"/>
    </sheetView>
  </sheetViews>
  <sheetFormatPr baseColWidth="10" defaultRowHeight="14.4" x14ac:dyDescent="0.3"/>
  <cols>
    <col min="1" max="16384" width="11.5546875" style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63</v>
      </c>
    </row>
    <row r="2" spans="1:6" x14ac:dyDescent="0.3">
      <c r="A2" s="1" t="s">
        <v>43</v>
      </c>
      <c r="B2" s="1" t="s">
        <v>44</v>
      </c>
      <c r="C2" s="1" t="s">
        <v>27</v>
      </c>
      <c r="D2" s="1">
        <v>2</v>
      </c>
      <c r="E2" s="1" t="s">
        <v>17</v>
      </c>
      <c r="F2" s="1">
        <v>25</v>
      </c>
    </row>
    <row r="3" spans="1:6" x14ac:dyDescent="0.3">
      <c r="A3" s="1" t="s">
        <v>54</v>
      </c>
      <c r="B3" s="1" t="s">
        <v>55</v>
      </c>
      <c r="C3" s="1" t="s">
        <v>38</v>
      </c>
      <c r="D3" s="1">
        <v>2</v>
      </c>
      <c r="E3" s="1" t="s">
        <v>17</v>
      </c>
      <c r="F3" s="1">
        <v>25</v>
      </c>
    </row>
    <row r="4" spans="1:6" x14ac:dyDescent="0.3">
      <c r="A4" s="1" t="s">
        <v>34</v>
      </c>
      <c r="B4" s="1" t="s">
        <v>35</v>
      </c>
      <c r="C4" s="1" t="s">
        <v>33</v>
      </c>
      <c r="D4" s="1">
        <v>4</v>
      </c>
      <c r="E4" s="1" t="s">
        <v>17</v>
      </c>
      <c r="F4" s="1">
        <v>50</v>
      </c>
    </row>
    <row r="5" spans="1:6" x14ac:dyDescent="0.3">
      <c r="A5" s="1" t="s">
        <v>49</v>
      </c>
      <c r="B5" s="1" t="s">
        <v>50</v>
      </c>
      <c r="C5" s="1" t="s">
        <v>51</v>
      </c>
      <c r="D5" s="1">
        <v>8</v>
      </c>
      <c r="E5" s="1" t="s">
        <v>17</v>
      </c>
      <c r="F5" s="1">
        <v>60</v>
      </c>
    </row>
    <row r="6" spans="1:6" x14ac:dyDescent="0.3">
      <c r="A6" s="1" t="s">
        <v>60</v>
      </c>
      <c r="B6" s="1" t="s">
        <v>61</v>
      </c>
      <c r="C6" s="1" t="s">
        <v>62</v>
      </c>
      <c r="D6" s="1">
        <v>4</v>
      </c>
      <c r="E6" s="1" t="s">
        <v>17</v>
      </c>
      <c r="F6" s="1">
        <v>45</v>
      </c>
    </row>
    <row r="7" spans="1:6" x14ac:dyDescent="0.3">
      <c r="A7" s="1" t="s">
        <v>36</v>
      </c>
      <c r="B7" s="1" t="s">
        <v>37</v>
      </c>
      <c r="C7" s="1" t="s">
        <v>38</v>
      </c>
      <c r="D7" s="1">
        <v>4</v>
      </c>
      <c r="E7" s="1" t="s">
        <v>17</v>
      </c>
      <c r="F7" s="1">
        <v>50</v>
      </c>
    </row>
    <row r="8" spans="1:6" x14ac:dyDescent="0.3">
      <c r="A8" s="1" t="s">
        <v>39</v>
      </c>
      <c r="B8" s="1" t="s">
        <v>40</v>
      </c>
      <c r="C8" s="1" t="s">
        <v>20</v>
      </c>
      <c r="D8" s="1">
        <v>512</v>
      </c>
      <c r="E8" s="1" t="s">
        <v>24</v>
      </c>
      <c r="F8" s="1">
        <v>30</v>
      </c>
    </row>
    <row r="9" spans="1:6" x14ac:dyDescent="0.3">
      <c r="A9" s="1" t="s">
        <v>28</v>
      </c>
      <c r="B9" s="1" t="s">
        <v>29</v>
      </c>
      <c r="C9" s="1" t="s">
        <v>30</v>
      </c>
      <c r="D9" s="1">
        <v>1</v>
      </c>
      <c r="E9" s="1" t="s">
        <v>17</v>
      </c>
      <c r="F9" s="1">
        <v>30</v>
      </c>
    </row>
    <row r="10" spans="1:6" x14ac:dyDescent="0.3">
      <c r="A10" s="1" t="s">
        <v>41</v>
      </c>
      <c r="B10" s="1" t="s">
        <v>42</v>
      </c>
      <c r="C10" s="1" t="s">
        <v>16</v>
      </c>
      <c r="D10" s="1">
        <v>4</v>
      </c>
      <c r="E10" s="1" t="s">
        <v>17</v>
      </c>
      <c r="F10" s="1">
        <v>40</v>
      </c>
    </row>
    <row r="11" spans="1:6" x14ac:dyDescent="0.3">
      <c r="A11" s="1" t="s">
        <v>25</v>
      </c>
      <c r="B11" s="1" t="s">
        <v>26</v>
      </c>
      <c r="C11" s="1" t="s">
        <v>27</v>
      </c>
      <c r="D11" s="1">
        <v>1</v>
      </c>
      <c r="E11" s="1" t="s">
        <v>17</v>
      </c>
      <c r="F11" s="1">
        <v>45</v>
      </c>
    </row>
    <row r="12" spans="1:6" x14ac:dyDescent="0.3">
      <c r="A12" s="1" t="s">
        <v>47</v>
      </c>
      <c r="B12" s="1" t="s">
        <v>48</v>
      </c>
      <c r="C12" s="1" t="s">
        <v>20</v>
      </c>
      <c r="D12" s="1">
        <v>2</v>
      </c>
      <c r="E12" s="1" t="s">
        <v>17</v>
      </c>
      <c r="F12" s="1">
        <v>10</v>
      </c>
    </row>
    <row r="13" spans="1:6" x14ac:dyDescent="0.3">
      <c r="A13" s="1" t="s">
        <v>58</v>
      </c>
      <c r="B13" s="1" t="s">
        <v>59</v>
      </c>
      <c r="C13" s="1" t="s">
        <v>27</v>
      </c>
      <c r="D13" s="1">
        <v>4</v>
      </c>
      <c r="E13" s="1" t="s">
        <v>17</v>
      </c>
      <c r="F13" s="1">
        <v>35</v>
      </c>
    </row>
    <row r="14" spans="1:6" x14ac:dyDescent="0.3">
      <c r="A14" s="1" t="s">
        <v>52</v>
      </c>
      <c r="B14" s="1" t="s">
        <v>53</v>
      </c>
      <c r="C14" s="1" t="s">
        <v>20</v>
      </c>
      <c r="D14" s="1">
        <v>256</v>
      </c>
      <c r="E14" s="1" t="s">
        <v>24</v>
      </c>
      <c r="F14" s="1">
        <v>10</v>
      </c>
    </row>
    <row r="15" spans="1:6" x14ac:dyDescent="0.3">
      <c r="A15" s="1" t="s">
        <v>31</v>
      </c>
      <c r="B15" s="1" t="s">
        <v>32</v>
      </c>
      <c r="C15" s="1" t="s">
        <v>20</v>
      </c>
      <c r="D15" s="1">
        <v>512</v>
      </c>
      <c r="E15" s="1" t="s">
        <v>24</v>
      </c>
      <c r="F15" s="1">
        <v>15</v>
      </c>
    </row>
    <row r="16" spans="1:6" x14ac:dyDescent="0.3">
      <c r="A16" s="1" t="s">
        <v>18</v>
      </c>
      <c r="B16" s="1" t="s">
        <v>19</v>
      </c>
      <c r="C16" s="1" t="s">
        <v>20</v>
      </c>
      <c r="D16" s="1">
        <v>1</v>
      </c>
      <c r="E16" s="1" t="s">
        <v>17</v>
      </c>
      <c r="F16" s="1">
        <v>15</v>
      </c>
    </row>
    <row r="17" spans="1:6" x14ac:dyDescent="0.3">
      <c r="A17" s="1" t="s">
        <v>45</v>
      </c>
      <c r="B17" s="1" t="s">
        <v>46</v>
      </c>
      <c r="C17" s="1" t="s">
        <v>30</v>
      </c>
      <c r="D17" s="1">
        <v>1</v>
      </c>
      <c r="E17" s="1" t="s">
        <v>17</v>
      </c>
      <c r="F17" s="1">
        <v>30</v>
      </c>
    </row>
    <row r="18" spans="1:6" x14ac:dyDescent="0.3">
      <c r="A18" s="1" t="s">
        <v>14</v>
      </c>
      <c r="B18" s="1" t="s">
        <v>15</v>
      </c>
      <c r="C18" s="1" t="s">
        <v>16</v>
      </c>
      <c r="D18" s="1">
        <v>4</v>
      </c>
      <c r="E18" s="1" t="s">
        <v>17</v>
      </c>
      <c r="F18" s="1">
        <v>40</v>
      </c>
    </row>
    <row r="19" spans="1:6" x14ac:dyDescent="0.3">
      <c r="A19" s="1" t="s">
        <v>14</v>
      </c>
      <c r="B19" s="1" t="s">
        <v>15</v>
      </c>
      <c r="C19" s="1" t="s">
        <v>16</v>
      </c>
      <c r="D19" s="1">
        <v>8</v>
      </c>
      <c r="E19" s="1" t="s">
        <v>17</v>
      </c>
      <c r="F19" s="1">
        <v>40</v>
      </c>
    </row>
    <row r="20" spans="1:6" x14ac:dyDescent="0.3">
      <c r="A20" s="1" t="s">
        <v>56</v>
      </c>
      <c r="B20" s="1" t="s">
        <v>57</v>
      </c>
      <c r="C20" s="1" t="s">
        <v>38</v>
      </c>
      <c r="D20" s="1">
        <v>4</v>
      </c>
      <c r="E20" s="1" t="s">
        <v>17</v>
      </c>
      <c r="F20" s="1">
        <v>55</v>
      </c>
    </row>
    <row r="21" spans="1:6" x14ac:dyDescent="0.3">
      <c r="A21" s="1" t="s">
        <v>21</v>
      </c>
      <c r="B21" s="1" t="s">
        <v>22</v>
      </c>
      <c r="C21" s="1" t="s">
        <v>23</v>
      </c>
      <c r="D21" s="1">
        <v>512</v>
      </c>
      <c r="E21" s="1" t="s">
        <v>24</v>
      </c>
      <c r="F21" s="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60C8-E197-4EAF-A35C-0EA8740B0DD8}">
  <dimension ref="A1:B9"/>
  <sheetViews>
    <sheetView workbookViewId="0">
      <selection activeCell="B25" sqref="B25"/>
    </sheetView>
  </sheetViews>
  <sheetFormatPr baseColWidth="10" defaultRowHeight="14.4" x14ac:dyDescent="0.3"/>
  <cols>
    <col min="1" max="1" width="11.5546875" style="1"/>
    <col min="2" max="2" width="13.109375" style="1" bestFit="1" customWidth="1"/>
    <col min="3" max="16384" width="11.5546875" style="1"/>
  </cols>
  <sheetData>
    <row r="1" spans="1:2" x14ac:dyDescent="0.3">
      <c r="A1" s="1" t="s">
        <v>1</v>
      </c>
      <c r="B1" s="1" t="s">
        <v>5</v>
      </c>
    </row>
    <row r="2" spans="1:2" x14ac:dyDescent="0.3">
      <c r="A2" s="1">
        <v>1</v>
      </c>
      <c r="B2" s="1" t="s">
        <v>64</v>
      </c>
    </row>
    <row r="3" spans="1:2" x14ac:dyDescent="0.3">
      <c r="A3" s="1">
        <v>2</v>
      </c>
      <c r="B3" s="1" t="s">
        <v>65</v>
      </c>
    </row>
    <row r="4" spans="1:2" x14ac:dyDescent="0.3">
      <c r="A4" s="1">
        <v>3</v>
      </c>
      <c r="B4" s="1" t="s">
        <v>66</v>
      </c>
    </row>
    <row r="5" spans="1:2" x14ac:dyDescent="0.3">
      <c r="A5" s="1">
        <v>4</v>
      </c>
      <c r="B5" s="1" t="s">
        <v>67</v>
      </c>
    </row>
    <row r="6" spans="1:2" x14ac:dyDescent="0.3">
      <c r="A6" s="1">
        <v>5</v>
      </c>
      <c r="B6" s="1" t="s">
        <v>68</v>
      </c>
    </row>
    <row r="7" spans="1:2" x14ac:dyDescent="0.3">
      <c r="A7" s="1">
        <v>6</v>
      </c>
      <c r="B7" s="1" t="s">
        <v>69</v>
      </c>
    </row>
    <row r="8" spans="1:2" x14ac:dyDescent="0.3">
      <c r="A8" s="1">
        <v>7</v>
      </c>
      <c r="B8" s="1" t="s">
        <v>70</v>
      </c>
    </row>
    <row r="9" spans="1:2" x14ac:dyDescent="0.3">
      <c r="A9" s="1">
        <v>8</v>
      </c>
      <c r="B9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PCS</vt:lpstr>
      <vt:lpstr>Especificaciones</vt:lpstr>
      <vt:lpstr>Oficinas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Simón</dc:creator>
  <cp:lastModifiedBy>Angel Ruben Simón</cp:lastModifiedBy>
  <dcterms:created xsi:type="dcterms:W3CDTF">2023-10-18T18:18:07Z</dcterms:created>
  <dcterms:modified xsi:type="dcterms:W3CDTF">2023-10-18T22:04:18Z</dcterms:modified>
</cp:coreProperties>
</file>