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gel Josue Loayza Huarachi_UCSP\Semestre 6 - 2022 - CCOMP6\Estructura de datos Avanzadas ♥♥♥\Algoritmos\1. Vectores\"/>
    </mc:Choice>
  </mc:AlternateContent>
  <xr:revisionPtr revIDLastSave="0" documentId="13_ncr:1_{855E7F3E-E00C-49D9-9F05-0F91DAA8C92F}" xr6:coauthVersionLast="47" xr6:coauthVersionMax="47" xr10:uidLastSave="{00000000-0000-0000-0000-000000000000}"/>
  <bookViews>
    <workbookView xWindow="-108" yWindow="-108" windowWidth="23256" windowHeight="13176" xr2:uid="{6F479246-ED82-4FA2-AA0E-CCB51B73A22C}"/>
  </bookViews>
  <sheets>
    <sheet name="10 dimenciones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P10" i="1"/>
  <c r="P9" i="1"/>
  <c r="P8" i="1"/>
  <c r="P7" i="1"/>
  <c r="P6" i="1"/>
  <c r="O10" i="1"/>
  <c r="O9" i="1"/>
  <c r="O8" i="1"/>
  <c r="O7" i="1"/>
  <c r="O6" i="1"/>
  <c r="N10" i="1"/>
  <c r="N9" i="1"/>
  <c r="N8" i="1"/>
  <c r="N7" i="1"/>
  <c r="N6" i="1"/>
  <c r="M10" i="1"/>
  <c r="M8" i="1"/>
  <c r="M9" i="1"/>
  <c r="M7" i="1"/>
  <c r="M6" i="1"/>
</calcChain>
</file>

<file path=xl/sharedStrings.xml><?xml version="1.0" encoding="utf-8"?>
<sst xmlns="http://schemas.openxmlformats.org/spreadsheetml/2006/main" count="2" uniqueCount="2">
  <si>
    <t>Grafica del experimento</t>
  </si>
  <si>
    <t>Grafica del experimento (usando logaritmo)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</si>
</sst>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dimenciones'!$C$5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 dimenciones'!$D$5:$H$5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'10 dimenciones'!$D$5:$H$5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0-4631-8758-9822122FA2F0}"/>
            </c:ext>
          </c:extLst>
        </c:ser>
        <c:ser>
          <c:idx val="1"/>
          <c:order val="1"/>
          <c:tx>
            <c:strRef>
              <c:f>'10 dimenciones'!$C$6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 dimenciones'!$D$5:$H$5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'10 dimenciones'!$D$6:$H$6</c:f>
              <c:numCache>
                <c:formatCode>General</c:formatCode>
                <c:ptCount val="5"/>
                <c:pt idx="0">
                  <c:v>49296100</c:v>
                </c:pt>
                <c:pt idx="1">
                  <c:v>73546900</c:v>
                </c:pt>
                <c:pt idx="2">
                  <c:v>107407100</c:v>
                </c:pt>
                <c:pt idx="3">
                  <c:v>131206000</c:v>
                </c:pt>
                <c:pt idx="4">
                  <c:v>241192400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0-4631-8758-9822122FA2F0}"/>
            </c:ext>
          </c:extLst>
        </c:ser>
        <c:ser>
          <c:idx val="2"/>
          <c:order val="2"/>
          <c:tx>
            <c:strRef>
              <c:f>'10 dimenciones'!$C$7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 dimenciones'!$D$5:$H$5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'10 dimenciones'!$D$7:$H$7</c:f>
              <c:numCache>
                <c:formatCode>General</c:formatCode>
                <c:ptCount val="5"/>
                <c:pt idx="0">
                  <c:v>53314400</c:v>
                </c:pt>
                <c:pt idx="1">
                  <c:v>99806700</c:v>
                </c:pt>
                <c:pt idx="2">
                  <c:v>120332800</c:v>
                </c:pt>
                <c:pt idx="3">
                  <c:v>226484200</c:v>
                </c:pt>
                <c:pt idx="4">
                  <c:v>255251900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0-4631-8758-9822122FA2F0}"/>
            </c:ext>
          </c:extLst>
        </c:ser>
        <c:ser>
          <c:idx val="3"/>
          <c:order val="3"/>
          <c:tx>
            <c:strRef>
              <c:f>'10 dimenciones'!$C$8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 dimenciones'!$D$5:$H$5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'10 dimenciones'!$D$8:$H$8</c:f>
              <c:numCache>
                <c:formatCode>General</c:formatCode>
                <c:ptCount val="5"/>
                <c:pt idx="0">
                  <c:v>49303400</c:v>
                </c:pt>
                <c:pt idx="1">
                  <c:v>99479600</c:v>
                </c:pt>
                <c:pt idx="2">
                  <c:v>201156200</c:v>
                </c:pt>
                <c:pt idx="3">
                  <c:v>274988500</c:v>
                </c:pt>
                <c:pt idx="4">
                  <c:v>356138300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0-4631-8758-9822122FA2F0}"/>
            </c:ext>
          </c:extLst>
        </c:ser>
        <c:ser>
          <c:idx val="4"/>
          <c:order val="4"/>
          <c:tx>
            <c:strRef>
              <c:f>'10 dimenciones'!$C$9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 dimenciones'!$D$5:$H$5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'10 dimenciones'!$D$9:$H$9</c:f>
              <c:numCache>
                <c:formatCode>General</c:formatCode>
                <c:ptCount val="5"/>
                <c:pt idx="0">
                  <c:v>41897600</c:v>
                </c:pt>
                <c:pt idx="1">
                  <c:v>125303700</c:v>
                </c:pt>
                <c:pt idx="2">
                  <c:v>207273500</c:v>
                </c:pt>
                <c:pt idx="3">
                  <c:v>348821400</c:v>
                </c:pt>
                <c:pt idx="4">
                  <c:v>435256300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60-4631-8758-9822122FA2F0}"/>
            </c:ext>
          </c:extLst>
        </c:ser>
        <c:ser>
          <c:idx val="5"/>
          <c:order val="5"/>
          <c:tx>
            <c:strRef>
              <c:f>'10 dimenciones'!$C$10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 dimenciones'!$D$5:$H$5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'10 dimenciones'!$D$10:$H$10</c:f>
              <c:numCache>
                <c:formatCode>General</c:formatCode>
                <c:ptCount val="5"/>
                <c:pt idx="0">
                  <c:v>50878500</c:v>
                </c:pt>
                <c:pt idx="1">
                  <c:v>181034600</c:v>
                </c:pt>
                <c:pt idx="2">
                  <c:v>214272100</c:v>
                </c:pt>
                <c:pt idx="3">
                  <c:v>384167300</c:v>
                </c:pt>
                <c:pt idx="4">
                  <c:v>479207800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D-4B7C-AA99-188D5B5F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97024"/>
        <c:axId val="611988704"/>
      </c:lineChart>
      <c:catAx>
        <c:axId val="6119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988704"/>
        <c:crosses val="autoZero"/>
        <c:auto val="1"/>
        <c:lblAlgn val="ctr"/>
        <c:lblOffset val="100"/>
        <c:noMultiLvlLbl val="0"/>
      </c:catAx>
      <c:valAx>
        <c:axId val="6119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9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dimenciones'!$L$6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 dimenciones'!$M$5:$Q$5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'10 dimenciones'!$M$6:$Q$6</c:f>
              <c:numCache>
                <c:formatCode>General</c:formatCode>
                <c:ptCount val="5"/>
                <c:pt idx="0">
                  <c:v>7.6928125619653223</c:v>
                </c:pt>
                <c:pt idx="1">
                  <c:v>7.8665643719477494</c:v>
                </c:pt>
                <c:pt idx="2">
                  <c:v>8.0310329907574314</c:v>
                </c:pt>
                <c:pt idx="3">
                  <c:v>8.117953695613652</c:v>
                </c:pt>
                <c:pt idx="4">
                  <c:v>8.3823636190151127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874-AB70-297A3608D7A7}"/>
            </c:ext>
          </c:extLst>
        </c:ser>
        <c:ser>
          <c:idx val="1"/>
          <c:order val="1"/>
          <c:tx>
            <c:strRef>
              <c:f>'10 dimenciones'!$L$7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 dimenciones'!$M$5:$Q$5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'10 dimenciones'!$M$7:$Q$7</c:f>
              <c:numCache>
                <c:formatCode>General</c:formatCode>
                <c:ptCount val="5"/>
                <c:pt idx="0">
                  <c:v>7.7268445260227274</c:v>
                </c:pt>
                <c:pt idx="1">
                  <c:v>7.9991596963511027</c:v>
                </c:pt>
                <c:pt idx="2">
                  <c:v>8.0803840223308399</c:v>
                </c:pt>
                <c:pt idx="3">
                  <c:v>8.3550379101362378</c:v>
                </c:pt>
                <c:pt idx="4">
                  <c:v>8.4069689834972223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8-4874-AB70-297A3608D7A7}"/>
            </c:ext>
          </c:extLst>
        </c:ser>
        <c:ser>
          <c:idx val="2"/>
          <c:order val="2"/>
          <c:tx>
            <c:strRef>
              <c:f>'10 dimenciones'!$L$8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 dimenciones'!$M$5:$Q$5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'10 dimenciones'!$M$8:$Q$8</c:f>
              <c:numCache>
                <c:formatCode>General</c:formatCode>
                <c:ptCount val="5"/>
                <c:pt idx="0">
                  <c:v>7.6928768695880523</c:v>
                </c:pt>
                <c:pt idx="1">
                  <c:v>7.9977340303359163</c:v>
                </c:pt>
                <c:pt idx="2">
                  <c:v>8.3035334228595126</c:v>
                </c:pt>
                <c:pt idx="3">
                  <c:v>8.4393145320449072</c:v>
                </c:pt>
                <c:pt idx="4">
                  <c:v>8.5516186812963308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8-4874-AB70-297A3608D7A7}"/>
            </c:ext>
          </c:extLst>
        </c:ser>
        <c:ser>
          <c:idx val="3"/>
          <c:order val="3"/>
          <c:tx>
            <c:strRef>
              <c:f>'10 dimenciones'!$L$9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 dimenciones'!$M$5:$Q$5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'10 dimenciones'!$M$9:$Q$9</c:f>
              <c:numCache>
                <c:formatCode>General</c:formatCode>
                <c:ptCount val="5"/>
                <c:pt idx="0">
                  <c:v>7.6221891461975844</c:v>
                </c:pt>
                <c:pt idx="1">
                  <c:v>8.0979638951430601</c:v>
                </c:pt>
                <c:pt idx="2">
                  <c:v>8.3165437809195168</c:v>
                </c:pt>
                <c:pt idx="3">
                  <c:v>8.5426031208041628</c:v>
                </c:pt>
                <c:pt idx="4">
                  <c:v>8.6387450659132856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8-4874-AB70-297A3608D7A7}"/>
            </c:ext>
          </c:extLst>
        </c:ser>
        <c:ser>
          <c:idx val="4"/>
          <c:order val="4"/>
          <c:tx>
            <c:strRef>
              <c:f>'10 dimenciones'!$L$10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 dimenciones'!$M$5:$Q$5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'10 dimenciones'!$M$10:$Q$10</c:f>
              <c:numCache>
                <c:formatCode>General</c:formatCode>
                <c:ptCount val="5"/>
                <c:pt idx="0">
                  <c:v>7.7065342989586423</c:v>
                </c:pt>
                <c:pt idx="1">
                  <c:v>8.2577615867642891</c:v>
                </c:pt>
                <c:pt idx="2">
                  <c:v>8.3309656259887923</c:v>
                </c:pt>
                <c:pt idx="3">
                  <c:v>8.584520395314982</c:v>
                </c:pt>
                <c:pt idx="4">
                  <c:v>8.6805238783908329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F8-4874-AB70-297A3608D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74480"/>
        <c:axId val="533161584"/>
      </c:lineChart>
      <c:catAx>
        <c:axId val="5331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161584"/>
        <c:crosses val="autoZero"/>
        <c:auto val="1"/>
        <c:lblAlgn val="ctr"/>
        <c:lblOffset val="100"/>
        <c:noMultiLvlLbl val="0"/>
      </c:catAx>
      <c:valAx>
        <c:axId val="5331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1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11</xdr:row>
      <xdr:rowOff>83148</xdr:rowOff>
    </xdr:from>
    <xdr:to>
      <xdr:col>9</xdr:col>
      <xdr:colOff>312420</xdr:colOff>
      <xdr:row>31</xdr:row>
      <xdr:rowOff>67683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17F0BF-AC31-1CE5-6415-DAF7DBEB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4480</xdr:colOff>
      <xdr:row>11</xdr:row>
      <xdr:rowOff>71718</xdr:rowOff>
    </xdr:from>
    <xdr:to>
      <xdr:col>18</xdr:col>
      <xdr:colOff>277905</xdr:colOff>
      <xdr:row>31</xdr:row>
      <xdr:rowOff>89646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758C52-8E33-09F9-AD77-8BD689D38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2472-7076-4D0F-A882-7FFBC6B5FA17}">
  <dimension ref="C3:Q10"/>
  <sheetViews>
    <sheetView tabSelected="1" zoomScale="85" zoomScaleNormal="85" workbookViewId="0">
      <selection activeCell="U37" sqref="U37"/>
    </sheetView>
  </sheetViews>
  <sheetFormatPr baseColWidth="10" defaultRowHeight="14.4" x14ac:dyDescent="0.3"/>
  <cols>
    <col min="2" max="2" width="11.77734375" customWidth="1"/>
  </cols>
  <sheetData>
    <row r="3" spans="3:17" ht="18" x14ac:dyDescent="0.35">
      <c r="E3" s="5" t="s">
        <v>0</v>
      </c>
      <c r="M3" s="5" t="s">
        <v>1</v>
      </c>
    </row>
    <row r="5" spans="3:17" x14ac:dyDescent="0.3">
      <c r="C5" s="2"/>
      <c r="D5" s="3">
        <v>10000</v>
      </c>
      <c r="E5" s="3">
        <v>20000</v>
      </c>
      <c r="F5" s="3">
        <v>30000</v>
      </c>
      <c r="G5" s="3">
        <v>40000</v>
      </c>
      <c r="H5" s="3">
        <v>50000</v>
      </c>
      <c r="L5" s="3"/>
      <c r="M5" s="3">
        <v>10000</v>
      </c>
      <c r="N5" s="3">
        <v>20000</v>
      </c>
      <c r="O5" s="3">
        <v>30000</v>
      </c>
      <c r="P5" s="3">
        <v>40000</v>
      </c>
      <c r="Q5" s="3">
        <v>50000</v>
      </c>
    </row>
    <row r="6" spans="3:17" x14ac:dyDescent="0.3">
      <c r="C6" s="4">
        <v>10</v>
      </c>
      <c r="D6" s="1">
        <v>49296100</v>
      </c>
      <c r="E6" s="1">
        <v>73546900</v>
      </c>
      <c r="F6" s="1">
        <v>107407100</v>
      </c>
      <c r="G6" s="1">
        <v>131206000</v>
      </c>
      <c r="H6" s="1">
        <v>241192400</v>
      </c>
      <c r="L6" s="4">
        <v>10</v>
      </c>
      <c r="M6" s="1">
        <f>LOG(49296100)</f>
        <v>7.6928125619653223</v>
      </c>
      <c r="N6" s="1">
        <f>LOG(73546900)</f>
        <v>7.8665643719477494</v>
      </c>
      <c r="O6" s="1">
        <f>LOG(107407100)</f>
        <v>8.0310329907574314</v>
      </c>
      <c r="P6" s="1">
        <f>LOG(131206000)</f>
        <v>8.117953695613652</v>
      </c>
      <c r="Q6" s="1">
        <f>LOG(241192400)</f>
        <v>8.3823636190151127</v>
      </c>
    </row>
    <row r="7" spans="3:17" x14ac:dyDescent="0.3">
      <c r="C7" s="4">
        <v>20</v>
      </c>
      <c r="D7" s="1">
        <v>53314400</v>
      </c>
      <c r="E7" s="1">
        <v>99806700</v>
      </c>
      <c r="F7" s="1">
        <v>120332800</v>
      </c>
      <c r="G7" s="1">
        <v>226484200</v>
      </c>
      <c r="H7" s="1">
        <v>255251900</v>
      </c>
      <c r="L7" s="4">
        <v>20</v>
      </c>
      <c r="M7" s="1">
        <f>LOG(53314400)</f>
        <v>7.7268445260227274</v>
      </c>
      <c r="N7" s="1">
        <f>LOG(99806700)</f>
        <v>7.9991596963511027</v>
      </c>
      <c r="O7" s="1">
        <f>LOG(120332800)</f>
        <v>8.0803840223308399</v>
      </c>
      <c r="P7" s="1">
        <f>LOG(226484200)</f>
        <v>8.3550379101362378</v>
      </c>
      <c r="Q7" s="1">
        <f>LOG(255251900)</f>
        <v>8.4069689834972223</v>
      </c>
    </row>
    <row r="8" spans="3:17" x14ac:dyDescent="0.3">
      <c r="C8" s="4">
        <v>30</v>
      </c>
      <c r="D8" s="1">
        <v>49303400</v>
      </c>
      <c r="E8" s="1">
        <v>99479600</v>
      </c>
      <c r="F8" s="1">
        <v>201156200</v>
      </c>
      <c r="G8" s="1">
        <v>274988500</v>
      </c>
      <c r="H8" s="1">
        <v>356138300</v>
      </c>
      <c r="L8" s="4">
        <v>30</v>
      </c>
      <c r="M8" s="1">
        <f>LOG(49303400)</f>
        <v>7.6928768695880523</v>
      </c>
      <c r="N8" s="1">
        <f>LOG(99479600)</f>
        <v>7.9977340303359163</v>
      </c>
      <c r="O8" s="1">
        <f>LOG(201156200)</f>
        <v>8.3035334228595126</v>
      </c>
      <c r="P8" s="1">
        <f>LOG(274988500)</f>
        <v>8.4393145320449072</v>
      </c>
      <c r="Q8" s="1">
        <f>LOG(356138300)</f>
        <v>8.5516186812963308</v>
      </c>
    </row>
    <row r="9" spans="3:17" x14ac:dyDescent="0.3">
      <c r="C9" s="4">
        <v>40</v>
      </c>
      <c r="D9" s="1">
        <v>41897600</v>
      </c>
      <c r="E9" s="1">
        <v>125303700</v>
      </c>
      <c r="F9" s="1">
        <v>207273500</v>
      </c>
      <c r="G9" s="1">
        <v>348821400</v>
      </c>
      <c r="H9" s="1">
        <v>435256300</v>
      </c>
      <c r="L9" s="4">
        <v>40</v>
      </c>
      <c r="M9" s="1">
        <f>LOG(41897600)</f>
        <v>7.6221891461975844</v>
      </c>
      <c r="N9" s="1">
        <f>LOG(125303700)</f>
        <v>8.0979638951430601</v>
      </c>
      <c r="O9" s="1">
        <f>LOG(207273500)</f>
        <v>8.3165437809195168</v>
      </c>
      <c r="P9" s="1">
        <f>LOG(348821400)</f>
        <v>8.5426031208041628</v>
      </c>
      <c r="Q9" s="1">
        <f>LOG(435256300)</f>
        <v>8.6387450659132856</v>
      </c>
    </row>
    <row r="10" spans="3:17" x14ac:dyDescent="0.3">
      <c r="C10" s="4">
        <v>50</v>
      </c>
      <c r="D10" s="1">
        <v>50878500</v>
      </c>
      <c r="E10" s="1">
        <v>181034600</v>
      </c>
      <c r="F10" s="1">
        <v>214272100</v>
      </c>
      <c r="G10" s="1">
        <v>384167300</v>
      </c>
      <c r="H10" s="1">
        <v>479207800</v>
      </c>
      <c r="L10" s="4">
        <v>50</v>
      </c>
      <c r="M10" s="1">
        <f>LOG(50878500)</f>
        <v>7.7065342989586423</v>
      </c>
      <c r="N10" s="1">
        <f>LOG(181034600)</f>
        <v>8.2577615867642891</v>
      </c>
      <c r="O10" s="1">
        <f>LOG(214272100)</f>
        <v>8.3309656259887923</v>
      </c>
      <c r="P10" s="1">
        <f>LOG(384167300)</f>
        <v>8.584520395314982</v>
      </c>
      <c r="Q10" s="1">
        <f>LOG(479207800)</f>
        <v>8.6805238783908329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B726-A7EF-44A3-8F5C-CB53F8ECBE23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 dimenciones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2022-08-26T16:30:57Z</dcterms:created>
  <dcterms:modified xsi:type="dcterms:W3CDTF">2022-08-27T03:13:01Z</dcterms:modified>
</cp:coreProperties>
</file>