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510" windowWidth="16990" windowHeight="82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64" i="1" l="1"/>
  <c r="A65" i="1" s="1"/>
  <c r="A66" i="1" s="1"/>
  <c r="A67" i="1" s="1"/>
  <c r="A68" i="1" s="1"/>
  <c r="A69" i="1" s="1"/>
  <c r="A70" i="1" s="1"/>
  <c r="A71" i="1" s="1"/>
  <c r="A63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51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39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<sst xmlns="http://schemas.openxmlformats.org/spreadsheetml/2006/main" count="74" uniqueCount="5">
  <si>
    <t>Forest Fire</t>
  </si>
  <si>
    <t>Year</t>
  </si>
  <si>
    <t>Month</t>
  </si>
  <si>
    <t>Country</t>
  </si>
  <si>
    <t>IDN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</si>
</sst>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E47" sqref="E47"/>
    </sheetView>
  </sheetViews>
  <sheetFormatPr defaultColWidth="14.453125" defaultRowHeight="15.75" customHeight="1" x14ac:dyDescent="0.25"/>
  <sheetData>
    <row r="1" spans="1: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35">
      <c r="A2" s="2">
        <v>1479</v>
      </c>
      <c r="B2" s="2">
        <v>2012</v>
      </c>
      <c r="C2" s="2">
        <v>1</v>
      </c>
      <c r="D2" s="1" t="s">
        <v>4</v>
      </c>
    </row>
    <row r="3" spans="1:6" ht="15.75" customHeight="1" x14ac:dyDescent="0.35">
      <c r="A3" s="2">
        <f>2391-A2</f>
        <v>912</v>
      </c>
      <c r="B3" s="2">
        <v>2012</v>
      </c>
      <c r="C3" s="2">
        <v>2</v>
      </c>
      <c r="D3" s="1" t="s">
        <v>4</v>
      </c>
    </row>
    <row r="4" spans="1:6" ht="15.75" customHeight="1" x14ac:dyDescent="0.35">
      <c r="A4" s="2">
        <f>3698-A2-A3</f>
        <v>1307</v>
      </c>
      <c r="B4" s="2">
        <v>2012</v>
      </c>
      <c r="C4" s="2">
        <v>3</v>
      </c>
      <c r="D4" s="1" t="s">
        <v>4</v>
      </c>
    </row>
    <row r="5" spans="1:6" ht="15.75" customHeight="1" x14ac:dyDescent="0.35">
      <c r="A5" s="2">
        <f>4755-A4-A3-A2</f>
        <v>1057</v>
      </c>
      <c r="B5" s="2">
        <v>2012</v>
      </c>
      <c r="C5" s="2">
        <v>4</v>
      </c>
      <c r="D5" s="1" t="s">
        <v>4</v>
      </c>
    </row>
    <row r="6" spans="1:6" ht="15.75" customHeight="1" x14ac:dyDescent="0.35">
      <c r="A6" s="2">
        <f>6745-A5-A4-A3-A2</f>
        <v>1990</v>
      </c>
      <c r="B6" s="2">
        <v>2012</v>
      </c>
      <c r="C6" s="2">
        <v>5</v>
      </c>
      <c r="D6" s="1" t="s">
        <v>4</v>
      </c>
    </row>
    <row r="7" spans="1:6" ht="15.75" customHeight="1" x14ac:dyDescent="0.35">
      <c r="A7" s="2">
        <f>14704-A6-A5-A4-A3-A2</f>
        <v>7959</v>
      </c>
      <c r="B7" s="2">
        <v>2012</v>
      </c>
      <c r="C7" s="2">
        <v>6</v>
      </c>
      <c r="D7" s="1" t="s">
        <v>4</v>
      </c>
    </row>
    <row r="8" spans="1:6" ht="15.75" customHeight="1" x14ac:dyDescent="0.35">
      <c r="A8" s="2">
        <f>20158-A7-A6-A5-A4-A3-A2</f>
        <v>5454</v>
      </c>
      <c r="B8" s="2">
        <v>2012</v>
      </c>
      <c r="C8" s="2">
        <v>7</v>
      </c>
      <c r="D8" s="1" t="s">
        <v>4</v>
      </c>
    </row>
    <row r="9" spans="1:6" ht="15.75" customHeight="1" x14ac:dyDescent="0.35">
      <c r="A9" s="2">
        <f>37122-A8-A7-A6-A5-A4-A3-A2</f>
        <v>16964</v>
      </c>
      <c r="B9" s="2">
        <v>2012</v>
      </c>
      <c r="C9" s="2">
        <v>8</v>
      </c>
      <c r="D9" s="1" t="s">
        <v>4</v>
      </c>
    </row>
    <row r="10" spans="1:6" ht="15.75" customHeight="1" x14ac:dyDescent="0.35">
      <c r="A10" s="2">
        <f>59666-A9-A8-A7-A6-A5-A4-A3-A2</f>
        <v>22544</v>
      </c>
      <c r="B10" s="2">
        <v>2012</v>
      </c>
      <c r="C10" s="2">
        <v>9</v>
      </c>
      <c r="D10" s="1" t="s">
        <v>4</v>
      </c>
    </row>
    <row r="11" spans="1:6" ht="15.75" customHeight="1" x14ac:dyDescent="0.35">
      <c r="A11" s="2">
        <f>68837-A10-A9-A8-A7-A6-A5-A4-A3-A2</f>
        <v>9171</v>
      </c>
      <c r="B11" s="2">
        <v>2012</v>
      </c>
      <c r="C11" s="2">
        <v>10</v>
      </c>
      <c r="D11" s="1" t="s">
        <v>4</v>
      </c>
    </row>
    <row r="12" spans="1:6" ht="15.75" customHeight="1" x14ac:dyDescent="0.35">
      <c r="A12" s="2">
        <f>71172-A11-A10-A9-A8-A7-A6-A5-A4-A3-A2</f>
        <v>2335</v>
      </c>
      <c r="B12" s="2">
        <v>2012</v>
      </c>
      <c r="C12" s="2">
        <v>11</v>
      </c>
      <c r="D12" s="1" t="s">
        <v>4</v>
      </c>
      <c r="F12" s="3"/>
    </row>
    <row r="13" spans="1:6" ht="15.75" customHeight="1" x14ac:dyDescent="0.35">
      <c r="A13" s="2">
        <f>72244-A12-A11-A10-A9-A8-A7-A6-A5-A4-A3-A2</f>
        <v>1072</v>
      </c>
      <c r="B13" s="2">
        <v>2012</v>
      </c>
      <c r="C13" s="2">
        <v>12</v>
      </c>
      <c r="D13" s="1" t="s">
        <v>4</v>
      </c>
    </row>
    <row r="14" spans="1:6" ht="15.75" customHeight="1" x14ac:dyDescent="0.35">
      <c r="A14" s="2">
        <v>943</v>
      </c>
      <c r="B14" s="2">
        <v>2013</v>
      </c>
      <c r="C14" s="2">
        <v>1</v>
      </c>
      <c r="D14" s="1" t="s">
        <v>4</v>
      </c>
    </row>
    <row r="15" spans="1:6" ht="15.75" customHeight="1" x14ac:dyDescent="0.35">
      <c r="A15" s="2">
        <f>1618-A14</f>
        <v>675</v>
      </c>
      <c r="B15" s="2">
        <v>2013</v>
      </c>
      <c r="C15" s="2">
        <v>2</v>
      </c>
      <c r="D15" s="1" t="s">
        <v>4</v>
      </c>
    </row>
    <row r="16" spans="1:6" ht="15.75" customHeight="1" x14ac:dyDescent="0.35">
      <c r="A16" s="2">
        <f>3619-A15-A14</f>
        <v>2001</v>
      </c>
      <c r="B16" s="2">
        <v>2013</v>
      </c>
      <c r="C16" s="2">
        <v>3</v>
      </c>
      <c r="D16" s="1" t="s">
        <v>4</v>
      </c>
    </row>
    <row r="17" spans="1:6" ht="15.75" customHeight="1" x14ac:dyDescent="0.35">
      <c r="A17" s="2">
        <f>4728-A16-A15-A14</f>
        <v>1109</v>
      </c>
      <c r="B17" s="2">
        <v>2013</v>
      </c>
      <c r="C17" s="2">
        <v>4</v>
      </c>
      <c r="D17" s="1" t="s">
        <v>4</v>
      </c>
    </row>
    <row r="18" spans="1:6" ht="15.75" customHeight="1" x14ac:dyDescent="0.35">
      <c r="A18" s="2">
        <f>6310-A17-A16-A15-A14</f>
        <v>1582</v>
      </c>
      <c r="B18" s="2">
        <v>2013</v>
      </c>
      <c r="C18" s="2">
        <v>5</v>
      </c>
      <c r="D18" s="1" t="s">
        <v>4</v>
      </c>
    </row>
    <row r="19" spans="1:6" ht="15.75" customHeight="1" x14ac:dyDescent="0.35">
      <c r="A19" s="2">
        <f>19643-A18-A17-A16-A15-A14</f>
        <v>13333</v>
      </c>
      <c r="B19" s="2">
        <v>2013</v>
      </c>
      <c r="C19" s="2">
        <v>6</v>
      </c>
      <c r="D19" s="1" t="s">
        <v>4</v>
      </c>
    </row>
    <row r="20" spans="1:6" ht="14.5" x14ac:dyDescent="0.35">
      <c r="A20" s="2">
        <f>23398-A19-A18-A17-A16-A15-A14</f>
        <v>3755</v>
      </c>
      <c r="B20" s="2">
        <v>2013</v>
      </c>
      <c r="C20" s="2">
        <v>7</v>
      </c>
      <c r="D20" s="1" t="s">
        <v>4</v>
      </c>
    </row>
    <row r="21" spans="1:6" ht="14.5" x14ac:dyDescent="0.35">
      <c r="A21" s="2">
        <f>34809-A20-A19-A18-A17-A16-A15-A14</f>
        <v>11411</v>
      </c>
      <c r="B21" s="2">
        <v>2013</v>
      </c>
      <c r="C21" s="2">
        <v>8</v>
      </c>
      <c r="D21" s="1" t="s">
        <v>4</v>
      </c>
    </row>
    <row r="22" spans="1:6" ht="14.5" x14ac:dyDescent="0.35">
      <c r="A22" s="2">
        <f>44355-A21-A20-A19-A18-A17-A16-A15-A14</f>
        <v>9546</v>
      </c>
      <c r="B22" s="2">
        <v>2013</v>
      </c>
      <c r="C22" s="2">
        <v>9</v>
      </c>
      <c r="D22" s="1" t="s">
        <v>4</v>
      </c>
    </row>
    <row r="23" spans="1:6" ht="14.5" x14ac:dyDescent="0.35">
      <c r="A23" s="2">
        <f>52784-A22-A21-A20-A19-A18-A17-A16-A15-A14</f>
        <v>8429</v>
      </c>
      <c r="B23" s="2">
        <v>2013</v>
      </c>
      <c r="C23" s="2">
        <v>10</v>
      </c>
      <c r="D23" s="1" t="s">
        <v>4</v>
      </c>
    </row>
    <row r="24" spans="1:6" ht="14.5" x14ac:dyDescent="0.35">
      <c r="A24" s="2">
        <f>54125-A23-A22-A21-A20-A19-A18-A17-A16-A15-A14</f>
        <v>1341</v>
      </c>
      <c r="B24" s="2">
        <v>2013</v>
      </c>
      <c r="C24" s="2">
        <v>11</v>
      </c>
      <c r="D24" s="1" t="s">
        <v>4</v>
      </c>
      <c r="F24" s="3"/>
    </row>
    <row r="25" spans="1:6" ht="14.5" x14ac:dyDescent="0.35">
      <c r="A25" s="2">
        <f>54550-A24-A23-A22-A21-A20-A19-A18-A17-A16-A15-A14</f>
        <v>425</v>
      </c>
      <c r="B25" s="2">
        <v>2013</v>
      </c>
      <c r="C25" s="2">
        <v>12</v>
      </c>
      <c r="D25" s="1" t="s">
        <v>4</v>
      </c>
    </row>
    <row r="26" spans="1:6" ht="14.5" x14ac:dyDescent="0.35">
      <c r="A26" s="2">
        <v>1678</v>
      </c>
      <c r="B26" s="2">
        <v>2014</v>
      </c>
      <c r="C26" s="2">
        <v>1</v>
      </c>
      <c r="D26" s="1" t="s">
        <v>4</v>
      </c>
    </row>
    <row r="27" spans="1:6" ht="14.5" x14ac:dyDescent="0.35">
      <c r="A27" s="2">
        <f>16222-A26</f>
        <v>14544</v>
      </c>
      <c r="B27" s="2">
        <v>2014</v>
      </c>
      <c r="C27" s="2">
        <v>2</v>
      </c>
      <c r="D27" s="1" t="s">
        <v>4</v>
      </c>
    </row>
    <row r="28" spans="1:6" ht="14.5" x14ac:dyDescent="0.35">
      <c r="A28" s="2">
        <f>31084-A26-A27</f>
        <v>14862</v>
      </c>
      <c r="B28" s="2">
        <v>2014</v>
      </c>
      <c r="C28" s="2">
        <v>3</v>
      </c>
      <c r="D28" s="1" t="s">
        <v>4</v>
      </c>
    </row>
    <row r="29" spans="1:6" ht="14.5" x14ac:dyDescent="0.35">
      <c r="A29" s="2">
        <f>32120-A28-A27-A26</f>
        <v>1036</v>
      </c>
      <c r="B29" s="2">
        <v>2014</v>
      </c>
      <c r="C29" s="2">
        <v>4</v>
      </c>
      <c r="D29" s="1" t="s">
        <v>4</v>
      </c>
    </row>
    <row r="30" spans="1:6" ht="14.5" x14ac:dyDescent="0.35">
      <c r="A30" s="2">
        <f>33368-A29-A28-A27-A26</f>
        <v>1248</v>
      </c>
      <c r="B30" s="2">
        <v>2014</v>
      </c>
      <c r="C30" s="2">
        <v>5</v>
      </c>
      <c r="D30" s="1" t="s">
        <v>4</v>
      </c>
    </row>
    <row r="31" spans="1:6" ht="14.5" x14ac:dyDescent="0.35">
      <c r="A31" s="2">
        <f>37430-A30-A29-A28-A27-A26</f>
        <v>4062</v>
      </c>
      <c r="B31" s="2">
        <v>2014</v>
      </c>
      <c r="C31" s="2">
        <v>6</v>
      </c>
      <c r="D31" s="1" t="s">
        <v>4</v>
      </c>
    </row>
    <row r="32" spans="1:6" ht="14.5" x14ac:dyDescent="0.35">
      <c r="A32" s="2">
        <f>47427-A31-A30-A29-A28-A27-A26</f>
        <v>9997</v>
      </c>
      <c r="B32" s="2">
        <v>2014</v>
      </c>
      <c r="C32" s="2">
        <v>7</v>
      </c>
      <c r="D32" s="1" t="s">
        <v>4</v>
      </c>
    </row>
    <row r="33" spans="1:4" ht="14.5" x14ac:dyDescent="0.35">
      <c r="A33" s="2">
        <f>56484-A32-A31-A30-A29-A28-A27-A26</f>
        <v>9057</v>
      </c>
      <c r="B33" s="2">
        <v>2014</v>
      </c>
      <c r="C33" s="2">
        <v>8</v>
      </c>
      <c r="D33" s="1" t="s">
        <v>4</v>
      </c>
    </row>
    <row r="34" spans="1:4" ht="14.5" x14ac:dyDescent="0.35">
      <c r="A34" s="2">
        <f>83146-A33-A32-A31-A30-A29-A28-A27-A26</f>
        <v>26662</v>
      </c>
      <c r="B34" s="2">
        <v>2014</v>
      </c>
      <c r="C34" s="2">
        <v>9</v>
      </c>
      <c r="D34" s="1" t="s">
        <v>4</v>
      </c>
    </row>
    <row r="35" spans="1:4" ht="14.5" x14ac:dyDescent="0.35">
      <c r="A35" s="2">
        <f>106949-A34-A33-A32-A31-A30-A29-A28-A27-A26</f>
        <v>23803</v>
      </c>
      <c r="B35" s="2">
        <v>2014</v>
      </c>
      <c r="C35" s="2">
        <v>10</v>
      </c>
      <c r="D35" s="1" t="s">
        <v>4</v>
      </c>
    </row>
    <row r="36" spans="1:4" ht="14.5" x14ac:dyDescent="0.35">
      <c r="A36" s="2">
        <f>115744-A35-A34-A33-A32-A31-A30-A29-A28-A27-A26</f>
        <v>8795</v>
      </c>
      <c r="B36" s="2">
        <v>2014</v>
      </c>
      <c r="C36" s="2">
        <v>11</v>
      </c>
      <c r="D36" s="1" t="s">
        <v>4</v>
      </c>
    </row>
    <row r="37" spans="1:4" ht="14.5" x14ac:dyDescent="0.35">
      <c r="A37" s="2">
        <f>116445-A36-A35-A34-A33-A32-A31-A30-A29-A28-A27-A26</f>
        <v>701</v>
      </c>
      <c r="B37" s="2">
        <v>2014</v>
      </c>
      <c r="C37" s="2">
        <v>12</v>
      </c>
      <c r="D37" s="1" t="s">
        <v>4</v>
      </c>
    </row>
    <row r="38" spans="1:4" ht="14.5" x14ac:dyDescent="0.35">
      <c r="A38" s="2">
        <v>719</v>
      </c>
      <c r="B38" s="2">
        <v>2015</v>
      </c>
      <c r="C38" s="2">
        <v>1</v>
      </c>
      <c r="D38" s="1" t="s">
        <v>4</v>
      </c>
    </row>
    <row r="39" spans="1:4" ht="14.5" x14ac:dyDescent="0.35">
      <c r="A39" s="2">
        <f>2067-A38</f>
        <v>1348</v>
      </c>
      <c r="B39" s="2">
        <v>2015</v>
      </c>
      <c r="C39" s="2">
        <v>2</v>
      </c>
      <c r="D39" s="1" t="s">
        <v>4</v>
      </c>
    </row>
    <row r="40" spans="1:4" ht="14.5" x14ac:dyDescent="0.35">
      <c r="A40" s="2">
        <f>3689-A39-A38</f>
        <v>1622</v>
      </c>
      <c r="B40" s="2">
        <v>2015</v>
      </c>
      <c r="C40" s="2">
        <v>3</v>
      </c>
      <c r="D40" s="1" t="s">
        <v>4</v>
      </c>
    </row>
    <row r="41" spans="1:4" ht="14.5" x14ac:dyDescent="0.35">
      <c r="A41" s="2">
        <f>4805-A40-A39-A38</f>
        <v>1116</v>
      </c>
      <c r="B41" s="2">
        <v>2015</v>
      </c>
      <c r="C41" s="2">
        <v>4</v>
      </c>
      <c r="D41" s="1" t="s">
        <v>4</v>
      </c>
    </row>
    <row r="42" spans="1:4" ht="14.5" x14ac:dyDescent="0.35">
      <c r="A42" s="2">
        <f>6413-A41-A40-A39-A38</f>
        <v>1608</v>
      </c>
      <c r="B42" s="2">
        <v>2015</v>
      </c>
      <c r="C42" s="2">
        <v>5</v>
      </c>
      <c r="D42" s="1" t="s">
        <v>4</v>
      </c>
    </row>
    <row r="43" spans="1:4" ht="14.5" x14ac:dyDescent="0.35">
      <c r="A43" s="2">
        <f>9432-A42-A41-A40-A39-A38</f>
        <v>3019</v>
      </c>
      <c r="B43" s="2">
        <v>2015</v>
      </c>
      <c r="C43" s="2">
        <v>6</v>
      </c>
      <c r="D43" s="1" t="s">
        <v>4</v>
      </c>
    </row>
    <row r="44" spans="1:4" ht="14.5" x14ac:dyDescent="0.35">
      <c r="A44" s="2">
        <f>19681-A43-A42-A41-A40-A39-A38</f>
        <v>10249</v>
      </c>
      <c r="B44" s="2">
        <v>2015</v>
      </c>
      <c r="C44" s="2">
        <v>7</v>
      </c>
      <c r="D44" s="1" t="s">
        <v>4</v>
      </c>
    </row>
    <row r="45" spans="1:4" ht="14.5" x14ac:dyDescent="0.35">
      <c r="A45" s="2">
        <f>46261-A44-A43-A42-A41-A40-A39-A38</f>
        <v>26580</v>
      </c>
      <c r="B45" s="2">
        <v>2015</v>
      </c>
      <c r="C45" s="2">
        <v>8</v>
      </c>
      <c r="D45" s="1" t="s">
        <v>4</v>
      </c>
    </row>
    <row r="46" spans="1:4" ht="14.5" x14ac:dyDescent="0.35">
      <c r="A46" s="2">
        <f>110675-A45-A44-A43-A42-A41-A40-A39-A38</f>
        <v>64414</v>
      </c>
      <c r="B46" s="2">
        <v>2015</v>
      </c>
      <c r="C46" s="2">
        <v>9</v>
      </c>
      <c r="D46" s="1" t="s">
        <v>4</v>
      </c>
    </row>
    <row r="47" spans="1:4" ht="14.5" x14ac:dyDescent="0.35">
      <c r="A47" s="2">
        <f>168822-A46-A45-A44-A43-A42-A41-A40-A39-A38</f>
        <v>58147</v>
      </c>
      <c r="B47" s="2">
        <v>2015</v>
      </c>
      <c r="C47" s="2">
        <v>10</v>
      </c>
      <c r="D47" s="1" t="s">
        <v>4</v>
      </c>
    </row>
    <row r="48" spans="1:4" ht="14.5" x14ac:dyDescent="0.35">
      <c r="A48" s="2">
        <f>176925-A47-A46-A45-A44-A43-A42-A41-A40-A39-A38</f>
        <v>8103</v>
      </c>
      <c r="B48" s="2">
        <v>2015</v>
      </c>
      <c r="C48" s="2">
        <v>11</v>
      </c>
      <c r="D48" s="1" t="s">
        <v>4</v>
      </c>
    </row>
    <row r="49" spans="1:6" ht="14.5" x14ac:dyDescent="0.35">
      <c r="A49" s="2">
        <f>180133-A48-A47-A46-A45-A44-A43-A42-A41-A40-A39-A38</f>
        <v>3208</v>
      </c>
      <c r="B49" s="2">
        <v>2015</v>
      </c>
      <c r="C49" s="2">
        <v>12</v>
      </c>
      <c r="D49" s="1" t="s">
        <v>4</v>
      </c>
      <c r="F49" s="3"/>
    </row>
    <row r="50" spans="1:6" ht="14.5" x14ac:dyDescent="0.35">
      <c r="A50" s="2">
        <v>3442</v>
      </c>
      <c r="B50" s="2">
        <v>2016</v>
      </c>
      <c r="C50" s="2">
        <v>1</v>
      </c>
      <c r="D50" s="1" t="s">
        <v>4</v>
      </c>
      <c r="E50" s="4"/>
    </row>
    <row r="51" spans="1:6" ht="14.5" x14ac:dyDescent="0.35">
      <c r="A51" s="2">
        <f>4394-A50</f>
        <v>952</v>
      </c>
      <c r="B51" s="2">
        <v>2016</v>
      </c>
      <c r="C51" s="2">
        <v>2</v>
      </c>
      <c r="D51" s="1" t="s">
        <v>4</v>
      </c>
    </row>
    <row r="52" spans="1:6" ht="14.5" x14ac:dyDescent="0.35">
      <c r="A52" s="2">
        <f>6345-A51-A50</f>
        <v>1951</v>
      </c>
      <c r="B52" s="2">
        <v>2016</v>
      </c>
      <c r="C52" s="2">
        <v>3</v>
      </c>
      <c r="D52" s="1" t="s">
        <v>4</v>
      </c>
    </row>
    <row r="53" spans="1:6" ht="14.5" x14ac:dyDescent="0.35">
      <c r="A53" s="2">
        <f>7979-A52-A51-A50</f>
        <v>1634</v>
      </c>
      <c r="B53" s="2">
        <v>2016</v>
      </c>
      <c r="C53" s="2">
        <v>4</v>
      </c>
      <c r="D53" s="1" t="s">
        <v>4</v>
      </c>
    </row>
    <row r="54" spans="1:6" ht="14.5" x14ac:dyDescent="0.35">
      <c r="A54" s="2">
        <f>8929-A53-A52-A51-A50</f>
        <v>950</v>
      </c>
      <c r="B54" s="2">
        <v>2016</v>
      </c>
      <c r="C54" s="2">
        <v>5</v>
      </c>
      <c r="D54" s="1" t="s">
        <v>4</v>
      </c>
    </row>
    <row r="55" spans="1:6" ht="14.5" x14ac:dyDescent="0.35">
      <c r="A55" s="2">
        <f>9986-A54-A53-A52-A51-A50</f>
        <v>1057</v>
      </c>
      <c r="B55" s="2">
        <v>2016</v>
      </c>
      <c r="C55" s="2">
        <v>6</v>
      </c>
      <c r="D55" s="1" t="s">
        <v>4</v>
      </c>
    </row>
    <row r="56" spans="1:6" ht="14.5" x14ac:dyDescent="0.35">
      <c r="A56" s="2">
        <f>11823-A55-A54-A53-A52-A51-A50</f>
        <v>1837</v>
      </c>
      <c r="B56" s="2">
        <v>2016</v>
      </c>
      <c r="C56" s="2">
        <v>7</v>
      </c>
      <c r="D56" s="1" t="s">
        <v>4</v>
      </c>
    </row>
    <row r="57" spans="1:6" ht="14.5" x14ac:dyDescent="0.35">
      <c r="A57" s="2">
        <f>17642-A56-A55-A54-A53-A52-A51-A50</f>
        <v>5819</v>
      </c>
      <c r="B57" s="2">
        <v>2016</v>
      </c>
      <c r="C57" s="2">
        <v>8</v>
      </c>
      <c r="D57" s="1" t="s">
        <v>4</v>
      </c>
    </row>
    <row r="58" spans="1:6" ht="14.5" x14ac:dyDescent="0.35">
      <c r="A58" s="2">
        <f>21247-A57-A56-A55-A54-A53-A52-A51-A50</f>
        <v>3605</v>
      </c>
      <c r="B58" s="2">
        <v>2016</v>
      </c>
      <c r="C58" s="2">
        <v>9</v>
      </c>
      <c r="D58" s="1" t="s">
        <v>4</v>
      </c>
    </row>
    <row r="59" spans="1:6" ht="14.5" x14ac:dyDescent="0.35">
      <c r="A59" s="2">
        <f>23277-A58-A57-A56-A55-A54-A53-A52-A51-A50</f>
        <v>2030</v>
      </c>
      <c r="B59" s="2">
        <v>2016</v>
      </c>
      <c r="C59" s="2">
        <v>10</v>
      </c>
      <c r="D59" s="1" t="s">
        <v>4</v>
      </c>
    </row>
    <row r="60" spans="1:6" ht="14.5" x14ac:dyDescent="0.35">
      <c r="A60" s="2">
        <f>24257-A59-A58-A57-A56-A55-A54-A53-A52-A51-A50</f>
        <v>980</v>
      </c>
      <c r="B60" s="2">
        <v>2016</v>
      </c>
      <c r="C60" s="2">
        <v>11</v>
      </c>
      <c r="D60" s="1" t="s">
        <v>4</v>
      </c>
      <c r="F60" s="3"/>
    </row>
    <row r="61" spans="1:6" ht="14.5" x14ac:dyDescent="0.35">
      <c r="A61" s="2">
        <f>24705-A60-A59-A58-A57-A56-A55-A54-A53-A52-A51-A50</f>
        <v>448</v>
      </c>
      <c r="B61" s="2">
        <v>2016</v>
      </c>
      <c r="C61" s="2">
        <v>12</v>
      </c>
      <c r="D61" s="1" t="s">
        <v>4</v>
      </c>
    </row>
    <row r="62" spans="1:6" ht="14.5" x14ac:dyDescent="0.35">
      <c r="A62" s="2">
        <v>455</v>
      </c>
      <c r="B62" s="2">
        <v>2017</v>
      </c>
      <c r="C62" s="2">
        <v>1</v>
      </c>
      <c r="D62" s="1" t="s">
        <v>4</v>
      </c>
    </row>
    <row r="63" spans="1:6" ht="14.5" x14ac:dyDescent="0.35">
      <c r="A63" s="2">
        <f>920-A62</f>
        <v>465</v>
      </c>
      <c r="B63" s="2">
        <v>2017</v>
      </c>
      <c r="C63" s="2">
        <v>2</v>
      </c>
      <c r="D63" s="1" t="s">
        <v>4</v>
      </c>
    </row>
    <row r="64" spans="1:6" ht="14.5" x14ac:dyDescent="0.35">
      <c r="A64" s="2">
        <f>1357-A63-A62</f>
        <v>437</v>
      </c>
      <c r="B64" s="2">
        <v>2017</v>
      </c>
      <c r="C64" s="2">
        <v>3</v>
      </c>
      <c r="D64" s="1" t="s">
        <v>4</v>
      </c>
    </row>
    <row r="65" spans="1:4" ht="14.5" x14ac:dyDescent="0.35">
      <c r="A65" s="2">
        <f>1842-A64-A63-A62</f>
        <v>485</v>
      </c>
      <c r="B65" s="2">
        <v>2017</v>
      </c>
      <c r="C65" s="2">
        <v>4</v>
      </c>
      <c r="D65" s="1" t="s">
        <v>4</v>
      </c>
    </row>
    <row r="66" spans="1:4" ht="14.5" x14ac:dyDescent="0.35">
      <c r="A66" s="2">
        <f>2570-A65-A64-A63-A62</f>
        <v>728</v>
      </c>
      <c r="B66" s="2">
        <v>2017</v>
      </c>
      <c r="C66" s="2">
        <v>5</v>
      </c>
      <c r="D66" s="1" t="s">
        <v>4</v>
      </c>
    </row>
    <row r="67" spans="1:4" ht="14.5" x14ac:dyDescent="0.35">
      <c r="A67" s="2">
        <f>3595-A66-A65-A64-A63-A62</f>
        <v>1025</v>
      </c>
      <c r="B67" s="2">
        <v>2017</v>
      </c>
      <c r="C67" s="2">
        <v>6</v>
      </c>
      <c r="D67" s="1" t="s">
        <v>4</v>
      </c>
    </row>
    <row r="68" spans="1:4" ht="14.5" x14ac:dyDescent="0.35">
      <c r="A68" s="2">
        <f>5974-A67-A66-A65-A64-A63-A62</f>
        <v>2379</v>
      </c>
      <c r="B68" s="2">
        <v>2017</v>
      </c>
      <c r="C68" s="2">
        <v>7</v>
      </c>
      <c r="D68" s="1" t="s">
        <v>4</v>
      </c>
    </row>
    <row r="69" spans="1:4" ht="14.5" x14ac:dyDescent="0.35">
      <c r="A69" s="2">
        <f>9410-A68-A67-A66-A65-A64-A63-A62</f>
        <v>3436</v>
      </c>
      <c r="B69" s="2">
        <v>2017</v>
      </c>
      <c r="C69" s="2">
        <v>8</v>
      </c>
      <c r="D69" s="1" t="s">
        <v>4</v>
      </c>
    </row>
    <row r="70" spans="1:4" ht="14.5" x14ac:dyDescent="0.35">
      <c r="A70" s="2">
        <f>13445-A69-A68-A67-A66-A65-A64-A63-A62</f>
        <v>4035</v>
      </c>
      <c r="B70" s="2">
        <v>2017</v>
      </c>
      <c r="C70" s="2">
        <v>9</v>
      </c>
      <c r="D70" s="1" t="s">
        <v>4</v>
      </c>
    </row>
    <row r="71" spans="1:4" ht="14.5" x14ac:dyDescent="0.35">
      <c r="A71" s="2">
        <f>16468-A70-A69-A68-A67-A66-A65-A64-A63-A62</f>
        <v>3023</v>
      </c>
      <c r="B71" s="2">
        <v>2017</v>
      </c>
      <c r="C71" s="2">
        <v>10</v>
      </c>
      <c r="D71" s="1" t="s"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Anchi</dc:creator>
  <cp:lastModifiedBy>Anchi</cp:lastModifiedBy>
  <dcterms:created xsi:type="dcterms:W3CDTF">2017-11-29T00:04:14Z</dcterms:created>
  <dcterms:modified xsi:type="dcterms:W3CDTF">2017-11-29T00:04:14Z</dcterms:modified>
</cp:coreProperties>
</file>