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<sst xmlns="http://schemas.openxmlformats.org/spreadsheetml/2006/main" count="134" uniqueCount="23">
  <si>
    <t>Experiment #3: Custom Search (I)</t>
  </si>
  <si>
    <t>Nodes without descriptions</t>
  </si>
  <si>
    <t>Random Model 1</t>
  </si>
  <si>
    <t>Random Model 2</t>
  </si>
  <si>
    <t>Random Model 3</t>
  </si>
  <si>
    <t>Random Model 4</t>
  </si>
  <si>
    <t>Random Model 5</t>
  </si>
  <si>
    <t>Secs</t>
  </si>
  <si>
    <t>Elements</t>
  </si>
  <si>
    <t>Iteration 1</t>
  </si>
  <si>
    <t>Iteration 2</t>
  </si>
  <si>
    <t>Iteration 3</t>
  </si>
  <si>
    <t>Mean</t>
  </si>
  <si>
    <t>Median</t>
  </si>
  <si>
    <t>Experiment #3: Custom Search (II)</t>
  </si>
  <si>
    <t>Isolated nodes</t>
  </si>
  <si>
    <t>Discarded values</t>
  </si>
  <si>
    <t>Experiment #3: Custom Search (III)</t>
  </si>
  <si>
    <t>Nodes too deep</t>
  </si>
  <si>
    <t>Experiment #3: Custom Search (IV)</t>
  </si>
  <si>
    <t>No node is referred from too many others</t>
  </si>
  <si>
    <t>Experiment #3: Custom Search (V)</t>
  </si>
  <si>
    <t>Nodes Splitter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</si>
</sst>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"/>
    <numFmt numFmtId="165" formatCode="#,##0.000000"/>
    <numFmt numFmtId="166" formatCode="0.000"/>
  </numFmts>
  <fonts count="9">
    <font>
      <sz val="10.0"/>
      <color rgb="FF000000"/>
      <name val="Arial"/>
    </font>
    <font>
      <b/>
      <sz val="12.0"/>
      <name val="Arial"/>
    </font>
    <font/>
    <font>
      <sz val="12.0"/>
      <name val="Arial"/>
    </font>
    <font>
      <name val="Arial"/>
    </font>
    <font>
      <b/>
      <i/>
      <sz val="12.0"/>
      <name val="Arial"/>
    </font>
    <font>
      <i/>
      <sz val="12.0"/>
      <name val="Arial"/>
    </font>
    <font>
      <sz val="12.0"/>
      <color rgb="FF000000"/>
      <name val="Arial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5" fillId="0" fontId="3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4" fillId="0" fontId="2" numFmtId="0" xfId="0" applyBorder="1" applyFont="1"/>
    <xf borderId="5" fillId="0" fontId="2" numFmtId="0" xfId="0" applyBorder="1" applyFont="1"/>
    <xf borderId="4" fillId="0" fontId="1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7" fillId="0" fontId="3" numFmtId="0" xfId="0" applyAlignment="1" applyBorder="1" applyFont="1">
      <alignment horizontal="right" vertical="bottom"/>
    </xf>
    <xf borderId="0" fillId="0" fontId="7" numFmtId="164" xfId="0" applyAlignment="1" applyFont="1" applyNumberFormat="1">
      <alignment horizontal="right" readingOrder="0" shrinkToFit="0" vertical="bottom" wrapText="0"/>
    </xf>
    <xf borderId="8" fillId="0" fontId="3" numFmtId="164" xfId="0" applyAlignment="1" applyBorder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9" fillId="0" fontId="7" numFmtId="164" xfId="0" applyAlignment="1" applyBorder="1" applyFont="1" applyNumberFormat="1">
      <alignment horizontal="right" readingOrder="0" shrinkToFit="0" vertical="bottom" wrapText="0"/>
    </xf>
    <xf borderId="8" fillId="0" fontId="7" numFmtId="164" xfId="0" applyAlignment="1" applyBorder="1" applyFont="1" applyNumberFormat="1">
      <alignment horizontal="right" readingOrder="0" shrinkToFit="0" vertical="bottom" wrapText="0"/>
    </xf>
    <xf borderId="10" fillId="0" fontId="7" numFmtId="164" xfId="0" applyAlignment="1" applyBorder="1" applyFont="1" applyNumberFormat="1">
      <alignment horizontal="right" readingOrder="0" shrinkToFit="0" vertical="bottom" wrapText="0"/>
    </xf>
    <xf borderId="11" fillId="0" fontId="3" numFmtId="165" xfId="0" applyAlignment="1" applyBorder="1" applyFont="1" applyNumberFormat="1">
      <alignment horizontal="right" vertical="bottom"/>
    </xf>
    <xf borderId="10" fillId="0" fontId="3" numFmtId="165" xfId="0" applyAlignment="1" applyBorder="1" applyFont="1" applyNumberFormat="1">
      <alignment horizontal="right" vertical="bottom"/>
    </xf>
    <xf borderId="7" fillId="0" fontId="7" numFmtId="164" xfId="0" applyAlignment="1" applyBorder="1" applyFont="1" applyNumberFormat="1">
      <alignment horizontal="right" readingOrder="0" shrinkToFit="0" vertical="bottom" wrapText="0"/>
    </xf>
    <xf borderId="12" fillId="0" fontId="7" numFmtId="164" xfId="0" applyAlignment="1" applyBorder="1" applyFont="1" applyNumberFormat="1">
      <alignment horizontal="right" readingOrder="0" shrinkToFit="0" vertical="bottom" wrapText="0"/>
    </xf>
    <xf borderId="13" fillId="0" fontId="3" numFmtId="165" xfId="0" applyAlignment="1" applyBorder="1" applyFont="1" applyNumberFormat="1">
      <alignment horizontal="right" vertical="bottom"/>
    </xf>
    <xf borderId="12" fillId="0" fontId="3" numFmtId="165" xfId="0" applyAlignment="1" applyBorder="1" applyFont="1" applyNumberFormat="1">
      <alignment horizontal="right" vertical="bottom"/>
    </xf>
    <xf borderId="12" fillId="0" fontId="7" numFmtId="166" xfId="0" applyAlignment="1" applyBorder="1" applyFont="1" applyNumberFormat="1">
      <alignment horizontal="right" readingOrder="0" shrinkToFit="0" vertical="bottom" wrapText="0"/>
    </xf>
    <xf borderId="14" fillId="0" fontId="3" numFmtId="0" xfId="0" applyAlignment="1" applyBorder="1" applyFont="1">
      <alignment horizontal="right" vertical="bottom"/>
    </xf>
    <xf borderId="4" fillId="0" fontId="7" numFmtId="164" xfId="0" applyAlignment="1" applyBorder="1" applyFont="1" applyNumberFormat="1">
      <alignment horizontal="right" readingOrder="0" shrinkToFit="0" vertical="bottom" wrapText="0"/>
    </xf>
    <xf borderId="4" fillId="0" fontId="3" numFmtId="164" xfId="0" applyAlignment="1" applyBorder="1" applyFont="1" applyNumberFormat="1">
      <alignment horizontal="right" vertical="bottom"/>
    </xf>
    <xf borderId="14" fillId="0" fontId="7" numFmtId="164" xfId="0" applyAlignment="1" applyBorder="1" applyFont="1" applyNumberFormat="1">
      <alignment horizontal="right" readingOrder="0" shrinkToFit="0" vertical="bottom" wrapText="0"/>
    </xf>
    <xf borderId="5" fillId="0" fontId="7" numFmtId="164" xfId="0" applyAlignment="1" applyBorder="1" applyFont="1" applyNumberFormat="1">
      <alignment horizontal="right" readingOrder="0" shrinkToFit="0" vertical="bottom" wrapText="0"/>
    </xf>
    <xf borderId="6" fillId="0" fontId="3" numFmtId="165" xfId="0" applyAlignment="1" applyBorder="1" applyFont="1" applyNumberFormat="1">
      <alignment horizontal="right" vertical="bottom"/>
    </xf>
    <xf borderId="5" fillId="0" fontId="3" numFmtId="165" xfId="0" applyAlignment="1" applyBorder="1" applyFont="1" applyNumberFormat="1">
      <alignment horizontal="right" vertical="bottom"/>
    </xf>
    <xf borderId="0" fillId="0" fontId="3" numFmtId="0" xfId="0" applyAlignment="1" applyFont="1">
      <alignment vertical="bottom"/>
    </xf>
    <xf borderId="4" fillId="3" fontId="1" numFmtId="0" xfId="0" applyAlignment="1" applyBorder="1" applyFill="1" applyFont="1">
      <alignment horizontal="center" vertical="bottom"/>
    </xf>
    <xf borderId="12" fillId="0" fontId="3" numFmtId="0" xfId="0" applyAlignment="1" applyBorder="1" applyFont="1">
      <alignment vertical="bottom"/>
    </xf>
    <xf borderId="13" fillId="0" fontId="3" numFmtId="0" xfId="0" applyAlignment="1" applyBorder="1" applyFont="1">
      <alignment horizontal="right" vertical="bottom"/>
    </xf>
    <xf borderId="0" fillId="3" fontId="3" numFmtId="164" xfId="0" applyAlignment="1" applyFont="1" applyNumberFormat="1">
      <alignment horizontal="right" vertical="bottom"/>
    </xf>
    <xf borderId="12" fillId="0" fontId="3" numFmtId="164" xfId="0" applyAlignment="1" applyBorder="1" applyFont="1" applyNumberFormat="1">
      <alignment horizontal="right" vertical="bottom"/>
    </xf>
    <xf borderId="9" fillId="0" fontId="3" numFmtId="11" xfId="0" applyAlignment="1" applyBorder="1" applyFont="1" applyNumberFormat="1">
      <alignment readingOrder="0"/>
    </xf>
    <xf borderId="8" fillId="0" fontId="3" numFmtId="164" xfId="0" applyAlignment="1" applyBorder="1" applyFont="1" applyNumberFormat="1">
      <alignment horizontal="right" readingOrder="0" vertical="bottom"/>
    </xf>
    <xf borderId="10" fillId="0" fontId="7" numFmtId="11" xfId="0" applyAlignment="1" applyBorder="1" applyFont="1" applyNumberFormat="1">
      <alignment horizontal="right" readingOrder="0" shrinkToFit="0" vertical="bottom" wrapText="0"/>
    </xf>
    <xf borderId="9" fillId="0" fontId="3" numFmtId="164" xfId="0" applyAlignment="1" applyBorder="1" applyFont="1" applyNumberFormat="1">
      <alignment horizontal="right" readingOrder="0" vertical="bottom"/>
    </xf>
    <xf borderId="8" fillId="0" fontId="3" numFmtId="11" xfId="0" applyAlignment="1" applyBorder="1" applyFont="1" applyNumberFormat="1">
      <alignment readingOrder="0"/>
    </xf>
    <xf borderId="8" fillId="0" fontId="3" numFmtId="164" xfId="0" applyAlignment="1" applyBorder="1" applyFont="1" applyNumberFormat="1">
      <alignment readingOrder="0" vertical="bottom"/>
    </xf>
    <xf borderId="9" fillId="0" fontId="3" numFmtId="164" xfId="0" applyAlignment="1" applyBorder="1" applyFont="1" applyNumberFormat="1">
      <alignment horizontal="right" vertical="bottom"/>
    </xf>
    <xf borderId="10" fillId="0" fontId="3" numFmtId="164" xfId="0" applyAlignment="1" applyBorder="1" applyFont="1" applyNumberFormat="1">
      <alignment readingOrder="0" vertical="bottom"/>
    </xf>
    <xf borderId="7" fillId="0" fontId="3" numFmtId="11" xfId="0" applyAlignment="1" applyBorder="1" applyFont="1" applyNumberFormat="1">
      <alignment readingOrder="0"/>
    </xf>
    <xf borderId="0" fillId="0" fontId="3" numFmtId="164" xfId="0" applyAlignment="1" applyFont="1" applyNumberFormat="1">
      <alignment readingOrder="0" vertical="bottom"/>
    </xf>
    <xf borderId="12" fillId="0" fontId="7" numFmtId="11" xfId="0" applyAlignment="1" applyBorder="1" applyFont="1" applyNumberFormat="1">
      <alignment horizontal="right" readingOrder="0" shrinkToFit="0" vertical="bottom" wrapText="0"/>
    </xf>
    <xf borderId="7" fillId="0" fontId="3" numFmtId="164" xfId="0" applyAlignment="1" applyBorder="1" applyFont="1" applyNumberFormat="1">
      <alignment readingOrder="0" vertical="bottom"/>
    </xf>
    <xf borderId="0" fillId="0" fontId="3" numFmtId="11" xfId="0" applyAlignment="1" applyFont="1" applyNumberFormat="1">
      <alignment readingOrder="0"/>
    </xf>
    <xf borderId="12" fillId="0" fontId="3" numFmtId="164" xfId="0" applyAlignment="1" applyBorder="1" applyFont="1" applyNumberFormat="1">
      <alignment readingOrder="0" vertical="bottom"/>
    </xf>
    <xf borderId="7" fillId="0" fontId="3" numFmtId="0" xfId="0" applyAlignment="1" applyBorder="1" applyFont="1">
      <alignment readingOrder="0"/>
    </xf>
    <xf borderId="12" fillId="0" fontId="7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6" fillId="0" fontId="3" numFmtId="0" xfId="0" applyAlignment="1" applyBorder="1" applyFont="1">
      <alignment horizontal="right" vertical="bottom"/>
    </xf>
    <xf borderId="5" fillId="0" fontId="3" numFmtId="164" xfId="0" applyAlignment="1" applyBorder="1" applyFont="1" applyNumberFormat="1">
      <alignment horizontal="right" vertical="bottom"/>
    </xf>
    <xf borderId="14" fillId="0" fontId="3" numFmtId="0" xfId="0" applyAlignment="1" applyBorder="1" applyFont="1">
      <alignment readingOrder="0"/>
    </xf>
    <xf borderId="4" fillId="0" fontId="3" numFmtId="164" xfId="0" applyAlignment="1" applyBorder="1" applyFont="1" applyNumberFormat="1">
      <alignment readingOrder="0" vertical="bottom"/>
    </xf>
    <xf borderId="5" fillId="0" fontId="7" numFmtId="0" xfId="0" applyAlignment="1" applyBorder="1" applyFont="1">
      <alignment horizontal="right" readingOrder="0" shrinkToFit="0" vertical="bottom" wrapText="0"/>
    </xf>
    <xf borderId="14" fillId="0" fontId="3" numFmtId="164" xfId="0" applyAlignment="1" applyBorder="1" applyFont="1" applyNumberFormat="1">
      <alignment readingOrder="0" vertical="bottom"/>
    </xf>
    <xf borderId="4" fillId="0" fontId="3" numFmtId="0" xfId="0" applyAlignment="1" applyBorder="1" applyFont="1">
      <alignment readingOrder="0"/>
    </xf>
    <xf borderId="5" fillId="0" fontId="3" numFmtId="164" xfId="0" applyAlignment="1" applyBorder="1" applyFont="1" applyNumberFormat="1">
      <alignment readingOrder="0" vertical="bottom"/>
    </xf>
    <xf borderId="4" fillId="2" fontId="1" numFmtId="0" xfId="0" applyAlignment="1" applyBorder="1" applyFont="1">
      <alignment horizontal="center" readingOrder="0" vertical="bottom"/>
    </xf>
    <xf borderId="0" fillId="0" fontId="8" numFmtId="164" xfId="0" applyAlignment="1" applyFont="1" applyNumberFormat="1">
      <alignment horizontal="right" readingOrder="0" shrinkToFit="0" vertical="bottom" wrapText="0"/>
    </xf>
    <xf borderId="0" fillId="0" fontId="8" numFmtId="166" xfId="0" applyAlignment="1" applyFont="1" applyNumberFormat="1">
      <alignment horizontal="right" readingOrder="0" shrinkToFit="0" vertical="bottom" wrapText="0"/>
    </xf>
    <xf borderId="12" fillId="0" fontId="3" numFmtId="165" xfId="0" applyAlignment="1" applyBorder="1" applyFont="1" applyNumberFormat="1">
      <alignment vertical="bottom"/>
    </xf>
    <xf borderId="0" fillId="2" fontId="1" numFmtId="0" xfId="0" applyAlignment="1" applyFont="1">
      <alignment vertical="bottom"/>
    </xf>
    <xf borderId="4" fillId="2" fontId="1" numFmtId="0" xfId="0" applyAlignment="1" applyBorder="1" applyFont="1">
      <alignment vertical="bottom"/>
    </xf>
    <xf borderId="0" fillId="3" fontId="7" numFmtId="164" xfId="0" applyAlignment="1" applyFont="1" applyNumberFormat="1">
      <alignment horizontal="right" vertical="bottom"/>
    </xf>
    <xf borderId="9" fillId="0" fontId="8" numFmtId="164" xfId="0" applyAlignment="1" applyBorder="1" applyFont="1" applyNumberFormat="1">
      <alignment horizontal="right" readingOrder="0" shrinkToFit="0" vertical="bottom" wrapText="0"/>
    </xf>
    <xf borderId="8" fillId="0" fontId="8" numFmtId="164" xfId="0" applyAlignment="1" applyBorder="1" applyFont="1" applyNumberFormat="1">
      <alignment horizontal="right" readingOrder="0" shrinkToFit="0" vertical="bottom" wrapText="0"/>
    </xf>
    <xf borderId="10" fillId="0" fontId="8" numFmtId="164" xfId="0" applyAlignment="1" applyBorder="1" applyFont="1" applyNumberFormat="1">
      <alignment horizontal="right" readingOrder="0" shrinkToFit="0" vertical="bottom" wrapText="0"/>
    </xf>
    <xf borderId="7" fillId="0" fontId="8" numFmtId="164" xfId="0" applyAlignment="1" applyBorder="1" applyFont="1" applyNumberFormat="1">
      <alignment horizontal="right" readingOrder="0" shrinkToFit="0" vertical="bottom" wrapText="0"/>
    </xf>
    <xf borderId="12" fillId="0" fontId="8" numFmtId="164" xfId="0" applyAlignment="1" applyBorder="1" applyFont="1" applyNumberFormat="1">
      <alignment horizontal="right" readingOrder="0" shrinkToFit="0" vertical="bottom" wrapText="0"/>
    </xf>
    <xf borderId="12" fillId="0" fontId="8" numFmtId="166" xfId="0" applyAlignment="1" applyBorder="1" applyFont="1" applyNumberFormat="1">
      <alignment horizontal="right" readingOrder="0" shrinkToFit="0" vertical="bottom" wrapText="0"/>
    </xf>
    <xf borderId="12" fillId="3" fontId="7" numFmtId="164" xfId="0" applyAlignment="1" applyBorder="1" applyFont="1" applyNumberFormat="1">
      <alignment horizontal="right" vertical="bottom"/>
    </xf>
    <xf borderId="14" fillId="0" fontId="8" numFmtId="164" xfId="0" applyAlignment="1" applyBorder="1" applyFont="1" applyNumberFormat="1">
      <alignment horizontal="right" readingOrder="0" shrinkToFit="0" vertical="bottom" wrapText="0"/>
    </xf>
    <xf borderId="4" fillId="0" fontId="8" numFmtId="164" xfId="0" applyAlignment="1" applyBorder="1" applyFont="1" applyNumberFormat="1">
      <alignment horizontal="right" readingOrder="0" shrinkToFit="0" vertical="bottom" wrapText="0"/>
    </xf>
    <xf borderId="5" fillId="0" fontId="8" numFmtId="164" xfId="0" applyAlignment="1" applyBorder="1" applyFont="1" applyNumberFormat="1">
      <alignment horizontal="right" readingOrder="0" shrinkToFit="0" vertical="bottom" wrapText="0"/>
    </xf>
    <xf borderId="12" fillId="3" fontId="3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29"/>
    <col customWidth="1" min="6" max="6" width="16.14"/>
    <col customWidth="1" min="7" max="7" width="18.14"/>
    <col customWidth="1" min="8" max="8" width="17.0"/>
    <col customWidth="1" min="9" max="9" width="19.0"/>
  </cols>
  <sheetData>
    <row r="1">
      <c r="A1" s="1" t="s">
        <v>0</v>
      </c>
      <c r="B1" s="2"/>
      <c r="C1" s="2"/>
      <c r="D1" s="3"/>
      <c r="E1" s="1" t="s">
        <v>1</v>
      </c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>
      <c r="A2" s="6"/>
      <c r="B2" s="7" t="s">
        <v>2</v>
      </c>
      <c r="C2" s="8"/>
      <c r="D2" s="9"/>
      <c r="E2" s="7" t="s">
        <v>3</v>
      </c>
      <c r="F2" s="8"/>
      <c r="G2" s="9"/>
      <c r="H2" s="7" t="s">
        <v>4</v>
      </c>
      <c r="I2" s="8"/>
      <c r="J2" s="9"/>
      <c r="K2" s="7" t="s">
        <v>5</v>
      </c>
      <c r="L2" s="8"/>
      <c r="M2" s="9"/>
      <c r="N2" s="7" t="s">
        <v>6</v>
      </c>
      <c r="O2" s="8"/>
      <c r="P2" s="9"/>
      <c r="Q2" s="10" t="s">
        <v>7</v>
      </c>
      <c r="R2" s="9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>
      <c r="A3" s="11" t="s">
        <v>8</v>
      </c>
      <c r="B3" s="12" t="s">
        <v>9</v>
      </c>
      <c r="C3" s="12" t="s">
        <v>10</v>
      </c>
      <c r="D3" s="6" t="s">
        <v>11</v>
      </c>
      <c r="E3" s="12" t="s">
        <v>9</v>
      </c>
      <c r="F3" s="12" t="s">
        <v>10</v>
      </c>
      <c r="G3" s="6" t="s">
        <v>11</v>
      </c>
      <c r="H3" s="12" t="s">
        <v>9</v>
      </c>
      <c r="I3" s="12" t="s">
        <v>10</v>
      </c>
      <c r="J3" s="6" t="s">
        <v>11</v>
      </c>
      <c r="K3" s="12" t="s">
        <v>9</v>
      </c>
      <c r="L3" s="12" t="s">
        <v>10</v>
      </c>
      <c r="M3" s="6" t="s">
        <v>11</v>
      </c>
      <c r="N3" s="12" t="s">
        <v>9</v>
      </c>
      <c r="O3" s="12" t="s">
        <v>10</v>
      </c>
      <c r="P3" s="6" t="s">
        <v>11</v>
      </c>
      <c r="Q3" s="13" t="s">
        <v>12</v>
      </c>
      <c r="R3" s="13" t="s">
        <v>13</v>
      </c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4">
      <c r="A4" s="15">
        <v>10.0</v>
      </c>
      <c r="B4" s="16">
        <v>1.86427E-4</v>
      </c>
      <c r="C4" s="17">
        <v>0.375737</v>
      </c>
      <c r="D4" s="16">
        <v>2.0204E-4</v>
      </c>
      <c r="E4" s="18">
        <v>0.006803904</v>
      </c>
      <c r="F4" s="16">
        <v>1.66629E-4</v>
      </c>
      <c r="G4" s="16">
        <v>1.2988E-4</v>
      </c>
      <c r="H4" s="19">
        <v>2.31E-4</v>
      </c>
      <c r="I4" s="20">
        <v>1.65E-4</v>
      </c>
      <c r="J4" s="21">
        <v>2.61E-4</v>
      </c>
      <c r="K4" s="16">
        <v>6.9619E-5</v>
      </c>
      <c r="L4" s="16">
        <v>1.62013E-4</v>
      </c>
      <c r="M4" s="16">
        <v>3.34875E-4</v>
      </c>
      <c r="N4" s="16">
        <v>1.03302E-4</v>
      </c>
      <c r="O4" s="16">
        <v>1.50477E-4</v>
      </c>
      <c r="P4" s="16">
        <v>1.14048E-4</v>
      </c>
      <c r="Q4" s="22">
        <f t="shared" ref="Q4:Q15" si="1">AVERAGE(B4:P4)</f>
        <v>0.02565448093</v>
      </c>
      <c r="R4" s="23">
        <f t="shared" ref="R4:R15" si="2">MEDIAN(B4:D4,E4:G4,H4:J4,K4:M4,N4:P4)</f>
        <v>0.000166629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>
      <c r="A5" s="15">
        <v>50.0</v>
      </c>
      <c r="B5" s="16">
        <v>1.6718E-4</v>
      </c>
      <c r="C5" s="18">
        <v>0.385766</v>
      </c>
      <c r="D5" s="16">
        <v>1.50017E-4</v>
      </c>
      <c r="E5" s="18">
        <v>0.880561</v>
      </c>
      <c r="F5" s="16">
        <v>3.16477E-4</v>
      </c>
      <c r="G5" s="16">
        <v>2.20456E-4</v>
      </c>
      <c r="H5" s="24">
        <v>2.44E-4</v>
      </c>
      <c r="I5" s="16">
        <v>2.48E-4</v>
      </c>
      <c r="J5" s="25">
        <v>2.6E-4</v>
      </c>
      <c r="K5" s="16">
        <v>1.83443E-4</v>
      </c>
      <c r="L5" s="16">
        <v>1.58994E-4</v>
      </c>
      <c r="M5" s="16">
        <v>2.30506E-4</v>
      </c>
      <c r="N5" s="16">
        <v>2.11767E-4</v>
      </c>
      <c r="O5" s="16">
        <v>1.61091E-4</v>
      </c>
      <c r="P5" s="16">
        <v>1.13589E-4</v>
      </c>
      <c r="Q5" s="26">
        <f t="shared" si="1"/>
        <v>0.08459950133</v>
      </c>
      <c r="R5" s="27">
        <f t="shared" si="2"/>
        <v>0.000220456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>
      <c r="A6" s="15">
        <v>100.0</v>
      </c>
      <c r="B6" s="16">
        <v>3.27432E-4</v>
      </c>
      <c r="C6" s="18">
        <v>0.643144</v>
      </c>
      <c r="D6" s="16">
        <v>2.29853E-4</v>
      </c>
      <c r="E6" s="18">
        <v>0.1320787</v>
      </c>
      <c r="F6" s="16">
        <v>6.42184E-4</v>
      </c>
      <c r="G6" s="16">
        <v>3.93555E-4</v>
      </c>
      <c r="H6" s="24">
        <v>4.31E-4</v>
      </c>
      <c r="I6" s="16">
        <v>3.36E-4</v>
      </c>
      <c r="J6" s="25">
        <v>4.71E-4</v>
      </c>
      <c r="K6" s="16">
        <v>1.90815E-4</v>
      </c>
      <c r="L6" s="16">
        <v>4.47738E-4</v>
      </c>
      <c r="M6" s="16">
        <v>3.01147E-4</v>
      </c>
      <c r="N6" s="16">
        <v>1.98967E-4</v>
      </c>
      <c r="O6" s="16">
        <v>3.16272E-4</v>
      </c>
      <c r="P6" s="16">
        <v>1.86128E-4</v>
      </c>
      <c r="Q6" s="26">
        <f t="shared" si="1"/>
        <v>0.05197965273</v>
      </c>
      <c r="R6" s="27">
        <f t="shared" si="2"/>
        <v>0.000336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>
      <c r="A7" s="15">
        <v>500.0</v>
      </c>
      <c r="B7" s="16">
        <v>0.001878699</v>
      </c>
      <c r="C7" s="18">
        <v>0.008128912</v>
      </c>
      <c r="D7" s="16">
        <v>0.001514823</v>
      </c>
      <c r="E7" s="18">
        <v>0.007376327</v>
      </c>
      <c r="F7" s="16">
        <v>0.002070259</v>
      </c>
      <c r="G7" s="16">
        <v>0.002109368</v>
      </c>
      <c r="H7" s="24">
        <v>0.002381177</v>
      </c>
      <c r="I7" s="16">
        <v>0.001928573</v>
      </c>
      <c r="J7" s="28">
        <v>0.001883159</v>
      </c>
      <c r="K7" s="16">
        <v>0.001927664</v>
      </c>
      <c r="L7" s="16">
        <v>0.002052007</v>
      </c>
      <c r="M7" s="16">
        <v>0.001590144</v>
      </c>
      <c r="N7" s="16">
        <v>0.00214884</v>
      </c>
      <c r="O7" s="16">
        <v>0.001741247</v>
      </c>
      <c r="P7" s="16">
        <v>0.002097991</v>
      </c>
      <c r="Q7" s="26">
        <f t="shared" si="1"/>
        <v>0.002721946</v>
      </c>
      <c r="R7" s="27">
        <f t="shared" si="2"/>
        <v>0.002052007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>
      <c r="A8" s="15">
        <v>1000.0</v>
      </c>
      <c r="B8" s="16">
        <v>0.01046038</v>
      </c>
      <c r="C8" s="18">
        <v>0.022864168</v>
      </c>
      <c r="D8" s="16">
        <v>0.009638044</v>
      </c>
      <c r="E8" s="18">
        <v>0.02629867</v>
      </c>
      <c r="F8" s="16">
        <v>0.00556452</v>
      </c>
      <c r="G8" s="16">
        <v>0.005106056</v>
      </c>
      <c r="H8" s="24">
        <v>0.0108</v>
      </c>
      <c r="I8" s="16">
        <v>0.00573</v>
      </c>
      <c r="J8" s="25">
        <v>0.00643</v>
      </c>
      <c r="K8" s="16">
        <v>0.010044697</v>
      </c>
      <c r="L8" s="16">
        <v>0.008492408</v>
      </c>
      <c r="M8" s="16">
        <v>0.008897896</v>
      </c>
      <c r="N8" s="16">
        <v>0.00685642</v>
      </c>
      <c r="O8" s="16">
        <v>0.006016625</v>
      </c>
      <c r="P8" s="16">
        <v>0.007538538</v>
      </c>
      <c r="Q8" s="26">
        <f t="shared" si="1"/>
        <v>0.01004922813</v>
      </c>
      <c r="R8" s="27">
        <f t="shared" si="2"/>
        <v>0.008492408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>
      <c r="A9" s="15">
        <v>2000.0</v>
      </c>
      <c r="B9" s="16">
        <v>0.032858663</v>
      </c>
      <c r="C9" s="18">
        <v>0.062782265</v>
      </c>
      <c r="D9" s="16">
        <v>0.046075096</v>
      </c>
      <c r="E9" s="18">
        <v>0.070754128</v>
      </c>
      <c r="F9" s="16">
        <v>0.029267972</v>
      </c>
      <c r="G9" s="16">
        <v>0.034004748</v>
      </c>
      <c r="H9" s="24">
        <v>0.04385763</v>
      </c>
      <c r="I9" s="16">
        <v>0.034141647</v>
      </c>
      <c r="J9" s="25">
        <v>0.033564474</v>
      </c>
      <c r="K9" s="16">
        <v>0.027451275</v>
      </c>
      <c r="L9" s="16">
        <v>0.02743917</v>
      </c>
      <c r="M9" s="16">
        <v>0.039293717</v>
      </c>
      <c r="N9" s="16">
        <v>0.03217358</v>
      </c>
      <c r="O9" s="16">
        <v>0.034113529</v>
      </c>
      <c r="P9" s="16">
        <v>0.025066374</v>
      </c>
      <c r="Q9" s="26">
        <f t="shared" si="1"/>
        <v>0.03818961787</v>
      </c>
      <c r="R9" s="27">
        <f t="shared" si="2"/>
        <v>0.034004748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>
      <c r="A10" s="15">
        <v>5000.0</v>
      </c>
      <c r="B10" s="16">
        <v>0.227081574</v>
      </c>
      <c r="C10" s="18">
        <v>0.460502859</v>
      </c>
      <c r="D10" s="16">
        <v>0.244021221</v>
      </c>
      <c r="E10" s="18">
        <v>0.7606787</v>
      </c>
      <c r="F10" s="16">
        <v>0.197361509</v>
      </c>
      <c r="G10" s="16">
        <v>0.252568926</v>
      </c>
      <c r="H10" s="24">
        <v>0.25523965</v>
      </c>
      <c r="I10" s="16">
        <v>0.250784104</v>
      </c>
      <c r="J10" s="25">
        <v>0.235596508</v>
      </c>
      <c r="K10" s="16">
        <v>0.230831451</v>
      </c>
      <c r="L10" s="16">
        <v>0.227442761</v>
      </c>
      <c r="M10" s="16">
        <v>0.217434047</v>
      </c>
      <c r="N10" s="16">
        <v>0.273216448</v>
      </c>
      <c r="O10" s="16">
        <v>0.235308197</v>
      </c>
      <c r="P10" s="16">
        <v>0.225535659</v>
      </c>
      <c r="Q10" s="26">
        <f t="shared" si="1"/>
        <v>0.2862402409</v>
      </c>
      <c r="R10" s="27">
        <f t="shared" si="2"/>
        <v>0.235596508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>
      <c r="A11" s="15">
        <v>10000.0</v>
      </c>
      <c r="B11" s="16">
        <v>0.931907757</v>
      </c>
      <c r="C11" s="18">
        <v>3.087171482</v>
      </c>
      <c r="D11" s="16">
        <v>0.956388355</v>
      </c>
      <c r="E11" s="18">
        <v>3.860186229</v>
      </c>
      <c r="F11" s="16">
        <v>0.921549989</v>
      </c>
      <c r="G11" s="16">
        <v>0.945367961</v>
      </c>
      <c r="H11" s="24">
        <v>0.924465831</v>
      </c>
      <c r="I11" s="16">
        <v>0.922770816</v>
      </c>
      <c r="J11" s="25">
        <v>1.489461027</v>
      </c>
      <c r="K11" s="16">
        <v>1.263251694</v>
      </c>
      <c r="L11" s="16">
        <v>1.53501674</v>
      </c>
      <c r="M11" s="16">
        <v>1.290879531</v>
      </c>
      <c r="N11" s="16">
        <v>0.913273251</v>
      </c>
      <c r="O11" s="16">
        <v>0.910031525</v>
      </c>
      <c r="P11" s="16">
        <v>1.533937835</v>
      </c>
      <c r="Q11" s="26">
        <f t="shared" si="1"/>
        <v>1.432377335</v>
      </c>
      <c r="R11" s="27">
        <f t="shared" si="2"/>
        <v>0.956388355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>
      <c r="A12" s="15">
        <v>20000.0</v>
      </c>
      <c r="B12" s="16">
        <v>7.017959325</v>
      </c>
      <c r="C12" s="18">
        <v>18.98043463</v>
      </c>
      <c r="D12" s="16">
        <v>10.375925039</v>
      </c>
      <c r="E12" s="18">
        <v>19.651215269</v>
      </c>
      <c r="F12" s="16">
        <v>9.353975537</v>
      </c>
      <c r="G12" s="16">
        <v>7.05540964</v>
      </c>
      <c r="H12" s="24">
        <v>9.098458145</v>
      </c>
      <c r="I12" s="16">
        <v>13.21480545</v>
      </c>
      <c r="J12" s="25">
        <v>6.269286841</v>
      </c>
      <c r="K12" s="16">
        <v>7.627687087</v>
      </c>
      <c r="L12" s="16">
        <v>7.72490786</v>
      </c>
      <c r="M12" s="16">
        <v>9.73143066</v>
      </c>
      <c r="N12" s="16">
        <v>10.836546993</v>
      </c>
      <c r="O12" s="16">
        <v>7.570208736</v>
      </c>
      <c r="P12" s="16">
        <v>6.797328853</v>
      </c>
      <c r="Q12" s="26">
        <f t="shared" si="1"/>
        <v>10.08703867</v>
      </c>
      <c r="R12" s="27">
        <f t="shared" si="2"/>
        <v>9.098458145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>
      <c r="A13" s="15">
        <v>30000.0</v>
      </c>
      <c r="B13" s="16">
        <v>30.796719472</v>
      </c>
      <c r="C13" s="18">
        <v>60.340056716</v>
      </c>
      <c r="D13" s="16">
        <v>35.316558924</v>
      </c>
      <c r="E13" s="18">
        <v>88.766806673</v>
      </c>
      <c r="F13" s="16">
        <v>31.047856289</v>
      </c>
      <c r="G13" s="16">
        <v>32.471943812</v>
      </c>
      <c r="H13" s="24">
        <v>37.0945427</v>
      </c>
      <c r="I13" s="16">
        <v>28.91980616</v>
      </c>
      <c r="J13" s="25">
        <v>25.51804529</v>
      </c>
      <c r="K13" s="16">
        <v>22.773670369</v>
      </c>
      <c r="L13" s="16">
        <v>26.222109207</v>
      </c>
      <c r="M13" s="16">
        <v>28.928049641</v>
      </c>
      <c r="N13" s="16">
        <v>37.350535295</v>
      </c>
      <c r="O13" s="16">
        <v>33.654736755</v>
      </c>
      <c r="P13" s="16">
        <v>24.828576949</v>
      </c>
      <c r="Q13" s="26">
        <f t="shared" si="1"/>
        <v>36.26866762</v>
      </c>
      <c r="R13" s="27">
        <f t="shared" si="2"/>
        <v>31.04785629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>
      <c r="A14" s="15">
        <v>40000.0</v>
      </c>
      <c r="B14" s="16">
        <v>75.674949881</v>
      </c>
      <c r="C14" s="18">
        <v>142.73982128</v>
      </c>
      <c r="D14" s="16">
        <v>52.334444645</v>
      </c>
      <c r="E14" s="18">
        <v>144.170453489</v>
      </c>
      <c r="F14" s="16">
        <v>50.536113421</v>
      </c>
      <c r="G14" s="16">
        <v>67.213418457</v>
      </c>
      <c r="H14" s="24">
        <v>50.14564722</v>
      </c>
      <c r="I14" s="16">
        <v>54.80259687</v>
      </c>
      <c r="J14" s="25">
        <v>61.71277851</v>
      </c>
      <c r="K14" s="16">
        <v>67.383416709</v>
      </c>
      <c r="L14" s="16">
        <v>63.52252731</v>
      </c>
      <c r="M14" s="16">
        <v>57.140738574</v>
      </c>
      <c r="N14" s="16">
        <v>63.715320328</v>
      </c>
      <c r="O14" s="16">
        <v>80.788225526</v>
      </c>
      <c r="P14" s="16">
        <v>100.281140392</v>
      </c>
      <c r="Q14" s="26">
        <f t="shared" si="1"/>
        <v>75.47743951</v>
      </c>
      <c r="R14" s="27">
        <f t="shared" si="2"/>
        <v>63.71532033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>
      <c r="A15" s="29">
        <v>50000.0</v>
      </c>
      <c r="B15" s="30">
        <v>95.13766024</v>
      </c>
      <c r="C15" s="31">
        <v>182.406025524</v>
      </c>
      <c r="D15" s="30">
        <v>97.258277329</v>
      </c>
      <c r="E15" s="31">
        <v>216.944384357</v>
      </c>
      <c r="F15" s="30">
        <v>70.410642019</v>
      </c>
      <c r="G15" s="30">
        <v>75.850262908</v>
      </c>
      <c r="H15" s="32">
        <v>78.89790353</v>
      </c>
      <c r="I15" s="30">
        <v>88.61750208</v>
      </c>
      <c r="J15" s="33">
        <v>67.80859748</v>
      </c>
      <c r="K15" s="30">
        <v>88.19791304</v>
      </c>
      <c r="L15" s="30">
        <v>97.286848965</v>
      </c>
      <c r="M15" s="30">
        <v>103.49917572</v>
      </c>
      <c r="N15" s="30">
        <v>98.633620804</v>
      </c>
      <c r="O15" s="30">
        <v>67.553767746</v>
      </c>
      <c r="P15" s="30">
        <v>86.840974881</v>
      </c>
      <c r="Q15" s="34">
        <f t="shared" si="1"/>
        <v>101.0229038</v>
      </c>
      <c r="R15" s="35">
        <f t="shared" si="2"/>
        <v>88.61750208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>
      <c r="A17" s="1" t="s">
        <v>14</v>
      </c>
      <c r="B17" s="2"/>
      <c r="C17" s="2"/>
      <c r="D17" s="3"/>
      <c r="E17" s="1" t="s">
        <v>15</v>
      </c>
      <c r="F17" s="2"/>
      <c r="G17" s="3"/>
      <c r="H17" s="37" t="s">
        <v>16</v>
      </c>
      <c r="I17" s="8"/>
      <c r="J17" s="8"/>
      <c r="K17" s="4"/>
      <c r="L17" s="4"/>
      <c r="M17" s="4"/>
      <c r="N17" s="4"/>
      <c r="O17" s="4"/>
      <c r="P17" s="4"/>
      <c r="Q17" s="4"/>
      <c r="R17" s="4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>
      <c r="A18" s="6"/>
      <c r="B18" s="7" t="s">
        <v>2</v>
      </c>
      <c r="C18" s="8"/>
      <c r="D18" s="9"/>
      <c r="E18" s="7" t="s">
        <v>3</v>
      </c>
      <c r="F18" s="8"/>
      <c r="G18" s="9"/>
      <c r="H18" s="7" t="s">
        <v>4</v>
      </c>
      <c r="I18" s="8"/>
      <c r="J18" s="9"/>
      <c r="K18" s="7" t="s">
        <v>5</v>
      </c>
      <c r="L18" s="8"/>
      <c r="M18" s="9"/>
      <c r="N18" s="7" t="s">
        <v>6</v>
      </c>
      <c r="O18" s="8"/>
      <c r="P18" s="9"/>
      <c r="Q18" s="10" t="s">
        <v>7</v>
      </c>
      <c r="R18" s="9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>
      <c r="A19" s="11" t="s">
        <v>8</v>
      </c>
      <c r="B19" s="12" t="s">
        <v>9</v>
      </c>
      <c r="C19" s="12" t="s">
        <v>10</v>
      </c>
      <c r="D19" s="6" t="s">
        <v>11</v>
      </c>
      <c r="E19" s="12" t="s">
        <v>9</v>
      </c>
      <c r="F19" s="12" t="s">
        <v>10</v>
      </c>
      <c r="G19" s="6" t="s">
        <v>11</v>
      </c>
      <c r="H19" s="36" t="s">
        <v>9</v>
      </c>
      <c r="I19" s="36" t="s">
        <v>10</v>
      </c>
      <c r="J19" s="38" t="s">
        <v>11</v>
      </c>
      <c r="K19" s="12" t="s">
        <v>9</v>
      </c>
      <c r="L19" s="12" t="s">
        <v>10</v>
      </c>
      <c r="M19" s="6" t="s">
        <v>11</v>
      </c>
      <c r="N19" s="36" t="s">
        <v>9</v>
      </c>
      <c r="O19" s="36" t="s">
        <v>10</v>
      </c>
      <c r="P19" s="38" t="s">
        <v>11</v>
      </c>
      <c r="Q19" s="13" t="s">
        <v>12</v>
      </c>
      <c r="R19" s="13" t="s">
        <v>13</v>
      </c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>
      <c r="A20" s="39">
        <v>10.0</v>
      </c>
      <c r="B20" s="40">
        <v>0.01216869</v>
      </c>
      <c r="C20" s="18">
        <v>0.302069</v>
      </c>
      <c r="D20" s="41">
        <v>0.274212</v>
      </c>
      <c r="E20" s="42">
        <v>1.46027E-4</v>
      </c>
      <c r="F20" s="43">
        <v>1.65309E-4</v>
      </c>
      <c r="G20" s="44">
        <v>1.42E-4</v>
      </c>
      <c r="H20" s="45">
        <v>1.46027E-4</v>
      </c>
      <c r="I20" s="46">
        <v>7.3663E-5</v>
      </c>
      <c r="J20" s="21">
        <v>9.83E-5</v>
      </c>
      <c r="K20" s="45">
        <v>8.3298E-5</v>
      </c>
      <c r="L20" s="47">
        <v>5.2117E-5</v>
      </c>
      <c r="M20" s="20">
        <v>1.97E-4</v>
      </c>
      <c r="N20" s="48">
        <v>0.23308</v>
      </c>
      <c r="O20" s="47">
        <v>9.8581E-5</v>
      </c>
      <c r="P20" s="49">
        <v>9.9654E-5</v>
      </c>
      <c r="Q20" s="23">
        <f t="shared" ref="Q20:Q31" si="3">AVERAGE(B20:P20)</f>
        <v>0.0548554444</v>
      </c>
      <c r="R20" s="23">
        <f t="shared" ref="R20:R31" si="4">MEDIAN(B20:D20,F20:N20,I20:J20,L20:M20,N20:P20)</f>
        <v>0.000142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>
      <c r="A21" s="39">
        <v>50.0</v>
      </c>
      <c r="B21" s="41">
        <v>0.001437014</v>
      </c>
      <c r="C21" s="18">
        <v>0.409305</v>
      </c>
      <c r="D21" s="41">
        <v>0.444483</v>
      </c>
      <c r="E21" s="50">
        <v>9.616E-5</v>
      </c>
      <c r="F21" s="51">
        <v>1.39389E-4</v>
      </c>
      <c r="G21" s="52">
        <v>1.64E-4</v>
      </c>
      <c r="H21" s="53">
        <v>9.616E-5</v>
      </c>
      <c r="I21" s="54">
        <v>1.42723E-4</v>
      </c>
      <c r="J21" s="25">
        <v>1.64E-4</v>
      </c>
      <c r="K21" s="53">
        <v>1.65475E-4</v>
      </c>
      <c r="L21" s="51">
        <v>2.86635E-4</v>
      </c>
      <c r="M21" s="16">
        <v>1.57E-4</v>
      </c>
      <c r="N21" s="53">
        <v>1.10319E-4</v>
      </c>
      <c r="O21" s="51">
        <v>5.32713E-4</v>
      </c>
      <c r="P21" s="55">
        <v>1.69294E-4</v>
      </c>
      <c r="Q21" s="27">
        <f t="shared" si="3"/>
        <v>0.0571632588</v>
      </c>
      <c r="R21" s="27">
        <f t="shared" si="4"/>
        <v>0.000164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>
      <c r="A22" s="39">
        <v>100.0</v>
      </c>
      <c r="B22" s="41">
        <v>0.001030599</v>
      </c>
      <c r="C22" s="18">
        <v>0.907638</v>
      </c>
      <c r="D22" s="41">
        <v>0.071974416</v>
      </c>
      <c r="E22" s="50">
        <v>4.47705E-4</v>
      </c>
      <c r="F22" s="51">
        <v>2.42803E-4</v>
      </c>
      <c r="G22" s="52">
        <v>2.63E-4</v>
      </c>
      <c r="H22" s="53">
        <v>4.47705E-4</v>
      </c>
      <c r="I22" s="54">
        <v>1.85481E-4</v>
      </c>
      <c r="J22" s="25">
        <v>2.04E-4</v>
      </c>
      <c r="K22" s="53">
        <v>3.56577E-4</v>
      </c>
      <c r="L22" s="51">
        <v>1.60005E-4</v>
      </c>
      <c r="M22" s="16">
        <v>3.35E-4</v>
      </c>
      <c r="N22" s="53">
        <v>2.77697E-4</v>
      </c>
      <c r="O22" s="51">
        <v>2.49158E-4</v>
      </c>
      <c r="P22" s="55">
        <v>1.99969E-4</v>
      </c>
      <c r="Q22" s="27">
        <f t="shared" si="3"/>
        <v>0.06560080767</v>
      </c>
      <c r="R22" s="27">
        <f t="shared" si="4"/>
        <v>0.000263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>
      <c r="A23" s="39">
        <v>500.0</v>
      </c>
      <c r="B23" s="41">
        <v>0.009753767</v>
      </c>
      <c r="C23" s="18">
        <v>0.006580679</v>
      </c>
      <c r="D23" s="41">
        <v>0.005621923</v>
      </c>
      <c r="E23" s="56">
        <v>0.002849648</v>
      </c>
      <c r="F23" s="51">
        <v>0.004137042</v>
      </c>
      <c r="G23" s="57">
        <v>0.0015526</v>
      </c>
      <c r="H23" s="53">
        <v>0.002849648</v>
      </c>
      <c r="I23" s="58">
        <v>0.001713757</v>
      </c>
      <c r="J23" s="28">
        <v>0.00195691</v>
      </c>
      <c r="K23" s="53">
        <v>0.002013464</v>
      </c>
      <c r="L23" s="51">
        <v>0.002022884</v>
      </c>
      <c r="M23" s="16">
        <v>0.00171592</v>
      </c>
      <c r="N23" s="53">
        <v>0.003995627</v>
      </c>
      <c r="O23" s="51">
        <v>0.002186038</v>
      </c>
      <c r="P23" s="55">
        <v>0.001789853</v>
      </c>
      <c r="Q23" s="27">
        <f t="shared" si="3"/>
        <v>0.003382650667</v>
      </c>
      <c r="R23" s="27">
        <f t="shared" si="4"/>
        <v>0.002022884</v>
      </c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>
      <c r="A24" s="39">
        <v>1000.0</v>
      </c>
      <c r="B24" s="18">
        <v>0.027795431</v>
      </c>
      <c r="C24" s="18">
        <v>0.020699697</v>
      </c>
      <c r="D24" s="41">
        <v>0.021935541</v>
      </c>
      <c r="E24" s="56">
        <v>0.031587944</v>
      </c>
      <c r="F24" s="51">
        <v>0.00753896</v>
      </c>
      <c r="G24" s="52">
        <v>0.00828</v>
      </c>
      <c r="H24" s="53">
        <v>0.031587944</v>
      </c>
      <c r="I24" s="58">
        <v>0.014724737</v>
      </c>
      <c r="J24" s="25">
        <v>0.00672</v>
      </c>
      <c r="K24" s="53">
        <v>0.01497273</v>
      </c>
      <c r="L24" s="51">
        <v>0.00643214</v>
      </c>
      <c r="M24" s="16">
        <v>0.00653</v>
      </c>
      <c r="N24" s="53">
        <v>0.009161823</v>
      </c>
      <c r="O24" s="51">
        <v>0.020262154</v>
      </c>
      <c r="P24" s="55">
        <v>0.012549635</v>
      </c>
      <c r="Q24" s="27">
        <f t="shared" si="3"/>
        <v>0.01605191573</v>
      </c>
      <c r="R24" s="27">
        <f t="shared" si="4"/>
        <v>0.009161823</v>
      </c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>
      <c r="A25" s="39">
        <v>2000.0</v>
      </c>
      <c r="B25" s="41">
        <v>0.066425282</v>
      </c>
      <c r="C25" s="18">
        <v>0.062397161</v>
      </c>
      <c r="D25" s="41">
        <v>0.065867177</v>
      </c>
      <c r="E25" s="56">
        <v>0.08615137</v>
      </c>
      <c r="F25" s="51">
        <v>0.074057559</v>
      </c>
      <c r="G25" s="57">
        <v>0.04636688</v>
      </c>
      <c r="H25" s="53">
        <v>0.08615137</v>
      </c>
      <c r="I25" s="58">
        <v>0.062871337</v>
      </c>
      <c r="J25" s="25">
        <v>0.03072893</v>
      </c>
      <c r="K25" s="53">
        <v>0.060092566</v>
      </c>
      <c r="L25" s="51">
        <v>0.031922072</v>
      </c>
      <c r="M25" s="16">
        <v>0.03422571</v>
      </c>
      <c r="N25" s="53">
        <v>0.060241329</v>
      </c>
      <c r="O25" s="51">
        <v>0.060534677</v>
      </c>
      <c r="P25" s="55">
        <v>0.027729435</v>
      </c>
      <c r="Q25" s="27">
        <f t="shared" si="3"/>
        <v>0.057050857</v>
      </c>
      <c r="R25" s="27">
        <f t="shared" si="4"/>
        <v>0.060241329</v>
      </c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>
      <c r="A26" s="39">
        <v>5000.0</v>
      </c>
      <c r="B26" s="41">
        <v>0.465426313</v>
      </c>
      <c r="C26" s="18">
        <v>0.420472741</v>
      </c>
      <c r="D26" s="41">
        <v>0.412151632</v>
      </c>
      <c r="E26" s="56">
        <v>0.386900066</v>
      </c>
      <c r="F26" s="51">
        <v>0.452511524</v>
      </c>
      <c r="G26" s="57">
        <v>0.23147375</v>
      </c>
      <c r="H26" s="53">
        <v>0.386900066</v>
      </c>
      <c r="I26" s="58">
        <v>0.329891669</v>
      </c>
      <c r="J26" s="25">
        <v>3.11403486</v>
      </c>
      <c r="K26" s="53">
        <v>0.470354255</v>
      </c>
      <c r="L26" s="51">
        <v>0.377862718</v>
      </c>
      <c r="M26" s="16">
        <v>0.22971777</v>
      </c>
      <c r="N26" s="53">
        <v>0.35803294</v>
      </c>
      <c r="O26" s="51">
        <v>0.769853433</v>
      </c>
      <c r="P26" s="55">
        <v>0.224830987</v>
      </c>
      <c r="Q26" s="27">
        <f t="shared" si="3"/>
        <v>0.5753609816</v>
      </c>
      <c r="R26" s="27">
        <f t="shared" si="4"/>
        <v>0.377862718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>
      <c r="A27" s="39">
        <v>10000.0</v>
      </c>
      <c r="B27" s="41">
        <v>3.165855697</v>
      </c>
      <c r="C27" s="18">
        <v>2.903947681</v>
      </c>
      <c r="D27" s="41">
        <v>3.192904045</v>
      </c>
      <c r="E27" s="56">
        <v>3.575679893</v>
      </c>
      <c r="F27" s="51">
        <v>2.873480042</v>
      </c>
      <c r="G27" s="57">
        <v>0.90862216</v>
      </c>
      <c r="H27" s="53">
        <v>3.575679893</v>
      </c>
      <c r="I27" s="58">
        <v>1.973911358</v>
      </c>
      <c r="J27" s="25">
        <v>0.93128642</v>
      </c>
      <c r="K27" s="53">
        <v>2.630583409</v>
      </c>
      <c r="L27" s="51">
        <v>0.959943672</v>
      </c>
      <c r="M27" s="16">
        <v>1.362374</v>
      </c>
      <c r="N27" s="53">
        <v>1.812726489</v>
      </c>
      <c r="O27" s="51">
        <v>1.613220659</v>
      </c>
      <c r="P27" s="55">
        <v>1.256899688</v>
      </c>
      <c r="Q27" s="27">
        <f t="shared" si="3"/>
        <v>2.18247434</v>
      </c>
      <c r="R27" s="27">
        <f t="shared" si="4"/>
        <v>1.812726489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>
      <c r="A28" s="39">
        <v>20000.0</v>
      </c>
      <c r="B28" s="41">
        <v>19.215727041</v>
      </c>
      <c r="C28" s="18">
        <v>19.262705229</v>
      </c>
      <c r="D28" s="41">
        <v>19.04367419</v>
      </c>
      <c r="E28" s="56">
        <v>10.57536016</v>
      </c>
      <c r="F28" s="51">
        <v>11.129039956</v>
      </c>
      <c r="G28" s="57">
        <v>9.02526</v>
      </c>
      <c r="H28" s="53">
        <v>10.57536016</v>
      </c>
      <c r="I28" s="58">
        <v>13.771062156</v>
      </c>
      <c r="J28" s="25">
        <v>10.8738167</v>
      </c>
      <c r="K28" s="53">
        <v>19.435946607</v>
      </c>
      <c r="L28" s="51">
        <v>10.263524062</v>
      </c>
      <c r="M28" s="16">
        <v>6.32606413</v>
      </c>
      <c r="N28" s="53">
        <v>16.928969344</v>
      </c>
      <c r="O28" s="51">
        <v>12.116281673</v>
      </c>
      <c r="P28" s="55">
        <v>7.504250801</v>
      </c>
      <c r="Q28" s="27">
        <f t="shared" si="3"/>
        <v>13.06980281</v>
      </c>
      <c r="R28" s="27">
        <f t="shared" si="4"/>
        <v>11.12903996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>
      <c r="A29" s="39">
        <v>30000.0</v>
      </c>
      <c r="B29" s="41">
        <v>59.352568011</v>
      </c>
      <c r="C29" s="18">
        <v>61.558105573</v>
      </c>
      <c r="D29" s="41">
        <v>60.825282813</v>
      </c>
      <c r="E29" s="56">
        <v>40.759787458</v>
      </c>
      <c r="F29" s="51">
        <v>60.010688875</v>
      </c>
      <c r="G29" s="57">
        <v>35.2189317</v>
      </c>
      <c r="H29" s="53">
        <v>40.759787458</v>
      </c>
      <c r="I29" s="58">
        <v>41.299687157</v>
      </c>
      <c r="J29" s="25">
        <v>27.8745445</v>
      </c>
      <c r="K29" s="53">
        <v>39.030044048</v>
      </c>
      <c r="L29" s="51">
        <v>33.746026391</v>
      </c>
      <c r="M29" s="16">
        <v>25.0623347</v>
      </c>
      <c r="N29" s="53">
        <v>40.511152415</v>
      </c>
      <c r="O29" s="51">
        <v>42.244838751</v>
      </c>
      <c r="P29" s="55">
        <v>22.727426455</v>
      </c>
      <c r="Q29" s="27">
        <f t="shared" si="3"/>
        <v>42.06541375</v>
      </c>
      <c r="R29" s="27">
        <f t="shared" si="4"/>
        <v>40.51115242</v>
      </c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>
      <c r="A30" s="39">
        <v>40000.0</v>
      </c>
      <c r="B30" s="41">
        <v>143.98874436</v>
      </c>
      <c r="C30" s="18">
        <v>143.353104259</v>
      </c>
      <c r="D30" s="41">
        <v>143.093580571</v>
      </c>
      <c r="E30" s="56">
        <v>96.775296008</v>
      </c>
      <c r="F30" s="51">
        <v>96.499262151</v>
      </c>
      <c r="G30" s="57">
        <v>50.6014399</v>
      </c>
      <c r="H30" s="53">
        <v>96.775296008</v>
      </c>
      <c r="I30" s="58">
        <v>62.701575279</v>
      </c>
      <c r="J30" s="25">
        <v>58.2398944</v>
      </c>
      <c r="K30" s="53">
        <v>67.698310249</v>
      </c>
      <c r="L30" s="51">
        <v>63.81066304</v>
      </c>
      <c r="M30" s="16">
        <v>55.0021315</v>
      </c>
      <c r="N30" s="53">
        <v>73.114905838</v>
      </c>
      <c r="O30" s="51">
        <v>106.24112055</v>
      </c>
      <c r="P30" s="55">
        <v>67.879874145</v>
      </c>
      <c r="Q30" s="27">
        <f t="shared" si="3"/>
        <v>88.38501322</v>
      </c>
      <c r="R30" s="27">
        <f t="shared" si="4"/>
        <v>67.69831025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>
      <c r="A31" s="59">
        <v>50000.0</v>
      </c>
      <c r="B31" s="60">
        <v>182.395431204</v>
      </c>
      <c r="C31" s="31">
        <v>183.450266739</v>
      </c>
      <c r="D31" s="60">
        <v>182.752705381</v>
      </c>
      <c r="E31" s="61">
        <v>120.964794772</v>
      </c>
      <c r="F31" s="62">
        <v>146.223176651</v>
      </c>
      <c r="G31" s="63">
        <v>84.4758966</v>
      </c>
      <c r="H31" s="64">
        <v>120.964794772</v>
      </c>
      <c r="I31" s="65">
        <v>103.199995368</v>
      </c>
      <c r="J31" s="33">
        <v>91.3486331</v>
      </c>
      <c r="K31" s="64">
        <v>119.587437117</v>
      </c>
      <c r="L31" s="62">
        <v>92.295498961</v>
      </c>
      <c r="M31" s="30">
        <v>68.4416243</v>
      </c>
      <c r="N31" s="64">
        <v>106.060932996</v>
      </c>
      <c r="O31" s="62">
        <v>132.661102651</v>
      </c>
      <c r="P31" s="66">
        <v>82.06488986</v>
      </c>
      <c r="Q31" s="35">
        <f t="shared" si="3"/>
        <v>121.125812</v>
      </c>
      <c r="R31" s="35">
        <f t="shared" si="4"/>
        <v>103.1999954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>
      <c r="A33" s="1" t="s">
        <v>17</v>
      </c>
      <c r="B33" s="2"/>
      <c r="C33" s="2"/>
      <c r="D33" s="3"/>
      <c r="E33" s="67" t="s">
        <v>18</v>
      </c>
      <c r="F33" s="8"/>
      <c r="G33" s="8"/>
      <c r="H33" s="37" t="s">
        <v>16</v>
      </c>
      <c r="I33" s="8"/>
      <c r="J33" s="8"/>
      <c r="K33" s="4"/>
      <c r="L33" s="4"/>
      <c r="M33" s="4"/>
      <c r="N33" s="4"/>
      <c r="O33" s="4"/>
      <c r="P33" s="4"/>
      <c r="Q33" s="4"/>
      <c r="R33" s="4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>
      <c r="A34" s="6"/>
      <c r="B34" s="7" t="s">
        <v>2</v>
      </c>
      <c r="C34" s="8"/>
      <c r="D34" s="9"/>
      <c r="E34" s="7" t="s">
        <v>3</v>
      </c>
      <c r="F34" s="8"/>
      <c r="G34" s="9"/>
      <c r="H34" s="7" t="s">
        <v>4</v>
      </c>
      <c r="I34" s="8"/>
      <c r="J34" s="9"/>
      <c r="K34" s="7" t="s">
        <v>5</v>
      </c>
      <c r="L34" s="8"/>
      <c r="M34" s="9"/>
      <c r="N34" s="7" t="s">
        <v>6</v>
      </c>
      <c r="O34" s="8"/>
      <c r="P34" s="9"/>
      <c r="Q34" s="10" t="s">
        <v>7</v>
      </c>
      <c r="R34" s="9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>
      <c r="A35" s="11" t="s">
        <v>8</v>
      </c>
      <c r="B35" s="12" t="s">
        <v>9</v>
      </c>
      <c r="C35" s="12" t="s">
        <v>10</v>
      </c>
      <c r="D35" s="6" t="s">
        <v>11</v>
      </c>
      <c r="E35" s="12" t="s">
        <v>9</v>
      </c>
      <c r="F35" s="12" t="s">
        <v>10</v>
      </c>
      <c r="G35" s="6" t="s">
        <v>11</v>
      </c>
      <c r="H35" s="12" t="s">
        <v>9</v>
      </c>
      <c r="I35" s="12" t="s">
        <v>10</v>
      </c>
      <c r="J35" s="6" t="s">
        <v>11</v>
      </c>
      <c r="K35" s="12" t="s">
        <v>9</v>
      </c>
      <c r="L35" s="12" t="s">
        <v>10</v>
      </c>
      <c r="M35" s="6" t="s">
        <v>11</v>
      </c>
      <c r="N35" s="12" t="s">
        <v>9</v>
      </c>
      <c r="O35" s="12" t="s">
        <v>10</v>
      </c>
      <c r="P35" s="6" t="s">
        <v>11</v>
      </c>
      <c r="Q35" s="13" t="s">
        <v>12</v>
      </c>
      <c r="R35" s="13" t="s">
        <v>13</v>
      </c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>
      <c r="A36" s="39">
        <v>10.0</v>
      </c>
      <c r="B36" s="40">
        <v>0.015775216</v>
      </c>
      <c r="C36" s="18">
        <v>0.386251</v>
      </c>
      <c r="D36" s="41">
        <v>0.370878</v>
      </c>
      <c r="E36" s="19">
        <v>2.22E-4</v>
      </c>
      <c r="F36" s="20">
        <v>3.99E-4</v>
      </c>
      <c r="G36" s="21">
        <v>1.64E-4</v>
      </c>
      <c r="H36" s="68">
        <v>1.80928E-4</v>
      </c>
      <c r="I36" s="68">
        <v>2.09517E-4</v>
      </c>
      <c r="J36" s="68">
        <v>1.91862E-4</v>
      </c>
      <c r="K36" s="68">
        <v>1.13803E-4</v>
      </c>
      <c r="L36" s="68">
        <v>2.36365E-4</v>
      </c>
      <c r="M36" s="68">
        <v>1.55676E-4</v>
      </c>
      <c r="N36" s="68">
        <v>1.13683E-4</v>
      </c>
      <c r="O36" s="68">
        <v>1.50042E-4</v>
      </c>
      <c r="P36" s="68">
        <v>1.50042E-4</v>
      </c>
      <c r="Q36" s="22">
        <f t="shared" ref="Q36:Q47" si="5">AVERAGE(B36:P36)</f>
        <v>0.05167940893</v>
      </c>
      <c r="R36" s="23">
        <f t="shared" ref="R36:R47" si="6">MEDIAN(B36:D36,E36:G36,H36:J36,K36:M36,N36:P36)</f>
        <v>0.000191862</v>
      </c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>
      <c r="A37" s="39">
        <v>50.0</v>
      </c>
      <c r="B37" s="41">
        <v>0.714351</v>
      </c>
      <c r="C37" s="18">
        <v>0.641256</v>
      </c>
      <c r="D37" s="41">
        <v>0.545658</v>
      </c>
      <c r="E37" s="24">
        <v>2.13E-4</v>
      </c>
      <c r="F37" s="16">
        <v>2.13E-4</v>
      </c>
      <c r="G37" s="25">
        <v>2.0E-4</v>
      </c>
      <c r="H37" s="68">
        <v>1.9137E-4</v>
      </c>
      <c r="I37" s="68">
        <v>1.64701E-4</v>
      </c>
      <c r="J37" s="68">
        <v>3.73496E-4</v>
      </c>
      <c r="K37" s="68">
        <v>2.0253E-4</v>
      </c>
      <c r="L37" s="68">
        <v>1.65558E-4</v>
      </c>
      <c r="M37" s="68">
        <v>2.34576E-4</v>
      </c>
      <c r="N37" s="68">
        <v>2.1691E-4</v>
      </c>
      <c r="O37" s="68">
        <v>1.4198E-4</v>
      </c>
      <c r="P37" s="68">
        <v>1.4198E-4</v>
      </c>
      <c r="Q37" s="26">
        <f t="shared" si="5"/>
        <v>0.1269149401</v>
      </c>
      <c r="R37" s="27">
        <f t="shared" si="6"/>
        <v>0.000213</v>
      </c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>
      <c r="A38" s="39">
        <v>100.0</v>
      </c>
      <c r="B38" s="41">
        <v>0.716236</v>
      </c>
      <c r="C38" s="18">
        <v>0.518474</v>
      </c>
      <c r="D38" s="41">
        <v>0.562874</v>
      </c>
      <c r="E38" s="24">
        <v>1.94E-4</v>
      </c>
      <c r="F38" s="16">
        <v>2.05E-4</v>
      </c>
      <c r="G38" s="25">
        <v>2.9E-4</v>
      </c>
      <c r="H38" s="68">
        <v>2.98219E-4</v>
      </c>
      <c r="I38" s="68">
        <v>2.13168E-4</v>
      </c>
      <c r="J38" s="68">
        <v>6.75413E-4</v>
      </c>
      <c r="K38" s="68">
        <v>1.5926E-4</v>
      </c>
      <c r="L38" s="68">
        <v>4.15208E-4</v>
      </c>
      <c r="M38" s="68">
        <v>2.23474E-4</v>
      </c>
      <c r="N38" s="68">
        <v>1.68112E-4</v>
      </c>
      <c r="O38" s="68">
        <v>2.10138E-4</v>
      </c>
      <c r="P38" s="68">
        <v>2.10138E-4</v>
      </c>
      <c r="Q38" s="26">
        <f t="shared" si="5"/>
        <v>0.1200564087</v>
      </c>
      <c r="R38" s="27">
        <f t="shared" si="6"/>
        <v>0.000223474</v>
      </c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>
      <c r="A39" s="39">
        <v>500.0</v>
      </c>
      <c r="B39" s="41">
        <v>0.002371928</v>
      </c>
      <c r="C39" s="18">
        <v>0.00153668</v>
      </c>
      <c r="D39" s="41">
        <v>0.001342235</v>
      </c>
      <c r="E39" s="24">
        <v>3.94E-4</v>
      </c>
      <c r="F39" s="16">
        <v>5.35E-4</v>
      </c>
      <c r="G39" s="25">
        <v>4.19E-4</v>
      </c>
      <c r="H39" s="68">
        <v>4.67031E-4</v>
      </c>
      <c r="I39" s="68">
        <v>5.40707E-4</v>
      </c>
      <c r="J39" s="69">
        <v>5.83206E-4</v>
      </c>
      <c r="K39" s="68">
        <v>4.29251E-4</v>
      </c>
      <c r="L39" s="68">
        <v>4.96779E-4</v>
      </c>
      <c r="M39" s="68">
        <v>3.96756E-4</v>
      </c>
      <c r="N39" s="68">
        <v>7.67532E-4</v>
      </c>
      <c r="O39" s="68">
        <v>4.12714E-4</v>
      </c>
      <c r="P39" s="68">
        <v>4.12714E-4</v>
      </c>
      <c r="Q39" s="26">
        <f t="shared" si="5"/>
        <v>0.0007403688667</v>
      </c>
      <c r="R39" s="27">
        <f t="shared" si="6"/>
        <v>0.000496779</v>
      </c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>
      <c r="A40" s="39">
        <v>1000.0</v>
      </c>
      <c r="B40" s="41">
        <v>0.003364666</v>
      </c>
      <c r="C40" s="18">
        <v>0.002739344</v>
      </c>
      <c r="D40" s="41">
        <v>0.002384102</v>
      </c>
      <c r="E40" s="24">
        <v>8.37E-4</v>
      </c>
      <c r="F40" s="16">
        <v>9.1E-4</v>
      </c>
      <c r="G40" s="25">
        <v>7.77E-4</v>
      </c>
      <c r="H40" s="68">
        <v>9.89803E-4</v>
      </c>
      <c r="I40" s="68">
        <v>9.11702E-4</v>
      </c>
      <c r="J40" s="68">
        <v>7.7767E-4</v>
      </c>
      <c r="K40" s="68">
        <v>0.002626362</v>
      </c>
      <c r="L40" s="68">
        <v>9.80262E-4</v>
      </c>
      <c r="M40" s="68">
        <v>8.31941E-4</v>
      </c>
      <c r="N40" s="68">
        <v>8.51882E-4</v>
      </c>
      <c r="O40" s="68">
        <v>9.5644E-4</v>
      </c>
      <c r="P40" s="68">
        <v>9.5644E-4</v>
      </c>
      <c r="Q40" s="26">
        <f t="shared" si="5"/>
        <v>0.001392974267</v>
      </c>
      <c r="R40" s="27">
        <f t="shared" si="6"/>
        <v>0.00095644</v>
      </c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>
      <c r="A41" s="39">
        <v>2000.0</v>
      </c>
      <c r="B41" s="41">
        <v>0.004902743</v>
      </c>
      <c r="C41" s="18">
        <v>0.004170663</v>
      </c>
      <c r="D41" s="41">
        <v>0.00390857</v>
      </c>
      <c r="E41" s="24">
        <v>0.00183516</v>
      </c>
      <c r="F41" s="16">
        <v>0.00193808</v>
      </c>
      <c r="G41" s="25">
        <v>0.00198054</v>
      </c>
      <c r="H41" s="68">
        <v>0.002201866</v>
      </c>
      <c r="I41" s="68">
        <v>0.003780413</v>
      </c>
      <c r="J41" s="68">
        <v>0.002009558</v>
      </c>
      <c r="K41" s="68">
        <v>0.002283336</v>
      </c>
      <c r="L41" s="68">
        <v>0.001652277</v>
      </c>
      <c r="M41" s="68">
        <v>0.001792483</v>
      </c>
      <c r="N41" s="68">
        <v>0.001929706</v>
      </c>
      <c r="O41" s="68">
        <v>0.001725546</v>
      </c>
      <c r="P41" s="68">
        <v>0.001725546</v>
      </c>
      <c r="Q41" s="26">
        <f t="shared" si="5"/>
        <v>0.002522432467</v>
      </c>
      <c r="R41" s="27">
        <f t="shared" si="6"/>
        <v>0.00198054</v>
      </c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>
      <c r="A42" s="39">
        <v>5000.0</v>
      </c>
      <c r="B42" s="41">
        <v>0.016609224</v>
      </c>
      <c r="C42" s="18">
        <v>0.010707793</v>
      </c>
      <c r="D42" s="41">
        <v>0.010201047</v>
      </c>
      <c r="E42" s="24">
        <v>0.00401482</v>
      </c>
      <c r="F42" s="16">
        <v>0.00354744</v>
      </c>
      <c r="G42" s="25">
        <v>0.00434116</v>
      </c>
      <c r="H42" s="68">
        <v>0.005417448</v>
      </c>
      <c r="I42" s="68">
        <v>0.004694169</v>
      </c>
      <c r="J42" s="68">
        <v>0.004403349</v>
      </c>
      <c r="K42" s="68">
        <v>0.003808379</v>
      </c>
      <c r="L42" s="68">
        <v>0.004221906</v>
      </c>
      <c r="M42" s="68">
        <v>0.004377384</v>
      </c>
      <c r="N42" s="68">
        <v>0.00398799</v>
      </c>
      <c r="O42" s="68">
        <v>0.004680079</v>
      </c>
      <c r="P42" s="68">
        <v>0.004680079</v>
      </c>
      <c r="Q42" s="26">
        <f t="shared" si="5"/>
        <v>0.005979484467</v>
      </c>
      <c r="R42" s="27">
        <f t="shared" si="6"/>
        <v>0.004403349</v>
      </c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>
      <c r="A43" s="39">
        <v>10000.0</v>
      </c>
      <c r="B43" s="41">
        <v>0.022519746</v>
      </c>
      <c r="C43" s="18">
        <v>0.016198738</v>
      </c>
      <c r="D43" s="41">
        <v>0.021852979</v>
      </c>
      <c r="E43" s="24">
        <v>0.00744353</v>
      </c>
      <c r="F43" s="16">
        <v>0.00818029</v>
      </c>
      <c r="G43" s="25">
        <v>0.00742827</v>
      </c>
      <c r="H43" s="68">
        <v>0.00911616</v>
      </c>
      <c r="I43" s="68">
        <v>0.008922159</v>
      </c>
      <c r="J43" s="68">
        <v>0.008882962</v>
      </c>
      <c r="K43" s="68">
        <v>0.008950031</v>
      </c>
      <c r="L43" s="68">
        <v>0.007759256</v>
      </c>
      <c r="M43" s="68">
        <v>0.007900247</v>
      </c>
      <c r="N43" s="68">
        <v>0.007765603</v>
      </c>
      <c r="O43" s="68">
        <v>0.009115015</v>
      </c>
      <c r="P43" s="68">
        <v>0.009115015</v>
      </c>
      <c r="Q43" s="26">
        <f t="shared" si="5"/>
        <v>0.0107433334</v>
      </c>
      <c r="R43" s="27">
        <f t="shared" si="6"/>
        <v>0.008922159</v>
      </c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>
      <c r="A44" s="39">
        <v>20000.0</v>
      </c>
      <c r="B44" s="41">
        <v>0.034821752</v>
      </c>
      <c r="C44" s="18">
        <v>0.040219711</v>
      </c>
      <c r="D44" s="41">
        <v>0.047180349</v>
      </c>
      <c r="E44" s="24">
        <v>2.21315998</v>
      </c>
      <c r="F44" s="16">
        <v>0.01751972</v>
      </c>
      <c r="G44" s="25">
        <v>0.01601969</v>
      </c>
      <c r="H44" s="68">
        <v>0.01750927</v>
      </c>
      <c r="I44" s="68">
        <v>0.022835891</v>
      </c>
      <c r="J44" s="68">
        <v>0.025963244</v>
      </c>
      <c r="K44" s="68">
        <v>0.014869721</v>
      </c>
      <c r="L44" s="68">
        <v>0.0147985</v>
      </c>
      <c r="M44" s="68">
        <v>0.017475287</v>
      </c>
      <c r="N44" s="68">
        <v>0.016618175</v>
      </c>
      <c r="O44" s="68">
        <v>0.016878118</v>
      </c>
      <c r="P44" s="68">
        <v>0.016878118</v>
      </c>
      <c r="Q44" s="26">
        <f t="shared" si="5"/>
        <v>0.1688498351</v>
      </c>
      <c r="R44" s="27">
        <f t="shared" si="6"/>
        <v>0.01750927</v>
      </c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>
      <c r="A45" s="39">
        <v>30000.0</v>
      </c>
      <c r="B45" s="41">
        <v>0.056198685</v>
      </c>
      <c r="C45" s="18">
        <v>0.056554804</v>
      </c>
      <c r="D45" s="41">
        <v>0.053800765</v>
      </c>
      <c r="E45" s="24">
        <v>0.02522133</v>
      </c>
      <c r="F45" s="16">
        <v>0.02751273</v>
      </c>
      <c r="G45" s="25">
        <v>0.02577939</v>
      </c>
      <c r="H45" s="68">
        <v>0.032904395</v>
      </c>
      <c r="I45" s="68">
        <v>0.03477467</v>
      </c>
      <c r="J45" s="68">
        <v>0.030219555</v>
      </c>
      <c r="K45" s="68">
        <v>0.036600853</v>
      </c>
      <c r="L45" s="68">
        <v>0.026316952</v>
      </c>
      <c r="M45" s="68">
        <v>0.023718252</v>
      </c>
      <c r="N45" s="68">
        <v>0.026088679</v>
      </c>
      <c r="O45" s="68">
        <v>0.032005226</v>
      </c>
      <c r="P45" s="68">
        <v>0.032005226</v>
      </c>
      <c r="Q45" s="26">
        <f t="shared" si="5"/>
        <v>0.03464676747</v>
      </c>
      <c r="R45" s="27">
        <f t="shared" si="6"/>
        <v>0.032005226</v>
      </c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>
      <c r="A46" s="39">
        <v>40000.0</v>
      </c>
      <c r="B46" s="41">
        <v>0.075652666</v>
      </c>
      <c r="C46" s="18">
        <v>0.071719934</v>
      </c>
      <c r="D46" s="41">
        <v>0.070558356</v>
      </c>
      <c r="E46" s="24">
        <v>0.03246341</v>
      </c>
      <c r="F46" s="16">
        <v>0.04241119</v>
      </c>
      <c r="G46" s="25">
        <v>0.03657734</v>
      </c>
      <c r="H46" s="68">
        <v>0.04133158</v>
      </c>
      <c r="I46" s="68">
        <v>1.784285578</v>
      </c>
      <c r="J46" s="68">
        <v>0.043745212</v>
      </c>
      <c r="K46" s="68">
        <v>0.086226039</v>
      </c>
      <c r="L46" s="68">
        <v>0.033199373</v>
      </c>
      <c r="M46" s="68">
        <v>0.031521242</v>
      </c>
      <c r="N46" s="68">
        <v>0.034019263</v>
      </c>
      <c r="O46" s="68">
        <v>0.03749418</v>
      </c>
      <c r="P46" s="68">
        <v>0.03749418</v>
      </c>
      <c r="Q46" s="26">
        <f t="shared" si="5"/>
        <v>0.1639133029</v>
      </c>
      <c r="R46" s="27">
        <f t="shared" si="6"/>
        <v>0.04133158</v>
      </c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>
      <c r="A47" s="59">
        <v>50000.0</v>
      </c>
      <c r="B47" s="60">
        <v>0.077480773</v>
      </c>
      <c r="C47" s="31">
        <v>0.084206468</v>
      </c>
      <c r="D47" s="60">
        <v>0.083493912</v>
      </c>
      <c r="E47" s="32">
        <v>0.04339142</v>
      </c>
      <c r="F47" s="30">
        <v>0.03954837</v>
      </c>
      <c r="G47" s="33">
        <v>0.03696283</v>
      </c>
      <c r="H47" s="68">
        <v>0.124731867</v>
      </c>
      <c r="I47" s="68">
        <v>0.05668994</v>
      </c>
      <c r="J47" s="68">
        <v>0.045804254</v>
      </c>
      <c r="K47" s="68">
        <v>0.060073195</v>
      </c>
      <c r="L47" s="68">
        <v>0.040883669</v>
      </c>
      <c r="M47" s="68">
        <v>0.039479815</v>
      </c>
      <c r="N47" s="68">
        <v>0.045737855</v>
      </c>
      <c r="O47" s="68">
        <v>0.038275364</v>
      </c>
      <c r="P47" s="68">
        <v>0.038275364</v>
      </c>
      <c r="Q47" s="34">
        <f t="shared" si="5"/>
        <v>0.05700233973</v>
      </c>
      <c r="R47" s="35">
        <f t="shared" si="6"/>
        <v>0.045737855</v>
      </c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8"/>
      <c r="Q48" s="70"/>
      <c r="R48" s="36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>
      <c r="A49" s="71" t="s">
        <v>19</v>
      </c>
      <c r="E49" s="72" t="s">
        <v>20</v>
      </c>
      <c r="F49" s="8"/>
      <c r="G49" s="8"/>
      <c r="H49" s="37" t="s">
        <v>16</v>
      </c>
      <c r="I49" s="8"/>
      <c r="J49" s="8"/>
      <c r="K49" s="4"/>
      <c r="L49" s="4"/>
      <c r="M49" s="4"/>
      <c r="N49" s="4"/>
      <c r="O49" s="4"/>
      <c r="P49" s="4"/>
      <c r="Q49" s="4"/>
      <c r="R49" s="4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>
      <c r="A50" s="6"/>
      <c r="B50" s="7" t="s">
        <v>2</v>
      </c>
      <c r="C50" s="8"/>
      <c r="D50" s="9"/>
      <c r="E50" s="7" t="s">
        <v>3</v>
      </c>
      <c r="F50" s="8"/>
      <c r="G50" s="9"/>
      <c r="H50" s="7" t="s">
        <v>4</v>
      </c>
      <c r="I50" s="8"/>
      <c r="J50" s="9"/>
      <c r="K50" s="7" t="s">
        <v>5</v>
      </c>
      <c r="L50" s="8"/>
      <c r="M50" s="9"/>
      <c r="N50" s="7" t="s">
        <v>6</v>
      </c>
      <c r="O50" s="8"/>
      <c r="P50" s="9"/>
      <c r="Q50" s="10" t="s">
        <v>7</v>
      </c>
      <c r="R50" s="9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>
      <c r="A51" s="11" t="s">
        <v>8</v>
      </c>
      <c r="B51" s="12" t="s">
        <v>9</v>
      </c>
      <c r="C51" s="12" t="s">
        <v>10</v>
      </c>
      <c r="D51" s="6" t="s">
        <v>11</v>
      </c>
      <c r="E51" s="12" t="s">
        <v>9</v>
      </c>
      <c r="F51" s="12" t="s">
        <v>10</v>
      </c>
      <c r="G51" s="6" t="s">
        <v>11</v>
      </c>
      <c r="H51" s="12" t="s">
        <v>9</v>
      </c>
      <c r="I51" s="12" t="s">
        <v>10</v>
      </c>
      <c r="J51" s="6" t="s">
        <v>11</v>
      </c>
      <c r="K51" s="12" t="s">
        <v>9</v>
      </c>
      <c r="L51" s="12" t="s">
        <v>10</v>
      </c>
      <c r="M51" s="6" t="s">
        <v>11</v>
      </c>
      <c r="N51" s="12" t="s">
        <v>9</v>
      </c>
      <c r="O51" s="12" t="s">
        <v>10</v>
      </c>
      <c r="P51" s="6" t="s">
        <v>11</v>
      </c>
      <c r="Q51" s="13" t="s">
        <v>12</v>
      </c>
      <c r="R51" s="13" t="s">
        <v>13</v>
      </c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>
      <c r="A52" s="39">
        <v>10.0</v>
      </c>
      <c r="B52" s="73">
        <v>0.003685774</v>
      </c>
      <c r="C52" s="18">
        <v>0.247509</v>
      </c>
      <c r="D52" s="41">
        <v>0.23266</v>
      </c>
      <c r="E52" s="19">
        <v>3.19E-5</v>
      </c>
      <c r="F52" s="20">
        <v>5.65E-5</v>
      </c>
      <c r="G52" s="21">
        <v>2.06E-5</v>
      </c>
      <c r="H52" s="74">
        <v>3.2736E-5</v>
      </c>
      <c r="I52" s="75">
        <v>2.4171E-5</v>
      </c>
      <c r="J52" s="76">
        <v>3.1789E-5</v>
      </c>
      <c r="K52" s="74">
        <v>2.0202E-5</v>
      </c>
      <c r="L52" s="75">
        <v>3.5825E-5</v>
      </c>
      <c r="M52" s="76">
        <v>2.0783E-5</v>
      </c>
      <c r="N52" s="74">
        <v>1.5974E-5</v>
      </c>
      <c r="O52" s="75">
        <v>1.8142E-5</v>
      </c>
      <c r="P52" s="76">
        <v>2.5755E-5</v>
      </c>
      <c r="Q52" s="22">
        <f t="shared" ref="Q52:Q63" si="7">AVERAGE(B52:P52)</f>
        <v>0.03227927673</v>
      </c>
      <c r="R52" s="23">
        <f t="shared" ref="R52:R63" si="8">MEDIAN(B52:D52,E52:G52,H52:J52,K52:M52,N52:P52)</f>
        <v>0.000031789</v>
      </c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>
      <c r="A53" s="39">
        <v>50.0</v>
      </c>
      <c r="B53" s="41">
        <v>0.353249</v>
      </c>
      <c r="C53" s="18">
        <v>0.316861</v>
      </c>
      <c r="D53" s="41">
        <v>0.394997</v>
      </c>
      <c r="E53" s="24">
        <v>2.21E-5</v>
      </c>
      <c r="F53" s="16">
        <v>2.05E-5</v>
      </c>
      <c r="G53" s="25">
        <v>2.12E-5</v>
      </c>
      <c r="H53" s="77">
        <v>2.9445E-5</v>
      </c>
      <c r="I53" s="68">
        <v>1.9389E-5</v>
      </c>
      <c r="J53" s="78">
        <v>3.7395E-5</v>
      </c>
      <c r="K53" s="77">
        <v>2.0461E-5</v>
      </c>
      <c r="L53" s="68">
        <v>1.6688E-5</v>
      </c>
      <c r="M53" s="78">
        <v>2.6502E-5</v>
      </c>
      <c r="N53" s="77">
        <v>1.9288E-5</v>
      </c>
      <c r="O53" s="68">
        <v>1.2751E-5</v>
      </c>
      <c r="P53" s="78">
        <v>1.7483E-5</v>
      </c>
      <c r="Q53" s="26">
        <f t="shared" si="7"/>
        <v>0.07102468013</v>
      </c>
      <c r="R53" s="27">
        <f t="shared" si="8"/>
        <v>0.0000212</v>
      </c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>
      <c r="A54" s="39">
        <v>100.0</v>
      </c>
      <c r="B54" s="41">
        <v>0.448331</v>
      </c>
      <c r="C54" s="18">
        <v>0.628386</v>
      </c>
      <c r="D54" s="41">
        <v>0.001083957</v>
      </c>
      <c r="E54" s="24">
        <v>3.21E-5</v>
      </c>
      <c r="F54" s="16">
        <v>2.03E-5</v>
      </c>
      <c r="G54" s="25">
        <v>2.98E-5</v>
      </c>
      <c r="H54" s="77">
        <v>2.3165E-5</v>
      </c>
      <c r="I54" s="68">
        <v>2.3226E-5</v>
      </c>
      <c r="J54" s="78">
        <v>3.1264E-5</v>
      </c>
      <c r="K54" s="77">
        <v>1.8814E-5</v>
      </c>
      <c r="L54" s="68">
        <v>2.9525E-5</v>
      </c>
      <c r="M54" s="78">
        <v>2.1132E-5</v>
      </c>
      <c r="N54" s="77">
        <v>1.5825E-5</v>
      </c>
      <c r="O54" s="68">
        <v>6.4076E-5</v>
      </c>
      <c r="P54" s="78">
        <v>1.68E-5</v>
      </c>
      <c r="Q54" s="26">
        <f t="shared" si="7"/>
        <v>0.07187513227</v>
      </c>
      <c r="R54" s="27">
        <f t="shared" si="8"/>
        <v>0.000029525</v>
      </c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>
      <c r="A55" s="39">
        <v>500.0</v>
      </c>
      <c r="B55" s="41">
        <v>0.00151792</v>
      </c>
      <c r="C55" s="18">
        <v>0.001163629</v>
      </c>
      <c r="D55" s="41">
        <v>0.001881613</v>
      </c>
      <c r="E55" s="24">
        <v>1.35E-5</v>
      </c>
      <c r="F55" s="16">
        <v>1.98E-5</v>
      </c>
      <c r="G55" s="25">
        <v>1.32E-5</v>
      </c>
      <c r="H55" s="77">
        <v>1.5452E-5</v>
      </c>
      <c r="I55" s="68">
        <v>1.623E-5</v>
      </c>
      <c r="J55" s="79">
        <v>2.0103E-5</v>
      </c>
      <c r="K55" s="77">
        <v>1.6456E-5</v>
      </c>
      <c r="L55" s="68">
        <v>2.3637E-5</v>
      </c>
      <c r="M55" s="78">
        <v>1.8998E-5</v>
      </c>
      <c r="N55" s="77">
        <v>1.8869E-5</v>
      </c>
      <c r="O55" s="68">
        <v>1.4572E-5</v>
      </c>
      <c r="P55" s="78">
        <v>2.9426E-5</v>
      </c>
      <c r="Q55" s="26">
        <f t="shared" si="7"/>
        <v>0.0003188936667</v>
      </c>
      <c r="R55" s="27">
        <f t="shared" si="8"/>
        <v>0.000018998</v>
      </c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>
      <c r="A56" s="39">
        <v>1000.0</v>
      </c>
      <c r="B56" s="41">
        <v>0.002286998</v>
      </c>
      <c r="C56" s="18">
        <v>0.002059736</v>
      </c>
      <c r="D56" s="41">
        <v>0.003648913</v>
      </c>
      <c r="E56" s="24">
        <v>4.27E-5</v>
      </c>
      <c r="F56" s="16">
        <v>2.57E-5</v>
      </c>
      <c r="G56" s="25">
        <v>1.84E-5</v>
      </c>
      <c r="H56" s="77">
        <v>2.1065E-5</v>
      </c>
      <c r="I56" s="68">
        <v>1.6715E-5</v>
      </c>
      <c r="J56" s="78">
        <v>1.7663E-5</v>
      </c>
      <c r="K56" s="77">
        <v>1.47791E-4</v>
      </c>
      <c r="L56" s="68">
        <v>3.6168E-5</v>
      </c>
      <c r="M56" s="78">
        <v>2.353E-5</v>
      </c>
      <c r="N56" s="77">
        <v>4.0788E-5</v>
      </c>
      <c r="O56" s="68">
        <v>2.4677E-5</v>
      </c>
      <c r="P56" s="78">
        <v>2.6349E-5</v>
      </c>
      <c r="Q56" s="26">
        <f t="shared" si="7"/>
        <v>0.0005624795333</v>
      </c>
      <c r="R56" s="27">
        <f t="shared" si="8"/>
        <v>0.000026349</v>
      </c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>
      <c r="A57" s="39">
        <v>2000.0</v>
      </c>
      <c r="B57" s="41">
        <v>0.003389401</v>
      </c>
      <c r="C57" s="18">
        <v>0.002784739</v>
      </c>
      <c r="D57" s="41">
        <v>0.006325864</v>
      </c>
      <c r="E57" s="24">
        <v>3.3E-5</v>
      </c>
      <c r="F57" s="16">
        <v>2.17E-5</v>
      </c>
      <c r="G57" s="25">
        <v>5.57E-5</v>
      </c>
      <c r="H57" s="77">
        <v>2.0848E-5</v>
      </c>
      <c r="I57" s="68">
        <v>3.1232E-5</v>
      </c>
      <c r="J57" s="78">
        <v>1.9731E-5</v>
      </c>
      <c r="K57" s="77">
        <v>2.4502E-5</v>
      </c>
      <c r="L57" s="68">
        <v>2.8199E-5</v>
      </c>
      <c r="M57" s="78">
        <v>3.0683E-5</v>
      </c>
      <c r="N57" s="77">
        <v>2.0379E-5</v>
      </c>
      <c r="O57" s="68">
        <v>1.9991E-5</v>
      </c>
      <c r="P57" s="78">
        <v>2.3557E-5</v>
      </c>
      <c r="Q57" s="26">
        <f t="shared" si="7"/>
        <v>0.0008553017333</v>
      </c>
      <c r="R57" s="27">
        <f t="shared" si="8"/>
        <v>0.000028199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>
      <c r="A58" s="39">
        <v>5000.0</v>
      </c>
      <c r="B58" s="41">
        <v>0.011574224</v>
      </c>
      <c r="C58" s="18">
        <v>0.007956931</v>
      </c>
      <c r="D58" s="41">
        <v>0.016245156</v>
      </c>
      <c r="E58" s="24">
        <v>2.55E-5</v>
      </c>
      <c r="F58" s="16">
        <v>1.96E-5</v>
      </c>
      <c r="G58" s="25">
        <v>2.01E-5</v>
      </c>
      <c r="H58" s="77">
        <v>2.4764E-5</v>
      </c>
      <c r="I58" s="68">
        <v>6.0584E-5</v>
      </c>
      <c r="J58" s="78">
        <v>2.7212E-5</v>
      </c>
      <c r="K58" s="77">
        <v>2.0886E-5</v>
      </c>
      <c r="L58" s="68">
        <v>2.4752E-5</v>
      </c>
      <c r="M58" s="78">
        <v>1.9733E-5</v>
      </c>
      <c r="N58" s="77">
        <v>2.8425E-5</v>
      </c>
      <c r="O58" s="68">
        <v>2.322E-5</v>
      </c>
      <c r="P58" s="78">
        <v>2.0608E-5</v>
      </c>
      <c r="Q58" s="26">
        <f t="shared" si="7"/>
        <v>0.002406113</v>
      </c>
      <c r="R58" s="27">
        <f t="shared" si="8"/>
        <v>0.000024764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>
      <c r="A59" s="39">
        <v>10000.0</v>
      </c>
      <c r="B59" s="41">
        <v>0.018118656</v>
      </c>
      <c r="C59" s="18">
        <v>0.018099002</v>
      </c>
      <c r="D59" s="41">
        <v>0.033186525</v>
      </c>
      <c r="E59" s="24">
        <v>2.32E-5</v>
      </c>
      <c r="F59" s="16">
        <v>2.01E-5</v>
      </c>
      <c r="G59" s="25">
        <v>2.05E-5</v>
      </c>
      <c r="H59" s="77">
        <v>3.2026E-5</v>
      </c>
      <c r="I59" s="68">
        <v>2.1165E-5</v>
      </c>
      <c r="J59" s="78">
        <v>2.8843E-5</v>
      </c>
      <c r="K59" s="77">
        <v>2.484E-5</v>
      </c>
      <c r="L59" s="68">
        <v>2.488E-5</v>
      </c>
      <c r="M59" s="78">
        <v>2.5477E-5</v>
      </c>
      <c r="N59" s="77">
        <v>2.2909E-5</v>
      </c>
      <c r="O59" s="68">
        <v>3.4457E-5</v>
      </c>
      <c r="P59" s="78">
        <v>2.5743E-5</v>
      </c>
      <c r="Q59" s="26">
        <f t="shared" si="7"/>
        <v>0.004647221533</v>
      </c>
      <c r="R59" s="27">
        <f t="shared" si="8"/>
        <v>0.000025477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>
      <c r="A60" s="39">
        <v>20000.0</v>
      </c>
      <c r="B60" s="41">
        <v>0.032966909</v>
      </c>
      <c r="C60" s="18">
        <v>0.031325701</v>
      </c>
      <c r="D60" s="41">
        <v>0.04816653</v>
      </c>
      <c r="E60" s="24">
        <v>2.48E-5</v>
      </c>
      <c r="F60" s="16">
        <v>2.24E-5</v>
      </c>
      <c r="G60" s="25">
        <v>2.45E-5</v>
      </c>
      <c r="H60" s="77">
        <v>2.8418E-5</v>
      </c>
      <c r="I60" s="68">
        <v>4.1702E-5</v>
      </c>
      <c r="J60" s="78">
        <v>6.8022E-5</v>
      </c>
      <c r="K60" s="77">
        <v>2.9381E-5</v>
      </c>
      <c r="L60" s="68">
        <v>2.4214E-5</v>
      </c>
      <c r="M60" s="78">
        <v>2.6708E-5</v>
      </c>
      <c r="N60" s="77">
        <v>2.4853E-5</v>
      </c>
      <c r="O60" s="68">
        <v>2.6213E-5</v>
      </c>
      <c r="P60" s="78">
        <v>2.8586E-5</v>
      </c>
      <c r="Q60" s="26">
        <f t="shared" si="7"/>
        <v>0.007521929133</v>
      </c>
      <c r="R60" s="27">
        <f t="shared" si="8"/>
        <v>0.000028418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>
      <c r="A61" s="39">
        <v>30000.0</v>
      </c>
      <c r="B61" s="41">
        <v>0.038840095</v>
      </c>
      <c r="C61" s="18">
        <v>0.051807203</v>
      </c>
      <c r="D61" s="41">
        <v>0.06760064</v>
      </c>
      <c r="E61" s="24">
        <v>2.45E-5</v>
      </c>
      <c r="F61" s="16">
        <v>3.44E-5</v>
      </c>
      <c r="G61" s="25">
        <v>2.46E-5</v>
      </c>
      <c r="H61" s="77">
        <v>7.5467E-5</v>
      </c>
      <c r="I61" s="68">
        <v>4.2648E-5</v>
      </c>
      <c r="J61" s="78">
        <v>3.5068E-5</v>
      </c>
      <c r="K61" s="77">
        <v>1.95056E-4</v>
      </c>
      <c r="L61" s="68">
        <v>8.3747E-5</v>
      </c>
      <c r="M61" s="78">
        <v>2.7492E-5</v>
      </c>
      <c r="N61" s="77">
        <v>2.9272E-5</v>
      </c>
      <c r="O61" s="68">
        <v>9.84E-5</v>
      </c>
      <c r="P61" s="78">
        <v>2.7762E-5</v>
      </c>
      <c r="Q61" s="26">
        <f t="shared" si="7"/>
        <v>0.01059642333</v>
      </c>
      <c r="R61" s="27">
        <f t="shared" si="8"/>
        <v>0.000042648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>
      <c r="A62" s="39">
        <v>40000.0</v>
      </c>
      <c r="B62" s="41">
        <v>0.069106426</v>
      </c>
      <c r="C62" s="18">
        <v>0.062793102</v>
      </c>
      <c r="D62" s="80">
        <v>0.157131041</v>
      </c>
      <c r="E62" s="24">
        <v>6.33E-5</v>
      </c>
      <c r="F62" s="16">
        <v>2.68E-5</v>
      </c>
      <c r="G62" s="25">
        <v>2.49E-5</v>
      </c>
      <c r="H62" s="77">
        <v>2.8916E-5</v>
      </c>
      <c r="I62" s="68">
        <v>4.7192E-5</v>
      </c>
      <c r="J62" s="78">
        <v>2.7915E-5</v>
      </c>
      <c r="K62" s="77">
        <v>1.26484E-4</v>
      </c>
      <c r="L62" s="68">
        <v>2.1913E-5</v>
      </c>
      <c r="M62" s="78">
        <v>3.1007E-5</v>
      </c>
      <c r="N62" s="77">
        <v>2.4562E-5</v>
      </c>
      <c r="O62" s="68">
        <v>6.27505E-4</v>
      </c>
      <c r="P62" s="78">
        <v>2.06254E-4</v>
      </c>
      <c r="Q62" s="26">
        <f t="shared" si="7"/>
        <v>0.0193524878</v>
      </c>
      <c r="R62" s="27">
        <f t="shared" si="8"/>
        <v>0.000047192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>
      <c r="A63" s="59">
        <v>50000.0</v>
      </c>
      <c r="B63" s="60">
        <v>0.074728603</v>
      </c>
      <c r="C63" s="31">
        <v>0.073973557</v>
      </c>
      <c r="D63" s="60">
        <v>0.0507323</v>
      </c>
      <c r="E63" s="32">
        <v>4.71E-5</v>
      </c>
      <c r="F63" s="30">
        <v>2.59E-5</v>
      </c>
      <c r="G63" s="33">
        <v>1.48E-4</v>
      </c>
      <c r="H63" s="81">
        <v>2.4227E-5</v>
      </c>
      <c r="I63" s="82">
        <v>4.1462E-5</v>
      </c>
      <c r="J63" s="83">
        <v>3.552E-5</v>
      </c>
      <c r="K63" s="81">
        <v>2.4055E-5</v>
      </c>
      <c r="L63" s="82">
        <v>2.4581E-5</v>
      </c>
      <c r="M63" s="83">
        <v>4.848E-5</v>
      </c>
      <c r="N63" s="81">
        <v>8.4698E-5</v>
      </c>
      <c r="O63" s="82">
        <v>2.9436E-5</v>
      </c>
      <c r="P63" s="83">
        <v>3.09083E-4</v>
      </c>
      <c r="Q63" s="34">
        <f t="shared" si="7"/>
        <v>0.01335180013</v>
      </c>
      <c r="R63" s="35">
        <f t="shared" si="8"/>
        <v>0.0000471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</row>
    <row r="65">
      <c r="A65" s="1" t="s">
        <v>21</v>
      </c>
      <c r="B65" s="2"/>
      <c r="C65" s="2"/>
      <c r="D65" s="3"/>
      <c r="E65" s="1" t="s">
        <v>22</v>
      </c>
      <c r="F65" s="2"/>
      <c r="G65" s="3"/>
      <c r="H65" s="37" t="s">
        <v>16</v>
      </c>
      <c r="I65" s="8"/>
      <c r="J65" s="8"/>
      <c r="K65" s="4"/>
      <c r="L65" s="4"/>
      <c r="M65" s="4"/>
      <c r="N65" s="4"/>
      <c r="O65" s="4"/>
      <c r="P65" s="4"/>
      <c r="Q65" s="4"/>
      <c r="R65" s="4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</row>
    <row r="66">
      <c r="A66" s="6"/>
      <c r="B66" s="7" t="s">
        <v>2</v>
      </c>
      <c r="C66" s="8"/>
      <c r="D66" s="9"/>
      <c r="E66" s="7" t="s">
        <v>3</v>
      </c>
      <c r="F66" s="8"/>
      <c r="G66" s="9"/>
      <c r="H66" s="7" t="s">
        <v>4</v>
      </c>
      <c r="I66" s="8"/>
      <c r="J66" s="9"/>
      <c r="K66" s="7" t="s">
        <v>5</v>
      </c>
      <c r="L66" s="8"/>
      <c r="M66" s="9"/>
      <c r="N66" s="7" t="s">
        <v>6</v>
      </c>
      <c r="O66" s="8"/>
      <c r="P66" s="9"/>
      <c r="Q66" s="10" t="s">
        <v>7</v>
      </c>
      <c r="R66" s="9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</row>
    <row r="67">
      <c r="A67" s="11" t="s">
        <v>8</v>
      </c>
      <c r="B67" s="12" t="s">
        <v>9</v>
      </c>
      <c r="C67" s="12" t="s">
        <v>10</v>
      </c>
      <c r="D67" s="6" t="s">
        <v>11</v>
      </c>
      <c r="E67" s="12" t="s">
        <v>9</v>
      </c>
      <c r="F67" s="12" t="s">
        <v>10</v>
      </c>
      <c r="G67" s="6" t="s">
        <v>11</v>
      </c>
      <c r="H67" s="12" t="s">
        <v>9</v>
      </c>
      <c r="I67" s="12" t="s">
        <v>10</v>
      </c>
      <c r="J67" s="6" t="s">
        <v>11</v>
      </c>
      <c r="K67" s="12" t="s">
        <v>9</v>
      </c>
      <c r="L67" s="12" t="s">
        <v>10</v>
      </c>
      <c r="M67" s="6" t="s">
        <v>11</v>
      </c>
      <c r="N67" s="12" t="s">
        <v>9</v>
      </c>
      <c r="O67" s="12" t="s">
        <v>10</v>
      </c>
      <c r="P67" s="6" t="s">
        <v>11</v>
      </c>
      <c r="Q67" s="13" t="s">
        <v>12</v>
      </c>
      <c r="R67" s="13" t="s">
        <v>13</v>
      </c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</row>
    <row r="68">
      <c r="A68" s="39">
        <v>10.0</v>
      </c>
      <c r="B68" s="18">
        <v>0.001504515</v>
      </c>
      <c r="C68" s="40">
        <v>0.598859</v>
      </c>
      <c r="D68" s="84">
        <v>0.294773</v>
      </c>
      <c r="E68" s="18">
        <v>0.025154941</v>
      </c>
      <c r="F68" s="18">
        <v>0.343974</v>
      </c>
      <c r="G68" s="41">
        <v>0.343297</v>
      </c>
      <c r="H68" s="19">
        <v>2.75E-4</v>
      </c>
      <c r="I68" s="20">
        <v>1.49E-4</v>
      </c>
      <c r="J68" s="21">
        <v>1.66E-4</v>
      </c>
      <c r="K68" s="68">
        <v>1.47933E-4</v>
      </c>
      <c r="L68" s="68">
        <v>1.34413E-4</v>
      </c>
      <c r="M68" s="68">
        <v>9.4152E-5</v>
      </c>
      <c r="N68" s="68">
        <v>1.25889E-4</v>
      </c>
      <c r="O68" s="68">
        <v>1.23427E-4</v>
      </c>
      <c r="P68" s="68">
        <v>2.03552E-4</v>
      </c>
      <c r="Q68" s="22">
        <f t="shared" ref="Q68:Q79" si="9">AVERAGE(B68:P68)</f>
        <v>0.1072654548</v>
      </c>
      <c r="R68" s="23">
        <f t="shared" ref="R68:R79" si="10">MEDIAN(B68:D68,E68:G68,H68:J68,K68:M68,N68:P68)</f>
        <v>0.000203552</v>
      </c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</row>
    <row r="69">
      <c r="A69" s="39">
        <v>50.0</v>
      </c>
      <c r="B69" s="41">
        <v>0.002761533</v>
      </c>
      <c r="C69" s="40">
        <v>0.318141</v>
      </c>
      <c r="D69" s="84">
        <v>0.373417</v>
      </c>
      <c r="E69" s="18">
        <v>0.001572258</v>
      </c>
      <c r="F69" s="18">
        <v>0.330801</v>
      </c>
      <c r="G69" s="41">
        <v>0.303198</v>
      </c>
      <c r="H69" s="24">
        <v>1.73E-4</v>
      </c>
      <c r="I69" s="16">
        <v>1.57E-4</v>
      </c>
      <c r="J69" s="25">
        <v>2.42E-4</v>
      </c>
      <c r="K69" s="68">
        <v>1.57677E-4</v>
      </c>
      <c r="L69" s="68">
        <v>2.3311E-4</v>
      </c>
      <c r="M69" s="68">
        <v>1.94456E-4</v>
      </c>
      <c r="N69" s="68">
        <v>1.62488E-4</v>
      </c>
      <c r="O69" s="68">
        <v>1.14985E-4</v>
      </c>
      <c r="P69" s="68">
        <v>1.88703E-4</v>
      </c>
      <c r="Q69" s="26">
        <f t="shared" si="9"/>
        <v>0.088767614</v>
      </c>
      <c r="R69" s="27">
        <f t="shared" si="10"/>
        <v>0.00023311</v>
      </c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</row>
    <row r="70">
      <c r="A70" s="39">
        <v>100.0</v>
      </c>
      <c r="B70" s="41">
        <v>0.004197684</v>
      </c>
      <c r="C70" s="40">
        <v>0.39085</v>
      </c>
      <c r="D70" s="84">
        <v>0.419297</v>
      </c>
      <c r="E70" s="18">
        <v>0.885229</v>
      </c>
      <c r="F70" s="18">
        <v>0.678488</v>
      </c>
      <c r="G70" s="41">
        <v>0.001528524</v>
      </c>
      <c r="H70" s="24">
        <v>2.45E-4</v>
      </c>
      <c r="I70" s="16">
        <v>1.88E-4</v>
      </c>
      <c r="J70" s="25">
        <v>2.91E-4</v>
      </c>
      <c r="K70" s="68">
        <v>1.32621E-4</v>
      </c>
      <c r="L70" s="68">
        <v>2.54934E-4</v>
      </c>
      <c r="M70" s="68">
        <v>1.21554E-4</v>
      </c>
      <c r="N70" s="68">
        <v>1.61013E-4</v>
      </c>
      <c r="O70" s="68">
        <v>1.40459E-4</v>
      </c>
      <c r="P70" s="68">
        <v>1.34261E-4</v>
      </c>
      <c r="Q70" s="26">
        <f t="shared" si="9"/>
        <v>0.1587506033</v>
      </c>
      <c r="R70" s="27">
        <f t="shared" si="10"/>
        <v>0.000254934</v>
      </c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</row>
    <row r="71">
      <c r="A71" s="39">
        <v>500.0</v>
      </c>
      <c r="B71" s="41">
        <v>0.003428523</v>
      </c>
      <c r="C71" s="40">
        <v>0.912408</v>
      </c>
      <c r="D71" s="84">
        <v>0.935072</v>
      </c>
      <c r="E71" s="18">
        <v>0.009480295</v>
      </c>
      <c r="F71" s="18">
        <v>0.001463368</v>
      </c>
      <c r="G71" s="41">
        <v>0.002605583</v>
      </c>
      <c r="H71" s="24">
        <v>3.46E-4</v>
      </c>
      <c r="I71" s="16">
        <v>2.85E-4</v>
      </c>
      <c r="J71" s="28">
        <v>2.61E-4</v>
      </c>
      <c r="K71" s="68">
        <v>3.95986E-4</v>
      </c>
      <c r="L71" s="68">
        <v>3.43476E-4</v>
      </c>
      <c r="M71" s="68">
        <v>3.78802E-4</v>
      </c>
      <c r="N71" s="68">
        <v>4.33546E-4</v>
      </c>
      <c r="O71" s="68">
        <v>3.27225E-4</v>
      </c>
      <c r="P71" s="68">
        <v>3.97273E-4</v>
      </c>
      <c r="Q71" s="26">
        <f t="shared" si="9"/>
        <v>0.1245084051</v>
      </c>
      <c r="R71" s="27">
        <f t="shared" si="10"/>
        <v>0.000397273</v>
      </c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</row>
    <row r="72">
      <c r="A72" s="39">
        <v>1000.0</v>
      </c>
      <c r="B72" s="41">
        <v>0.006074199</v>
      </c>
      <c r="C72" s="18">
        <v>0.001496536</v>
      </c>
      <c r="D72" s="41">
        <v>0.001815724</v>
      </c>
      <c r="E72" s="18">
        <v>0.004117896</v>
      </c>
      <c r="F72" s="18">
        <v>0.005836071</v>
      </c>
      <c r="G72" s="41">
        <v>0.00222952</v>
      </c>
      <c r="H72" s="24">
        <v>7.81E-4</v>
      </c>
      <c r="I72" s="16">
        <v>0.00127</v>
      </c>
      <c r="J72" s="25">
        <v>5.71E-4</v>
      </c>
      <c r="K72" s="68">
        <v>0.001501469</v>
      </c>
      <c r="L72" s="68">
        <v>7.33234E-4</v>
      </c>
      <c r="M72" s="68">
        <v>9.4621E-4</v>
      </c>
      <c r="N72" s="68">
        <v>5.98102E-4</v>
      </c>
      <c r="O72" s="68">
        <v>7.34948E-4</v>
      </c>
      <c r="P72" s="68">
        <v>0.00178261</v>
      </c>
      <c r="Q72" s="26">
        <f t="shared" si="9"/>
        <v>0.002032567933</v>
      </c>
      <c r="R72" s="27">
        <f t="shared" si="10"/>
        <v>0.001496536</v>
      </c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</row>
    <row r="73">
      <c r="A73" s="39">
        <v>2000.0</v>
      </c>
      <c r="B73" s="41">
        <v>0.013839827</v>
      </c>
      <c r="C73" s="18">
        <v>0.002617841</v>
      </c>
      <c r="D73" s="41">
        <v>0.0258</v>
      </c>
      <c r="E73" s="18">
        <v>0.005218452</v>
      </c>
      <c r="F73" s="18">
        <v>0.005544218</v>
      </c>
      <c r="G73" s="41">
        <v>0.004001162</v>
      </c>
      <c r="H73" s="24">
        <v>0.001255003</v>
      </c>
      <c r="I73" s="16">
        <v>9.99E-4</v>
      </c>
      <c r="J73" s="25">
        <v>0.00115</v>
      </c>
      <c r="K73" s="68">
        <v>0.00164798</v>
      </c>
      <c r="L73" s="68">
        <v>0.001171495</v>
      </c>
      <c r="M73" s="68">
        <v>0.001205597</v>
      </c>
      <c r="N73" s="68">
        <v>0.001181787</v>
      </c>
      <c r="O73" s="68">
        <v>0.001170428</v>
      </c>
      <c r="P73" s="68">
        <v>0.001860132</v>
      </c>
      <c r="Q73" s="26">
        <f t="shared" si="9"/>
        <v>0.004577528133</v>
      </c>
      <c r="R73" s="27">
        <f t="shared" si="10"/>
        <v>0.00164798</v>
      </c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</row>
    <row r="74">
      <c r="A74" s="39">
        <v>5000.0</v>
      </c>
      <c r="B74" s="41">
        <v>0.016501346</v>
      </c>
      <c r="C74" s="18">
        <v>0.006533442</v>
      </c>
      <c r="D74" s="41">
        <v>0.004770921</v>
      </c>
      <c r="E74" s="18">
        <v>0.00787023</v>
      </c>
      <c r="F74" s="18">
        <v>0.006243424</v>
      </c>
      <c r="G74" s="41">
        <v>0.004960367</v>
      </c>
      <c r="H74" s="24">
        <v>0.002719389</v>
      </c>
      <c r="I74" s="16">
        <v>0.196792882</v>
      </c>
      <c r="J74" s="25">
        <v>0.002858508</v>
      </c>
      <c r="K74" s="68">
        <v>0.002470777</v>
      </c>
      <c r="L74" s="68">
        <v>0.002636643</v>
      </c>
      <c r="M74" s="68">
        <v>0.002738898</v>
      </c>
      <c r="N74" s="68">
        <v>0.003326394</v>
      </c>
      <c r="O74" s="68">
        <v>0.002643336</v>
      </c>
      <c r="P74" s="68">
        <v>0.003280093</v>
      </c>
      <c r="Q74" s="26">
        <f t="shared" si="9"/>
        <v>0.01775644333</v>
      </c>
      <c r="R74" s="27">
        <f t="shared" si="10"/>
        <v>0.003326394</v>
      </c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</row>
    <row r="75">
      <c r="A75" s="39">
        <v>10000.0</v>
      </c>
      <c r="B75" s="41">
        <v>0.016583798</v>
      </c>
      <c r="C75" s="18">
        <v>0.013737654</v>
      </c>
      <c r="D75" s="41">
        <v>0.012854468</v>
      </c>
      <c r="E75" s="18">
        <v>0.021278086</v>
      </c>
      <c r="F75" s="18">
        <v>0.008651368</v>
      </c>
      <c r="G75" s="41">
        <v>0.008997371</v>
      </c>
      <c r="H75" s="24">
        <v>0.0050033</v>
      </c>
      <c r="I75" s="16">
        <v>0.005035195</v>
      </c>
      <c r="J75" s="25">
        <v>0.00454984</v>
      </c>
      <c r="K75" s="68">
        <v>0.005991669</v>
      </c>
      <c r="L75" s="68">
        <v>0.005563037</v>
      </c>
      <c r="M75" s="68">
        <v>0.004517158</v>
      </c>
      <c r="N75" s="68">
        <v>0.005603036</v>
      </c>
      <c r="O75" s="68">
        <v>0.005139168</v>
      </c>
      <c r="P75" s="68">
        <v>0.006818624</v>
      </c>
      <c r="Q75" s="26">
        <f t="shared" si="9"/>
        <v>0.008688251467</v>
      </c>
      <c r="R75" s="27">
        <f t="shared" si="10"/>
        <v>0.005991669</v>
      </c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</row>
    <row r="76">
      <c r="A76" s="39">
        <v>20000.0</v>
      </c>
      <c r="B76" s="41">
        <v>0.025647615</v>
      </c>
      <c r="C76" s="18">
        <v>0.022846196</v>
      </c>
      <c r="D76" s="41">
        <v>0.022764777</v>
      </c>
      <c r="E76" s="18">
        <v>0.0178331</v>
      </c>
      <c r="F76" s="18">
        <v>0.020384302</v>
      </c>
      <c r="G76" s="41">
        <v>0.021953632</v>
      </c>
      <c r="H76" s="24">
        <v>0.011426125</v>
      </c>
      <c r="I76" s="16">
        <v>0.010992936</v>
      </c>
      <c r="J76" s="25">
        <v>0.01064484</v>
      </c>
      <c r="K76" s="68">
        <v>0.009970082</v>
      </c>
      <c r="L76" s="68">
        <v>0.009666856</v>
      </c>
      <c r="M76" s="68">
        <v>0.013432314</v>
      </c>
      <c r="N76" s="68">
        <v>0.010307502</v>
      </c>
      <c r="O76" s="68">
        <v>0.010628848</v>
      </c>
      <c r="P76" s="68">
        <v>0.014842103</v>
      </c>
      <c r="Q76" s="26">
        <f t="shared" si="9"/>
        <v>0.01555608187</v>
      </c>
      <c r="R76" s="27">
        <f t="shared" si="10"/>
        <v>0.013432314</v>
      </c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</row>
    <row r="77">
      <c r="A77" s="39">
        <v>30000.0</v>
      </c>
      <c r="B77" s="41">
        <v>0.040785748</v>
      </c>
      <c r="C77" s="18">
        <v>0.038316815</v>
      </c>
      <c r="D77" s="41">
        <v>0.035216286</v>
      </c>
      <c r="E77" s="18">
        <v>0.066122929</v>
      </c>
      <c r="F77" s="18">
        <v>0.072610151</v>
      </c>
      <c r="G77" s="41">
        <v>0.292482545</v>
      </c>
      <c r="H77" s="24">
        <v>0.016510351</v>
      </c>
      <c r="I77" s="16">
        <v>0.017608698</v>
      </c>
      <c r="J77" s="25">
        <v>0.016802047</v>
      </c>
      <c r="K77" s="68">
        <v>0.02533185</v>
      </c>
      <c r="L77" s="68">
        <v>0.017019172</v>
      </c>
      <c r="M77" s="68">
        <v>0.015353574</v>
      </c>
      <c r="N77" s="68">
        <v>0.016678496</v>
      </c>
      <c r="O77" s="68">
        <v>0.017980467</v>
      </c>
      <c r="P77" s="68">
        <v>0.019032903</v>
      </c>
      <c r="Q77" s="26">
        <f t="shared" si="9"/>
        <v>0.04719013547</v>
      </c>
      <c r="R77" s="27">
        <f t="shared" si="10"/>
        <v>0.019032903</v>
      </c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</row>
    <row r="78">
      <c r="A78" s="39">
        <v>40000.0</v>
      </c>
      <c r="B78" s="41">
        <v>0.05897397</v>
      </c>
      <c r="C78" s="18">
        <v>0.058686653</v>
      </c>
      <c r="D78" s="41">
        <v>0.050952161</v>
      </c>
      <c r="E78" s="18">
        <v>0.040917255</v>
      </c>
      <c r="F78" s="18">
        <v>0.043622651</v>
      </c>
      <c r="G78" s="41">
        <v>0.046359378</v>
      </c>
      <c r="H78" s="24">
        <v>0.022080781</v>
      </c>
      <c r="I78" s="16">
        <v>0.023615986</v>
      </c>
      <c r="J78" s="25">
        <v>0.02244416</v>
      </c>
      <c r="K78" s="68">
        <v>0.086335575</v>
      </c>
      <c r="L78" s="68">
        <v>0.021396338</v>
      </c>
      <c r="M78" s="68">
        <v>0.019712849</v>
      </c>
      <c r="N78" s="68">
        <v>0.022019872</v>
      </c>
      <c r="O78" s="68">
        <v>0.026072621</v>
      </c>
      <c r="P78" s="68">
        <v>0.081364465</v>
      </c>
      <c r="Q78" s="26">
        <f t="shared" si="9"/>
        <v>0.041636981</v>
      </c>
      <c r="R78" s="27">
        <f t="shared" si="10"/>
        <v>0.040917255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</row>
    <row r="79">
      <c r="A79" s="59">
        <v>50000.0</v>
      </c>
      <c r="B79" s="60">
        <v>0.064360648</v>
      </c>
      <c r="C79" s="31">
        <v>0.057769398</v>
      </c>
      <c r="D79" s="60">
        <v>0.054951599</v>
      </c>
      <c r="E79" s="31">
        <v>0.049769812</v>
      </c>
      <c r="F79" s="31">
        <v>0.050045682</v>
      </c>
      <c r="G79" s="60">
        <v>0.044778583</v>
      </c>
      <c r="H79" s="32">
        <v>0.290685013</v>
      </c>
      <c r="I79" s="30">
        <v>0.029979252</v>
      </c>
      <c r="J79" s="33">
        <v>0.055320208</v>
      </c>
      <c r="K79" s="68">
        <v>0.09402868</v>
      </c>
      <c r="L79" s="68">
        <v>0.026588377</v>
      </c>
      <c r="M79" s="68">
        <v>0.030222315</v>
      </c>
      <c r="N79" s="68">
        <v>0.456877181</v>
      </c>
      <c r="O79" s="68">
        <v>0.024537407</v>
      </c>
      <c r="P79" s="68">
        <v>0.032477051</v>
      </c>
      <c r="Q79" s="34">
        <f t="shared" si="9"/>
        <v>0.0908260804</v>
      </c>
      <c r="R79" s="35">
        <f t="shared" si="10"/>
        <v>0.050045682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</row>
  </sheetData>
  <mergeCells count="49">
    <mergeCell ref="E17:G17"/>
    <mergeCell ref="E18:G18"/>
    <mergeCell ref="E34:G34"/>
    <mergeCell ref="K18:M18"/>
    <mergeCell ref="H18:J18"/>
    <mergeCell ref="E2:G2"/>
    <mergeCell ref="E1:G1"/>
    <mergeCell ref="E65:G65"/>
    <mergeCell ref="H50:J50"/>
    <mergeCell ref="H17:J17"/>
    <mergeCell ref="H2:J2"/>
    <mergeCell ref="K2:M2"/>
    <mergeCell ref="B2:D2"/>
    <mergeCell ref="Q2:R2"/>
    <mergeCell ref="N2:P2"/>
    <mergeCell ref="A1:D1"/>
    <mergeCell ref="S1:U1"/>
    <mergeCell ref="Q50:R50"/>
    <mergeCell ref="S49:U49"/>
    <mergeCell ref="N66:P66"/>
    <mergeCell ref="Q66:R66"/>
    <mergeCell ref="S65:U65"/>
    <mergeCell ref="Q18:R18"/>
    <mergeCell ref="N18:P18"/>
    <mergeCell ref="S17:U17"/>
    <mergeCell ref="H65:J65"/>
    <mergeCell ref="K66:M66"/>
    <mergeCell ref="E66:G66"/>
    <mergeCell ref="A65:D65"/>
    <mergeCell ref="B66:D66"/>
    <mergeCell ref="H66:J66"/>
    <mergeCell ref="E33:G33"/>
    <mergeCell ref="H33:J33"/>
    <mergeCell ref="A33:D33"/>
    <mergeCell ref="S33:U33"/>
    <mergeCell ref="H34:J34"/>
    <mergeCell ref="K34:M34"/>
    <mergeCell ref="B34:D34"/>
    <mergeCell ref="N34:P34"/>
    <mergeCell ref="Q34:R34"/>
    <mergeCell ref="H49:J49"/>
    <mergeCell ref="B50:D50"/>
    <mergeCell ref="E50:G50"/>
    <mergeCell ref="N50:P50"/>
    <mergeCell ref="E49:G49"/>
    <mergeCell ref="A49:D49"/>
    <mergeCell ref="K50:M50"/>
    <mergeCell ref="B18:D18"/>
    <mergeCell ref="A17:D17"/>
  </mergeCells>
  <drawing r:id="rId1"/>
</worksheet>
</file>