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Injection" sheetId="1" r:id="rId3"/>
  </sheets>
  <definedNames/>
  <calcPr/>
</workbook>
</file>

<file path=xl/sharedStrings.xml><?xml version="1.0" encoding="utf-8"?>
<sst xmlns="http://schemas.openxmlformats.org/spreadsheetml/2006/main" count="52" uniqueCount="15">
  <si>
    <t>Experiment #1</t>
  </si>
  <si>
    <t>Resource Import Set 1</t>
  </si>
  <si>
    <t>Random Model 1</t>
  </si>
  <si>
    <t>Random Model 2</t>
  </si>
  <si>
    <t>Random Model 3</t>
  </si>
  <si>
    <t>Random Model 4</t>
  </si>
  <si>
    <t>Random Model 5</t>
  </si>
  <si>
    <t>Secs</t>
  </si>
  <si>
    <t>Elements</t>
  </si>
  <si>
    <t>Iteration 1</t>
  </si>
  <si>
    <t>Iteration 2</t>
  </si>
  <si>
    <t>Iteration 3</t>
  </si>
  <si>
    <t>Mean</t>
  </si>
  <si>
    <t>Median</t>
  </si>
  <si>
    <t>Resource Import Set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</si>
</sst>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7">
    <font>
      <sz val="10.0"/>
      <color rgb="FF000000"/>
      <name val="Arial"/>
    </font>
    <font>
      <b/>
      <name val="Arial"/>
    </font>
    <font>
      <name val="Arial"/>
    </font>
    <font>
      <b/>
    </font>
    <font>
      <b/>
      <i/>
      <name val="Arial"/>
    </font>
    <font/>
    <font>
      <i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2" fontId="1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5" fillId="2" fontId="3" numFmtId="0" xfId="0" applyAlignment="1" applyBorder="1" applyFont="1">
      <alignment readingOrder="0"/>
    </xf>
    <xf borderId="4" fillId="0" fontId="4" numFmtId="0" xfId="0" applyAlignment="1" applyBorder="1" applyFont="1">
      <alignment vertical="bottom"/>
    </xf>
    <xf borderId="4" fillId="0" fontId="5" numFmtId="0" xfId="0" applyBorder="1" applyFont="1"/>
    <xf borderId="6" fillId="0" fontId="5" numFmtId="0" xfId="0" applyBorder="1" applyFont="1"/>
    <xf borderId="4" fillId="0" fontId="1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8" fillId="0" fontId="2" numFmtId="164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9" fillId="0" fontId="2" numFmtId="164" xfId="0" applyAlignment="1" applyBorder="1" applyFont="1" applyNumberFormat="1">
      <alignment horizontal="right" vertical="bottom"/>
    </xf>
    <xf borderId="7" fillId="0" fontId="2" numFmtId="164" xfId="0" applyAlignment="1" applyBorder="1" applyFont="1" applyNumberFormat="1">
      <alignment horizontal="right" vertical="bottom"/>
    </xf>
    <xf borderId="5" fillId="0" fontId="2" numFmtId="0" xfId="0" applyAlignment="1" applyBorder="1" applyFont="1">
      <alignment horizontal="right" vertical="bottom"/>
    </xf>
    <xf borderId="6" fillId="0" fontId="2" numFmtId="164" xfId="0" applyAlignment="1" applyBorder="1" applyFont="1" applyNumberFormat="1">
      <alignment horizontal="right" vertical="bottom"/>
    </xf>
    <xf borderId="4" fillId="0" fontId="2" numFmtId="164" xfId="0" applyAlignment="1" applyBorder="1" applyFont="1" applyNumberFormat="1">
      <alignment horizontal="right" vertical="bottom"/>
    </xf>
    <xf borderId="5" fillId="0" fontId="2" numFmtId="164" xfId="0" applyAlignment="1" applyBorder="1" applyFont="1" applyNumberFormat="1">
      <alignment horizontal="right" vertical="bottom"/>
    </xf>
    <xf borderId="10" fillId="2" fontId="1" numFmtId="0" xfId="0" applyAlignment="1" applyBorder="1" applyFont="1">
      <alignment horizontal="center" readingOrder="0" shrinkToFit="0" vertical="bottom" wrapText="1"/>
    </xf>
    <xf borderId="2" fillId="0" fontId="5" numFmtId="0" xfId="0" applyBorder="1" applyFont="1"/>
    <xf borderId="3" fillId="0" fontId="5" numFmtId="0" xfId="0" applyBorder="1" applyFont="1"/>
    <xf borderId="8" fillId="0" fontId="2" numFmtId="0" xfId="0" applyAlignment="1" applyBorder="1" applyFont="1">
      <alignment vertical="bottom"/>
    </xf>
    <xf borderId="11" fillId="0" fontId="2" numFmtId="0" xfId="0" applyAlignment="1" applyBorder="1" applyFont="1">
      <alignment horizontal="right" vertical="bottom"/>
    </xf>
    <xf borderId="12" fillId="0" fontId="2" numFmtId="164" xfId="0" applyAlignment="1" applyBorder="1" applyFont="1" applyNumberFormat="1">
      <alignment readingOrder="0" vertical="bottom"/>
    </xf>
    <xf borderId="13" fillId="0" fontId="2" numFmtId="164" xfId="0" applyAlignment="1" applyBorder="1" applyFont="1" applyNumberFormat="1">
      <alignment readingOrder="0" vertical="bottom"/>
    </xf>
    <xf borderId="9" fillId="0" fontId="2" numFmtId="164" xfId="0" applyAlignment="1" applyBorder="1" applyFont="1" applyNumberFormat="1">
      <alignment readingOrder="0" vertical="bottom"/>
    </xf>
    <xf borderId="0" fillId="0" fontId="2" numFmtId="164" xfId="0" applyAlignment="1" applyFont="1" applyNumberFormat="1">
      <alignment readingOrder="0" vertical="bottom"/>
    </xf>
    <xf borderId="8" fillId="0" fontId="2" numFmtId="164" xfId="0" applyAlignment="1" applyBorder="1" applyFont="1" applyNumberFormat="1">
      <alignment readingOrder="0" vertical="bottom"/>
    </xf>
    <xf borderId="11" fillId="0" fontId="2" numFmtId="164" xfId="0" applyAlignment="1" applyBorder="1" applyFont="1" applyNumberFormat="1">
      <alignment readingOrder="0" vertical="bottom"/>
    </xf>
    <xf borderId="14" fillId="0" fontId="2" numFmtId="0" xfId="0" applyAlignment="1" applyBorder="1" applyFont="1">
      <alignment horizontal="right" vertical="bottom"/>
    </xf>
    <xf borderId="14" fillId="0" fontId="2" numFmtId="164" xfId="0" applyAlignment="1" applyBorder="1" applyFont="1" applyNumberFormat="1">
      <alignment readingOrder="0" vertical="bottom"/>
    </xf>
    <xf borderId="4" fillId="0" fontId="2" numFmtId="164" xfId="0" applyAlignment="1" applyBorder="1" applyFont="1" applyNumberFormat="1">
      <alignment readingOrder="0" vertical="bottom"/>
    </xf>
    <xf borderId="6" fillId="0" fontId="2" numFmtId="164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>
      <c r="A2" s="6" t="s">
        <v>1</v>
      </c>
      <c r="B2" s="7" t="s">
        <v>2</v>
      </c>
      <c r="C2" s="8"/>
      <c r="D2" s="9"/>
      <c r="E2" s="7" t="s">
        <v>3</v>
      </c>
      <c r="F2" s="8"/>
      <c r="G2" s="9"/>
      <c r="H2" s="7" t="s">
        <v>4</v>
      </c>
      <c r="I2" s="8"/>
      <c r="J2" s="9"/>
      <c r="K2" s="7" t="s">
        <v>5</v>
      </c>
      <c r="L2" s="8"/>
      <c r="M2" s="9"/>
      <c r="N2" s="7" t="s">
        <v>6</v>
      </c>
      <c r="O2" s="8"/>
      <c r="P2" s="9"/>
      <c r="Q2" s="10" t="s">
        <v>7</v>
      </c>
      <c r="R2" s="9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>
      <c r="A3" s="11" t="s">
        <v>8</v>
      </c>
      <c r="B3" s="12" t="s">
        <v>9</v>
      </c>
      <c r="C3" s="12" t="s">
        <v>10</v>
      </c>
      <c r="D3" s="13" t="s">
        <v>11</v>
      </c>
      <c r="E3" s="12" t="s">
        <v>9</v>
      </c>
      <c r="F3" s="12" t="s">
        <v>10</v>
      </c>
      <c r="G3" s="13" t="s">
        <v>11</v>
      </c>
      <c r="H3" s="12" t="s">
        <v>9</v>
      </c>
      <c r="I3" s="12" t="s">
        <v>10</v>
      </c>
      <c r="J3" s="13" t="s">
        <v>11</v>
      </c>
      <c r="K3" s="12" t="s">
        <v>9</v>
      </c>
      <c r="L3" s="12" t="s">
        <v>10</v>
      </c>
      <c r="M3" s="13" t="s">
        <v>11</v>
      </c>
      <c r="N3" s="12" t="s">
        <v>9</v>
      </c>
      <c r="O3" s="12" t="s">
        <v>10</v>
      </c>
      <c r="P3" s="13" t="s">
        <v>11</v>
      </c>
      <c r="Q3" s="14" t="s">
        <v>12</v>
      </c>
      <c r="R3" s="14" t="s">
        <v>13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>
      <c r="A4" s="15">
        <v>10.0</v>
      </c>
      <c r="B4" s="16">
        <v>0.002910186</v>
      </c>
      <c r="C4" s="16">
        <v>2.31559E-4</v>
      </c>
      <c r="D4" s="17">
        <v>3.41275E-4</v>
      </c>
      <c r="E4" s="16">
        <v>0.010290638</v>
      </c>
      <c r="F4" s="16">
        <v>3.08419E-4</v>
      </c>
      <c r="G4" s="17">
        <v>0.334672</v>
      </c>
      <c r="H4" s="16">
        <v>0.011862422</v>
      </c>
      <c r="I4" s="16">
        <v>2.95665E-4</v>
      </c>
      <c r="J4" s="17">
        <v>0.0302526</v>
      </c>
      <c r="K4" s="16">
        <v>0.011149662</v>
      </c>
      <c r="L4" s="16">
        <v>0.00284279</v>
      </c>
      <c r="M4" s="17">
        <v>0.002625701</v>
      </c>
      <c r="N4" s="16">
        <v>0.001980864</v>
      </c>
      <c r="O4" s="16">
        <v>3.34575E-4</v>
      </c>
      <c r="P4" s="17">
        <v>5.13605E-4</v>
      </c>
      <c r="Q4" s="18">
        <f t="shared" ref="Q4:Q15" si="1">AVERAGE(B4:P4)</f>
        <v>0.02737413073</v>
      </c>
      <c r="R4" s="19">
        <f t="shared" ref="R4:R15" si="2">MEDIAN(B4:D4,E4:G4,H4:J4,K4:M4,N4:P4)</f>
        <v>0.002625701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>
      <c r="A5" s="15">
        <v>50.0</v>
      </c>
      <c r="B5" s="17">
        <v>0.009935493</v>
      </c>
      <c r="C5" s="16">
        <v>7.81657E-4</v>
      </c>
      <c r="D5" s="17">
        <v>5.88703E-4</v>
      </c>
      <c r="E5" s="16">
        <v>0.012145778</v>
      </c>
      <c r="F5" s="16">
        <v>0.001130878</v>
      </c>
      <c r="G5" s="17">
        <v>0.893297</v>
      </c>
      <c r="H5" s="16">
        <v>0.010510744</v>
      </c>
      <c r="I5" s="16">
        <v>7.45956E-4</v>
      </c>
      <c r="J5" s="17">
        <v>0.001564969</v>
      </c>
      <c r="K5" s="16">
        <v>0.010861271</v>
      </c>
      <c r="L5" s="16">
        <v>0.005470766</v>
      </c>
      <c r="M5" s="17">
        <v>0.002874504</v>
      </c>
      <c r="N5" s="16">
        <v>0.010889707</v>
      </c>
      <c r="O5" s="16">
        <v>5.24775E-4</v>
      </c>
      <c r="P5" s="17">
        <v>5.89964E-4</v>
      </c>
      <c r="Q5" s="20">
        <f t="shared" si="1"/>
        <v>0.06412747767</v>
      </c>
      <c r="R5" s="17">
        <f t="shared" si="2"/>
        <v>0.002874504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15">
        <v>100.0</v>
      </c>
      <c r="B6" s="17">
        <v>0.004289186</v>
      </c>
      <c r="C6" s="16">
        <v>0.001426474</v>
      </c>
      <c r="D6" s="17">
        <v>8.54854E-4</v>
      </c>
      <c r="E6" s="16">
        <v>0.030457883</v>
      </c>
      <c r="F6" s="16">
        <v>0.00145443</v>
      </c>
      <c r="G6" s="17">
        <v>0.004105831</v>
      </c>
      <c r="H6" s="16">
        <v>0.008487009</v>
      </c>
      <c r="I6" s="16">
        <v>9.02647E-4</v>
      </c>
      <c r="J6" s="17">
        <v>0.00908309</v>
      </c>
      <c r="K6" s="16">
        <v>0.005368026</v>
      </c>
      <c r="L6" s="16">
        <v>0.003016529</v>
      </c>
      <c r="M6" s="17">
        <v>0.007186331</v>
      </c>
      <c r="N6" s="16">
        <v>0.013961463</v>
      </c>
      <c r="O6" s="16">
        <v>0.002866144</v>
      </c>
      <c r="P6" s="17">
        <v>0.002416114</v>
      </c>
      <c r="Q6" s="20">
        <f t="shared" si="1"/>
        <v>0.006391734067</v>
      </c>
      <c r="R6" s="17">
        <f t="shared" si="2"/>
        <v>0.004105831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15">
        <v>500.0</v>
      </c>
      <c r="B7" s="17">
        <v>0.0146006</v>
      </c>
      <c r="C7" s="16">
        <v>0.011453641</v>
      </c>
      <c r="D7" s="17">
        <v>0.006500402</v>
      </c>
      <c r="E7" s="16">
        <v>0.024599992</v>
      </c>
      <c r="F7" s="16">
        <v>0.007530779</v>
      </c>
      <c r="G7" s="17">
        <v>0.007943173</v>
      </c>
      <c r="H7" s="16">
        <v>0.013105573</v>
      </c>
      <c r="I7" s="16">
        <v>0.010280407</v>
      </c>
      <c r="J7" s="17">
        <v>0.024360003</v>
      </c>
      <c r="K7" s="16">
        <v>0.01610879</v>
      </c>
      <c r="L7" s="16">
        <v>0.017455665</v>
      </c>
      <c r="M7" s="17">
        <v>0.016738596</v>
      </c>
      <c r="N7" s="16">
        <v>0.027961817</v>
      </c>
      <c r="O7" s="16">
        <v>0.021032205</v>
      </c>
      <c r="P7" s="17">
        <v>0.01646482</v>
      </c>
      <c r="Q7" s="20">
        <f t="shared" si="1"/>
        <v>0.01574243087</v>
      </c>
      <c r="R7" s="17">
        <f t="shared" si="2"/>
        <v>0.01610879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15">
        <v>1000.0</v>
      </c>
      <c r="B8" s="17">
        <v>0.07868744</v>
      </c>
      <c r="C8" s="16">
        <v>0.019228307</v>
      </c>
      <c r="D8" s="17">
        <v>0.030570066</v>
      </c>
      <c r="E8" s="16">
        <v>0.047435538</v>
      </c>
      <c r="F8" s="16">
        <v>0.037589477</v>
      </c>
      <c r="G8" s="17">
        <v>0.031853362</v>
      </c>
      <c r="H8" s="16">
        <v>0.036899683</v>
      </c>
      <c r="I8" s="16">
        <v>0.020470726</v>
      </c>
      <c r="J8" s="17">
        <v>0.022111381</v>
      </c>
      <c r="K8" s="16">
        <v>0.044935166</v>
      </c>
      <c r="L8" s="16">
        <v>0.039474793</v>
      </c>
      <c r="M8" s="17">
        <v>0.031628951</v>
      </c>
      <c r="N8" s="16">
        <v>0.034729873</v>
      </c>
      <c r="O8" s="16">
        <v>0.017072367</v>
      </c>
      <c r="P8" s="17">
        <v>0.015747151</v>
      </c>
      <c r="Q8" s="20">
        <f t="shared" si="1"/>
        <v>0.03389561873</v>
      </c>
      <c r="R8" s="17">
        <f t="shared" si="2"/>
        <v>0.031853362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15">
        <v>2000.0</v>
      </c>
      <c r="B9" s="17">
        <v>0.076831184</v>
      </c>
      <c r="C9" s="16">
        <v>0.050040807</v>
      </c>
      <c r="D9" s="17">
        <v>0.04776766</v>
      </c>
      <c r="E9" s="16">
        <v>0.080877545</v>
      </c>
      <c r="F9" s="16">
        <v>0.064297902</v>
      </c>
      <c r="G9" s="17">
        <v>0.060205591</v>
      </c>
      <c r="H9" s="16">
        <v>0.134338831</v>
      </c>
      <c r="I9" s="16">
        <v>0.066024766</v>
      </c>
      <c r="J9" s="17">
        <v>0.065909724</v>
      </c>
      <c r="K9" s="16">
        <v>0.087662895</v>
      </c>
      <c r="L9" s="16">
        <v>0.090432249</v>
      </c>
      <c r="M9" s="17">
        <v>0.286798617</v>
      </c>
      <c r="N9" s="16">
        <v>0.076184599</v>
      </c>
      <c r="O9" s="16">
        <v>0.109914665</v>
      </c>
      <c r="P9" s="17">
        <v>0.112457243</v>
      </c>
      <c r="Q9" s="20">
        <f t="shared" si="1"/>
        <v>0.09398295187</v>
      </c>
      <c r="R9" s="17">
        <f t="shared" si="2"/>
        <v>0.076831184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>
      <c r="A10" s="15">
        <v>5000.0</v>
      </c>
      <c r="B10" s="17">
        <v>0.862490105</v>
      </c>
      <c r="C10" s="16">
        <v>2.524019472</v>
      </c>
      <c r="D10" s="17">
        <v>0.467269292</v>
      </c>
      <c r="E10" s="16">
        <v>0.546394554</v>
      </c>
      <c r="F10" s="16">
        <v>0.458568112</v>
      </c>
      <c r="G10" s="17">
        <v>0.416894559</v>
      </c>
      <c r="H10" s="16">
        <v>0.412146089</v>
      </c>
      <c r="I10" s="16">
        <v>0.453797705</v>
      </c>
      <c r="J10" s="17">
        <v>0.752645817</v>
      </c>
      <c r="K10" s="16">
        <v>0.43498043</v>
      </c>
      <c r="L10" s="16">
        <v>0.345293241</v>
      </c>
      <c r="M10" s="17">
        <v>0.959870942</v>
      </c>
      <c r="N10" s="16">
        <v>0.43605099</v>
      </c>
      <c r="O10" s="16">
        <v>0.441818836</v>
      </c>
      <c r="P10" s="17">
        <v>0.424897015</v>
      </c>
      <c r="Q10" s="20">
        <f t="shared" si="1"/>
        <v>0.6624758106</v>
      </c>
      <c r="R10" s="17">
        <f t="shared" si="2"/>
        <v>0.453797705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>
      <c r="A11" s="15">
        <v>10000.0</v>
      </c>
      <c r="B11" s="17">
        <v>2.293919885</v>
      </c>
      <c r="C11" s="16">
        <v>3.143804142</v>
      </c>
      <c r="D11" s="17">
        <v>3.08617269</v>
      </c>
      <c r="E11" s="16">
        <v>1.942051695</v>
      </c>
      <c r="F11" s="16">
        <v>2.469904224</v>
      </c>
      <c r="G11" s="17">
        <v>1.809970774</v>
      </c>
      <c r="H11" s="16">
        <v>2.448025909</v>
      </c>
      <c r="I11" s="16">
        <v>1.580203812</v>
      </c>
      <c r="J11" s="17">
        <v>1.775479914</v>
      </c>
      <c r="K11" s="16">
        <v>1.79534292</v>
      </c>
      <c r="L11" s="16">
        <v>1.728787708</v>
      </c>
      <c r="M11" s="17">
        <v>3.34240088</v>
      </c>
      <c r="N11" s="16">
        <v>1.572944557</v>
      </c>
      <c r="O11" s="16">
        <v>2.586785311</v>
      </c>
      <c r="P11" s="17">
        <v>1.51090334</v>
      </c>
      <c r="Q11" s="20">
        <f t="shared" si="1"/>
        <v>2.205779851</v>
      </c>
      <c r="R11" s="17">
        <f t="shared" si="2"/>
        <v>1.942051695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>
      <c r="A12" s="15">
        <v>20000.0</v>
      </c>
      <c r="B12" s="17">
        <v>10.980261679</v>
      </c>
      <c r="C12" s="16">
        <v>16.184995969</v>
      </c>
      <c r="D12" s="17">
        <v>12.430729135</v>
      </c>
      <c r="E12" s="16">
        <v>17.065491777</v>
      </c>
      <c r="F12" s="16">
        <v>11.395669407</v>
      </c>
      <c r="G12" s="17">
        <v>21.653481081</v>
      </c>
      <c r="H12" s="16">
        <v>20.387755431</v>
      </c>
      <c r="I12" s="16">
        <v>15.922849639</v>
      </c>
      <c r="J12" s="17">
        <v>18.171430287</v>
      </c>
      <c r="K12" s="16">
        <v>15.059239241</v>
      </c>
      <c r="L12" s="16">
        <v>22.773869921</v>
      </c>
      <c r="M12" s="17">
        <v>19.049258287</v>
      </c>
      <c r="N12" s="16">
        <v>14.065653912</v>
      </c>
      <c r="O12" s="16">
        <v>16.210559026</v>
      </c>
      <c r="P12" s="17">
        <v>15.324590181</v>
      </c>
      <c r="Q12" s="20">
        <f t="shared" si="1"/>
        <v>16.44505566</v>
      </c>
      <c r="R12" s="17">
        <f t="shared" si="2"/>
        <v>16.18499597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>
      <c r="A13" s="15">
        <v>30000.0</v>
      </c>
      <c r="B13" s="17">
        <v>43.260741688</v>
      </c>
      <c r="C13" s="16">
        <v>40.760795907</v>
      </c>
      <c r="D13" s="17">
        <v>39.389951446</v>
      </c>
      <c r="E13" s="16">
        <v>40.544368153</v>
      </c>
      <c r="F13" s="16">
        <v>40.892014647</v>
      </c>
      <c r="G13" s="17">
        <v>57.762408232</v>
      </c>
      <c r="H13" s="16">
        <v>50.39900291</v>
      </c>
      <c r="I13" s="16">
        <v>44.932483805</v>
      </c>
      <c r="J13" s="17">
        <v>45.979268793</v>
      </c>
      <c r="K13" s="16">
        <v>49.739123485</v>
      </c>
      <c r="L13" s="16">
        <v>64.075706434</v>
      </c>
      <c r="M13" s="17">
        <v>59.038093009</v>
      </c>
      <c r="N13" s="16">
        <v>49.055507094</v>
      </c>
      <c r="O13" s="16">
        <v>49.413579755</v>
      </c>
      <c r="P13" s="17">
        <v>51.577601148</v>
      </c>
      <c r="Q13" s="20">
        <f t="shared" si="1"/>
        <v>48.45470977</v>
      </c>
      <c r="R13" s="17">
        <f t="shared" si="2"/>
        <v>49.05550709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>
      <c r="A14" s="15">
        <v>40000.0</v>
      </c>
      <c r="B14" s="17">
        <v>82.832953281</v>
      </c>
      <c r="C14" s="16">
        <v>87.39271908</v>
      </c>
      <c r="D14" s="17">
        <v>77.318723967</v>
      </c>
      <c r="E14" s="16">
        <v>84.897335733</v>
      </c>
      <c r="F14" s="16">
        <v>95.163385994</v>
      </c>
      <c r="G14" s="17">
        <v>80.617932801</v>
      </c>
      <c r="H14" s="16">
        <v>85.348838959</v>
      </c>
      <c r="I14" s="16">
        <v>61.426072325</v>
      </c>
      <c r="J14" s="17">
        <v>79.876014044</v>
      </c>
      <c r="K14" s="16">
        <v>81.218481928</v>
      </c>
      <c r="L14" s="16">
        <v>94.102898753</v>
      </c>
      <c r="M14" s="17">
        <v>101.11631787</v>
      </c>
      <c r="N14" s="16">
        <v>85.174970583</v>
      </c>
      <c r="O14" s="16">
        <v>99.300304519</v>
      </c>
      <c r="P14" s="17">
        <v>83.592769708</v>
      </c>
      <c r="Q14" s="20">
        <f t="shared" si="1"/>
        <v>85.2919813</v>
      </c>
      <c r="R14" s="17">
        <f t="shared" si="2"/>
        <v>84.89733573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>
      <c r="A15" s="21">
        <v>50000.0</v>
      </c>
      <c r="B15" s="22">
        <v>109.904331153</v>
      </c>
      <c r="C15" s="23">
        <v>117.905413321</v>
      </c>
      <c r="D15" s="22">
        <v>113.411409314</v>
      </c>
      <c r="E15" s="23">
        <v>100.231819235</v>
      </c>
      <c r="F15" s="23">
        <v>153.878169985</v>
      </c>
      <c r="G15" s="22">
        <v>104.563108716</v>
      </c>
      <c r="H15" s="23">
        <v>127.511983452</v>
      </c>
      <c r="I15" s="23">
        <v>120.9383528</v>
      </c>
      <c r="J15" s="22">
        <v>141.012965885</v>
      </c>
      <c r="K15" s="23">
        <v>117.309403992</v>
      </c>
      <c r="L15" s="23">
        <v>119.096812931</v>
      </c>
      <c r="M15" s="22">
        <v>149.097931432</v>
      </c>
      <c r="N15" s="23">
        <v>98.718465508</v>
      </c>
      <c r="O15" s="23">
        <v>108.263286631</v>
      </c>
      <c r="P15" s="22">
        <v>104.577514618</v>
      </c>
      <c r="Q15" s="24">
        <f t="shared" si="1"/>
        <v>119.0947313</v>
      </c>
      <c r="R15" s="22">
        <f t="shared" si="2"/>
        <v>117.309404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>
      <c r="A17" s="1" t="s">
        <v>0</v>
      </c>
      <c r="B17" s="25"/>
      <c r="C17" s="26"/>
      <c r="D17" s="26"/>
      <c r="E17" s="26"/>
      <c r="F17" s="26"/>
      <c r="G17" s="2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>
      <c r="A18" s="6" t="s">
        <v>14</v>
      </c>
      <c r="B18" s="7" t="s">
        <v>2</v>
      </c>
      <c r="C18" s="8"/>
      <c r="D18" s="9"/>
      <c r="E18" s="7" t="s">
        <v>3</v>
      </c>
      <c r="F18" s="8"/>
      <c r="G18" s="9"/>
      <c r="H18" s="7" t="s">
        <v>4</v>
      </c>
      <c r="I18" s="8"/>
      <c r="J18" s="9"/>
      <c r="K18" s="7" t="s">
        <v>5</v>
      </c>
      <c r="L18" s="8"/>
      <c r="M18" s="9"/>
      <c r="N18" s="7" t="s">
        <v>6</v>
      </c>
      <c r="O18" s="8"/>
      <c r="P18" s="9"/>
      <c r="Q18" s="10" t="s">
        <v>7</v>
      </c>
      <c r="R18" s="9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>
      <c r="A19" s="11" t="s">
        <v>8</v>
      </c>
      <c r="B19" s="5" t="s">
        <v>9</v>
      </c>
      <c r="C19" s="5" t="s">
        <v>10</v>
      </c>
      <c r="D19" s="28" t="s">
        <v>11</v>
      </c>
      <c r="E19" s="12" t="s">
        <v>9</v>
      </c>
      <c r="F19" s="12" t="s">
        <v>10</v>
      </c>
      <c r="G19" s="13" t="s">
        <v>11</v>
      </c>
      <c r="H19" s="12" t="s">
        <v>9</v>
      </c>
      <c r="I19" s="12" t="s">
        <v>10</v>
      </c>
      <c r="J19" s="13" t="s">
        <v>11</v>
      </c>
      <c r="K19" s="12" t="s">
        <v>9</v>
      </c>
      <c r="L19" s="12" t="s">
        <v>10</v>
      </c>
      <c r="M19" s="13" t="s">
        <v>11</v>
      </c>
      <c r="N19" s="12" t="s">
        <v>9</v>
      </c>
      <c r="O19" s="12" t="s">
        <v>10</v>
      </c>
      <c r="P19" s="13" t="s">
        <v>11</v>
      </c>
      <c r="Q19" s="14" t="s">
        <v>12</v>
      </c>
      <c r="R19" s="14" t="s">
        <v>13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>
      <c r="A20" s="29">
        <v>10.0</v>
      </c>
      <c r="B20" s="30">
        <v>0.003219771</v>
      </c>
      <c r="C20" s="31">
        <v>0.011361376</v>
      </c>
      <c r="D20" s="32">
        <v>0.003430205</v>
      </c>
      <c r="E20" s="33">
        <v>0.012923955</v>
      </c>
      <c r="F20" s="33">
        <v>0.011178149</v>
      </c>
      <c r="G20" s="34">
        <v>0.012702665</v>
      </c>
      <c r="H20" s="33">
        <v>0.01400301</v>
      </c>
      <c r="I20" s="33">
        <v>0.012192485</v>
      </c>
      <c r="J20" s="34">
        <v>0.015579957</v>
      </c>
      <c r="K20" s="33">
        <v>0.014706895</v>
      </c>
      <c r="L20" s="33">
        <v>0.014696645</v>
      </c>
      <c r="M20" s="34">
        <v>0.021980006</v>
      </c>
      <c r="N20" s="33">
        <v>0.003991985</v>
      </c>
      <c r="O20" s="33">
        <v>0.004857755</v>
      </c>
      <c r="P20" s="34">
        <v>0.003723016</v>
      </c>
      <c r="Q20" s="18">
        <f t="shared" ref="Q20:Q31" si="3">AVERAGE(B20:P20)</f>
        <v>0.01070319167</v>
      </c>
      <c r="R20" s="19">
        <f t="shared" ref="R20:R31" si="4">MEDIAN(B20:D20,E20:G20,H20:J20,K20:M20,N20:P20)</f>
        <v>0.012192485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>
      <c r="A21" s="29">
        <v>50.0</v>
      </c>
      <c r="B21" s="35">
        <v>0.025894091</v>
      </c>
      <c r="C21" s="33">
        <v>0.015617573</v>
      </c>
      <c r="D21" s="34">
        <v>0.015548262</v>
      </c>
      <c r="E21" s="33">
        <v>0.013454093</v>
      </c>
      <c r="F21" s="33">
        <v>0.015792824</v>
      </c>
      <c r="G21" s="34">
        <v>0.015573842</v>
      </c>
      <c r="H21" s="33">
        <v>0.017737602</v>
      </c>
      <c r="I21" s="33">
        <v>0.014640727</v>
      </c>
      <c r="J21" s="34">
        <v>0.013855792</v>
      </c>
      <c r="K21" s="33">
        <v>0.015063655</v>
      </c>
      <c r="L21" s="33">
        <v>0.014462204</v>
      </c>
      <c r="M21" s="34">
        <v>0.011555986</v>
      </c>
      <c r="N21" s="33">
        <v>0.017179825</v>
      </c>
      <c r="O21" s="33">
        <v>0.014880432</v>
      </c>
      <c r="P21" s="34">
        <v>0.013825455</v>
      </c>
      <c r="Q21" s="20">
        <f t="shared" si="3"/>
        <v>0.01567215753</v>
      </c>
      <c r="R21" s="17">
        <f t="shared" si="4"/>
        <v>0.015063655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>
      <c r="A22" s="29">
        <v>100.0</v>
      </c>
      <c r="B22" s="35">
        <v>0.007272393</v>
      </c>
      <c r="C22" s="33">
        <v>0.005750726</v>
      </c>
      <c r="D22" s="34">
        <v>0.005590417</v>
      </c>
      <c r="E22" s="33">
        <v>0.012867221</v>
      </c>
      <c r="F22" s="33">
        <v>0.016641973</v>
      </c>
      <c r="G22" s="34">
        <v>0.012733967</v>
      </c>
      <c r="H22" s="33">
        <v>0.011783337</v>
      </c>
      <c r="I22" s="33">
        <v>0.011768442</v>
      </c>
      <c r="J22" s="34">
        <v>0.008710935</v>
      </c>
      <c r="K22" s="33">
        <v>0.007961143</v>
      </c>
      <c r="L22" s="33">
        <v>0.006570854</v>
      </c>
      <c r="M22" s="34">
        <v>0.015045706</v>
      </c>
      <c r="N22" s="33">
        <v>0.015331003</v>
      </c>
      <c r="O22" s="33">
        <v>0.031193983</v>
      </c>
      <c r="P22" s="34">
        <v>0.019218157</v>
      </c>
      <c r="Q22" s="20">
        <f t="shared" si="3"/>
        <v>0.0125626838</v>
      </c>
      <c r="R22" s="17">
        <f t="shared" si="4"/>
        <v>0.011783337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>
      <c r="A23" s="29">
        <v>500.0</v>
      </c>
      <c r="B23" s="35">
        <v>0.019593033</v>
      </c>
      <c r="C23" s="33">
        <v>0.018937491</v>
      </c>
      <c r="D23" s="34">
        <v>0.018146402</v>
      </c>
      <c r="E23" s="33">
        <v>0.021179066</v>
      </c>
      <c r="F23" s="33">
        <v>0.023397004</v>
      </c>
      <c r="G23" s="34">
        <v>0.110895565</v>
      </c>
      <c r="H23" s="33">
        <v>0.03623264</v>
      </c>
      <c r="I23" s="33">
        <v>0.035553179</v>
      </c>
      <c r="J23" s="34">
        <v>0.035494329</v>
      </c>
      <c r="K23" s="33">
        <v>0.023856819</v>
      </c>
      <c r="L23" s="33">
        <v>0.035411677</v>
      </c>
      <c r="M23" s="34">
        <v>0.074929875</v>
      </c>
      <c r="N23" s="33">
        <v>0.384392924</v>
      </c>
      <c r="O23" s="33">
        <v>0.357569514</v>
      </c>
      <c r="P23" s="34">
        <v>0.335705147</v>
      </c>
      <c r="Q23" s="20">
        <f t="shared" si="3"/>
        <v>0.102086311</v>
      </c>
      <c r="R23" s="17">
        <f t="shared" si="4"/>
        <v>0.035494329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>
      <c r="A24" s="29">
        <v>1000.0</v>
      </c>
      <c r="B24" s="35">
        <v>0.141662986</v>
      </c>
      <c r="C24" s="33">
        <v>0.102910246</v>
      </c>
      <c r="D24" s="34">
        <v>0.086330935</v>
      </c>
      <c r="E24" s="33">
        <v>0.507328404</v>
      </c>
      <c r="F24" s="33">
        <v>0.691521104</v>
      </c>
      <c r="G24" s="34">
        <v>0.533917864</v>
      </c>
      <c r="H24" s="33">
        <v>0.074350143</v>
      </c>
      <c r="I24" s="33">
        <v>0.070682852</v>
      </c>
      <c r="J24" s="34">
        <v>0.051234698</v>
      </c>
      <c r="K24" s="33">
        <v>0.06888401</v>
      </c>
      <c r="L24" s="33">
        <v>2.048855844</v>
      </c>
      <c r="M24" s="34">
        <v>0.125267213</v>
      </c>
      <c r="N24" s="33">
        <v>0.069307982</v>
      </c>
      <c r="O24" s="33">
        <v>0.058412269</v>
      </c>
      <c r="P24" s="34">
        <v>0.155279208</v>
      </c>
      <c r="Q24" s="20">
        <f t="shared" si="3"/>
        <v>0.3190630505</v>
      </c>
      <c r="R24" s="17">
        <f t="shared" si="4"/>
        <v>0.102910246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>
      <c r="A25" s="29">
        <v>2000.0</v>
      </c>
      <c r="B25" s="35">
        <v>0.135955933</v>
      </c>
      <c r="C25" s="33">
        <v>0.13659035</v>
      </c>
      <c r="D25" s="34">
        <v>0.115126653</v>
      </c>
      <c r="E25" s="33">
        <v>0.119421043</v>
      </c>
      <c r="F25" s="33">
        <v>0.587102601</v>
      </c>
      <c r="G25" s="34">
        <v>0.628112141</v>
      </c>
      <c r="H25" s="33">
        <v>0.334039987</v>
      </c>
      <c r="I25" s="33">
        <v>0.313129356</v>
      </c>
      <c r="J25" s="34">
        <v>0.326741831</v>
      </c>
      <c r="K25" s="33">
        <v>0.255147115</v>
      </c>
      <c r="L25" s="33">
        <v>0.250217216</v>
      </c>
      <c r="M25" s="34">
        <v>0.708915715</v>
      </c>
      <c r="N25" s="33">
        <v>0.294864187</v>
      </c>
      <c r="O25" s="33">
        <v>0.456529163</v>
      </c>
      <c r="P25" s="34">
        <v>0.318061314</v>
      </c>
      <c r="Q25" s="20">
        <f t="shared" si="3"/>
        <v>0.3319969737</v>
      </c>
      <c r="R25" s="17">
        <f t="shared" si="4"/>
        <v>0.313129356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>
      <c r="A26" s="29">
        <v>5000.0</v>
      </c>
      <c r="B26" s="35">
        <v>0.456694044</v>
      </c>
      <c r="C26" s="33">
        <v>0.386708262</v>
      </c>
      <c r="D26" s="34">
        <v>0.380922059</v>
      </c>
      <c r="E26" s="33">
        <v>0.57561442</v>
      </c>
      <c r="F26" s="33">
        <v>0.59982251</v>
      </c>
      <c r="G26" s="34">
        <v>0.550586396</v>
      </c>
      <c r="H26" s="33">
        <v>4.028515759</v>
      </c>
      <c r="I26" s="33">
        <v>0.369063201</v>
      </c>
      <c r="J26" s="34">
        <v>0.355418176</v>
      </c>
      <c r="K26" s="33">
        <v>0.50033841</v>
      </c>
      <c r="L26" s="33">
        <v>0.52532791</v>
      </c>
      <c r="M26" s="34">
        <v>0.891822219</v>
      </c>
      <c r="N26" s="33">
        <v>0.52569989</v>
      </c>
      <c r="O26" s="33">
        <v>0.674378762</v>
      </c>
      <c r="P26" s="34">
        <v>3.785839876</v>
      </c>
      <c r="Q26" s="20">
        <f t="shared" si="3"/>
        <v>0.9737834596</v>
      </c>
      <c r="R26" s="17">
        <f t="shared" si="4"/>
        <v>0.52569989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>
      <c r="A27" s="29">
        <v>10000.0</v>
      </c>
      <c r="B27" s="35">
        <v>2.246271039</v>
      </c>
      <c r="C27" s="33">
        <v>1.7164585</v>
      </c>
      <c r="D27" s="34">
        <v>1.89853684</v>
      </c>
      <c r="E27" s="33">
        <v>2.276045985</v>
      </c>
      <c r="F27" s="33">
        <v>1.761487902</v>
      </c>
      <c r="G27" s="34">
        <v>1.959857867</v>
      </c>
      <c r="H27" s="33">
        <v>2.158061895</v>
      </c>
      <c r="I27" s="33">
        <v>1.871335532</v>
      </c>
      <c r="J27" s="34">
        <v>1.939015724</v>
      </c>
      <c r="K27" s="33">
        <v>3.828458994</v>
      </c>
      <c r="L27" s="33">
        <v>4.26085234</v>
      </c>
      <c r="M27" s="34">
        <v>5.91437025</v>
      </c>
      <c r="N27" s="33">
        <v>1.843875022</v>
      </c>
      <c r="O27" s="33">
        <v>4.005376654</v>
      </c>
      <c r="P27" s="34">
        <v>2.318248887</v>
      </c>
      <c r="Q27" s="20">
        <f t="shared" si="3"/>
        <v>2.666550229</v>
      </c>
      <c r="R27" s="17">
        <f t="shared" si="4"/>
        <v>2.158061895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>
      <c r="A28" s="29">
        <v>20000.0</v>
      </c>
      <c r="B28" s="35">
        <v>12.486620654</v>
      </c>
      <c r="C28" s="33">
        <v>8.788935698</v>
      </c>
      <c r="D28" s="34">
        <v>13.704510471</v>
      </c>
      <c r="E28" s="33">
        <v>10.965909696</v>
      </c>
      <c r="F28" s="33">
        <v>8.560030741</v>
      </c>
      <c r="G28" s="34">
        <v>14.693358872</v>
      </c>
      <c r="H28" s="33">
        <v>15.644547744</v>
      </c>
      <c r="I28" s="33">
        <v>14.095173539</v>
      </c>
      <c r="J28" s="34">
        <v>15.404236138</v>
      </c>
      <c r="K28" s="33">
        <v>9.934455053</v>
      </c>
      <c r="L28" s="33">
        <v>9.795348968</v>
      </c>
      <c r="M28" s="34">
        <v>29.172255506</v>
      </c>
      <c r="N28" s="33">
        <v>20.019687888</v>
      </c>
      <c r="O28" s="33">
        <v>13.269191973</v>
      </c>
      <c r="P28" s="34">
        <v>13.261549401</v>
      </c>
      <c r="Q28" s="20">
        <f t="shared" si="3"/>
        <v>13.98638749</v>
      </c>
      <c r="R28" s="17">
        <f t="shared" si="4"/>
        <v>13.26919197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>
      <c r="A29" s="29">
        <v>30000.0</v>
      </c>
      <c r="B29" s="35">
        <v>21.925269112</v>
      </c>
      <c r="C29" s="33">
        <v>25.334321976</v>
      </c>
      <c r="D29" s="34">
        <v>26.791474879</v>
      </c>
      <c r="E29" s="33">
        <v>32.544792957</v>
      </c>
      <c r="F29" s="33">
        <v>35.09527081</v>
      </c>
      <c r="G29" s="34">
        <v>37.640018022</v>
      </c>
      <c r="H29" s="33">
        <v>39.201326493</v>
      </c>
      <c r="I29" s="33">
        <v>42.882399009</v>
      </c>
      <c r="J29" s="34">
        <v>39.787028974</v>
      </c>
      <c r="K29" s="33">
        <v>24.535913698</v>
      </c>
      <c r="L29" s="33">
        <v>29.930367288</v>
      </c>
      <c r="M29" s="34">
        <v>33.63021964</v>
      </c>
      <c r="N29" s="33">
        <v>43.735899572</v>
      </c>
      <c r="O29" s="33">
        <v>32.493056556</v>
      </c>
      <c r="P29" s="34">
        <v>30.598275428</v>
      </c>
      <c r="Q29" s="20">
        <f t="shared" si="3"/>
        <v>33.07504229</v>
      </c>
      <c r="R29" s="17">
        <f t="shared" si="4"/>
        <v>32.54479296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>
      <c r="A30" s="29">
        <v>40000.0</v>
      </c>
      <c r="B30" s="35">
        <v>91.715838825</v>
      </c>
      <c r="C30" s="33">
        <v>74.395002121</v>
      </c>
      <c r="D30" s="34">
        <v>77.083274153</v>
      </c>
      <c r="E30" s="33">
        <v>50.250296839</v>
      </c>
      <c r="F30" s="33">
        <v>51.650384606</v>
      </c>
      <c r="G30" s="34">
        <v>49.8546328</v>
      </c>
      <c r="H30" s="33">
        <v>49.138066476</v>
      </c>
      <c r="I30" s="33">
        <v>43.483337691</v>
      </c>
      <c r="J30" s="34">
        <v>44.053321609</v>
      </c>
      <c r="K30" s="33">
        <v>41.069595331</v>
      </c>
      <c r="L30" s="33">
        <v>37.841600244</v>
      </c>
      <c r="M30" s="34">
        <v>83.712456769</v>
      </c>
      <c r="N30" s="33">
        <v>73.035552686</v>
      </c>
      <c r="O30" s="33">
        <v>73.906091056</v>
      </c>
      <c r="P30" s="34">
        <v>69.036824249</v>
      </c>
      <c r="Q30" s="20">
        <f t="shared" si="3"/>
        <v>60.6817517</v>
      </c>
      <c r="R30" s="17">
        <f t="shared" si="4"/>
        <v>51.65038461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>
      <c r="A31" s="36">
        <v>50000.0</v>
      </c>
      <c r="B31" s="37">
        <v>126.621705102</v>
      </c>
      <c r="C31" s="38">
        <v>98.931923193</v>
      </c>
      <c r="D31" s="39">
        <v>89.528666854</v>
      </c>
      <c r="E31" s="38">
        <v>105.778986136</v>
      </c>
      <c r="F31" s="38">
        <v>114.903749137</v>
      </c>
      <c r="G31" s="39">
        <v>125.35662619</v>
      </c>
      <c r="H31" s="38">
        <v>85.213387415</v>
      </c>
      <c r="I31" s="38">
        <v>80.000846094</v>
      </c>
      <c r="J31" s="39">
        <v>84.448287968</v>
      </c>
      <c r="K31" s="38">
        <v>87.6114495</v>
      </c>
      <c r="L31" s="38">
        <v>105.120794771</v>
      </c>
      <c r="M31" s="39">
        <v>176.358561251</v>
      </c>
      <c r="N31" s="38">
        <v>104.472627208</v>
      </c>
      <c r="O31" s="38">
        <v>88.854396934</v>
      </c>
      <c r="P31" s="39">
        <v>90.327318709</v>
      </c>
      <c r="Q31" s="24">
        <f t="shared" si="3"/>
        <v>104.2352884</v>
      </c>
      <c r="R31" s="22">
        <f t="shared" si="4"/>
        <v>98.93192319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</sheetData>
  <mergeCells count="13">
    <mergeCell ref="B2:D2"/>
    <mergeCell ref="E2:G2"/>
    <mergeCell ref="H2:J2"/>
    <mergeCell ref="K2:M2"/>
    <mergeCell ref="N2:P2"/>
    <mergeCell ref="Q2:R2"/>
    <mergeCell ref="H18:J18"/>
    <mergeCell ref="K18:M18"/>
    <mergeCell ref="N18:P18"/>
    <mergeCell ref="Q18:R18"/>
    <mergeCell ref="E18:G18"/>
    <mergeCell ref="B18:D18"/>
    <mergeCell ref="B17:G17"/>
  </mergeCells>
  <drawing r:id="rId1"/>
</worksheet>
</file>