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hidePivotFieldList="1" autoCompressPictures="0"/>
  <bookViews>
    <workbookView xWindow="1120" yWindow="1120" windowWidth="23760" windowHeight="14500" tabRatio="748" firstSheet="1" activeTab="1"/>
  </bookViews>
  <sheets>
    <sheet name="Region Calculator" sheetId="3" state="hidden" r:id="rId1"/>
    <sheet name="Regional Demographics" sheetId="17" r:id="rId2"/>
    <sheet name="10 NorCalSierra" sheetId="5" r:id="rId3"/>
    <sheet name="20 GBayArea" sheetId="6" r:id="rId4"/>
    <sheet name="30 SacArea" sheetId="7" r:id="rId5"/>
    <sheet name="40 SanJoaqV" sheetId="8" r:id="rId6"/>
    <sheet name="50 CentCoast" sheetId="9" r:id="rId7"/>
    <sheet name="60 LA" sheetId="10" r:id="rId8"/>
    <sheet name="70 SoCal" sheetId="11" r:id="rId9"/>
    <sheet name="410 Fresno" sheetId="12" r:id="rId10"/>
    <sheet name="710 Orange" sheetId="13" r:id="rId11"/>
    <sheet name="720 SanDiego" sheetId="14" r:id="rId12"/>
    <sheet name="730 SanBernardino" sheetId="15" r:id="rId13"/>
    <sheet name="740 Riverside" sheetId="16" r:id="rId14"/>
  </sheets>
  <definedNames>
    <definedName name="_xlnm.Print_Area" localSheetId="2">'10 NorCalSierra'!$A$1:$P$127</definedName>
    <definedName name="_xlnm.Print_Area" localSheetId="3">'20 GBayArea'!$A$1:$P$127</definedName>
    <definedName name="_xlnm.Print_Area" localSheetId="4">'30 SacArea'!$A$1:$P$77</definedName>
    <definedName name="_xlnm.Print_Area" localSheetId="5">'40 SanJoaqV'!$A$1:$P$121</definedName>
    <definedName name="_xlnm.Print_Area" localSheetId="9">'410 Fresno'!$A$1:$P$127</definedName>
    <definedName name="_xlnm.Print_Area" localSheetId="6">'50 CentCoast'!$A$1:$P$109</definedName>
    <definedName name="_xlnm.Print_Area" localSheetId="7">'60 LA'!$A$1:$P$127</definedName>
    <definedName name="_xlnm.Print_Area" localSheetId="8">'70 SoCal'!$A$1:$P$127</definedName>
    <definedName name="_xlnm.Print_Area" localSheetId="10">'710 Orange'!$A$1:$P$89</definedName>
    <definedName name="_xlnm.Print_Area" localSheetId="11">'720 SanDiego'!$A$1:$P$121</definedName>
    <definedName name="_xlnm.Print_Area" localSheetId="12">'730 SanBernardino'!$A$1:$P$89</definedName>
    <definedName name="_xlnm.Print_Area" localSheetId="13">'740 Riverside'!$A$1:$P$71</definedName>
    <definedName name="_xlnm.Print_Titles" localSheetId="2">'10 NorCalSierra'!$A:$A,'10 NorCalSierra'!$1:$1</definedName>
    <definedName name="_xlnm.Print_Titles" localSheetId="3">'20 GBayArea'!$A:$A,'20 GBayArea'!$1:$1</definedName>
    <definedName name="_xlnm.Print_Titles" localSheetId="4">'30 SacArea'!$A:$A,'30 SacArea'!$1:$1</definedName>
    <definedName name="_xlnm.Print_Titles" localSheetId="5">'40 SanJoaqV'!$A:$A,'40 SanJoaqV'!$1:$1</definedName>
    <definedName name="_xlnm.Print_Titles" localSheetId="9">'410 Fresno'!$A:$A,'410 Fresno'!$1:$1</definedName>
    <definedName name="_xlnm.Print_Titles" localSheetId="6">'50 CentCoast'!$A:$A,'50 CentCoast'!$1:$1</definedName>
    <definedName name="_xlnm.Print_Titles" localSheetId="7">'60 LA'!$A:$A,'60 LA'!$1:$1</definedName>
    <definedName name="_xlnm.Print_Titles" localSheetId="8">'70 SoCal'!$A:$A,'70 SoCal'!$1:$1</definedName>
    <definedName name="_xlnm.Print_Titles" localSheetId="10">'710 Orange'!$A:$A,'710 Orange'!$1:$1</definedName>
    <definedName name="_xlnm.Print_Titles" localSheetId="11">'720 SanDiego'!$A:$A,'720 SanDiego'!$1:$1</definedName>
    <definedName name="_xlnm.Print_Titles" localSheetId="12">'730 SanBernardino'!$A:$A,'730 SanBernardino'!$1:$1</definedName>
    <definedName name="_xlnm.Print_Titles" localSheetId="13">'740 Riverside'!$A:$A,'740 Riverside'!$1:$1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0" i="11" l="1"/>
  <c r="A130" i="6"/>
  <c r="A80" i="7"/>
  <c r="A124" i="8"/>
  <c r="A112" i="9"/>
  <c r="A130" i="10"/>
  <c r="A130" i="12"/>
  <c r="A92" i="13"/>
  <c r="A124" i="14"/>
  <c r="A92" i="15"/>
  <c r="A74" i="16"/>
  <c r="A130" i="5"/>
  <c r="AB138" i="3"/>
  <c r="AB137" i="3"/>
  <c r="AB135" i="3"/>
  <c r="AB134" i="3"/>
  <c r="AB133" i="3"/>
  <c r="AB132" i="3"/>
  <c r="AB131" i="3"/>
  <c r="AB129" i="3"/>
  <c r="AB128" i="3"/>
  <c r="AB126" i="3"/>
  <c r="AB125" i="3"/>
  <c r="AB124" i="3"/>
  <c r="AB122" i="3"/>
  <c r="AB121" i="3"/>
  <c r="AB120" i="3"/>
  <c r="AB118" i="3"/>
  <c r="AB117" i="3"/>
  <c r="AB115" i="3"/>
  <c r="AB114" i="3"/>
  <c r="AB113" i="3"/>
  <c r="AB112" i="3"/>
  <c r="AB110" i="3"/>
  <c r="AB109" i="3"/>
  <c r="AB108" i="3"/>
  <c r="AB107" i="3"/>
  <c r="AB105" i="3"/>
  <c r="AB104" i="3"/>
  <c r="AB103" i="3"/>
  <c r="AB102" i="3"/>
  <c r="AB101" i="3"/>
  <c r="AB99" i="3"/>
  <c r="AB98" i="3"/>
  <c r="AB96" i="3"/>
  <c r="AE138" i="3"/>
  <c r="AE137" i="3"/>
  <c r="AE135" i="3"/>
  <c r="AE134" i="3"/>
  <c r="AE133" i="3"/>
  <c r="AE132" i="3"/>
  <c r="AE131" i="3"/>
  <c r="AE129" i="3"/>
  <c r="AE128" i="3"/>
  <c r="AE126" i="3"/>
  <c r="AE125" i="3"/>
  <c r="AE124" i="3"/>
  <c r="AE122" i="3"/>
  <c r="AE121" i="3"/>
  <c r="AE120" i="3"/>
  <c r="AE118" i="3"/>
  <c r="AE117" i="3"/>
  <c r="AE115" i="3"/>
  <c r="AE114" i="3"/>
  <c r="AE113" i="3"/>
  <c r="AE112" i="3"/>
  <c r="AE110" i="3"/>
  <c r="AE109" i="3"/>
  <c r="AE108" i="3"/>
  <c r="AE107" i="3"/>
  <c r="AE105" i="3"/>
  <c r="AE104" i="3"/>
  <c r="AE103" i="3"/>
  <c r="AE102" i="3"/>
  <c r="AE101" i="3"/>
  <c r="AE99" i="3"/>
  <c r="AE98" i="3"/>
  <c r="AE96" i="3"/>
  <c r="W138" i="3"/>
  <c r="W137" i="3"/>
  <c r="W135" i="3"/>
  <c r="W134" i="3"/>
  <c r="W133" i="3"/>
  <c r="W132" i="3"/>
  <c r="W131" i="3"/>
  <c r="W129" i="3"/>
  <c r="W128" i="3"/>
  <c r="W126" i="3"/>
  <c r="W125" i="3"/>
  <c r="W124" i="3"/>
  <c r="W122" i="3"/>
  <c r="W121" i="3"/>
  <c r="W120" i="3"/>
  <c r="W118" i="3"/>
  <c r="W117" i="3"/>
  <c r="W115" i="3"/>
  <c r="W114" i="3"/>
  <c r="W113" i="3"/>
  <c r="W112" i="3"/>
  <c r="W110" i="3"/>
  <c r="W109" i="3"/>
  <c r="W108" i="3"/>
  <c r="W107" i="3"/>
  <c r="W105" i="3"/>
  <c r="W104" i="3"/>
  <c r="W103" i="3"/>
  <c r="W102" i="3"/>
  <c r="W101" i="3"/>
  <c r="W99" i="3"/>
  <c r="W98" i="3"/>
  <c r="W96" i="3"/>
  <c r="T98" i="3"/>
  <c r="T99" i="3"/>
  <c r="T101" i="3"/>
  <c r="T102" i="3"/>
  <c r="T103" i="3"/>
  <c r="T104" i="3"/>
  <c r="T105" i="3"/>
  <c r="T107" i="3"/>
  <c r="T108" i="3"/>
  <c r="T109" i="3"/>
  <c r="T110" i="3"/>
  <c r="T112" i="3"/>
  <c r="T113" i="3"/>
  <c r="T114" i="3"/>
  <c r="T115" i="3"/>
  <c r="T117" i="3"/>
  <c r="T118" i="3"/>
  <c r="T120" i="3"/>
  <c r="T121" i="3"/>
  <c r="T122" i="3"/>
  <c r="T124" i="3"/>
  <c r="T125" i="3"/>
  <c r="T126" i="3"/>
  <c r="T128" i="3"/>
  <c r="T129" i="3"/>
  <c r="T131" i="3"/>
  <c r="T132" i="3"/>
  <c r="T133" i="3"/>
  <c r="T134" i="3"/>
  <c r="T135" i="3"/>
  <c r="T137" i="3"/>
  <c r="T138" i="3"/>
  <c r="T96" i="3"/>
  <c r="AB91" i="3"/>
  <c r="AB90" i="3"/>
  <c r="AB88" i="3"/>
  <c r="AB87" i="3"/>
  <c r="AB86" i="3"/>
  <c r="AB85" i="3"/>
  <c r="AB84" i="3"/>
  <c r="AB82" i="3"/>
  <c r="AB81" i="3"/>
  <c r="AB79" i="3"/>
  <c r="AB78" i="3"/>
  <c r="AB77" i="3"/>
  <c r="AB75" i="3"/>
  <c r="AB74" i="3"/>
  <c r="AB73" i="3"/>
  <c r="AB71" i="3"/>
  <c r="AB70" i="3"/>
  <c r="AB68" i="3"/>
  <c r="AB67" i="3"/>
  <c r="AB65" i="3"/>
  <c r="AB64" i="3"/>
  <c r="AB63" i="3"/>
  <c r="AB61" i="3"/>
  <c r="AB60" i="3"/>
  <c r="AB59" i="3"/>
  <c r="AB58" i="3"/>
  <c r="AB57" i="3"/>
  <c r="AB55" i="3"/>
  <c r="AB54" i="3"/>
  <c r="AB52" i="3"/>
  <c r="AE91" i="3"/>
  <c r="AE90" i="3"/>
  <c r="AE88" i="3"/>
  <c r="AE87" i="3"/>
  <c r="AE86" i="3"/>
  <c r="AE85" i="3"/>
  <c r="AE84" i="3"/>
  <c r="AE82" i="3"/>
  <c r="AE81" i="3"/>
  <c r="AE79" i="3"/>
  <c r="AE78" i="3"/>
  <c r="AE77" i="3"/>
  <c r="AE75" i="3"/>
  <c r="AE74" i="3"/>
  <c r="AE73" i="3"/>
  <c r="AE71" i="3"/>
  <c r="AE70" i="3"/>
  <c r="AE68" i="3"/>
  <c r="AE67" i="3"/>
  <c r="AE65" i="3"/>
  <c r="AE64" i="3"/>
  <c r="AE63" i="3"/>
  <c r="AE61" i="3"/>
  <c r="AE60" i="3"/>
  <c r="AE59" i="3"/>
  <c r="AE58" i="3"/>
  <c r="AE57" i="3"/>
  <c r="AE55" i="3"/>
  <c r="AE54" i="3"/>
  <c r="AE52" i="3"/>
  <c r="W91" i="3"/>
  <c r="W90" i="3"/>
  <c r="W88" i="3"/>
  <c r="W87" i="3"/>
  <c r="W86" i="3"/>
  <c r="W85" i="3"/>
  <c r="W84" i="3"/>
  <c r="W82" i="3"/>
  <c r="W81" i="3"/>
  <c r="W79" i="3"/>
  <c r="W78" i="3"/>
  <c r="W77" i="3"/>
  <c r="W75" i="3"/>
  <c r="W74" i="3"/>
  <c r="W73" i="3"/>
  <c r="W71" i="3"/>
  <c r="W70" i="3"/>
  <c r="W68" i="3"/>
  <c r="W67" i="3"/>
  <c r="W65" i="3"/>
  <c r="W64" i="3"/>
  <c r="W63" i="3"/>
  <c r="W61" i="3"/>
  <c r="W60" i="3"/>
  <c r="W59" i="3"/>
  <c r="W58" i="3"/>
  <c r="W57" i="3"/>
  <c r="W55" i="3"/>
  <c r="W54" i="3"/>
  <c r="W52" i="3"/>
  <c r="T54" i="3"/>
  <c r="T55" i="3"/>
  <c r="T57" i="3"/>
  <c r="T58" i="3"/>
  <c r="T59" i="3"/>
  <c r="T60" i="3"/>
  <c r="T61" i="3"/>
  <c r="T63" i="3"/>
  <c r="T64" i="3"/>
  <c r="T65" i="3"/>
  <c r="T67" i="3"/>
  <c r="T68" i="3"/>
  <c r="T70" i="3"/>
  <c r="T71" i="3"/>
  <c r="T73" i="3"/>
  <c r="T74" i="3"/>
  <c r="T75" i="3"/>
  <c r="T77" i="3"/>
  <c r="T78" i="3"/>
  <c r="T79" i="3"/>
  <c r="T81" i="3"/>
  <c r="T82" i="3"/>
  <c r="T84" i="3"/>
  <c r="T85" i="3"/>
  <c r="T86" i="3"/>
  <c r="T87" i="3"/>
  <c r="T88" i="3"/>
  <c r="T90" i="3"/>
  <c r="T91" i="3"/>
  <c r="T52" i="3"/>
  <c r="AE47" i="3"/>
  <c r="AE46" i="3"/>
  <c r="AE44" i="3"/>
  <c r="AE43" i="3"/>
  <c r="AE42" i="3"/>
  <c r="AE41" i="3"/>
  <c r="AE40" i="3"/>
  <c r="AE38" i="3"/>
  <c r="AE37" i="3"/>
  <c r="AE35" i="3"/>
  <c r="AE34" i="3"/>
  <c r="AE33" i="3"/>
  <c r="AE31" i="3"/>
  <c r="AE30" i="3"/>
  <c r="AE29" i="3"/>
  <c r="AE27" i="3"/>
  <c r="AE26" i="3"/>
  <c r="AE24" i="3"/>
  <c r="AE23" i="3"/>
  <c r="AE22" i="3"/>
  <c r="AE21" i="3"/>
  <c r="AE19" i="3"/>
  <c r="AE18" i="3"/>
  <c r="AE17" i="3"/>
  <c r="AE16" i="3"/>
  <c r="AE14" i="3"/>
  <c r="AE13" i="3"/>
  <c r="AE12" i="3"/>
  <c r="AE11" i="3"/>
  <c r="AE10" i="3"/>
  <c r="AE8" i="3"/>
  <c r="AE7" i="3"/>
  <c r="AB47" i="3"/>
  <c r="AB46" i="3"/>
  <c r="AB44" i="3"/>
  <c r="AB43" i="3"/>
  <c r="AB42" i="3"/>
  <c r="AB41" i="3"/>
  <c r="AB40" i="3"/>
  <c r="AB38" i="3"/>
  <c r="AB37" i="3"/>
  <c r="AB35" i="3"/>
  <c r="AB34" i="3"/>
  <c r="AB33" i="3"/>
  <c r="AB31" i="3"/>
  <c r="AB30" i="3"/>
  <c r="AB29" i="3"/>
  <c r="AB27" i="3"/>
  <c r="AB26" i="3"/>
  <c r="AB24" i="3"/>
  <c r="AB23" i="3"/>
  <c r="AB22" i="3"/>
  <c r="AB21" i="3"/>
  <c r="AB19" i="3"/>
  <c r="AB18" i="3"/>
  <c r="AB17" i="3"/>
  <c r="AB16" i="3"/>
  <c r="AB14" i="3"/>
  <c r="AB13" i="3"/>
  <c r="AB12" i="3"/>
  <c r="AB11" i="3"/>
  <c r="AB10" i="3"/>
  <c r="AB8" i="3"/>
  <c r="AB7" i="3"/>
  <c r="W47" i="3"/>
  <c r="W46" i="3"/>
  <c r="W44" i="3"/>
  <c r="W43" i="3"/>
  <c r="W42" i="3"/>
  <c r="W41" i="3"/>
  <c r="W40" i="3"/>
  <c r="W38" i="3"/>
  <c r="W37" i="3"/>
  <c r="W35" i="3"/>
  <c r="W34" i="3"/>
  <c r="W33" i="3"/>
  <c r="W31" i="3"/>
  <c r="W30" i="3"/>
  <c r="W29" i="3"/>
  <c r="W27" i="3"/>
  <c r="W26" i="3"/>
  <c r="W24" i="3"/>
  <c r="W23" i="3"/>
  <c r="W22" i="3"/>
  <c r="W21" i="3"/>
  <c r="W19" i="3"/>
  <c r="W18" i="3"/>
  <c r="W17" i="3"/>
  <c r="W16" i="3"/>
  <c r="W14" i="3"/>
  <c r="W13" i="3"/>
  <c r="W12" i="3"/>
  <c r="W11" i="3"/>
  <c r="W10" i="3"/>
  <c r="W8" i="3"/>
  <c r="W7" i="3"/>
  <c r="T7" i="3"/>
  <c r="T8" i="3"/>
  <c r="T10" i="3"/>
  <c r="T11" i="3"/>
  <c r="T12" i="3"/>
  <c r="T13" i="3"/>
  <c r="T14" i="3"/>
  <c r="T16" i="3"/>
  <c r="T17" i="3"/>
  <c r="T18" i="3"/>
  <c r="T19" i="3"/>
  <c r="T21" i="3"/>
  <c r="T22" i="3"/>
  <c r="T23" i="3"/>
  <c r="T24" i="3"/>
  <c r="T26" i="3"/>
  <c r="T27" i="3"/>
  <c r="T29" i="3"/>
  <c r="T30" i="3"/>
  <c r="T31" i="3"/>
  <c r="T33" i="3"/>
  <c r="T34" i="3"/>
  <c r="T35" i="3"/>
  <c r="T37" i="3"/>
  <c r="T38" i="3"/>
  <c r="T40" i="3"/>
  <c r="T41" i="3"/>
  <c r="T42" i="3"/>
  <c r="T43" i="3"/>
  <c r="T44" i="3"/>
  <c r="T46" i="3"/>
  <c r="T47" i="3"/>
  <c r="AG138" i="3"/>
  <c r="AG137" i="3"/>
  <c r="AG135" i="3"/>
  <c r="AG134" i="3"/>
  <c r="AG133" i="3"/>
  <c r="AG132" i="3"/>
  <c r="AG131" i="3"/>
  <c r="AG129" i="3"/>
  <c r="AG128" i="3"/>
  <c r="AG126" i="3"/>
  <c r="AG125" i="3"/>
  <c r="AG124" i="3"/>
  <c r="AG122" i="3"/>
  <c r="AG121" i="3"/>
  <c r="AG120" i="3"/>
  <c r="AG118" i="3"/>
  <c r="AG117" i="3"/>
  <c r="AG115" i="3"/>
  <c r="AG114" i="3"/>
  <c r="AG113" i="3"/>
  <c r="AG112" i="3"/>
  <c r="AG110" i="3"/>
  <c r="AG109" i="3"/>
  <c r="AG108" i="3"/>
  <c r="AG107" i="3"/>
  <c r="AG105" i="3"/>
  <c r="AG104" i="3"/>
  <c r="AG103" i="3"/>
  <c r="AG102" i="3"/>
  <c r="AG101" i="3"/>
  <c r="AG99" i="3"/>
  <c r="AG98" i="3"/>
  <c r="AD138" i="3"/>
  <c r="AD137" i="3"/>
  <c r="AD135" i="3"/>
  <c r="AD134" i="3"/>
  <c r="AD133" i="3"/>
  <c r="AD132" i="3"/>
  <c r="AD131" i="3"/>
  <c r="AD129" i="3"/>
  <c r="AD128" i="3"/>
  <c r="AD126" i="3"/>
  <c r="AD125" i="3"/>
  <c r="AD124" i="3"/>
  <c r="AD122" i="3"/>
  <c r="AD121" i="3"/>
  <c r="AD120" i="3"/>
  <c r="AD118" i="3"/>
  <c r="AD117" i="3"/>
  <c r="AD115" i="3"/>
  <c r="AD114" i="3"/>
  <c r="AD113" i="3"/>
  <c r="AD112" i="3"/>
  <c r="AD110" i="3"/>
  <c r="AD109" i="3"/>
  <c r="AD108" i="3"/>
  <c r="AD107" i="3"/>
  <c r="AD105" i="3"/>
  <c r="AD104" i="3"/>
  <c r="AD103" i="3"/>
  <c r="AD102" i="3"/>
  <c r="AD101" i="3"/>
  <c r="AD99" i="3"/>
  <c r="AD98" i="3"/>
  <c r="Y138" i="3"/>
  <c r="Y137" i="3"/>
  <c r="Y135" i="3"/>
  <c r="Y134" i="3"/>
  <c r="Y133" i="3"/>
  <c r="Y132" i="3"/>
  <c r="Y131" i="3"/>
  <c r="Y129" i="3"/>
  <c r="Y128" i="3"/>
  <c r="Y126" i="3"/>
  <c r="Y125" i="3"/>
  <c r="Y124" i="3"/>
  <c r="Y122" i="3"/>
  <c r="Y121" i="3"/>
  <c r="Y120" i="3"/>
  <c r="Y118" i="3"/>
  <c r="Y117" i="3"/>
  <c r="Y115" i="3"/>
  <c r="Y114" i="3"/>
  <c r="Y113" i="3"/>
  <c r="Y112" i="3"/>
  <c r="Y110" i="3"/>
  <c r="Y109" i="3"/>
  <c r="Y108" i="3"/>
  <c r="Y107" i="3"/>
  <c r="Y105" i="3"/>
  <c r="Y104" i="3"/>
  <c r="Y103" i="3"/>
  <c r="Y102" i="3"/>
  <c r="Y101" i="3"/>
  <c r="Y99" i="3"/>
  <c r="Y98" i="3"/>
  <c r="V99" i="3"/>
  <c r="V101" i="3"/>
  <c r="V102" i="3"/>
  <c r="V103" i="3"/>
  <c r="V104" i="3"/>
  <c r="V105" i="3"/>
  <c r="V107" i="3"/>
  <c r="V108" i="3"/>
  <c r="V109" i="3"/>
  <c r="V110" i="3"/>
  <c r="V112" i="3"/>
  <c r="V113" i="3"/>
  <c r="V114" i="3"/>
  <c r="V115" i="3"/>
  <c r="V117" i="3"/>
  <c r="V118" i="3"/>
  <c r="V120" i="3"/>
  <c r="V121" i="3"/>
  <c r="V122" i="3"/>
  <c r="V124" i="3"/>
  <c r="V125" i="3"/>
  <c r="V126" i="3"/>
  <c r="V128" i="3"/>
  <c r="V129" i="3"/>
  <c r="V131" i="3"/>
  <c r="V132" i="3"/>
  <c r="V133" i="3"/>
  <c r="V134" i="3"/>
  <c r="V135" i="3"/>
  <c r="V137" i="3"/>
  <c r="V138" i="3"/>
  <c r="V98" i="3"/>
  <c r="AG91" i="3"/>
  <c r="AG90" i="3"/>
  <c r="AG88" i="3"/>
  <c r="AG87" i="3"/>
  <c r="AG86" i="3"/>
  <c r="AG85" i="3"/>
  <c r="AG84" i="3"/>
  <c r="AG82" i="3"/>
  <c r="AG81" i="3"/>
  <c r="AG79" i="3"/>
  <c r="AG78" i="3"/>
  <c r="AG77" i="3"/>
  <c r="AG75" i="3"/>
  <c r="AG74" i="3"/>
  <c r="AG73" i="3"/>
  <c r="AG71" i="3"/>
  <c r="AG70" i="3"/>
  <c r="AG68" i="3"/>
  <c r="AG67" i="3"/>
  <c r="AG65" i="3"/>
  <c r="AG64" i="3"/>
  <c r="AG63" i="3"/>
  <c r="AG61" i="3"/>
  <c r="AG60" i="3"/>
  <c r="AG59" i="3"/>
  <c r="AG58" i="3"/>
  <c r="AG57" i="3"/>
  <c r="AG55" i="3"/>
  <c r="AG54" i="3"/>
  <c r="AD91" i="3"/>
  <c r="AD90" i="3"/>
  <c r="AD88" i="3"/>
  <c r="AD87" i="3"/>
  <c r="AD86" i="3"/>
  <c r="AD85" i="3"/>
  <c r="AD84" i="3"/>
  <c r="AD82" i="3"/>
  <c r="AD81" i="3"/>
  <c r="AD79" i="3"/>
  <c r="AD78" i="3"/>
  <c r="AD77" i="3"/>
  <c r="AD75" i="3"/>
  <c r="AD74" i="3"/>
  <c r="AD73" i="3"/>
  <c r="AD71" i="3"/>
  <c r="AD70" i="3"/>
  <c r="AD68" i="3"/>
  <c r="AD67" i="3"/>
  <c r="AD65" i="3"/>
  <c r="AD64" i="3"/>
  <c r="AD63" i="3"/>
  <c r="AD61" i="3"/>
  <c r="AD60" i="3"/>
  <c r="AD59" i="3"/>
  <c r="AD58" i="3"/>
  <c r="AD57" i="3"/>
  <c r="AD55" i="3"/>
  <c r="AD54" i="3"/>
  <c r="Y91" i="3"/>
  <c r="Y90" i="3"/>
  <c r="Y88" i="3"/>
  <c r="Y87" i="3"/>
  <c r="Y86" i="3"/>
  <c r="Y85" i="3"/>
  <c r="Y84" i="3"/>
  <c r="Y82" i="3"/>
  <c r="Y81" i="3"/>
  <c r="Y79" i="3"/>
  <c r="Y78" i="3"/>
  <c r="Y77" i="3"/>
  <c r="Y75" i="3"/>
  <c r="Y74" i="3"/>
  <c r="Y73" i="3"/>
  <c r="Y71" i="3"/>
  <c r="Y70" i="3"/>
  <c r="Y68" i="3"/>
  <c r="Y67" i="3"/>
  <c r="Y65" i="3"/>
  <c r="Y64" i="3"/>
  <c r="Y63" i="3"/>
  <c r="Y61" i="3"/>
  <c r="Y60" i="3"/>
  <c r="Y59" i="3"/>
  <c r="Y58" i="3"/>
  <c r="Y57" i="3"/>
  <c r="Y55" i="3"/>
  <c r="Y54" i="3"/>
  <c r="V55" i="3"/>
  <c r="V57" i="3"/>
  <c r="V58" i="3"/>
  <c r="V59" i="3"/>
  <c r="V60" i="3"/>
  <c r="V61" i="3"/>
  <c r="V63" i="3"/>
  <c r="V64" i="3"/>
  <c r="V65" i="3"/>
  <c r="V67" i="3"/>
  <c r="V68" i="3"/>
  <c r="V70" i="3"/>
  <c r="V71" i="3"/>
  <c r="V73" i="3"/>
  <c r="V74" i="3"/>
  <c r="V75" i="3"/>
  <c r="V77" i="3"/>
  <c r="V78" i="3"/>
  <c r="V79" i="3"/>
  <c r="V81" i="3"/>
  <c r="V82" i="3"/>
  <c r="V84" i="3"/>
  <c r="V85" i="3"/>
  <c r="V86" i="3"/>
  <c r="V87" i="3"/>
  <c r="V88" i="3"/>
  <c r="V90" i="3"/>
  <c r="V91" i="3"/>
  <c r="V54" i="3"/>
  <c r="AG47" i="3"/>
  <c r="AG46" i="3"/>
  <c r="AG44" i="3"/>
  <c r="AG43" i="3"/>
  <c r="AG42" i="3"/>
  <c r="AG41" i="3"/>
  <c r="AG40" i="3"/>
  <c r="AG38" i="3"/>
  <c r="AG37" i="3"/>
  <c r="AG35" i="3"/>
  <c r="AG34" i="3"/>
  <c r="AG33" i="3"/>
  <c r="AG31" i="3"/>
  <c r="AG30" i="3"/>
  <c r="AG29" i="3"/>
  <c r="AG27" i="3"/>
  <c r="AG26" i="3"/>
  <c r="AG24" i="3"/>
  <c r="AG23" i="3"/>
  <c r="AG22" i="3"/>
  <c r="AG21" i="3"/>
  <c r="AG19" i="3"/>
  <c r="AG18" i="3"/>
  <c r="AG17" i="3"/>
  <c r="AG16" i="3"/>
  <c r="AG14" i="3"/>
  <c r="AG13" i="3"/>
  <c r="AG12" i="3"/>
  <c r="AG11" i="3"/>
  <c r="AG10" i="3"/>
  <c r="AG8" i="3"/>
  <c r="AG7" i="3"/>
  <c r="AD47" i="3"/>
  <c r="AD46" i="3"/>
  <c r="AD44" i="3"/>
  <c r="AD43" i="3"/>
  <c r="AD42" i="3"/>
  <c r="AD41" i="3"/>
  <c r="AD40" i="3"/>
  <c r="AD38" i="3"/>
  <c r="AD37" i="3"/>
  <c r="AD35" i="3"/>
  <c r="AD34" i="3"/>
  <c r="AD33" i="3"/>
  <c r="AD31" i="3"/>
  <c r="AD30" i="3"/>
  <c r="AD29" i="3"/>
  <c r="AD27" i="3"/>
  <c r="AD26" i="3"/>
  <c r="AD24" i="3"/>
  <c r="AD23" i="3"/>
  <c r="AD22" i="3"/>
  <c r="AD21" i="3"/>
  <c r="AD19" i="3"/>
  <c r="AD18" i="3"/>
  <c r="AD17" i="3"/>
  <c r="AD16" i="3"/>
  <c r="AD14" i="3"/>
  <c r="AD13" i="3"/>
  <c r="AD12" i="3"/>
  <c r="AD11" i="3"/>
  <c r="AD10" i="3"/>
  <c r="AD8" i="3"/>
  <c r="AD7" i="3"/>
  <c r="Y47" i="3"/>
  <c r="Y46" i="3"/>
  <c r="Y44" i="3"/>
  <c r="Y43" i="3"/>
  <c r="Y42" i="3"/>
  <c r="Y41" i="3"/>
  <c r="Y40" i="3"/>
  <c r="Y38" i="3"/>
  <c r="Y37" i="3"/>
  <c r="Y35" i="3"/>
  <c r="Y34" i="3"/>
  <c r="Y33" i="3"/>
  <c r="Y31" i="3"/>
  <c r="Y30" i="3"/>
  <c r="Y29" i="3"/>
  <c r="Y27" i="3"/>
  <c r="Y26" i="3"/>
  <c r="Y24" i="3"/>
  <c r="Y23" i="3"/>
  <c r="Y22" i="3"/>
  <c r="Y21" i="3"/>
  <c r="Y19" i="3"/>
  <c r="Y18" i="3"/>
  <c r="Y17" i="3"/>
  <c r="Y16" i="3"/>
  <c r="Y14" i="3"/>
  <c r="Y13" i="3"/>
  <c r="Y12" i="3"/>
  <c r="Y11" i="3"/>
  <c r="Y10" i="3"/>
  <c r="Y8" i="3"/>
  <c r="Y7" i="3"/>
  <c r="V47" i="3"/>
  <c r="V46" i="3"/>
  <c r="V41" i="3"/>
  <c r="V42" i="3"/>
  <c r="V43" i="3"/>
  <c r="V44" i="3"/>
  <c r="V40" i="3"/>
  <c r="V38" i="3"/>
  <c r="V37" i="3"/>
  <c r="V34" i="3"/>
  <c r="V35" i="3"/>
  <c r="V33" i="3"/>
  <c r="V30" i="3"/>
  <c r="V31" i="3"/>
  <c r="V29" i="3"/>
  <c r="V27" i="3"/>
  <c r="V26" i="3"/>
  <c r="V22" i="3"/>
  <c r="V23" i="3"/>
  <c r="V24" i="3"/>
  <c r="V21" i="3"/>
  <c r="V17" i="3"/>
  <c r="V18" i="3"/>
  <c r="V19" i="3"/>
  <c r="V16" i="3"/>
  <c r="V11" i="3"/>
  <c r="V12" i="3"/>
  <c r="V13" i="3"/>
  <c r="V14" i="3"/>
  <c r="V10" i="3"/>
  <c r="V8" i="3"/>
  <c r="V7" i="3"/>
  <c r="AF138" i="3"/>
  <c r="AC138" i="3"/>
  <c r="AA138" i="3"/>
  <c r="X138" i="3"/>
  <c r="U138" i="3"/>
  <c r="S138" i="3"/>
  <c r="AF137" i="3"/>
  <c r="AC137" i="3"/>
  <c r="AA137" i="3"/>
  <c r="X137" i="3"/>
  <c r="U137" i="3"/>
  <c r="S137" i="3"/>
  <c r="AF135" i="3"/>
  <c r="AC135" i="3"/>
  <c r="AA135" i="3"/>
  <c r="X135" i="3"/>
  <c r="U135" i="3"/>
  <c r="S135" i="3"/>
  <c r="AF134" i="3"/>
  <c r="AC134" i="3"/>
  <c r="AA134" i="3"/>
  <c r="X134" i="3"/>
  <c r="U134" i="3"/>
  <c r="S134" i="3"/>
  <c r="AF133" i="3"/>
  <c r="AC133" i="3"/>
  <c r="AA133" i="3"/>
  <c r="X133" i="3"/>
  <c r="U133" i="3"/>
  <c r="S133" i="3"/>
  <c r="AF132" i="3"/>
  <c r="AC132" i="3"/>
  <c r="AA132" i="3"/>
  <c r="X132" i="3"/>
  <c r="U132" i="3"/>
  <c r="S132" i="3"/>
  <c r="AF131" i="3"/>
  <c r="AC131" i="3"/>
  <c r="AA131" i="3"/>
  <c r="X131" i="3"/>
  <c r="U131" i="3"/>
  <c r="S131" i="3"/>
  <c r="AF129" i="3"/>
  <c r="AC129" i="3"/>
  <c r="AA129" i="3"/>
  <c r="X129" i="3"/>
  <c r="U129" i="3"/>
  <c r="S129" i="3"/>
  <c r="AF128" i="3"/>
  <c r="AC128" i="3"/>
  <c r="AA128" i="3"/>
  <c r="X128" i="3"/>
  <c r="U128" i="3"/>
  <c r="S128" i="3"/>
  <c r="AF126" i="3"/>
  <c r="AC126" i="3"/>
  <c r="AA126" i="3"/>
  <c r="X126" i="3"/>
  <c r="U126" i="3"/>
  <c r="S126" i="3"/>
  <c r="AF125" i="3"/>
  <c r="AC125" i="3"/>
  <c r="AA125" i="3"/>
  <c r="X125" i="3"/>
  <c r="U125" i="3"/>
  <c r="S125" i="3"/>
  <c r="AF124" i="3"/>
  <c r="AC124" i="3"/>
  <c r="AA124" i="3"/>
  <c r="X124" i="3"/>
  <c r="U124" i="3"/>
  <c r="S124" i="3"/>
  <c r="AF122" i="3"/>
  <c r="AC122" i="3"/>
  <c r="AA122" i="3"/>
  <c r="X122" i="3"/>
  <c r="U122" i="3"/>
  <c r="S122" i="3"/>
  <c r="AF121" i="3"/>
  <c r="AC121" i="3"/>
  <c r="AA121" i="3"/>
  <c r="X121" i="3"/>
  <c r="U121" i="3"/>
  <c r="S121" i="3"/>
  <c r="AF120" i="3"/>
  <c r="AC120" i="3"/>
  <c r="AA120" i="3"/>
  <c r="X120" i="3"/>
  <c r="U120" i="3"/>
  <c r="S120" i="3"/>
  <c r="AF118" i="3"/>
  <c r="AC118" i="3"/>
  <c r="AA118" i="3"/>
  <c r="X118" i="3"/>
  <c r="U118" i="3"/>
  <c r="S118" i="3"/>
  <c r="AF117" i="3"/>
  <c r="AC117" i="3"/>
  <c r="AA117" i="3"/>
  <c r="X117" i="3"/>
  <c r="U117" i="3"/>
  <c r="S117" i="3"/>
  <c r="AF115" i="3"/>
  <c r="AC115" i="3"/>
  <c r="AA115" i="3"/>
  <c r="X115" i="3"/>
  <c r="U115" i="3"/>
  <c r="S115" i="3"/>
  <c r="AF114" i="3"/>
  <c r="AC114" i="3"/>
  <c r="AA114" i="3"/>
  <c r="X114" i="3"/>
  <c r="U114" i="3"/>
  <c r="S114" i="3"/>
  <c r="AF113" i="3"/>
  <c r="AC113" i="3"/>
  <c r="AA113" i="3"/>
  <c r="X113" i="3"/>
  <c r="U113" i="3"/>
  <c r="S113" i="3"/>
  <c r="AF112" i="3"/>
  <c r="AC112" i="3"/>
  <c r="AA112" i="3"/>
  <c r="X112" i="3"/>
  <c r="U112" i="3"/>
  <c r="S112" i="3"/>
  <c r="AF110" i="3"/>
  <c r="AC110" i="3"/>
  <c r="AA110" i="3"/>
  <c r="X110" i="3"/>
  <c r="U110" i="3"/>
  <c r="S110" i="3"/>
  <c r="AF109" i="3"/>
  <c r="AC109" i="3"/>
  <c r="AA109" i="3"/>
  <c r="X109" i="3"/>
  <c r="U109" i="3"/>
  <c r="S109" i="3"/>
  <c r="AF108" i="3"/>
  <c r="AC108" i="3"/>
  <c r="AA108" i="3"/>
  <c r="X108" i="3"/>
  <c r="U108" i="3"/>
  <c r="S108" i="3"/>
  <c r="AF107" i="3"/>
  <c r="AC107" i="3"/>
  <c r="AA107" i="3"/>
  <c r="X107" i="3"/>
  <c r="U107" i="3"/>
  <c r="S107" i="3"/>
  <c r="AF105" i="3"/>
  <c r="AC105" i="3"/>
  <c r="AA105" i="3"/>
  <c r="X105" i="3"/>
  <c r="U105" i="3"/>
  <c r="S105" i="3"/>
  <c r="AF104" i="3"/>
  <c r="AC104" i="3"/>
  <c r="AA104" i="3"/>
  <c r="X104" i="3"/>
  <c r="U104" i="3"/>
  <c r="S104" i="3"/>
  <c r="AF103" i="3"/>
  <c r="AC103" i="3"/>
  <c r="AA103" i="3"/>
  <c r="X103" i="3"/>
  <c r="U103" i="3"/>
  <c r="S103" i="3"/>
  <c r="AF102" i="3"/>
  <c r="AC102" i="3"/>
  <c r="AA102" i="3"/>
  <c r="X102" i="3"/>
  <c r="U102" i="3"/>
  <c r="S102" i="3"/>
  <c r="AF101" i="3"/>
  <c r="AC101" i="3"/>
  <c r="AA101" i="3"/>
  <c r="X101" i="3"/>
  <c r="U101" i="3"/>
  <c r="S101" i="3"/>
  <c r="AF99" i="3"/>
  <c r="AC99" i="3"/>
  <c r="AA99" i="3"/>
  <c r="X99" i="3"/>
  <c r="U99" i="3"/>
  <c r="S99" i="3"/>
  <c r="AF98" i="3"/>
  <c r="AC98" i="3"/>
  <c r="AA98" i="3"/>
  <c r="X98" i="3"/>
  <c r="U98" i="3"/>
  <c r="S98" i="3"/>
  <c r="AF96" i="3"/>
  <c r="AC96" i="3"/>
  <c r="AA96" i="3"/>
  <c r="X96" i="3"/>
  <c r="U96" i="3"/>
  <c r="S96" i="3"/>
  <c r="AF91" i="3"/>
  <c r="AC91" i="3"/>
  <c r="AA91" i="3"/>
  <c r="X91" i="3"/>
  <c r="U91" i="3"/>
  <c r="S91" i="3"/>
  <c r="AF90" i="3"/>
  <c r="AC90" i="3"/>
  <c r="AA90" i="3"/>
  <c r="X90" i="3"/>
  <c r="U90" i="3"/>
  <c r="S90" i="3"/>
  <c r="AF88" i="3"/>
  <c r="AC88" i="3"/>
  <c r="AA88" i="3"/>
  <c r="X88" i="3"/>
  <c r="U88" i="3"/>
  <c r="S88" i="3"/>
  <c r="AF87" i="3"/>
  <c r="AC87" i="3"/>
  <c r="AA87" i="3"/>
  <c r="X87" i="3"/>
  <c r="U87" i="3"/>
  <c r="S87" i="3"/>
  <c r="AF86" i="3"/>
  <c r="AC86" i="3"/>
  <c r="AA86" i="3"/>
  <c r="X86" i="3"/>
  <c r="U86" i="3"/>
  <c r="S86" i="3"/>
  <c r="AF85" i="3"/>
  <c r="AC85" i="3"/>
  <c r="AA85" i="3"/>
  <c r="X85" i="3"/>
  <c r="U85" i="3"/>
  <c r="S85" i="3"/>
  <c r="AF84" i="3"/>
  <c r="AC84" i="3"/>
  <c r="AA84" i="3"/>
  <c r="X84" i="3"/>
  <c r="U84" i="3"/>
  <c r="S84" i="3"/>
  <c r="AF82" i="3"/>
  <c r="AC82" i="3"/>
  <c r="AA82" i="3"/>
  <c r="X82" i="3"/>
  <c r="U82" i="3"/>
  <c r="S82" i="3"/>
  <c r="AF81" i="3"/>
  <c r="AC81" i="3"/>
  <c r="AA81" i="3"/>
  <c r="X81" i="3"/>
  <c r="U81" i="3"/>
  <c r="S81" i="3"/>
  <c r="AF79" i="3"/>
  <c r="AC79" i="3"/>
  <c r="AA79" i="3"/>
  <c r="X79" i="3"/>
  <c r="U79" i="3"/>
  <c r="S79" i="3"/>
  <c r="AF78" i="3"/>
  <c r="AC78" i="3"/>
  <c r="AA78" i="3"/>
  <c r="X78" i="3"/>
  <c r="U78" i="3"/>
  <c r="S78" i="3"/>
  <c r="AF77" i="3"/>
  <c r="AC77" i="3"/>
  <c r="AA77" i="3"/>
  <c r="X77" i="3"/>
  <c r="U77" i="3"/>
  <c r="S77" i="3"/>
  <c r="AF75" i="3"/>
  <c r="AC75" i="3"/>
  <c r="AA75" i="3"/>
  <c r="X75" i="3"/>
  <c r="U75" i="3"/>
  <c r="S75" i="3"/>
  <c r="AF74" i="3"/>
  <c r="AC74" i="3"/>
  <c r="AA74" i="3"/>
  <c r="X74" i="3"/>
  <c r="U74" i="3"/>
  <c r="S74" i="3"/>
  <c r="AF73" i="3"/>
  <c r="AC73" i="3"/>
  <c r="AA73" i="3"/>
  <c r="X73" i="3"/>
  <c r="U73" i="3"/>
  <c r="S73" i="3"/>
  <c r="AF71" i="3"/>
  <c r="AC71" i="3"/>
  <c r="AA71" i="3"/>
  <c r="X71" i="3"/>
  <c r="U71" i="3"/>
  <c r="S71" i="3"/>
  <c r="AF70" i="3"/>
  <c r="AC70" i="3"/>
  <c r="AA70" i="3"/>
  <c r="X70" i="3"/>
  <c r="U70" i="3"/>
  <c r="S70" i="3"/>
  <c r="AF68" i="3"/>
  <c r="AC68" i="3"/>
  <c r="AA68" i="3"/>
  <c r="X68" i="3"/>
  <c r="U68" i="3"/>
  <c r="S68" i="3"/>
  <c r="AF67" i="3"/>
  <c r="AC67" i="3"/>
  <c r="AA67" i="3"/>
  <c r="X67" i="3"/>
  <c r="U67" i="3"/>
  <c r="S67" i="3"/>
  <c r="AF65" i="3"/>
  <c r="AC65" i="3"/>
  <c r="AA65" i="3"/>
  <c r="X65" i="3"/>
  <c r="U65" i="3"/>
  <c r="S65" i="3"/>
  <c r="AF64" i="3"/>
  <c r="AC64" i="3"/>
  <c r="AA64" i="3"/>
  <c r="X64" i="3"/>
  <c r="U64" i="3"/>
  <c r="S64" i="3"/>
  <c r="AF63" i="3"/>
  <c r="AC63" i="3"/>
  <c r="AA63" i="3"/>
  <c r="X63" i="3"/>
  <c r="U63" i="3"/>
  <c r="S63" i="3"/>
  <c r="AF61" i="3"/>
  <c r="AC61" i="3"/>
  <c r="AA61" i="3"/>
  <c r="X61" i="3"/>
  <c r="U61" i="3"/>
  <c r="S61" i="3"/>
  <c r="AF60" i="3"/>
  <c r="AC60" i="3"/>
  <c r="AA60" i="3"/>
  <c r="X60" i="3"/>
  <c r="U60" i="3"/>
  <c r="S60" i="3"/>
  <c r="AF59" i="3"/>
  <c r="AC59" i="3"/>
  <c r="AA59" i="3"/>
  <c r="X59" i="3"/>
  <c r="U59" i="3"/>
  <c r="S59" i="3"/>
  <c r="AF58" i="3"/>
  <c r="AC58" i="3"/>
  <c r="AA58" i="3"/>
  <c r="X58" i="3"/>
  <c r="U58" i="3"/>
  <c r="S58" i="3"/>
  <c r="AF57" i="3"/>
  <c r="AC57" i="3"/>
  <c r="AA57" i="3"/>
  <c r="X57" i="3"/>
  <c r="U57" i="3"/>
  <c r="S57" i="3"/>
  <c r="AF55" i="3"/>
  <c r="AC55" i="3"/>
  <c r="AA55" i="3"/>
  <c r="X55" i="3"/>
  <c r="U55" i="3"/>
  <c r="S55" i="3"/>
  <c r="AF54" i="3"/>
  <c r="AC54" i="3"/>
  <c r="AA54" i="3"/>
  <c r="X54" i="3"/>
  <c r="U54" i="3"/>
  <c r="S54" i="3"/>
  <c r="AF52" i="3"/>
  <c r="AC52" i="3"/>
  <c r="AA52" i="3"/>
  <c r="X52" i="3"/>
  <c r="U52" i="3"/>
  <c r="S52" i="3"/>
  <c r="AF47" i="3"/>
  <c r="AC47" i="3"/>
  <c r="AA47" i="3"/>
  <c r="AF46" i="3"/>
  <c r="AC46" i="3"/>
  <c r="AA46" i="3"/>
  <c r="AF44" i="3"/>
  <c r="AC44" i="3"/>
  <c r="AA44" i="3"/>
  <c r="AF43" i="3"/>
  <c r="AC43" i="3"/>
  <c r="AA43" i="3"/>
  <c r="AF42" i="3"/>
  <c r="AC42" i="3"/>
  <c r="AA42" i="3"/>
  <c r="AF41" i="3"/>
  <c r="AC41" i="3"/>
  <c r="AA41" i="3"/>
  <c r="AF40" i="3"/>
  <c r="AC40" i="3"/>
  <c r="AA40" i="3"/>
  <c r="AF38" i="3"/>
  <c r="AC38" i="3"/>
  <c r="AA38" i="3"/>
  <c r="AF37" i="3"/>
  <c r="AC37" i="3"/>
  <c r="AA37" i="3"/>
  <c r="AF35" i="3"/>
  <c r="AC35" i="3"/>
  <c r="AA35" i="3"/>
  <c r="AF34" i="3"/>
  <c r="AC34" i="3"/>
  <c r="AA34" i="3"/>
  <c r="AF33" i="3"/>
  <c r="AC33" i="3"/>
  <c r="AA33" i="3"/>
  <c r="AF31" i="3"/>
  <c r="AC31" i="3"/>
  <c r="AA31" i="3"/>
  <c r="AF30" i="3"/>
  <c r="AC30" i="3"/>
  <c r="AA30" i="3"/>
  <c r="AF29" i="3"/>
  <c r="AC29" i="3"/>
  <c r="AA29" i="3"/>
  <c r="AF27" i="3"/>
  <c r="AC27" i="3"/>
  <c r="AA27" i="3"/>
  <c r="AF26" i="3"/>
  <c r="AC26" i="3"/>
  <c r="AA26" i="3"/>
  <c r="AF24" i="3"/>
  <c r="AC24" i="3"/>
  <c r="AA24" i="3"/>
  <c r="AF23" i="3"/>
  <c r="AC23" i="3"/>
  <c r="AA23" i="3"/>
  <c r="AF22" i="3"/>
  <c r="AC22" i="3"/>
  <c r="AA22" i="3"/>
  <c r="AF21" i="3"/>
  <c r="AC21" i="3"/>
  <c r="AA21" i="3"/>
  <c r="AF19" i="3"/>
  <c r="AC19" i="3"/>
  <c r="AA19" i="3"/>
  <c r="AF18" i="3"/>
  <c r="AC18" i="3"/>
  <c r="AA18" i="3"/>
  <c r="AF17" i="3"/>
  <c r="AC17" i="3"/>
  <c r="AA17" i="3"/>
  <c r="AF16" i="3"/>
  <c r="AC16" i="3"/>
  <c r="AA16" i="3"/>
  <c r="AF14" i="3"/>
  <c r="AC14" i="3"/>
  <c r="AA14" i="3"/>
  <c r="AF13" i="3"/>
  <c r="AC13" i="3"/>
  <c r="AA13" i="3"/>
  <c r="AF12" i="3"/>
  <c r="AC12" i="3"/>
  <c r="AA12" i="3"/>
  <c r="AF11" i="3"/>
  <c r="AC11" i="3"/>
  <c r="AA11" i="3"/>
  <c r="AF10" i="3"/>
  <c r="AC10" i="3"/>
  <c r="AA10" i="3"/>
  <c r="AF8" i="3"/>
  <c r="AC8" i="3"/>
  <c r="AA8" i="3"/>
  <c r="AF7" i="3"/>
  <c r="AC7" i="3"/>
  <c r="AA7" i="3"/>
  <c r="AE5" i="3"/>
  <c r="AF5" i="3"/>
  <c r="AB5" i="3"/>
  <c r="AC5" i="3"/>
  <c r="AA5" i="3"/>
  <c r="W5" i="3"/>
  <c r="T5" i="3"/>
  <c r="X47" i="3"/>
  <c r="X46" i="3"/>
  <c r="X44" i="3"/>
  <c r="X43" i="3"/>
  <c r="X42" i="3"/>
  <c r="X41" i="3"/>
  <c r="X40" i="3"/>
  <c r="X38" i="3"/>
  <c r="X37" i="3"/>
  <c r="X35" i="3"/>
  <c r="X34" i="3"/>
  <c r="X33" i="3"/>
  <c r="X31" i="3"/>
  <c r="X30" i="3"/>
  <c r="X29" i="3"/>
  <c r="X27" i="3"/>
  <c r="X26" i="3"/>
  <c r="X24" i="3"/>
  <c r="X23" i="3"/>
  <c r="X22" i="3"/>
  <c r="X21" i="3"/>
  <c r="X19" i="3"/>
  <c r="X18" i="3"/>
  <c r="X17" i="3"/>
  <c r="X16" i="3"/>
  <c r="X14" i="3"/>
  <c r="X13" i="3"/>
  <c r="X12" i="3"/>
  <c r="X11" i="3"/>
  <c r="X10" i="3"/>
  <c r="X8" i="3"/>
  <c r="X7" i="3"/>
  <c r="X5" i="3"/>
  <c r="U5" i="3"/>
  <c r="U7" i="3"/>
  <c r="U8" i="3"/>
  <c r="U10" i="3"/>
  <c r="U11" i="3"/>
  <c r="U12" i="3"/>
  <c r="U13" i="3"/>
  <c r="U14" i="3"/>
  <c r="U16" i="3"/>
  <c r="U17" i="3"/>
  <c r="U18" i="3"/>
  <c r="U19" i="3"/>
  <c r="U21" i="3"/>
  <c r="U22" i="3"/>
  <c r="U23" i="3"/>
  <c r="U24" i="3"/>
  <c r="U26" i="3"/>
  <c r="U27" i="3"/>
  <c r="U29" i="3"/>
  <c r="U30" i="3"/>
  <c r="U31" i="3"/>
  <c r="U33" i="3"/>
  <c r="U34" i="3"/>
  <c r="U35" i="3"/>
  <c r="U37" i="3"/>
  <c r="U38" i="3"/>
  <c r="U40" i="3"/>
  <c r="U41" i="3"/>
  <c r="U42" i="3"/>
  <c r="U43" i="3"/>
  <c r="U44" i="3"/>
  <c r="U46" i="3"/>
  <c r="U47" i="3"/>
  <c r="S7" i="3"/>
  <c r="S8" i="3"/>
  <c r="S10" i="3"/>
  <c r="S11" i="3"/>
  <c r="S12" i="3"/>
  <c r="S13" i="3"/>
  <c r="S14" i="3"/>
  <c r="S16" i="3"/>
  <c r="S17" i="3"/>
  <c r="S18" i="3"/>
  <c r="S19" i="3"/>
  <c r="S21" i="3"/>
  <c r="S22" i="3"/>
  <c r="S23" i="3"/>
  <c r="S24" i="3"/>
  <c r="S26" i="3"/>
  <c r="S27" i="3"/>
  <c r="S29" i="3"/>
  <c r="S30" i="3"/>
  <c r="S31" i="3"/>
  <c r="S33" i="3"/>
  <c r="S34" i="3"/>
  <c r="S35" i="3"/>
  <c r="S37" i="3"/>
  <c r="S38" i="3"/>
  <c r="S40" i="3"/>
  <c r="S41" i="3"/>
  <c r="S42" i="3"/>
  <c r="S43" i="3"/>
  <c r="S44" i="3"/>
  <c r="S46" i="3"/>
  <c r="S47" i="3"/>
  <c r="S5" i="3"/>
</calcChain>
</file>

<file path=xl/sharedStrings.xml><?xml version="1.0" encoding="utf-8"?>
<sst xmlns="http://schemas.openxmlformats.org/spreadsheetml/2006/main" count="2324" uniqueCount="119">
  <si>
    <t>BASE</t>
  </si>
  <si>
    <t>ENHANCED</t>
  </si>
  <si>
    <t>Eligible XCS</t>
  </si>
  <si>
    <t>Take Up in Subs XC</t>
  </si>
  <si>
    <t>Total</t>
  </si>
  <si>
    <t>Male</t>
  </si>
  <si>
    <t>Female</t>
  </si>
  <si>
    <t>Latino</t>
  </si>
  <si>
    <t>Asian</t>
  </si>
  <si>
    <t>African American</t>
  </si>
  <si>
    <t>White</t>
  </si>
  <si>
    <t>Other</t>
  </si>
  <si>
    <t>0-18 years</t>
  </si>
  <si>
    <t>19-29 years</t>
  </si>
  <si>
    <t>30-44 years</t>
  </si>
  <si>
    <t>45-64 years</t>
  </si>
  <si>
    <t>138% FPL or less</t>
  </si>
  <si>
    <t>139-200% FPL</t>
  </si>
  <si>
    <t>201-250% FPL</t>
  </si>
  <si>
    <t>251-400% FPL</t>
  </si>
  <si>
    <t>Under 18; LEP N/A</t>
  </si>
  <si>
    <t>18+ Speaks English very well</t>
  </si>
  <si>
    <t>18+ Limited English proficiency</t>
  </si>
  <si>
    <t>English</t>
  </si>
  <si>
    <t>Spanish</t>
  </si>
  <si>
    <t>Uninsured</t>
  </si>
  <si>
    <t>Individual Market</t>
  </si>
  <si>
    <t>ESI</t>
  </si>
  <si>
    <t>No chronic conditions</t>
  </si>
  <si>
    <t>One or more chronic conditions</t>
  </si>
  <si>
    <t>Excellent</t>
  </si>
  <si>
    <t>Very good</t>
  </si>
  <si>
    <t>Good</t>
  </si>
  <si>
    <t>Fair</t>
  </si>
  <si>
    <t>Poor</t>
  </si>
  <si>
    <t>Not Employed</t>
  </si>
  <si>
    <t>Employed</t>
  </si>
  <si>
    <t>Newly Eligible for MC</t>
  </si>
  <si>
    <t>Medicaid</t>
  </si>
  <si>
    <t>100% FPL or less</t>
  </si>
  <si>
    <t>101-138% FPL</t>
  </si>
  <si>
    <t>Prev. Eligible for MC</t>
  </si>
  <si>
    <t>XCsub, 740 hhc13_2014all_region</t>
  </si>
  <si>
    <t>MCnew, Reg 740 hhc13_2014all_region</t>
  </si>
  <si>
    <t>MCprev, Reg 740 hhc13_2014all_region</t>
  </si>
  <si>
    <t>XCsub, 740 hhc13_2019all_region</t>
  </si>
  <si>
    <t>MCnew, Reg 740 hhc13_2019all_region</t>
  </si>
  <si>
    <t>MCprev, Reg 740 hhc13_2019all_region</t>
  </si>
  <si>
    <t>Exchange Subsidy Eligible</t>
  </si>
  <si>
    <t>All</t>
  </si>
  <si>
    <t>Race and Ethnicity</t>
  </si>
  <si>
    <t>Gender</t>
  </si>
  <si>
    <t>Age</t>
  </si>
  <si>
    <t>Source of Coverage, without ACA</t>
  </si>
  <si>
    <t>Income</t>
  </si>
  <si>
    <t>18+ Limited English Proficiency</t>
  </si>
  <si>
    <t>18+ Speaks English Very Well</t>
  </si>
  <si>
    <t>Take Up</t>
  </si>
  <si>
    <t>Newly Eligible for Medi-Cal</t>
  </si>
  <si>
    <t>Language</t>
  </si>
  <si>
    <t>Chronic Conditions</t>
  </si>
  <si>
    <t>Self Reported Health Status</t>
  </si>
  <si>
    <t>Very Good</t>
  </si>
  <si>
    <t>Employment Status</t>
  </si>
  <si>
    <t>Less than 100% FPL</t>
  </si>
  <si>
    <t>Previously Eligible for Medi-Cal but Not Enrolled</t>
  </si>
  <si>
    <t>Take Up Rate under ACA</t>
  </si>
  <si>
    <t>Eligible</t>
  </si>
  <si>
    <t>Limited English Proficiency (18+)</t>
  </si>
  <si>
    <t>A. Characteristics of those under Age 65 Eligible for Exchange Subsidies</t>
  </si>
  <si>
    <t>B. Characteristics of those under Age 65 Newly Eligible for Medi-Cal</t>
  </si>
  <si>
    <t>C. Characteristics of those under Age 65 Previously Eligible for but Not Enrolled in Medi-Cal or Healthy Families</t>
  </si>
  <si>
    <t>COUNTY: 740 Riverside</t>
  </si>
  <si>
    <t>Contents</t>
  </si>
  <si>
    <t>Notes:</t>
  </si>
  <si>
    <t>Each page contains information on three popualtions</t>
  </si>
  <si>
    <t>A. Eligible for Exchange Subsidies</t>
  </si>
  <si>
    <t>B. Newly Eligible for Medi-Cal</t>
  </si>
  <si>
    <t>The demographics of those eligible and enrolled are provided, along with take-up rates.</t>
  </si>
  <si>
    <t>Race and Ethinicity</t>
  </si>
  <si>
    <t>Source of Coverage without the ACA</t>
  </si>
  <si>
    <t>Limited English Proficient (LEP) Status</t>
  </si>
  <si>
    <t>Information is provided for two years, 2014 and 2019, the first and last years of the CalSIM model.</t>
  </si>
  <si>
    <t>Greater Bay Area</t>
  </si>
  <si>
    <t>Sacramento Area</t>
  </si>
  <si>
    <t>San Joaquin Valley</t>
  </si>
  <si>
    <t>Central Coast</t>
  </si>
  <si>
    <t>Los Angeles</t>
  </si>
  <si>
    <t>Other Southern California</t>
  </si>
  <si>
    <t>Source: UC Berkeley / UCLA CalSIM version 1.8</t>
  </si>
  <si>
    <t>Source:</t>
  </si>
  <si>
    <t>UC Berkeley / UCLA CalSIM version 1.8</t>
  </si>
  <si>
    <t>Regions</t>
  </si>
  <si>
    <t>Counties</t>
  </si>
  <si>
    <t>Northern California / Sierra Counties</t>
  </si>
  <si>
    <t>Orange County</t>
  </si>
  <si>
    <t>San Diego County</t>
  </si>
  <si>
    <t>San Bernardino County</t>
  </si>
  <si>
    <t>Riverside County</t>
  </si>
  <si>
    <t>Fresno County</t>
  </si>
  <si>
    <t>REGIONAL DATA BOOK, CalSIM version 1.8</t>
  </si>
  <si>
    <t>Employer Sponsored Insurance</t>
  </si>
  <si>
    <t>C. Previously Eligible for Medi-Cal or Healthy Families but Not Enrolled</t>
  </si>
  <si>
    <t>All regional estimates are subject to more error than statewide estimates due to smaller sample size.</t>
  </si>
  <si>
    <t>Demographic breakdowns are not reported for large counties that lack reliability across multiple populations (Santa Clara County, Alameda, Ventura).</t>
  </si>
  <si>
    <t>REGION: Greater Bay Area</t>
  </si>
  <si>
    <t>REGION: Sacramento Area</t>
  </si>
  <si>
    <t>REGION: San Joaquin Valley</t>
  </si>
  <si>
    <t>REGION: Central Coast</t>
  </si>
  <si>
    <t>REGION: Los Angeles</t>
  </si>
  <si>
    <t>REGION: Other Southern California</t>
  </si>
  <si>
    <t>COUNTY: Fresno</t>
  </si>
  <si>
    <t>COUNTY: Orange</t>
  </si>
  <si>
    <t>COUNTY: San Diego</t>
  </si>
  <si>
    <t>COUNTY: San Bernardino</t>
  </si>
  <si>
    <t>COUNTY: Riverside</t>
  </si>
  <si>
    <t>Demographic variables may include:</t>
  </si>
  <si>
    <t>REGION: N. California and Sierra Counties</t>
  </si>
  <si>
    <t>Due to data limitations, not all variables are available for all populations in a region or county.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</si>
</sst>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u/>
      <sz val="11"/>
      <color theme="3"/>
      <name val="Calibri"/>
      <family val="2"/>
      <scheme val="minor"/>
    </font>
    <font>
      <i/>
      <u/>
      <sz val="11"/>
      <color theme="4"/>
      <name val="Calibri"/>
      <family val="2"/>
      <scheme val="minor"/>
    </font>
    <font>
      <i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theme="4" tint="0.39994506668294322"/>
      </right>
      <top/>
      <bottom style="medium">
        <color theme="4" tint="0.39997558519241921"/>
      </bottom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  <border>
      <left/>
      <right style="medium">
        <color theme="4" tint="0.39991454817346722"/>
      </right>
      <top/>
      <bottom style="medium">
        <color theme="4" tint="0.39997558519241921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1454817346722"/>
      </right>
      <top/>
      <bottom/>
      <diagonal/>
    </border>
    <border>
      <left/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  <border>
      <left style="medium">
        <color theme="4" tint="0.39991454817346722"/>
      </left>
      <right/>
      <top/>
      <bottom/>
      <diagonal/>
    </border>
    <border>
      <left style="medium">
        <color theme="4" tint="0.39994506668294322"/>
      </left>
      <right/>
      <top style="medium">
        <color theme="4" tint="0.39994506668294322"/>
      </top>
      <bottom style="medium">
        <color theme="4" tint="0.39994506668294322"/>
      </bottom>
      <diagonal/>
    </border>
    <border>
      <left/>
      <right style="medium">
        <color theme="4" tint="0.399914548173467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71">
    <xf numFmtId="0" fontId="0" fillId="0" borderId="0" xfId="0"/>
    <xf numFmtId="3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20" fillId="0" borderId="0" xfId="0" applyFont="1" applyFill="1" applyAlignment="1">
      <alignment horizontal="left" indent="1"/>
    </xf>
    <xf numFmtId="9" fontId="0" fillId="0" borderId="0" xfId="1" applyFont="1"/>
    <xf numFmtId="0" fontId="5" fillId="0" borderId="3" xfId="5"/>
    <xf numFmtId="0" fontId="5" fillId="0" borderId="10" xfId="5" applyBorder="1"/>
    <xf numFmtId="0" fontId="0" fillId="0" borderId="11" xfId="0" applyBorder="1"/>
    <xf numFmtId="3" fontId="0" fillId="0" borderId="11" xfId="0" applyNumberFormat="1" applyBorder="1"/>
    <xf numFmtId="0" fontId="0" fillId="0" borderId="0" xfId="0" applyBorder="1"/>
    <xf numFmtId="3" fontId="0" fillId="0" borderId="0" xfId="0" applyNumberFormat="1" applyBorder="1"/>
    <xf numFmtId="9" fontId="0" fillId="0" borderId="11" xfId="1" applyFont="1" applyBorder="1"/>
    <xf numFmtId="0" fontId="21" fillId="0" borderId="0" xfId="0" applyFont="1" applyAlignment="1">
      <alignment horizontal="center"/>
    </xf>
    <xf numFmtId="9" fontId="21" fillId="0" borderId="0" xfId="1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0" fillId="0" borderId="15" xfId="0" applyBorder="1"/>
    <xf numFmtId="9" fontId="21" fillId="0" borderId="14" xfId="1" applyFont="1" applyBorder="1" applyAlignment="1">
      <alignment horizontal="center"/>
    </xf>
    <xf numFmtId="9" fontId="0" fillId="0" borderId="15" xfId="1" applyFont="1" applyBorder="1"/>
    <xf numFmtId="0" fontId="21" fillId="0" borderId="0" xfId="0" applyFont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16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2" fillId="0" borderId="0" xfId="0" applyFont="1" applyAlignment="1"/>
    <xf numFmtId="0" fontId="16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left" indent="2"/>
    </xf>
    <xf numFmtId="0" fontId="21" fillId="0" borderId="0" xfId="0" applyFont="1" applyAlignment="1">
      <alignment horizontal="left" indent="2"/>
    </xf>
    <xf numFmtId="0" fontId="21" fillId="0" borderId="0" xfId="0" applyFont="1"/>
    <xf numFmtId="0" fontId="24" fillId="0" borderId="0" xfId="0" applyFont="1"/>
    <xf numFmtId="0" fontId="25" fillId="0" borderId="0" xfId="43" applyFont="1" applyAlignment="1">
      <alignment horizontal="left" indent="2"/>
    </xf>
    <xf numFmtId="0" fontId="26" fillId="0" borderId="0" xfId="43" applyFont="1" applyAlignment="1">
      <alignment horizontal="left" indent="2"/>
    </xf>
    <xf numFmtId="0" fontId="0" fillId="0" borderId="0" xfId="0" applyAlignment="1">
      <alignment horizontal="left" indent="2"/>
    </xf>
    <xf numFmtId="0" fontId="5" fillId="0" borderId="11" xfId="5" applyBorder="1"/>
    <xf numFmtId="0" fontId="16" fillId="0" borderId="16" xfId="0" applyFont="1" applyBorder="1" applyAlignment="1">
      <alignment horizontal="left" wrapText="1"/>
    </xf>
    <xf numFmtId="0" fontId="0" fillId="0" borderId="17" xfId="0" applyBorder="1"/>
    <xf numFmtId="0" fontId="21" fillId="0" borderId="16" xfId="0" applyFont="1" applyBorder="1" applyAlignment="1">
      <alignment horizontal="center" wrapText="1"/>
    </xf>
    <xf numFmtId="0" fontId="0" fillId="0" borderId="16" xfId="0" applyBorder="1" applyAlignment="1">
      <alignment horizontal="right"/>
    </xf>
    <xf numFmtId="0" fontId="0" fillId="0" borderId="16" xfId="0" applyBorder="1"/>
    <xf numFmtId="0" fontId="5" fillId="0" borderId="0" xfId="5" applyBorder="1"/>
    <xf numFmtId="0" fontId="21" fillId="0" borderId="19" xfId="0" applyFont="1" applyBorder="1" applyAlignment="1">
      <alignment horizontal="center" wrapText="1"/>
    </xf>
    <xf numFmtId="0" fontId="0" fillId="0" borderId="20" xfId="0" applyBorder="1"/>
    <xf numFmtId="0" fontId="22" fillId="0" borderId="0" xfId="0" applyFont="1" applyBorder="1" applyAlignment="1"/>
    <xf numFmtId="0" fontId="22" fillId="0" borderId="0" xfId="0" applyFont="1" applyBorder="1" applyAlignment="1">
      <alignment wrapText="1"/>
    </xf>
    <xf numFmtId="9" fontId="0" fillId="0" borderId="11" xfId="0" applyNumberFormat="1" applyBorder="1"/>
    <xf numFmtId="9" fontId="0" fillId="0" borderId="0" xfId="0" applyNumberFormat="1"/>
    <xf numFmtId="3" fontId="20" fillId="0" borderId="11" xfId="0" applyNumberFormat="1" applyFont="1" applyBorder="1"/>
    <xf numFmtId="9" fontId="27" fillId="0" borderId="0" xfId="1" applyFont="1" applyAlignment="1">
      <alignment horizontal="center"/>
    </xf>
    <xf numFmtId="3" fontId="20" fillId="0" borderId="0" xfId="0" applyNumberFormat="1" applyFont="1"/>
    <xf numFmtId="9" fontId="20" fillId="0" borderId="11" xfId="0" applyNumberFormat="1" applyFont="1" applyBorder="1"/>
    <xf numFmtId="9" fontId="20" fillId="0" borderId="0" xfId="0" applyNumberFormat="1" applyFont="1"/>
    <xf numFmtId="0" fontId="20" fillId="0" borderId="0" xfId="0" applyFont="1" applyBorder="1"/>
    <xf numFmtId="0" fontId="20" fillId="0" borderId="0" xfId="0" applyFont="1" applyAlignment="1">
      <alignment horizontal="left" indent="2"/>
    </xf>
    <xf numFmtId="0" fontId="20" fillId="0" borderId="0" xfId="0" applyFont="1" applyAlignment="1">
      <alignment horizontal="left"/>
    </xf>
    <xf numFmtId="0" fontId="5" fillId="0" borderId="12" xfId="5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3" xfId="5" applyBorder="1" applyAlignment="1">
      <alignment horizontal="center"/>
    </xf>
    <xf numFmtId="0" fontId="0" fillId="0" borderId="10" xfId="0" applyBorder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left"/>
    </xf>
    <xf numFmtId="0" fontId="22" fillId="0" borderId="0" xfId="0" applyFont="1" applyAlignment="1">
      <alignment wrapText="1"/>
    </xf>
    <xf numFmtId="0" fontId="5" fillId="0" borderId="14" xfId="5" applyBorder="1" applyAlignment="1">
      <alignment horizontal="center"/>
    </xf>
    <xf numFmtId="0" fontId="5" fillId="0" borderId="0" xfId="5" applyBorder="1" applyAlignment="1">
      <alignment horizontal="center"/>
    </xf>
    <xf numFmtId="0" fontId="5" fillId="0" borderId="15" xfId="5" applyBorder="1" applyAlignment="1">
      <alignment horizontal="center"/>
    </xf>
    <xf numFmtId="0" fontId="5" fillId="0" borderId="18" xfId="5" applyBorder="1" applyAlignment="1">
      <alignment horizontal="center"/>
    </xf>
    <xf numFmtId="0" fontId="5" fillId="0" borderId="11" xfId="5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Followed Hyperlink" xfId="44" builtinId="9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8"/>
  <sheetViews>
    <sheetView zoomScale="70" zoomScaleNormal="70" zoomScalePageLayoutView="70" workbookViewId="0">
      <selection activeCell="N49" sqref="N49"/>
    </sheetView>
  </sheetViews>
  <sheetFormatPr baseColWidth="10" defaultColWidth="8.83203125" defaultRowHeight="14" x14ac:dyDescent="0"/>
  <cols>
    <col min="18" max="18" width="31.5" customWidth="1"/>
    <col min="20" max="20" width="12.6640625" style="13" customWidth="1"/>
    <col min="23" max="23" width="12.6640625" style="13" customWidth="1"/>
    <col min="28" max="28" width="12.6640625" style="13" customWidth="1"/>
    <col min="31" max="31" width="12.6640625" style="13" customWidth="1"/>
  </cols>
  <sheetData>
    <row r="1" spans="1:39">
      <c r="A1" t="s">
        <v>42</v>
      </c>
      <c r="B1" s="1"/>
      <c r="C1" s="1"/>
      <c r="D1" s="1"/>
      <c r="E1" s="1"/>
      <c r="G1" t="s">
        <v>45</v>
      </c>
      <c r="H1" s="1"/>
      <c r="I1" s="1"/>
      <c r="J1" s="1"/>
      <c r="K1" s="1"/>
      <c r="Q1">
        <v>-3</v>
      </c>
      <c r="R1" s="27" t="s">
        <v>72</v>
      </c>
    </row>
    <row r="2" spans="1:39" ht="15">
      <c r="B2" s="1"/>
      <c r="C2" s="1"/>
      <c r="D2" s="1"/>
      <c r="E2" s="1"/>
      <c r="H2" s="1"/>
      <c r="I2" s="1"/>
      <c r="J2" s="1"/>
      <c r="K2" s="1"/>
      <c r="S2" s="63" t="s">
        <v>69</v>
      </c>
      <c r="T2" s="63"/>
      <c r="U2" s="63"/>
      <c r="V2" s="63"/>
      <c r="W2" s="63"/>
      <c r="X2" s="63"/>
      <c r="Y2" s="63"/>
      <c r="AA2" s="64" t="s">
        <v>69</v>
      </c>
      <c r="AB2" s="64"/>
      <c r="AC2" s="64"/>
      <c r="AD2" s="64"/>
      <c r="AE2" s="64"/>
      <c r="AF2" s="64"/>
      <c r="AG2" s="64"/>
    </row>
    <row r="3" spans="1:39" ht="15" customHeight="1" thickBot="1">
      <c r="B3" s="1" t="s">
        <v>0</v>
      </c>
      <c r="C3" s="1"/>
      <c r="D3" s="1" t="s">
        <v>1</v>
      </c>
      <c r="E3" s="1"/>
      <c r="H3" s="1" t="s">
        <v>0</v>
      </c>
      <c r="I3" s="1"/>
      <c r="J3" s="1" t="s">
        <v>1</v>
      </c>
      <c r="K3" s="1"/>
      <c r="R3" s="2"/>
      <c r="S3" s="7">
        <v>2014</v>
      </c>
      <c r="T3" s="58" t="s">
        <v>0</v>
      </c>
      <c r="U3" s="59"/>
      <c r="V3" s="62"/>
      <c r="W3" s="58" t="s">
        <v>1</v>
      </c>
      <c r="X3" s="61" t="s">
        <v>1</v>
      </c>
      <c r="Y3" s="61"/>
      <c r="AA3" s="7">
        <v>2019</v>
      </c>
      <c r="AB3" s="58" t="s">
        <v>0</v>
      </c>
      <c r="AC3" s="59"/>
      <c r="AD3" s="62"/>
      <c r="AE3" s="58" t="s">
        <v>1</v>
      </c>
      <c r="AF3" s="61" t="s">
        <v>1</v>
      </c>
      <c r="AG3" s="61"/>
    </row>
    <row r="4" spans="1:39" ht="28">
      <c r="B4" s="1" t="s">
        <v>2</v>
      </c>
      <c r="C4" s="1" t="s">
        <v>3</v>
      </c>
      <c r="D4" s="1" t="s">
        <v>2</v>
      </c>
      <c r="E4" s="1" t="s">
        <v>3</v>
      </c>
      <c r="H4" s="1" t="s">
        <v>2</v>
      </c>
      <c r="I4" s="1" t="s">
        <v>3</v>
      </c>
      <c r="J4" s="1" t="s">
        <v>2</v>
      </c>
      <c r="K4" s="1" t="s">
        <v>3</v>
      </c>
      <c r="R4" s="22" t="s">
        <v>48</v>
      </c>
      <c r="S4" s="8" t="s">
        <v>67</v>
      </c>
      <c r="T4" s="20" t="s">
        <v>66</v>
      </c>
      <c r="U4" s="28" t="s">
        <v>57</v>
      </c>
      <c r="V4" s="8"/>
      <c r="W4" s="20" t="s">
        <v>66</v>
      </c>
      <c r="X4" s="28" t="s">
        <v>57</v>
      </c>
      <c r="AA4" s="8" t="s">
        <v>67</v>
      </c>
      <c r="AB4" s="20" t="s">
        <v>66</v>
      </c>
      <c r="AC4" s="28" t="s">
        <v>57</v>
      </c>
      <c r="AD4" s="8"/>
      <c r="AE4" s="20" t="s">
        <v>66</v>
      </c>
      <c r="AF4" s="28" t="s">
        <v>57</v>
      </c>
    </row>
    <row r="5" spans="1:39">
      <c r="A5" t="s">
        <v>4</v>
      </c>
      <c r="B5" s="1">
        <v>180702.21</v>
      </c>
      <c r="C5" s="1">
        <v>56329.760000000002</v>
      </c>
      <c r="D5" s="1">
        <v>181501.68</v>
      </c>
      <c r="E5" s="1">
        <v>85627.99</v>
      </c>
      <c r="G5" t="s">
        <v>4</v>
      </c>
      <c r="H5" s="1">
        <v>193119.29</v>
      </c>
      <c r="I5" s="1">
        <v>115987.85</v>
      </c>
      <c r="J5" s="1">
        <v>193289.22</v>
      </c>
      <c r="K5" s="1">
        <v>146708.28</v>
      </c>
      <c r="R5" s="2" t="s">
        <v>49</v>
      </c>
      <c r="S5" s="9">
        <f>ROUND(B5,$Q$1)</f>
        <v>181000</v>
      </c>
      <c r="T5" s="14">
        <f>C5/B5</f>
        <v>0.31172701208247539</v>
      </c>
      <c r="U5" s="1">
        <f>ROUND(C5,$Q$1)</f>
        <v>56000</v>
      </c>
      <c r="V5" s="8"/>
      <c r="W5" s="14">
        <f>E5/D5</f>
        <v>0.47177519238389426</v>
      </c>
      <c r="X5" s="1">
        <f>ROUND(E5,$Q$1)</f>
        <v>86000</v>
      </c>
      <c r="AA5" s="9">
        <f>ROUND(H5,$Q$1)</f>
        <v>193000</v>
      </c>
      <c r="AB5" s="14">
        <f>I5/H5</f>
        <v>0.60060209417712751</v>
      </c>
      <c r="AC5" s="1">
        <f>ROUND(I5,$Q$1)</f>
        <v>116000</v>
      </c>
      <c r="AD5" s="8"/>
      <c r="AE5" s="14">
        <f>K5/J5</f>
        <v>0.75900911597656606</v>
      </c>
      <c r="AF5" s="1">
        <f>ROUND(K5,$Q$1)</f>
        <v>147000</v>
      </c>
      <c r="AM5" s="2"/>
    </row>
    <row r="6" spans="1:39">
      <c r="A6" t="s">
        <v>5</v>
      </c>
      <c r="B6" s="1">
        <v>96042.3</v>
      </c>
      <c r="C6" s="1">
        <v>26381.3</v>
      </c>
      <c r="D6" s="1">
        <v>96812.77</v>
      </c>
      <c r="E6" s="1">
        <v>41882.129999999997</v>
      </c>
      <c r="G6" t="s">
        <v>5</v>
      </c>
      <c r="H6" s="1">
        <v>103034.84</v>
      </c>
      <c r="I6" s="1">
        <v>57564.93</v>
      </c>
      <c r="J6" s="1">
        <v>103152.94</v>
      </c>
      <c r="K6" s="1">
        <v>74659.08</v>
      </c>
      <c r="R6" s="2" t="s">
        <v>51</v>
      </c>
      <c r="S6" s="8"/>
      <c r="V6" s="8"/>
      <c r="AA6" s="8"/>
      <c r="AB6" s="15"/>
      <c r="AD6" s="8"/>
      <c r="AM6" s="3"/>
    </row>
    <row r="7" spans="1:39">
      <c r="A7" t="s">
        <v>6</v>
      </c>
      <c r="B7" s="1">
        <v>84659.91</v>
      </c>
      <c r="C7" s="1">
        <v>29948.46</v>
      </c>
      <c r="D7" s="1">
        <v>84688.9</v>
      </c>
      <c r="E7" s="1">
        <v>43745.86</v>
      </c>
      <c r="G7" t="s">
        <v>6</v>
      </c>
      <c r="H7" s="1">
        <v>90084.45</v>
      </c>
      <c r="I7" s="1">
        <v>58422.92</v>
      </c>
      <c r="J7" s="1">
        <v>90136.29</v>
      </c>
      <c r="K7" s="1">
        <v>72049.19</v>
      </c>
      <c r="R7" s="3" t="s">
        <v>5</v>
      </c>
      <c r="S7" s="9">
        <f>ROUND(B6,$Q$1)</f>
        <v>96000</v>
      </c>
      <c r="T7" s="14">
        <f>C6/B6</f>
        <v>0.27468417561845143</v>
      </c>
      <c r="U7" s="1">
        <f>ROUND(C6,$Q$1)</f>
        <v>26000</v>
      </c>
      <c r="V7" s="12">
        <f>C6/C$5</f>
        <v>0.4683368081099582</v>
      </c>
      <c r="W7" s="14">
        <f>E6/D6</f>
        <v>0.43260956173446946</v>
      </c>
      <c r="X7" s="1">
        <f>ROUND(E6,$Q$1)</f>
        <v>42000</v>
      </c>
      <c r="Y7" s="5">
        <f>E6/E$5</f>
        <v>0.48911728513071479</v>
      </c>
      <c r="AA7" s="9">
        <f>ROUND(H6,$Q$1)</f>
        <v>103000</v>
      </c>
      <c r="AB7" s="14">
        <f>I6/H6</f>
        <v>0.55869383598790467</v>
      </c>
      <c r="AC7" s="1">
        <f>ROUND(I6,$Q$1)</f>
        <v>58000</v>
      </c>
      <c r="AD7" s="12">
        <f>I6/I$5</f>
        <v>0.49630137984280248</v>
      </c>
      <c r="AE7" s="14">
        <f>K6/J6</f>
        <v>0.72377074274373565</v>
      </c>
      <c r="AF7" s="1">
        <f>ROUND(K6,$Q$1)</f>
        <v>75000</v>
      </c>
      <c r="AG7" s="5">
        <f>K6/K$5</f>
        <v>0.50889479448603725</v>
      </c>
      <c r="AM7" s="3"/>
    </row>
    <row r="8" spans="1:39">
      <c r="A8" t="s">
        <v>7</v>
      </c>
      <c r="B8" s="1">
        <v>94975.81</v>
      </c>
      <c r="C8" s="1">
        <v>22414.2</v>
      </c>
      <c r="D8" s="1">
        <v>95669.99</v>
      </c>
      <c r="E8" s="1">
        <v>43621.02</v>
      </c>
      <c r="G8" t="s">
        <v>7</v>
      </c>
      <c r="H8" s="1">
        <v>95711.49</v>
      </c>
      <c r="I8" s="1">
        <v>52817.760000000002</v>
      </c>
      <c r="J8" s="1">
        <v>95826.98</v>
      </c>
      <c r="K8" s="1">
        <v>74626.69</v>
      </c>
      <c r="R8" s="3" t="s">
        <v>6</v>
      </c>
      <c r="S8" s="9">
        <f>ROUND(B7,$Q$1)</f>
        <v>85000</v>
      </c>
      <c r="T8" s="14">
        <f>C7/B7</f>
        <v>0.35375019888398179</v>
      </c>
      <c r="U8" s="1">
        <f>ROUND(C7,$Q$1)</f>
        <v>30000</v>
      </c>
      <c r="V8" s="12">
        <f>C7/C$5</f>
        <v>0.53166319189004174</v>
      </c>
      <c r="W8" s="14">
        <f>E7/D7</f>
        <v>0.51654774120339264</v>
      </c>
      <c r="X8" s="1">
        <f>ROUND(E7,$Q$1)</f>
        <v>44000</v>
      </c>
      <c r="Y8" s="5">
        <f>E7/E$5</f>
        <v>0.51088271486928516</v>
      </c>
      <c r="AA8" s="9">
        <f>ROUND(H7,$Q$1)</f>
        <v>90000</v>
      </c>
      <c r="AB8" s="14">
        <f>I7/H7</f>
        <v>0.64853501353452236</v>
      </c>
      <c r="AC8" s="1">
        <f>ROUND(I7,$Q$1)</f>
        <v>58000</v>
      </c>
      <c r="AD8" s="12">
        <f>I7/I$5</f>
        <v>0.50369862015719746</v>
      </c>
      <c r="AE8" s="14">
        <f>K7/J7</f>
        <v>0.79933609426347596</v>
      </c>
      <c r="AF8" s="1">
        <f>ROUND(K7,$Q$1)</f>
        <v>72000</v>
      </c>
      <c r="AG8" s="5">
        <f>K7/K$5</f>
        <v>0.4911051373514842</v>
      </c>
      <c r="AM8" s="3"/>
    </row>
    <row r="9" spans="1:39">
      <c r="A9" t="s">
        <v>8</v>
      </c>
      <c r="B9" s="1">
        <v>12439.88</v>
      </c>
      <c r="C9" s="1">
        <v>3275.58</v>
      </c>
      <c r="D9" s="1">
        <v>12439.88</v>
      </c>
      <c r="E9" s="1">
        <v>4384.83</v>
      </c>
      <c r="G9" t="s">
        <v>8</v>
      </c>
      <c r="H9" s="1">
        <v>13326.76</v>
      </c>
      <c r="I9" s="1">
        <v>6035.18</v>
      </c>
      <c r="J9" s="1">
        <v>13326.76</v>
      </c>
      <c r="K9" s="1">
        <v>7417.46</v>
      </c>
      <c r="R9" s="2" t="s">
        <v>50</v>
      </c>
      <c r="S9" s="8"/>
      <c r="V9" s="8"/>
      <c r="AA9" s="8"/>
      <c r="AD9" s="8"/>
      <c r="AM9" s="3"/>
    </row>
    <row r="10" spans="1:39">
      <c r="A10" t="s">
        <v>9</v>
      </c>
      <c r="B10" s="1">
        <v>6254.53</v>
      </c>
      <c r="C10" s="1">
        <v>2459.7399999999998</v>
      </c>
      <c r="D10" s="1">
        <v>6260.87</v>
      </c>
      <c r="E10" s="1">
        <v>3124.12</v>
      </c>
      <c r="G10" t="s">
        <v>9</v>
      </c>
      <c r="H10" s="1">
        <v>6971.76</v>
      </c>
      <c r="I10" s="1">
        <v>4821.26</v>
      </c>
      <c r="J10" s="1">
        <v>6979.1</v>
      </c>
      <c r="K10" s="1">
        <v>5450.99</v>
      </c>
      <c r="R10" s="3" t="s">
        <v>7</v>
      </c>
      <c r="S10" s="9">
        <f>ROUND(B8,$Q$1)</f>
        <v>95000</v>
      </c>
      <c r="T10" s="14">
        <f>C8/B8</f>
        <v>0.2359990401766513</v>
      </c>
      <c r="U10" s="1">
        <f>ROUND(C8,$Q$1)</f>
        <v>22000</v>
      </c>
      <c r="V10" s="12">
        <f>C8/C$5</f>
        <v>0.39791044733725123</v>
      </c>
      <c r="W10" s="14">
        <f>E8/D8</f>
        <v>0.45595301097031571</v>
      </c>
      <c r="X10" s="1">
        <f>ROUND(E8,$Q$1)</f>
        <v>44000</v>
      </c>
      <c r="Y10" s="5">
        <f>E8/E$5</f>
        <v>0.50942478037847194</v>
      </c>
      <c r="AA10" s="9">
        <f>ROUND(H8,$Q$1)</f>
        <v>96000</v>
      </c>
      <c r="AB10" s="14">
        <f>I8/H8</f>
        <v>0.55184346205455581</v>
      </c>
      <c r="AC10" s="1">
        <f>ROUND(I8,$Q$1)</f>
        <v>53000</v>
      </c>
      <c r="AD10" s="12">
        <f>I8/I$5</f>
        <v>0.45537321365987904</v>
      </c>
      <c r="AE10" s="14">
        <f>K8/J8</f>
        <v>0.77876491568449724</v>
      </c>
      <c r="AF10" s="1">
        <f>ROUND(K8,$Q$1)</f>
        <v>75000</v>
      </c>
      <c r="AG10" s="5">
        <f>K8/K$5</f>
        <v>0.5086740162177622</v>
      </c>
      <c r="AM10" s="3"/>
    </row>
    <row r="11" spans="1:39">
      <c r="A11" t="s">
        <v>10</v>
      </c>
      <c r="B11" s="1">
        <v>63160.77</v>
      </c>
      <c r="C11" s="1">
        <v>26329.439999999999</v>
      </c>
      <c r="D11" s="1">
        <v>63259.72</v>
      </c>
      <c r="E11" s="1">
        <v>32284.799999999999</v>
      </c>
      <c r="G11" t="s">
        <v>10</v>
      </c>
      <c r="H11" s="1">
        <v>72985.23</v>
      </c>
      <c r="I11" s="1">
        <v>49265.32</v>
      </c>
      <c r="J11" s="1">
        <v>73032.320000000007</v>
      </c>
      <c r="K11" s="1">
        <v>55845.94</v>
      </c>
      <c r="R11" s="3" t="s">
        <v>8</v>
      </c>
      <c r="S11" s="9">
        <f>ROUND(B9,$Q$1)</f>
        <v>12000</v>
      </c>
      <c r="T11" s="14">
        <f>C9/B9</f>
        <v>0.2633128293842063</v>
      </c>
      <c r="U11" s="1">
        <f>ROUND(C9,$Q$1)</f>
        <v>3000</v>
      </c>
      <c r="V11" s="12">
        <f t="shared" ref="V11:V14" si="0">C9/C$5</f>
        <v>5.8150079105609535E-2</v>
      </c>
      <c r="W11" s="14">
        <f>E9/D9</f>
        <v>0.35248169596491286</v>
      </c>
      <c r="X11" s="1">
        <f>ROUND(E9,$Q$1)</f>
        <v>4000</v>
      </c>
      <c r="Y11" s="5">
        <f>E9/E$5</f>
        <v>5.1207905265556269E-2</v>
      </c>
      <c r="AA11" s="9">
        <f>ROUND(H9,$Q$1)</f>
        <v>13000</v>
      </c>
      <c r="AB11" s="14">
        <f>I9/H9</f>
        <v>0.45286176084809815</v>
      </c>
      <c r="AC11" s="1">
        <f>ROUND(I9,$Q$1)</f>
        <v>6000</v>
      </c>
      <c r="AD11" s="12">
        <f t="shared" ref="AD11:AD14" si="1">I9/I$5</f>
        <v>5.2032863787025971E-2</v>
      </c>
      <c r="AE11" s="14">
        <f>K9/J9</f>
        <v>0.55658389586065926</v>
      </c>
      <c r="AF11" s="1">
        <f>ROUND(K9,$Q$1)</f>
        <v>7000</v>
      </c>
      <c r="AG11" s="5">
        <f t="shared" ref="AG11:AG14" si="2">K9/K$5</f>
        <v>5.055924587214846E-2</v>
      </c>
      <c r="AM11" s="2"/>
    </row>
    <row r="12" spans="1:39">
      <c r="A12" t="s">
        <v>11</v>
      </c>
      <c r="B12" s="1">
        <v>3871.23</v>
      </c>
      <c r="C12" s="1">
        <v>1850.8</v>
      </c>
      <c r="D12" s="1">
        <v>3871.23</v>
      </c>
      <c r="E12" s="1">
        <v>2213.2199999999998</v>
      </c>
      <c r="G12" t="s">
        <v>11</v>
      </c>
      <c r="H12" s="1">
        <v>4124.0600000000004</v>
      </c>
      <c r="I12" s="1">
        <v>3048.35</v>
      </c>
      <c r="J12" s="1">
        <v>4124.0600000000004</v>
      </c>
      <c r="K12" s="1">
        <v>3367.19</v>
      </c>
      <c r="R12" s="3" t="s">
        <v>9</v>
      </c>
      <c r="S12" s="9">
        <f>ROUND(B10,$Q$1)</f>
        <v>6000</v>
      </c>
      <c r="T12" s="14">
        <f>C10/B10</f>
        <v>0.39327335547195391</v>
      </c>
      <c r="U12" s="1">
        <f>ROUND(C10,$Q$1)</f>
        <v>2000</v>
      </c>
      <c r="V12" s="12">
        <f t="shared" si="0"/>
        <v>4.3666793538619721E-2</v>
      </c>
      <c r="W12" s="14">
        <f>E10/D10</f>
        <v>0.49899135423671148</v>
      </c>
      <c r="X12" s="1">
        <f>ROUND(E10,$Q$1)</f>
        <v>3000</v>
      </c>
      <c r="Y12" s="5">
        <f>E10/E$5</f>
        <v>3.6484798954173746E-2</v>
      </c>
      <c r="AA12" s="9">
        <f>ROUND(H10,$Q$1)</f>
        <v>7000</v>
      </c>
      <c r="AB12" s="14">
        <f>I10/H10</f>
        <v>0.69154130377408285</v>
      </c>
      <c r="AC12" s="1">
        <f>ROUND(I10,$Q$1)</f>
        <v>5000</v>
      </c>
      <c r="AD12" s="12">
        <f t="shared" si="1"/>
        <v>4.1566939985524347E-2</v>
      </c>
      <c r="AE12" s="14">
        <f>K10/J10</f>
        <v>0.78104483386109946</v>
      </c>
      <c r="AF12" s="1">
        <f>ROUND(K10,$Q$1)</f>
        <v>5000</v>
      </c>
      <c r="AG12" s="5">
        <f t="shared" si="2"/>
        <v>3.7155298937456019E-2</v>
      </c>
      <c r="AM12" s="3"/>
    </row>
    <row r="13" spans="1:39">
      <c r="A13" t="s">
        <v>12</v>
      </c>
      <c r="B13" s="1">
        <v>8513.1</v>
      </c>
      <c r="C13" s="1">
        <v>4367.74</v>
      </c>
      <c r="D13" s="1">
        <v>8513.1</v>
      </c>
      <c r="E13" s="1">
        <v>4407.71</v>
      </c>
      <c r="G13" t="s">
        <v>12</v>
      </c>
      <c r="H13" s="1">
        <v>11967.02</v>
      </c>
      <c r="I13" s="1">
        <v>9080.27</v>
      </c>
      <c r="J13" s="1">
        <v>11969.42</v>
      </c>
      <c r="K13" s="1">
        <v>9109.19</v>
      </c>
      <c r="R13" s="3" t="s">
        <v>10</v>
      </c>
      <c r="S13" s="9">
        <f>ROUND(B11,$Q$1)</f>
        <v>63000</v>
      </c>
      <c r="T13" s="14">
        <f>C11/B11</f>
        <v>0.41686382227449098</v>
      </c>
      <c r="U13" s="1">
        <f>ROUND(C11,$Q$1)</f>
        <v>26000</v>
      </c>
      <c r="V13" s="12">
        <f t="shared" si="0"/>
        <v>0.46741615799534736</v>
      </c>
      <c r="W13" s="14">
        <f>E11/D11</f>
        <v>0.51035319157277326</v>
      </c>
      <c r="X13" s="1">
        <f>ROUND(E11,$Q$1)</f>
        <v>32000</v>
      </c>
      <c r="Y13" s="5">
        <f>E11/E$5</f>
        <v>0.37703559315125812</v>
      </c>
      <c r="AA13" s="9">
        <f>ROUND(H11,$Q$1)</f>
        <v>73000</v>
      </c>
      <c r="AB13" s="14">
        <f>I11/H11</f>
        <v>0.67500396998132361</v>
      </c>
      <c r="AC13" s="1">
        <f>ROUND(I11,$Q$1)</f>
        <v>49000</v>
      </c>
      <c r="AD13" s="12">
        <f t="shared" si="1"/>
        <v>0.42474552291468459</v>
      </c>
      <c r="AE13" s="14">
        <f>K11/J11</f>
        <v>0.76467432501117305</v>
      </c>
      <c r="AF13" s="1">
        <f>ROUND(K11,$Q$1)</f>
        <v>56000</v>
      </c>
      <c r="AG13" s="5">
        <f t="shared" si="2"/>
        <v>0.38065976916912941</v>
      </c>
      <c r="AM13" s="3"/>
    </row>
    <row r="14" spans="1:39">
      <c r="A14" t="s">
        <v>13</v>
      </c>
      <c r="B14" s="1">
        <v>49103.99</v>
      </c>
      <c r="C14" s="1">
        <v>13313.97</v>
      </c>
      <c r="D14" s="1">
        <v>49680.75</v>
      </c>
      <c r="E14" s="1">
        <v>20752.75</v>
      </c>
      <c r="G14" t="s">
        <v>13</v>
      </c>
      <c r="H14" s="1">
        <v>48096.38</v>
      </c>
      <c r="I14" s="1">
        <v>24896.240000000002</v>
      </c>
      <c r="J14" s="1">
        <v>48041.98</v>
      </c>
      <c r="K14" s="1">
        <v>33119.5</v>
      </c>
      <c r="R14" s="3" t="s">
        <v>11</v>
      </c>
      <c r="S14" s="9">
        <f>ROUND(B12,$Q$1)</f>
        <v>4000</v>
      </c>
      <c r="T14" s="14">
        <f>C12/B12</f>
        <v>0.47809094267196728</v>
      </c>
      <c r="U14" s="1">
        <f>ROUND(C12,$Q$1)</f>
        <v>2000</v>
      </c>
      <c r="V14" s="12">
        <f t="shared" si="0"/>
        <v>3.2856522023172116E-2</v>
      </c>
      <c r="W14" s="14">
        <f>E12/D12</f>
        <v>0.57170976666330853</v>
      </c>
      <c r="X14" s="1">
        <f>ROUND(E12,$Q$1)</f>
        <v>2000</v>
      </c>
      <c r="Y14" s="5">
        <f>E12/E$5</f>
        <v>2.5846922250539802E-2</v>
      </c>
      <c r="AA14" s="9">
        <f>ROUND(H12,$Q$1)</f>
        <v>4000</v>
      </c>
      <c r="AB14" s="14">
        <f>I12/H12</f>
        <v>0.73916237882087055</v>
      </c>
      <c r="AC14" s="1">
        <f>ROUND(I12,$Q$1)</f>
        <v>3000</v>
      </c>
      <c r="AD14" s="12">
        <f t="shared" si="1"/>
        <v>2.6281632084739909E-2</v>
      </c>
      <c r="AE14" s="14">
        <f>K12/J12</f>
        <v>0.81647454207746728</v>
      </c>
      <c r="AF14" s="1">
        <f>ROUND(K12,$Q$1)</f>
        <v>3000</v>
      </c>
      <c r="AG14" s="5">
        <f t="shared" si="2"/>
        <v>2.2951601641025304E-2</v>
      </c>
      <c r="AM14" s="2"/>
    </row>
    <row r="15" spans="1:39">
      <c r="A15" t="s">
        <v>14</v>
      </c>
      <c r="B15" s="1">
        <v>49660.15</v>
      </c>
      <c r="C15" s="1">
        <v>14660.02</v>
      </c>
      <c r="D15" s="1">
        <v>49804.18</v>
      </c>
      <c r="E15" s="1">
        <v>23829.16</v>
      </c>
      <c r="G15" t="s">
        <v>14</v>
      </c>
      <c r="H15" s="1">
        <v>54895.39</v>
      </c>
      <c r="I15" s="1">
        <v>33215.58</v>
      </c>
      <c r="J15" s="1">
        <v>54906.39</v>
      </c>
      <c r="K15" s="1">
        <v>43322.9</v>
      </c>
      <c r="R15" s="2" t="s">
        <v>52</v>
      </c>
      <c r="S15" s="8"/>
      <c r="V15" s="8"/>
      <c r="AA15" s="8"/>
      <c r="AD15" s="8"/>
      <c r="AM15" s="3"/>
    </row>
    <row r="16" spans="1:39">
      <c r="A16" t="s">
        <v>15</v>
      </c>
      <c r="B16" s="1">
        <v>73424.97</v>
      </c>
      <c r="C16" s="1">
        <v>23988.03</v>
      </c>
      <c r="D16" s="1">
        <v>73503.64</v>
      </c>
      <c r="E16" s="1">
        <v>36638.370000000003</v>
      </c>
      <c r="G16" t="s">
        <v>15</v>
      </c>
      <c r="H16" s="1">
        <v>78160.5</v>
      </c>
      <c r="I16" s="1">
        <v>48795.76</v>
      </c>
      <c r="J16" s="1">
        <v>78371.44</v>
      </c>
      <c r="K16" s="1">
        <v>61156.69</v>
      </c>
      <c r="R16" s="3" t="s">
        <v>12</v>
      </c>
      <c r="S16" s="9">
        <f>ROUND(B13,$Q$1)</f>
        <v>9000</v>
      </c>
      <c r="T16" s="14">
        <f>C13/B13</f>
        <v>0.51306104709212852</v>
      </c>
      <c r="U16" s="1">
        <f>ROUND(C13,$Q$1)</f>
        <v>4000</v>
      </c>
      <c r="V16" s="12">
        <f>C13/C$5</f>
        <v>7.7538764589091091E-2</v>
      </c>
      <c r="W16" s="14">
        <f>E13/D13</f>
        <v>0.51775616402955449</v>
      </c>
      <c r="X16" s="1">
        <f>ROUND(E13,$Q$1)</f>
        <v>4000</v>
      </c>
      <c r="Y16" s="5">
        <f>E13/E$5</f>
        <v>5.1475107613760403E-2</v>
      </c>
      <c r="AA16" s="9">
        <f>ROUND(H13,$Q$1)</f>
        <v>12000</v>
      </c>
      <c r="AB16" s="14">
        <f>I13/H13</f>
        <v>0.75877453200546163</v>
      </c>
      <c r="AC16" s="1">
        <f>ROUND(I13,$Q$1)</f>
        <v>9000</v>
      </c>
      <c r="AD16" s="12">
        <f>I13/I$5</f>
        <v>7.8286389479587729E-2</v>
      </c>
      <c r="AE16" s="14">
        <f>K13/J13</f>
        <v>0.76103854656282433</v>
      </c>
      <c r="AF16" s="1">
        <f>ROUND(K13,$Q$1)</f>
        <v>9000</v>
      </c>
      <c r="AG16" s="5">
        <f>K13/K$5</f>
        <v>6.2090496869024708E-2</v>
      </c>
      <c r="AM16" s="3"/>
    </row>
    <row r="17" spans="1:39">
      <c r="A17" t="s">
        <v>16</v>
      </c>
      <c r="B17" s="1">
        <v>10681.22</v>
      </c>
      <c r="C17" s="1">
        <v>2403.21</v>
      </c>
      <c r="D17" s="1">
        <v>10681.22</v>
      </c>
      <c r="E17" s="1">
        <v>5790.47</v>
      </c>
      <c r="G17" t="s">
        <v>16</v>
      </c>
      <c r="H17" s="1">
        <v>7077.19</v>
      </c>
      <c r="I17" s="1">
        <v>4188.8100000000004</v>
      </c>
      <c r="J17" s="1">
        <v>7077.19</v>
      </c>
      <c r="K17" s="1">
        <v>6884.27</v>
      </c>
      <c r="R17" s="3" t="s">
        <v>13</v>
      </c>
      <c r="S17" s="9">
        <f>ROUND(B14,$Q$1)</f>
        <v>49000</v>
      </c>
      <c r="T17" s="14">
        <f>C14/B14</f>
        <v>0.27113825169807992</v>
      </c>
      <c r="U17" s="1">
        <f>ROUND(C14,$Q$1)</f>
        <v>13000</v>
      </c>
      <c r="V17" s="12">
        <f t="shared" ref="V17:V19" si="3">C14/C$5</f>
        <v>0.23635765534949907</v>
      </c>
      <c r="W17" s="14">
        <f>E14/D14</f>
        <v>0.41772215596584189</v>
      </c>
      <c r="X17" s="1">
        <f>ROUND(E14,$Q$1)</f>
        <v>21000</v>
      </c>
      <c r="Y17" s="5">
        <f>E14/E$5</f>
        <v>0.24235942009149108</v>
      </c>
      <c r="AA17" s="9">
        <f>ROUND(H14,$Q$1)</f>
        <v>48000</v>
      </c>
      <c r="AB17" s="14">
        <f>I14/H14</f>
        <v>0.51763230413598704</v>
      </c>
      <c r="AC17" s="1">
        <f>ROUND(I14,$Q$1)</f>
        <v>25000</v>
      </c>
      <c r="AD17" s="12">
        <f t="shared" ref="AD17:AD19" si="4">I14/I$5</f>
        <v>0.21464524085927966</v>
      </c>
      <c r="AE17" s="14">
        <f>K14/J14</f>
        <v>0.68938665725267767</v>
      </c>
      <c r="AF17" s="1">
        <f>ROUND(K14,$Q$1)</f>
        <v>33000</v>
      </c>
      <c r="AG17" s="5">
        <f t="shared" ref="AG17:AG19" si="5">K14/K$5</f>
        <v>0.22575072109086142</v>
      </c>
      <c r="AM17" s="3"/>
    </row>
    <row r="18" spans="1:39">
      <c r="A18" t="s">
        <v>17</v>
      </c>
      <c r="B18" s="1">
        <v>63806.07</v>
      </c>
      <c r="C18" s="1">
        <v>21757.97</v>
      </c>
      <c r="D18" s="1">
        <v>63878.31</v>
      </c>
      <c r="E18" s="1">
        <v>34143.660000000003</v>
      </c>
      <c r="G18" t="s">
        <v>17</v>
      </c>
      <c r="H18" s="1">
        <v>66127.44</v>
      </c>
      <c r="I18" s="1">
        <v>45484.03</v>
      </c>
      <c r="J18" s="1">
        <v>66219.31</v>
      </c>
      <c r="K18" s="1">
        <v>57821.21</v>
      </c>
      <c r="R18" s="3" t="s">
        <v>14</v>
      </c>
      <c r="S18" s="9">
        <f>ROUND(B15,$Q$1)</f>
        <v>50000</v>
      </c>
      <c r="T18" s="14">
        <f>C15/B15</f>
        <v>0.29520692144506211</v>
      </c>
      <c r="U18" s="1">
        <f>ROUND(C15,$Q$1)</f>
        <v>15000</v>
      </c>
      <c r="V18" s="12">
        <f t="shared" si="3"/>
        <v>0.26025354981097026</v>
      </c>
      <c r="W18" s="14">
        <f>E15/D15</f>
        <v>0.47845702910880172</v>
      </c>
      <c r="X18" s="1">
        <f>ROUND(E15,$Q$1)</f>
        <v>24000</v>
      </c>
      <c r="Y18" s="5">
        <f>E15/E$5</f>
        <v>0.27828704142185279</v>
      </c>
      <c r="AA18" s="9">
        <f>ROUND(H15,$Q$1)</f>
        <v>55000</v>
      </c>
      <c r="AB18" s="14">
        <f>I15/H15</f>
        <v>0.60507048041739031</v>
      </c>
      <c r="AC18" s="1">
        <f>ROUND(I15,$Q$1)</f>
        <v>33000</v>
      </c>
      <c r="AD18" s="12">
        <f t="shared" si="4"/>
        <v>0.28637120181122422</v>
      </c>
      <c r="AE18" s="14">
        <f>K15/J15</f>
        <v>0.78903202341293976</v>
      </c>
      <c r="AF18" s="1">
        <f>ROUND(K15,$Q$1)</f>
        <v>43000</v>
      </c>
      <c r="AG18" s="5">
        <f t="shared" si="5"/>
        <v>0.29529962453380276</v>
      </c>
      <c r="AM18" s="3"/>
    </row>
    <row r="19" spans="1:39">
      <c r="A19" t="s">
        <v>18</v>
      </c>
      <c r="B19" s="1">
        <v>42007.360000000001</v>
      </c>
      <c r="C19" s="1">
        <v>10730.65</v>
      </c>
      <c r="D19" s="1">
        <v>42007.360000000001</v>
      </c>
      <c r="E19" s="1">
        <v>16991.169999999998</v>
      </c>
      <c r="G19" t="s">
        <v>18</v>
      </c>
      <c r="H19" s="1">
        <v>46225.69</v>
      </c>
      <c r="I19" s="1">
        <v>24583.01</v>
      </c>
      <c r="J19" s="1">
        <v>46299.19</v>
      </c>
      <c r="K19" s="1">
        <v>31848.15</v>
      </c>
      <c r="R19" s="3" t="s">
        <v>15</v>
      </c>
      <c r="S19" s="9">
        <f>ROUND(B16,$Q$1)</f>
        <v>73000</v>
      </c>
      <c r="T19" s="14">
        <f>C16/B16</f>
        <v>0.32670125707916531</v>
      </c>
      <c r="U19" s="1">
        <f>ROUND(C16,$Q$1)</f>
        <v>24000</v>
      </c>
      <c r="V19" s="12">
        <f t="shared" si="3"/>
        <v>0.42585003025043949</v>
      </c>
      <c r="W19" s="14">
        <f>E16/D16</f>
        <v>0.4984565390231015</v>
      </c>
      <c r="X19" s="1">
        <f>ROUND(E16,$Q$1)</f>
        <v>37000</v>
      </c>
      <c r="Y19" s="5">
        <f>E16/E$5</f>
        <v>0.42787843087289568</v>
      </c>
      <c r="AA19" s="9">
        <f>ROUND(H16,$Q$1)</f>
        <v>78000</v>
      </c>
      <c r="AB19" s="14">
        <f>I16/H16</f>
        <v>0.62430204515068355</v>
      </c>
      <c r="AC19" s="1">
        <f>ROUND(I16,$Q$1)</f>
        <v>49000</v>
      </c>
      <c r="AD19" s="12">
        <f t="shared" si="4"/>
        <v>0.4206971678499084</v>
      </c>
      <c r="AE19" s="14">
        <f>K16/J16</f>
        <v>0.78034408963265189</v>
      </c>
      <c r="AF19" s="1">
        <f>ROUND(K16,$Q$1)</f>
        <v>61000</v>
      </c>
      <c r="AG19" s="5">
        <f t="shared" si="5"/>
        <v>0.4168591575063112</v>
      </c>
      <c r="AM19" s="2"/>
    </row>
    <row r="20" spans="1:39">
      <c r="A20" t="s">
        <v>19</v>
      </c>
      <c r="B20" s="1">
        <v>64207.57</v>
      </c>
      <c r="C20" s="1">
        <v>21437.94</v>
      </c>
      <c r="D20" s="1">
        <v>64934.79</v>
      </c>
      <c r="E20" s="1">
        <v>28702.69</v>
      </c>
      <c r="G20" t="s">
        <v>19</v>
      </c>
      <c r="H20" s="1">
        <v>73688.97</v>
      </c>
      <c r="I20" s="1">
        <v>41732.01</v>
      </c>
      <c r="J20" s="1">
        <v>73693.53</v>
      </c>
      <c r="K20" s="1">
        <v>50154.66</v>
      </c>
      <c r="R20" s="2" t="s">
        <v>54</v>
      </c>
      <c r="S20" s="8"/>
      <c r="V20" s="8"/>
      <c r="AA20" s="8"/>
      <c r="AD20" s="8"/>
      <c r="AM20" s="3"/>
    </row>
    <row r="21" spans="1:39">
      <c r="A21" t="s">
        <v>20</v>
      </c>
      <c r="B21" s="1">
        <v>7653.06</v>
      </c>
      <c r="C21" s="1">
        <v>4190.8900000000003</v>
      </c>
      <c r="D21" s="1">
        <v>7653.06</v>
      </c>
      <c r="E21" s="1">
        <v>4200.1499999999996</v>
      </c>
      <c r="G21" t="s">
        <v>20</v>
      </c>
      <c r="H21" s="1">
        <v>11357.73</v>
      </c>
      <c r="I21" s="1">
        <v>8772.84</v>
      </c>
      <c r="J21" s="1">
        <v>11360.13</v>
      </c>
      <c r="K21" s="1">
        <v>8791.17</v>
      </c>
      <c r="R21" s="3" t="s">
        <v>16</v>
      </c>
      <c r="S21" s="9">
        <f>ROUND(B17,$Q$1)</f>
        <v>11000</v>
      </c>
      <c r="T21" s="14">
        <f>C17/B17</f>
        <v>0.22499396136396405</v>
      </c>
      <c r="U21" s="1">
        <f>ROUND(C17,$Q$1)</f>
        <v>2000</v>
      </c>
      <c r="V21" s="12">
        <f>C17/C$5</f>
        <v>4.2663238756919963E-2</v>
      </c>
      <c r="W21" s="14">
        <f>E17/D17</f>
        <v>0.54211691173854681</v>
      </c>
      <c r="X21" s="1">
        <f>ROUND(E17,$Q$1)</f>
        <v>6000</v>
      </c>
      <c r="Y21" s="5">
        <f>E17/E$5</f>
        <v>6.7623565612132203E-2</v>
      </c>
      <c r="AA21" s="9">
        <f>ROUND(H17,$Q$1)</f>
        <v>7000</v>
      </c>
      <c r="AB21" s="14">
        <f>I17/H17</f>
        <v>0.59187474124617268</v>
      </c>
      <c r="AC21" s="1">
        <f>ROUND(I17,$Q$1)</f>
        <v>4000</v>
      </c>
      <c r="AD21" s="12">
        <f>I17/I$5</f>
        <v>3.6114213687037051E-2</v>
      </c>
      <c r="AE21" s="14">
        <f>K17/J17</f>
        <v>0.97274059337109797</v>
      </c>
      <c r="AF21" s="1">
        <f>ROUND(K17,$Q$1)</f>
        <v>7000</v>
      </c>
      <c r="AG21" s="5">
        <f>K17/K$5</f>
        <v>4.6924890674200533E-2</v>
      </c>
      <c r="AM21" s="4"/>
    </row>
    <row r="22" spans="1:39">
      <c r="A22" t="s">
        <v>21</v>
      </c>
      <c r="B22" s="1">
        <v>103097.46</v>
      </c>
      <c r="C22" s="1">
        <v>38740.18</v>
      </c>
      <c r="D22" s="1">
        <v>103262.19</v>
      </c>
      <c r="E22" s="1">
        <v>49859.28</v>
      </c>
      <c r="G22" t="s">
        <v>21</v>
      </c>
      <c r="H22" s="1">
        <v>116336.69</v>
      </c>
      <c r="I22" s="1">
        <v>75988.429999999993</v>
      </c>
      <c r="J22" s="1">
        <v>116392.08</v>
      </c>
      <c r="K22" s="1">
        <v>88210.77</v>
      </c>
      <c r="R22" s="3" t="s">
        <v>17</v>
      </c>
      <c r="S22" s="9">
        <f>ROUND(B18,$Q$1)</f>
        <v>64000</v>
      </c>
      <c r="T22" s="14">
        <f>C18/B18</f>
        <v>0.3410015692864331</v>
      </c>
      <c r="U22" s="1">
        <f>ROUND(C18,$Q$1)</f>
        <v>22000</v>
      </c>
      <c r="V22" s="12">
        <f t="shared" ref="V22:V24" si="6">C18/C$5</f>
        <v>0.38626065511374452</v>
      </c>
      <c r="W22" s="14">
        <f>E18/D18</f>
        <v>0.53451101007525093</v>
      </c>
      <c r="X22" s="1">
        <f>ROUND(E18,$Q$1)</f>
        <v>34000</v>
      </c>
      <c r="Y22" s="5">
        <f>E18/E$5</f>
        <v>0.39874414896344057</v>
      </c>
      <c r="AA22" s="9">
        <f>ROUND(H18,$Q$1)</f>
        <v>66000</v>
      </c>
      <c r="AB22" s="14">
        <f>I18/H18</f>
        <v>0.68782384438290667</v>
      </c>
      <c r="AC22" s="1">
        <f>ROUND(I18,$Q$1)</f>
        <v>45000</v>
      </c>
      <c r="AD22" s="12">
        <f t="shared" ref="AD22:AD24" si="7">I18/I$5</f>
        <v>0.39214478068176967</v>
      </c>
      <c r="AE22" s="14">
        <f>K18/J18</f>
        <v>0.87317747647929289</v>
      </c>
      <c r="AF22" s="1">
        <f>ROUND(K18,$Q$1)</f>
        <v>58000</v>
      </c>
      <c r="AG22" s="5">
        <f t="shared" ref="AG22:AG24" si="8">K18/K$5</f>
        <v>0.39412369908501416</v>
      </c>
      <c r="AM22" s="3"/>
    </row>
    <row r="23" spans="1:39">
      <c r="A23" t="s">
        <v>22</v>
      </c>
      <c r="B23" s="1">
        <v>69951.69</v>
      </c>
      <c r="C23" s="1">
        <v>13398.69</v>
      </c>
      <c r="D23" s="1">
        <v>70586.429999999993</v>
      </c>
      <c r="E23" s="1">
        <v>31568.560000000001</v>
      </c>
      <c r="G23" t="s">
        <v>22</v>
      </c>
      <c r="H23" s="1">
        <v>65424.87</v>
      </c>
      <c r="I23" s="1">
        <v>31226.58</v>
      </c>
      <c r="J23" s="1">
        <v>65537.009999999995</v>
      </c>
      <c r="K23" s="1">
        <v>49706.34</v>
      </c>
      <c r="R23" s="3" t="s">
        <v>18</v>
      </c>
      <c r="S23" s="9">
        <f>ROUND(B19,$Q$1)</f>
        <v>42000</v>
      </c>
      <c r="T23" s="14">
        <f>C19/B19</f>
        <v>0.2554469026380139</v>
      </c>
      <c r="U23" s="1">
        <f>ROUND(C19,$Q$1)</f>
        <v>11000</v>
      </c>
      <c r="V23" s="12">
        <f t="shared" si="6"/>
        <v>0.19049699483896254</v>
      </c>
      <c r="W23" s="14">
        <f>E19/D19</f>
        <v>0.40448078622412831</v>
      </c>
      <c r="X23" s="1">
        <f>ROUND(E19,$Q$1)</f>
        <v>17000</v>
      </c>
      <c r="Y23" s="5">
        <f>E19/E$5</f>
        <v>0.19843009277690621</v>
      </c>
      <c r="AA23" s="9">
        <f>ROUND(H19,$Q$1)</f>
        <v>46000</v>
      </c>
      <c r="AB23" s="14">
        <f>I19/H19</f>
        <v>0.53180406825728288</v>
      </c>
      <c r="AC23" s="1">
        <f>ROUND(I19,$Q$1)</f>
        <v>25000</v>
      </c>
      <c r="AD23" s="12">
        <f t="shared" si="7"/>
        <v>0.21194469938015056</v>
      </c>
      <c r="AE23" s="14">
        <f>K19/J19</f>
        <v>0.68787704493318347</v>
      </c>
      <c r="AF23" s="1">
        <f>ROUND(K19,$Q$1)</f>
        <v>32000</v>
      </c>
      <c r="AG23" s="5">
        <f t="shared" si="8"/>
        <v>0.21708488437053453</v>
      </c>
      <c r="AM23" s="3"/>
    </row>
    <row r="24" spans="1:39">
      <c r="A24" t="s">
        <v>23</v>
      </c>
      <c r="B24" s="1">
        <v>80851.070000000007</v>
      </c>
      <c r="C24" s="1">
        <v>33918.629999999997</v>
      </c>
      <c r="D24" s="1">
        <v>81013.61</v>
      </c>
      <c r="E24" s="1">
        <v>41626.47</v>
      </c>
      <c r="G24" t="s">
        <v>23</v>
      </c>
      <c r="H24" s="1">
        <v>94652.09</v>
      </c>
      <c r="I24" s="1">
        <v>65758.740000000005</v>
      </c>
      <c r="J24" s="1">
        <v>94693.93</v>
      </c>
      <c r="K24" s="1">
        <v>73537.8</v>
      </c>
      <c r="R24" s="3" t="s">
        <v>19</v>
      </c>
      <c r="S24" s="9">
        <f>ROUND(B20,$Q$1)</f>
        <v>64000</v>
      </c>
      <c r="T24" s="14">
        <f>C20/B20</f>
        <v>0.33388492976762707</v>
      </c>
      <c r="U24" s="1">
        <f>ROUND(C20,$Q$1)</f>
        <v>21000</v>
      </c>
      <c r="V24" s="12">
        <f t="shared" si="6"/>
        <v>0.38057928881642666</v>
      </c>
      <c r="W24" s="14">
        <f>E20/D20</f>
        <v>0.44202329752664171</v>
      </c>
      <c r="X24" s="1">
        <f>ROUND(E20,$Q$1)</f>
        <v>29000</v>
      </c>
      <c r="Y24" s="5">
        <f>E20/E$5</f>
        <v>0.33520219264752094</v>
      </c>
      <c r="AA24" s="9">
        <f>ROUND(H20,$Q$1)</f>
        <v>74000</v>
      </c>
      <c r="AB24" s="14">
        <f>I20/H20</f>
        <v>0.56632641221610236</v>
      </c>
      <c r="AC24" s="1">
        <f>ROUND(I20,$Q$1)</f>
        <v>42000</v>
      </c>
      <c r="AD24" s="12">
        <f t="shared" si="7"/>
        <v>0.35979639246696959</v>
      </c>
      <c r="AE24" s="14">
        <f>K20/J20</f>
        <v>0.68058430638347767</v>
      </c>
      <c r="AF24" s="1">
        <f>ROUND(K20,$Q$1)</f>
        <v>50000</v>
      </c>
      <c r="AG24" s="5">
        <f t="shared" si="8"/>
        <v>0.34186659403272945</v>
      </c>
      <c r="AM24" s="2"/>
    </row>
    <row r="25" spans="1:39">
      <c r="A25" t="s">
        <v>24</v>
      </c>
      <c r="B25" s="1">
        <v>72378.31</v>
      </c>
      <c r="C25" s="1">
        <v>16568.72</v>
      </c>
      <c r="D25" s="1">
        <v>72514.34</v>
      </c>
      <c r="E25" s="1">
        <v>32261.21</v>
      </c>
      <c r="G25" t="s">
        <v>24</v>
      </c>
      <c r="H25" s="1">
        <v>73412.759999999995</v>
      </c>
      <c r="I25" s="1">
        <v>38514.269999999997</v>
      </c>
      <c r="J25" s="1">
        <v>73524.899999999994</v>
      </c>
      <c r="K25" s="1">
        <v>55098.86</v>
      </c>
      <c r="R25" s="2" t="s">
        <v>68</v>
      </c>
      <c r="S25" s="9"/>
      <c r="U25" s="1"/>
      <c r="V25" s="12"/>
      <c r="X25" s="1"/>
      <c r="Y25" s="5"/>
      <c r="AA25" s="9"/>
      <c r="AC25" s="1"/>
      <c r="AD25" s="12"/>
      <c r="AF25" s="1"/>
      <c r="AG25" s="5"/>
      <c r="AM25" s="3"/>
    </row>
    <row r="26" spans="1:39">
      <c r="A26" t="s">
        <v>11</v>
      </c>
      <c r="B26" s="1">
        <v>27472.84</v>
      </c>
      <c r="C26" s="1">
        <v>5842.41</v>
      </c>
      <c r="D26" s="1">
        <v>27973.72</v>
      </c>
      <c r="E26" s="1">
        <v>11740.31</v>
      </c>
      <c r="G26" t="s">
        <v>11</v>
      </c>
      <c r="H26" s="1">
        <v>25054.45</v>
      </c>
      <c r="I26" s="1">
        <v>11714.84</v>
      </c>
      <c r="J26" s="1">
        <v>25070.39</v>
      </c>
      <c r="K26" s="1">
        <v>18071.62</v>
      </c>
      <c r="R26" s="3" t="s">
        <v>56</v>
      </c>
      <c r="S26" s="9">
        <f>ROUND(B22,$Q$1)</f>
        <v>103000</v>
      </c>
      <c r="T26" s="14">
        <f>C22/B22</f>
        <v>0.37576270065237299</v>
      </c>
      <c r="U26" s="1">
        <f>ROUND(C22,$Q$1)</f>
        <v>39000</v>
      </c>
      <c r="V26" s="12">
        <f>C22/C$5</f>
        <v>0.68773912759436573</v>
      </c>
      <c r="W26" s="14">
        <f>E22/D22</f>
        <v>0.48284158993722676</v>
      </c>
      <c r="X26" s="1">
        <f>ROUND(E22,$Q$1)</f>
        <v>50000</v>
      </c>
      <c r="Y26" s="5">
        <f>E22/E$5</f>
        <v>0.58227782761220948</v>
      </c>
      <c r="AA26" s="9">
        <f>ROUND(H22,$Q$1)</f>
        <v>116000</v>
      </c>
      <c r="AB26" s="14">
        <f>I22/H22</f>
        <v>0.65317682667437071</v>
      </c>
      <c r="AC26" s="1">
        <f>ROUND(I22,$Q$1)</f>
        <v>76000</v>
      </c>
      <c r="AD26" s="12">
        <f>I22/I$5</f>
        <v>0.65514129281644573</v>
      </c>
      <c r="AE26" s="14">
        <f>K22/J22</f>
        <v>0.75787605136019565</v>
      </c>
      <c r="AF26" s="1">
        <f>ROUND(K22,$Q$1)</f>
        <v>88000</v>
      </c>
      <c r="AG26" s="5">
        <f>K22/K$5</f>
        <v>0.60126647248539755</v>
      </c>
      <c r="AM26" s="3"/>
    </row>
    <row r="27" spans="1:39">
      <c r="A27" t="s">
        <v>25</v>
      </c>
      <c r="B27" s="1">
        <v>127416.76</v>
      </c>
      <c r="C27" s="1">
        <v>28789.79</v>
      </c>
      <c r="D27" s="1">
        <v>128198.64</v>
      </c>
      <c r="E27" s="1">
        <v>58070.46</v>
      </c>
      <c r="G27" t="s">
        <v>25</v>
      </c>
      <c r="H27" s="1">
        <v>119639.03999999999</v>
      </c>
      <c r="I27" s="1">
        <v>62794.76</v>
      </c>
      <c r="J27" s="1">
        <v>119806.56</v>
      </c>
      <c r="K27" s="1">
        <v>93452.92</v>
      </c>
      <c r="R27" s="3" t="s">
        <v>55</v>
      </c>
      <c r="S27" s="9">
        <f>ROUND(B23,$Q$1)</f>
        <v>70000</v>
      </c>
      <c r="T27" s="14">
        <f>C23/B23</f>
        <v>0.19154204851948536</v>
      </c>
      <c r="U27" s="1">
        <f>ROUND(C23,$Q$1)</f>
        <v>13000</v>
      </c>
      <c r="V27" s="12">
        <f>C23/C$5</f>
        <v>0.23786165607664581</v>
      </c>
      <c r="W27" s="14">
        <f>E23/D23</f>
        <v>0.44723270464308795</v>
      </c>
      <c r="X27" s="1">
        <f>ROUND(E23,$Q$1)</f>
        <v>32000</v>
      </c>
      <c r="Y27" s="5">
        <f>E23/E$5</f>
        <v>0.36867103852373506</v>
      </c>
      <c r="AA27" s="9">
        <f>ROUND(H23,$Q$1)</f>
        <v>65000</v>
      </c>
      <c r="AB27" s="14">
        <f>I23/H23</f>
        <v>0.47728914096428471</v>
      </c>
      <c r="AC27" s="1">
        <f>ROUND(I23,$Q$1)</f>
        <v>31000</v>
      </c>
      <c r="AD27" s="12">
        <f>I23/I$5</f>
        <v>0.2692228539454779</v>
      </c>
      <c r="AE27" s="14">
        <f>K23/J23</f>
        <v>0.7584468684183181</v>
      </c>
      <c r="AF27" s="1">
        <f>ROUND(K23,$Q$1)</f>
        <v>50000</v>
      </c>
      <c r="AG27" s="5">
        <f>K23/K$5</f>
        <v>0.33881073379089438</v>
      </c>
      <c r="AM27" s="3"/>
    </row>
    <row r="28" spans="1:39">
      <c r="A28" t="s">
        <v>26</v>
      </c>
      <c r="B28" s="1">
        <v>29429.58</v>
      </c>
      <c r="C28" s="1">
        <v>23461.72</v>
      </c>
      <c r="D28" s="1">
        <v>29441.439999999999</v>
      </c>
      <c r="E28" s="1">
        <v>23470.400000000001</v>
      </c>
      <c r="G28" t="s">
        <v>26</v>
      </c>
      <c r="H28" s="1">
        <v>29282.35</v>
      </c>
      <c r="I28" s="1">
        <v>27708.41</v>
      </c>
      <c r="J28" s="1">
        <v>29284.75</v>
      </c>
      <c r="K28" s="1">
        <v>27711.26</v>
      </c>
      <c r="R28" s="2" t="s">
        <v>59</v>
      </c>
      <c r="S28" s="8"/>
      <c r="V28" s="8"/>
      <c r="AA28" s="8"/>
      <c r="AD28" s="8"/>
      <c r="AM28" s="3"/>
    </row>
    <row r="29" spans="1:39">
      <c r="A29" t="s">
        <v>27</v>
      </c>
      <c r="B29" s="1">
        <v>23855.87</v>
      </c>
      <c r="C29" s="1">
        <v>4078.25</v>
      </c>
      <c r="D29" s="1">
        <v>23861.599999999999</v>
      </c>
      <c r="E29" s="1">
        <v>4087.13</v>
      </c>
      <c r="G29" t="s">
        <v>27</v>
      </c>
      <c r="H29" s="1">
        <v>44197.91</v>
      </c>
      <c r="I29" s="1">
        <v>25484.69</v>
      </c>
      <c r="J29" s="1">
        <v>44197.91</v>
      </c>
      <c r="K29" s="1">
        <v>25544.1</v>
      </c>
      <c r="R29" s="3" t="s">
        <v>23</v>
      </c>
      <c r="S29" s="9">
        <f>ROUND(B24,$Q$1)</f>
        <v>81000</v>
      </c>
      <c r="T29" s="14">
        <f>C24/B24</f>
        <v>0.41951986535243124</v>
      </c>
      <c r="U29" s="1">
        <f>ROUND(C24,$Q$1)</f>
        <v>34000</v>
      </c>
      <c r="V29" s="12">
        <f>C24/C$5</f>
        <v>0.60214405316124187</v>
      </c>
      <c r="W29" s="14">
        <f>E24/D24</f>
        <v>0.51382070247209077</v>
      </c>
      <c r="X29" s="1">
        <f>ROUND(E24,$Q$1)</f>
        <v>42000</v>
      </c>
      <c r="Y29" s="5">
        <f>E24/E$5</f>
        <v>0.48613157917171707</v>
      </c>
      <c r="AA29" s="9">
        <f>ROUND(H24,$Q$1)</f>
        <v>95000</v>
      </c>
      <c r="AB29" s="14">
        <f>I24/H24</f>
        <v>0.69474155298631024</v>
      </c>
      <c r="AC29" s="1">
        <f>ROUND(I24,$Q$1)</f>
        <v>66000</v>
      </c>
      <c r="AD29" s="12">
        <f>I24/I$5</f>
        <v>0.56694507226403457</v>
      </c>
      <c r="AE29" s="14">
        <f>K24/J24</f>
        <v>0.77658409572820564</v>
      </c>
      <c r="AF29" s="1">
        <f>ROUND(K24,$Q$1)</f>
        <v>74000</v>
      </c>
      <c r="AG29" s="5">
        <f>K24/K$5</f>
        <v>0.50125187208247557</v>
      </c>
      <c r="AM29" s="2"/>
    </row>
    <row r="30" spans="1:39">
      <c r="A30" t="s">
        <v>28</v>
      </c>
      <c r="B30" s="1">
        <v>135933.54</v>
      </c>
      <c r="C30" s="1">
        <v>36424.47</v>
      </c>
      <c r="D30" s="1">
        <v>136733.01</v>
      </c>
      <c r="E30" s="1">
        <v>57903.05</v>
      </c>
      <c r="G30" t="s">
        <v>28</v>
      </c>
      <c r="H30" s="1">
        <v>141496.07</v>
      </c>
      <c r="I30" s="1">
        <v>74161.25</v>
      </c>
      <c r="J30" s="1">
        <v>141626.98000000001</v>
      </c>
      <c r="K30" s="1">
        <v>101299.46</v>
      </c>
      <c r="R30" s="3" t="s">
        <v>24</v>
      </c>
      <c r="S30" s="9">
        <f>ROUND(B25,$Q$1)</f>
        <v>72000</v>
      </c>
      <c r="T30" s="14">
        <f>C25/B25</f>
        <v>0.22891830439257288</v>
      </c>
      <c r="U30" s="1">
        <f>ROUND(C25,$Q$1)</f>
        <v>17000</v>
      </c>
      <c r="V30" s="12">
        <f t="shared" ref="V30:V31" si="9">C25/C$5</f>
        <v>0.29413794768520229</v>
      </c>
      <c r="W30" s="14">
        <f>E25/D25</f>
        <v>0.44489420989007139</v>
      </c>
      <c r="X30" s="1">
        <f>ROUND(E25,$Q$1)</f>
        <v>32000</v>
      </c>
      <c r="Y30" s="5">
        <f>E25/E$5</f>
        <v>0.37676009912179415</v>
      </c>
      <c r="AA30" s="9">
        <f>ROUND(H25,$Q$1)</f>
        <v>73000</v>
      </c>
      <c r="AB30" s="14">
        <f>I25/H25</f>
        <v>0.52462637285398339</v>
      </c>
      <c r="AC30" s="1">
        <f>ROUND(I25,$Q$1)</f>
        <v>39000</v>
      </c>
      <c r="AD30" s="12">
        <f t="shared" ref="AD30:AD31" si="10">I25/I$5</f>
        <v>0.33205434879601609</v>
      </c>
      <c r="AE30" s="14">
        <f>K25/J25</f>
        <v>0.74939047859976693</v>
      </c>
      <c r="AF30" s="1">
        <f>ROUND(K25,$Q$1)</f>
        <v>55000</v>
      </c>
      <c r="AG30" s="5">
        <f t="shared" ref="AG30:AG31" si="11">K25/K$5</f>
        <v>0.37556748671581452</v>
      </c>
      <c r="AM30" s="3"/>
    </row>
    <row r="31" spans="1:39">
      <c r="A31" t="s">
        <v>29</v>
      </c>
      <c r="B31" s="1">
        <v>44768.67</v>
      </c>
      <c r="C31" s="1">
        <v>19905.29</v>
      </c>
      <c r="D31" s="1">
        <v>44768.67</v>
      </c>
      <c r="E31" s="1">
        <v>27724.94</v>
      </c>
      <c r="G31" t="s">
        <v>29</v>
      </c>
      <c r="H31" s="1">
        <v>51623.22</v>
      </c>
      <c r="I31" s="1">
        <v>41826.6</v>
      </c>
      <c r="J31" s="1">
        <v>51662.25</v>
      </c>
      <c r="K31" s="1">
        <v>45408.81</v>
      </c>
      <c r="R31" s="3" t="s">
        <v>11</v>
      </c>
      <c r="S31" s="9">
        <f>ROUND(B26,$Q$1)</f>
        <v>27000</v>
      </c>
      <c r="T31" s="14">
        <f>C26/B26</f>
        <v>0.21266130476499698</v>
      </c>
      <c r="U31" s="1">
        <f>ROUND(C26,$Q$1)</f>
        <v>6000</v>
      </c>
      <c r="V31" s="12">
        <f t="shared" si="9"/>
        <v>0.10371799915355577</v>
      </c>
      <c r="W31" s="14">
        <f>E26/D26</f>
        <v>0.41969069540983461</v>
      </c>
      <c r="X31" s="1">
        <f>ROUND(E26,$Q$1)</f>
        <v>12000</v>
      </c>
      <c r="Y31" s="5">
        <f>E26/E$5</f>
        <v>0.13710832170648871</v>
      </c>
      <c r="AA31" s="9">
        <f>ROUND(H26,$Q$1)</f>
        <v>25000</v>
      </c>
      <c r="AB31" s="14">
        <f>I26/H26</f>
        <v>0.46757522116829542</v>
      </c>
      <c r="AC31" s="1">
        <f>ROUND(I26,$Q$1)</f>
        <v>12000</v>
      </c>
      <c r="AD31" s="12">
        <f t="shared" si="10"/>
        <v>0.10100057893994931</v>
      </c>
      <c r="AE31" s="14">
        <f>K26/J26</f>
        <v>0.72083521636480319</v>
      </c>
      <c r="AF31" s="1">
        <f>ROUND(K26,$Q$1)</f>
        <v>18000</v>
      </c>
      <c r="AG31" s="5">
        <f t="shared" si="11"/>
        <v>0.12318064120170995</v>
      </c>
      <c r="AM31" s="3"/>
    </row>
    <row r="32" spans="1:39">
      <c r="A32" t="s">
        <v>30</v>
      </c>
      <c r="B32" s="1">
        <v>33476.32</v>
      </c>
      <c r="C32" s="1">
        <v>11051.76</v>
      </c>
      <c r="D32" s="1">
        <v>33583.21</v>
      </c>
      <c r="E32" s="1">
        <v>15161.27</v>
      </c>
      <c r="G32" t="s">
        <v>30</v>
      </c>
      <c r="H32" s="1">
        <v>36185.980000000003</v>
      </c>
      <c r="I32" s="1">
        <v>20814.93</v>
      </c>
      <c r="J32" s="1">
        <v>36267.9</v>
      </c>
      <c r="K32" s="1">
        <v>26264.75</v>
      </c>
      <c r="R32" s="2" t="s">
        <v>53</v>
      </c>
      <c r="S32" s="8"/>
      <c r="V32" s="8"/>
      <c r="AA32" s="8"/>
      <c r="AD32" s="8"/>
    </row>
    <row r="33" spans="1:33">
      <c r="A33" t="s">
        <v>31</v>
      </c>
      <c r="B33" s="1">
        <v>50210.99</v>
      </c>
      <c r="C33" s="1">
        <v>15523.16</v>
      </c>
      <c r="D33" s="1">
        <v>50249.96</v>
      </c>
      <c r="E33" s="1">
        <v>23165.63</v>
      </c>
      <c r="G33" t="s">
        <v>31</v>
      </c>
      <c r="H33" s="1">
        <v>54100.83</v>
      </c>
      <c r="I33" s="1">
        <v>32298.48</v>
      </c>
      <c r="J33" s="1">
        <v>54134.69</v>
      </c>
      <c r="K33" s="1">
        <v>40983.879999999997</v>
      </c>
      <c r="R33" s="3" t="s">
        <v>25</v>
      </c>
      <c r="S33" s="9">
        <f>ROUND(B27,$Q$1)</f>
        <v>127000</v>
      </c>
      <c r="T33" s="14">
        <f>C27/B27</f>
        <v>0.22594978870911489</v>
      </c>
      <c r="U33" s="1">
        <f>ROUND(C27,$Q$1)</f>
        <v>29000</v>
      </c>
      <c r="V33" s="12">
        <f>C27/C$5</f>
        <v>0.51109378062324429</v>
      </c>
      <c r="W33" s="14">
        <f>E27/D27</f>
        <v>0.45297251203288896</v>
      </c>
      <c r="X33" s="1">
        <f>ROUND(E27,$Q$1)</f>
        <v>58000</v>
      </c>
      <c r="Y33" s="5">
        <f>E27/E$5</f>
        <v>0.67817147173488479</v>
      </c>
      <c r="AA33" s="9">
        <f>ROUND(H27,$Q$1)</f>
        <v>120000</v>
      </c>
      <c r="AB33" s="14">
        <f>I27/H27</f>
        <v>0.52486847102751744</v>
      </c>
      <c r="AC33" s="1">
        <f>ROUND(I27,$Q$1)</f>
        <v>63000</v>
      </c>
      <c r="AD33" s="12">
        <f>I27/I$5</f>
        <v>0.54139084395477632</v>
      </c>
      <c r="AE33" s="14">
        <f>K27/J27</f>
        <v>0.78003174450547619</v>
      </c>
      <c r="AF33" s="1">
        <f>ROUND(K27,$Q$1)</f>
        <v>93000</v>
      </c>
      <c r="AG33" s="5">
        <f>K27/K$5</f>
        <v>0.63699826621919364</v>
      </c>
    </row>
    <row r="34" spans="1:33">
      <c r="A34" t="s">
        <v>32</v>
      </c>
      <c r="B34" s="1">
        <v>63240.14</v>
      </c>
      <c r="C34" s="1">
        <v>17181.91</v>
      </c>
      <c r="D34" s="1">
        <v>63893.74</v>
      </c>
      <c r="E34" s="1">
        <v>27872.41</v>
      </c>
      <c r="G34" t="s">
        <v>32</v>
      </c>
      <c r="H34" s="1">
        <v>67626.87</v>
      </c>
      <c r="I34" s="1">
        <v>37075.32</v>
      </c>
      <c r="J34" s="1">
        <v>67691.38</v>
      </c>
      <c r="K34" s="1">
        <v>48588.52</v>
      </c>
      <c r="R34" s="3" t="s">
        <v>26</v>
      </c>
      <c r="S34" s="9">
        <f>ROUND(B28,$Q$1)</f>
        <v>29000</v>
      </c>
      <c r="T34" s="14">
        <f>C28/B28</f>
        <v>0.79721559057247848</v>
      </c>
      <c r="U34" s="1">
        <f>ROUND(C28,$Q$1)</f>
        <v>23000</v>
      </c>
      <c r="V34" s="12">
        <f t="shared" ref="V34:V35" si="12">C28/C$5</f>
        <v>0.41650665651691043</v>
      </c>
      <c r="W34" s="14">
        <f>E28/D28</f>
        <v>0.79718926791624334</v>
      </c>
      <c r="X34" s="1">
        <f>ROUND(E28,$Q$1)</f>
        <v>23000</v>
      </c>
      <c r="Y34" s="5">
        <f>E28/E$5</f>
        <v>0.27409728991653315</v>
      </c>
      <c r="AA34" s="9">
        <f>ROUND(H28,$Q$1)</f>
        <v>29000</v>
      </c>
      <c r="AB34" s="14">
        <f>I28/H28</f>
        <v>0.94624953256825362</v>
      </c>
      <c r="AC34" s="1">
        <f>ROUND(I28,$Q$1)</f>
        <v>28000</v>
      </c>
      <c r="AD34" s="12">
        <f t="shared" ref="AD34:AD35" si="13">I28/I$5</f>
        <v>0.23889062518186172</v>
      </c>
      <c r="AE34" s="14">
        <f>K28/J28</f>
        <v>0.94626930398927767</v>
      </c>
      <c r="AF34" s="1">
        <f>ROUND(K28,$Q$1)</f>
        <v>28000</v>
      </c>
      <c r="AG34" s="5">
        <f t="shared" ref="AG34:AG35" si="14">K28/K$5</f>
        <v>0.18888681674953861</v>
      </c>
    </row>
    <row r="35" spans="1:33">
      <c r="A35" t="s">
        <v>33</v>
      </c>
      <c r="B35" s="1">
        <v>28324.65</v>
      </c>
      <c r="C35" s="1">
        <v>10219.11</v>
      </c>
      <c r="D35" s="1">
        <v>28324.65</v>
      </c>
      <c r="E35" s="1">
        <v>16119.69</v>
      </c>
      <c r="G35" t="s">
        <v>33</v>
      </c>
      <c r="H35" s="1">
        <v>29560.33</v>
      </c>
      <c r="I35" s="1">
        <v>21361.32</v>
      </c>
      <c r="J35" s="1">
        <v>29563.88</v>
      </c>
      <c r="K35" s="1">
        <v>25865.7</v>
      </c>
      <c r="R35" s="3" t="s">
        <v>27</v>
      </c>
      <c r="S35" s="9">
        <f>ROUND(B29,$Q$1)</f>
        <v>24000</v>
      </c>
      <c r="T35" s="14">
        <f>C29/B29</f>
        <v>0.17095373172305181</v>
      </c>
      <c r="U35" s="1">
        <f>ROUND(C29,$Q$1)</f>
        <v>4000</v>
      </c>
      <c r="V35" s="12">
        <f t="shared" si="12"/>
        <v>7.2399562859845307E-2</v>
      </c>
      <c r="W35" s="14">
        <f>E29/D29</f>
        <v>0.17128482582894694</v>
      </c>
      <c r="X35" s="1">
        <f>ROUND(E29,$Q$1)</f>
        <v>4000</v>
      </c>
      <c r="Y35" s="5">
        <f>E29/E$5</f>
        <v>4.7731238348582047E-2</v>
      </c>
      <c r="AA35" s="9">
        <f>ROUND(H29,$Q$1)</f>
        <v>44000</v>
      </c>
      <c r="AB35" s="14">
        <f>I29/H29</f>
        <v>0.5766039615900389</v>
      </c>
      <c r="AC35" s="1">
        <f>ROUND(I29,$Q$1)</f>
        <v>25000</v>
      </c>
      <c r="AD35" s="12">
        <f t="shared" si="13"/>
        <v>0.21971861707928889</v>
      </c>
      <c r="AE35" s="14">
        <f>K29/J29</f>
        <v>0.57794814279679729</v>
      </c>
      <c r="AF35" s="1">
        <f>ROUND(K29,$Q$1)</f>
        <v>26000</v>
      </c>
      <c r="AG35" s="5">
        <f t="shared" si="14"/>
        <v>0.17411491703126775</v>
      </c>
    </row>
    <row r="36" spans="1:33">
      <c r="A36" t="s">
        <v>34</v>
      </c>
      <c r="B36" s="1">
        <v>5450.12</v>
      </c>
      <c r="C36" s="1">
        <v>2353.83</v>
      </c>
      <c r="D36" s="1">
        <v>5450.12</v>
      </c>
      <c r="E36" s="1">
        <v>3309</v>
      </c>
      <c r="G36" t="s">
        <v>34</v>
      </c>
      <c r="H36" s="1">
        <v>5645.29</v>
      </c>
      <c r="I36" s="1">
        <v>4437.8100000000004</v>
      </c>
      <c r="J36" s="1">
        <v>5631.38</v>
      </c>
      <c r="K36" s="1">
        <v>5005.43</v>
      </c>
      <c r="R36" s="2" t="s">
        <v>60</v>
      </c>
      <c r="S36" s="8"/>
      <c r="V36" s="8"/>
      <c r="AA36" s="8"/>
      <c r="AD36" s="8"/>
    </row>
    <row r="37" spans="1:33">
      <c r="A37" t="s">
        <v>35</v>
      </c>
      <c r="B37" s="1">
        <v>55320.35</v>
      </c>
      <c r="C37" s="1">
        <v>19353.45</v>
      </c>
      <c r="D37" s="1">
        <v>55340.14</v>
      </c>
      <c r="E37" s="1">
        <v>28583.21</v>
      </c>
      <c r="G37" t="s">
        <v>35</v>
      </c>
      <c r="H37" s="1">
        <v>61636.95</v>
      </c>
      <c r="I37" s="1">
        <v>39270</v>
      </c>
      <c r="J37" s="1">
        <v>61639.35</v>
      </c>
      <c r="K37" s="1">
        <v>49496.47</v>
      </c>
      <c r="R37" s="3" t="s">
        <v>28</v>
      </c>
      <c r="S37" s="9">
        <f>ROUND(B30,$Q$1)</f>
        <v>136000</v>
      </c>
      <c r="T37" s="14">
        <f>C30/B30</f>
        <v>0.26795793002963064</v>
      </c>
      <c r="U37" s="1">
        <f>ROUND(C30,$Q$1)</f>
        <v>36000</v>
      </c>
      <c r="V37" s="12">
        <f>C30/C$5</f>
        <v>0.64662924180752768</v>
      </c>
      <c r="W37" s="14">
        <f>E30/D30</f>
        <v>0.42347528223067715</v>
      </c>
      <c r="X37" s="1">
        <f>ROUND(E30,$Q$1)</f>
        <v>58000</v>
      </c>
      <c r="Y37" s="5">
        <f>E30/E$5</f>
        <v>0.67621638672121109</v>
      </c>
      <c r="AA37" s="9">
        <f>ROUND(H30,$Q$1)</f>
        <v>141000</v>
      </c>
      <c r="AB37" s="14">
        <f>I30/H30</f>
        <v>0.52412233074741932</v>
      </c>
      <c r="AC37" s="1">
        <f>ROUND(I30,$Q$1)</f>
        <v>74000</v>
      </c>
      <c r="AD37" s="12">
        <f>I30/I$5</f>
        <v>0.63938809108022954</v>
      </c>
      <c r="AE37" s="14">
        <f>K30/J30</f>
        <v>0.7152553842495265</v>
      </c>
      <c r="AF37" s="1">
        <f>ROUND(K30,$Q$1)</f>
        <v>101000</v>
      </c>
      <c r="AG37" s="5">
        <f>K30/K$5</f>
        <v>0.69048222772429757</v>
      </c>
    </row>
    <row r="38" spans="1:33">
      <c r="A38" t="s">
        <v>36</v>
      </c>
      <c r="B38" s="1">
        <v>125381.86</v>
      </c>
      <c r="C38" s="1">
        <v>36976.31</v>
      </c>
      <c r="D38" s="1">
        <v>126161.53</v>
      </c>
      <c r="E38" s="1">
        <v>57044.78</v>
      </c>
      <c r="G38" t="s">
        <v>36</v>
      </c>
      <c r="H38" s="1">
        <v>131482.35</v>
      </c>
      <c r="I38" s="1">
        <v>76717.86</v>
      </c>
      <c r="J38" s="1">
        <v>131649.88</v>
      </c>
      <c r="K38" s="1">
        <v>97211.81</v>
      </c>
      <c r="R38" s="3" t="s">
        <v>29</v>
      </c>
      <c r="S38" s="9">
        <f>ROUND(B31,$Q$1)</f>
        <v>45000</v>
      </c>
      <c r="T38" s="14">
        <f>C31/B31</f>
        <v>0.44462544900261725</v>
      </c>
      <c r="U38" s="1">
        <f>ROUND(C31,$Q$1)</f>
        <v>20000</v>
      </c>
      <c r="V38" s="12">
        <f>C31/C$5</f>
        <v>0.35337075819247232</v>
      </c>
      <c r="W38" s="14">
        <f>E31/D31</f>
        <v>0.61929335850272071</v>
      </c>
      <c r="X38" s="1">
        <f>ROUND(E31,$Q$1)</f>
        <v>28000</v>
      </c>
      <c r="Y38" s="5">
        <f>E31/E$5</f>
        <v>0.32378361327878885</v>
      </c>
      <c r="AA38" s="9">
        <f>ROUND(H31,$Q$1)</f>
        <v>52000</v>
      </c>
      <c r="AB38" s="14">
        <f>I31/H31</f>
        <v>0.81022842046660393</v>
      </c>
      <c r="AC38" s="1">
        <f>ROUND(I31,$Q$1)</f>
        <v>42000</v>
      </c>
      <c r="AD38" s="12">
        <f>I31/I$5</f>
        <v>0.36061190891977046</v>
      </c>
      <c r="AE38" s="14">
        <f>K31/J31</f>
        <v>0.87895533005240767</v>
      </c>
      <c r="AF38" s="1">
        <f>ROUND(K31,$Q$1)</f>
        <v>45000</v>
      </c>
      <c r="AG38" s="5">
        <f>K31/K$5</f>
        <v>0.30951770411322388</v>
      </c>
    </row>
    <row r="39" spans="1:33">
      <c r="B39" s="1"/>
      <c r="C39" s="1"/>
      <c r="D39" s="1"/>
      <c r="E39" s="1"/>
      <c r="H39" s="1"/>
      <c r="I39" s="1"/>
      <c r="J39" s="1"/>
      <c r="K39" s="1"/>
      <c r="R39" s="2" t="s">
        <v>61</v>
      </c>
      <c r="S39" s="8"/>
      <c r="T39" s="14"/>
      <c r="V39" s="8"/>
      <c r="W39" s="14"/>
      <c r="AA39" s="8"/>
      <c r="AB39" s="14"/>
      <c r="AD39" s="8"/>
      <c r="AE39" s="14"/>
    </row>
    <row r="40" spans="1:33">
      <c r="B40" s="1"/>
      <c r="C40" s="1"/>
      <c r="D40" s="1"/>
      <c r="E40" s="1"/>
      <c r="H40" s="1"/>
      <c r="I40" s="1"/>
      <c r="J40" s="1"/>
      <c r="K40" s="1"/>
      <c r="R40" s="3" t="s">
        <v>30</v>
      </c>
      <c r="S40" s="9">
        <f>ROUND(B32,$Q$1)</f>
        <v>33000</v>
      </c>
      <c r="T40" s="14">
        <f>C32/B32</f>
        <v>0.33013664584398766</v>
      </c>
      <c r="U40" s="1">
        <f>ROUND(C32,$Q$1)</f>
        <v>11000</v>
      </c>
      <c r="V40" s="12">
        <f>C32/C$5</f>
        <v>0.19619753395008252</v>
      </c>
      <c r="W40" s="14">
        <f>E32/D32</f>
        <v>0.4514538663814448</v>
      </c>
      <c r="X40" s="1">
        <f>ROUND(E32,$Q$1)</f>
        <v>15000</v>
      </c>
      <c r="Y40" s="5">
        <f>E32/E$5</f>
        <v>0.17705974413273043</v>
      </c>
      <c r="AA40" s="9">
        <f>ROUND(H32,$Q$1)</f>
        <v>36000</v>
      </c>
      <c r="AB40" s="14">
        <f>I32/H32</f>
        <v>0.57522084520026817</v>
      </c>
      <c r="AC40" s="1">
        <f>ROUND(I32,$Q$1)</f>
        <v>21000</v>
      </c>
      <c r="AD40" s="12">
        <f>I32/I$5</f>
        <v>0.179457848386706</v>
      </c>
      <c r="AE40" s="14">
        <f>K32/J32</f>
        <v>0.72418722892695742</v>
      </c>
      <c r="AF40" s="1">
        <f>ROUND(K32,$Q$1)</f>
        <v>26000</v>
      </c>
      <c r="AG40" s="5">
        <f>K32/K$5</f>
        <v>0.1790270460535697</v>
      </c>
    </row>
    <row r="41" spans="1:33">
      <c r="B41" s="1"/>
      <c r="C41" s="1"/>
      <c r="D41" s="1"/>
      <c r="E41" s="1"/>
      <c r="H41" s="1"/>
      <c r="I41" s="1"/>
      <c r="J41" s="1"/>
      <c r="K41" s="1"/>
      <c r="R41" s="3" t="s">
        <v>62</v>
      </c>
      <c r="S41" s="9">
        <f>ROUND(B33,$Q$1)</f>
        <v>50000</v>
      </c>
      <c r="T41" s="14">
        <f>C33/B33</f>
        <v>0.30915861248702725</v>
      </c>
      <c r="U41" s="1">
        <f>ROUND(C33,$Q$1)</f>
        <v>16000</v>
      </c>
      <c r="V41" s="12">
        <f t="shared" ref="V41:V44" si="15">C33/C$5</f>
        <v>0.2755765336120729</v>
      </c>
      <c r="W41" s="14">
        <f>E33/D33</f>
        <v>0.46100792916054067</v>
      </c>
      <c r="X41" s="1">
        <f>ROUND(E33,$Q$1)</f>
        <v>23000</v>
      </c>
      <c r="Y41" s="5">
        <f>E33/E$5</f>
        <v>0.27053805653968988</v>
      </c>
      <c r="AA41" s="9">
        <f>ROUND(H33,$Q$1)</f>
        <v>54000</v>
      </c>
      <c r="AB41" s="14">
        <f>I33/H33</f>
        <v>0.59700525851451813</v>
      </c>
      <c r="AC41" s="1">
        <f>ROUND(I33,$Q$1)</f>
        <v>32000</v>
      </c>
      <c r="AD41" s="12">
        <f t="shared" ref="AD41:AD44" si="16">I33/I$5</f>
        <v>0.27846433915276469</v>
      </c>
      <c r="AE41" s="14">
        <f>K33/J33</f>
        <v>0.75707240588243874</v>
      </c>
      <c r="AF41" s="1">
        <f>ROUND(K33,$Q$1)</f>
        <v>41000</v>
      </c>
      <c r="AG41" s="5">
        <f t="shared" ref="AG41:AG44" si="17">K33/K$5</f>
        <v>0.279356284457837</v>
      </c>
    </row>
    <row r="42" spans="1:33">
      <c r="B42" s="1"/>
      <c r="C42" s="1"/>
      <c r="D42" s="1"/>
      <c r="E42" s="1"/>
      <c r="H42" s="1"/>
      <c r="I42" s="1"/>
      <c r="J42" s="1"/>
      <c r="K42" s="1"/>
      <c r="R42" s="3" t="s">
        <v>32</v>
      </c>
      <c r="S42" s="9">
        <f>ROUND(B34,$Q$1)</f>
        <v>63000</v>
      </c>
      <c r="T42" s="14">
        <f>C34/B34</f>
        <v>0.27169310504372696</v>
      </c>
      <c r="U42" s="1">
        <f>ROUND(C34,$Q$1)</f>
        <v>17000</v>
      </c>
      <c r="V42" s="12">
        <f t="shared" si="15"/>
        <v>0.30502366777348244</v>
      </c>
      <c r="W42" s="14">
        <f>E34/D34</f>
        <v>0.43623068551003591</v>
      </c>
      <c r="X42" s="1">
        <f>ROUND(E34,$Q$1)</f>
        <v>28000</v>
      </c>
      <c r="Y42" s="5">
        <f>E34/E$5</f>
        <v>0.32550583051172866</v>
      </c>
      <c r="AA42" s="9">
        <f>ROUND(H34,$Q$1)</f>
        <v>68000</v>
      </c>
      <c r="AB42" s="14">
        <f>I34/H34</f>
        <v>0.54823356455799299</v>
      </c>
      <c r="AC42" s="1">
        <f>ROUND(I34,$Q$1)</f>
        <v>37000</v>
      </c>
      <c r="AD42" s="12">
        <f t="shared" si="16"/>
        <v>0.31964830799088007</v>
      </c>
      <c r="AE42" s="14">
        <f>K34/J34</f>
        <v>0.71779479159680293</v>
      </c>
      <c r="AF42" s="1">
        <f>ROUND(K34,$Q$1)</f>
        <v>49000</v>
      </c>
      <c r="AG42" s="5">
        <f t="shared" si="17"/>
        <v>0.33119139560493788</v>
      </c>
    </row>
    <row r="43" spans="1:33">
      <c r="A43" t="s">
        <v>43</v>
      </c>
      <c r="B43" s="1"/>
      <c r="C43" s="1"/>
      <c r="D43" s="1"/>
      <c r="E43" s="1"/>
      <c r="G43" t="s">
        <v>46</v>
      </c>
      <c r="H43" s="1"/>
      <c r="I43" s="1"/>
      <c r="J43" s="1"/>
      <c r="K43" s="1"/>
      <c r="R43" s="3" t="s">
        <v>33</v>
      </c>
      <c r="S43" s="9">
        <f>ROUND(B35,$Q$1)</f>
        <v>28000</v>
      </c>
      <c r="T43" s="14">
        <f>C35/B35</f>
        <v>0.36078504059185196</v>
      </c>
      <c r="U43" s="1">
        <f>ROUND(C35,$Q$1)</f>
        <v>10000</v>
      </c>
      <c r="V43" s="12">
        <f t="shared" si="15"/>
        <v>0.18141582708678325</v>
      </c>
      <c r="W43" s="14">
        <f>E35/D35</f>
        <v>0.56910464913070413</v>
      </c>
      <c r="X43" s="1">
        <f>ROUND(E35,$Q$1)</f>
        <v>16000</v>
      </c>
      <c r="Y43" s="5">
        <f>E35/E$5</f>
        <v>0.18825257955955757</v>
      </c>
      <c r="AA43" s="9">
        <f>ROUND(H35,$Q$1)</f>
        <v>30000</v>
      </c>
      <c r="AB43" s="14">
        <f>I35/H35</f>
        <v>0.72263469318508955</v>
      </c>
      <c r="AC43" s="1">
        <f>ROUND(I35,$Q$1)</f>
        <v>21000</v>
      </c>
      <c r="AD43" s="12">
        <f t="shared" si="16"/>
        <v>0.18416860041806102</v>
      </c>
      <c r="AE43" s="14">
        <f>K35/J35</f>
        <v>0.87490884146465209</v>
      </c>
      <c r="AF43" s="1">
        <f>ROUND(K35,$Q$1)</f>
        <v>26000</v>
      </c>
      <c r="AG43" s="5">
        <f t="shared" si="17"/>
        <v>0.17630702234393314</v>
      </c>
    </row>
    <row r="44" spans="1:33">
      <c r="B44" s="1"/>
      <c r="C44" s="1"/>
      <c r="D44" s="1"/>
      <c r="E44" s="1"/>
      <c r="H44" s="1"/>
      <c r="I44" s="1"/>
      <c r="J44" s="1"/>
      <c r="K44" s="1"/>
      <c r="R44" s="3" t="s">
        <v>34</v>
      </c>
      <c r="S44" s="9">
        <f>ROUND(B36,$Q$1)</f>
        <v>5000</v>
      </c>
      <c r="T44" s="14">
        <f>C36/B36</f>
        <v>0.43188590342964928</v>
      </c>
      <c r="U44" s="1">
        <f>ROUND(C36,$Q$1)</f>
        <v>2000</v>
      </c>
      <c r="V44" s="12">
        <f t="shared" si="15"/>
        <v>4.1786615103632609E-2</v>
      </c>
      <c r="W44" s="14">
        <f>E36/D36</f>
        <v>0.60714259502543066</v>
      </c>
      <c r="X44" s="1">
        <f>ROUND(E36,$Q$1)</f>
        <v>3000</v>
      </c>
      <c r="Y44" s="5">
        <f>E36/E$5</f>
        <v>3.864390604053651E-2</v>
      </c>
      <c r="AA44" s="9">
        <f>ROUND(H36,$Q$1)</f>
        <v>6000</v>
      </c>
      <c r="AB44" s="14">
        <f>I36/H36</f>
        <v>0.78610841958517641</v>
      </c>
      <c r="AC44" s="1">
        <f>ROUND(I36,$Q$1)</f>
        <v>4000</v>
      </c>
      <c r="AD44" s="12">
        <f t="shared" si="16"/>
        <v>3.8260990267515088E-2</v>
      </c>
      <c r="AE44" s="14">
        <f>K36/J36</f>
        <v>0.88884607325380283</v>
      </c>
      <c r="AF44" s="1">
        <f>ROUND(K36,$Q$1)</f>
        <v>5000</v>
      </c>
      <c r="AG44" s="5">
        <f t="shared" si="17"/>
        <v>3.4118251539722234E-2</v>
      </c>
    </row>
    <row r="45" spans="1:33" ht="15" customHeight="1">
      <c r="B45" s="1" t="s">
        <v>0</v>
      </c>
      <c r="C45" s="1"/>
      <c r="D45" s="1" t="s">
        <v>1</v>
      </c>
      <c r="E45" s="1"/>
      <c r="H45" s="1" t="s">
        <v>0</v>
      </c>
      <c r="I45" s="1"/>
      <c r="J45" s="1" t="s">
        <v>1</v>
      </c>
      <c r="K45" s="1"/>
      <c r="R45" s="2" t="s">
        <v>63</v>
      </c>
      <c r="S45" s="8"/>
      <c r="T45" s="15"/>
      <c r="V45" s="8"/>
      <c r="W45" s="15"/>
      <c r="AA45" s="8"/>
      <c r="AB45" s="15"/>
      <c r="AD45" s="8"/>
      <c r="AE45" s="15"/>
    </row>
    <row r="46" spans="1:33">
      <c r="B46" s="1" t="s">
        <v>37</v>
      </c>
      <c r="C46" s="1" t="s">
        <v>38</v>
      </c>
      <c r="D46" s="1" t="s">
        <v>37</v>
      </c>
      <c r="E46" s="1" t="s">
        <v>38</v>
      </c>
      <c r="H46" s="1" t="s">
        <v>37</v>
      </c>
      <c r="I46" s="1" t="s">
        <v>38</v>
      </c>
      <c r="J46" s="1" t="s">
        <v>37</v>
      </c>
      <c r="K46" s="1" t="s">
        <v>38</v>
      </c>
      <c r="R46" s="3" t="s">
        <v>35</v>
      </c>
      <c r="S46" s="9">
        <f>ROUND(B37,$Q$1)</f>
        <v>55000</v>
      </c>
      <c r="T46" s="14">
        <f>C37/B37</f>
        <v>0.3498432312883053</v>
      </c>
      <c r="U46" s="1">
        <f>ROUND(C37,$Q$1)</f>
        <v>19000</v>
      </c>
      <c r="V46" s="12">
        <f>C37/C$5</f>
        <v>0.34357416044378675</v>
      </c>
      <c r="W46" s="14">
        <f>E37/D37</f>
        <v>0.51650050036013639</v>
      </c>
      <c r="X46" s="1">
        <f>ROUND(E37,$Q$1)</f>
        <v>29000</v>
      </c>
      <c r="Y46" s="5">
        <f>E37/E$5</f>
        <v>0.33380685451100739</v>
      </c>
      <c r="AA46" s="9">
        <f>ROUND(H37,$Q$1)</f>
        <v>62000</v>
      </c>
      <c r="AB46" s="14">
        <f>I37/H37</f>
        <v>0.63711783272858247</v>
      </c>
      <c r="AC46" s="1">
        <f>ROUND(I37,$Q$1)</f>
        <v>39000</v>
      </c>
      <c r="AD46" s="12">
        <f>I37/I$5</f>
        <v>0.33856994504165738</v>
      </c>
      <c r="AE46" s="14">
        <f>K37/J37</f>
        <v>0.80300116727382753</v>
      </c>
      <c r="AF46" s="1">
        <f>ROUND(K37,$Q$1)</f>
        <v>49000</v>
      </c>
      <c r="AG46" s="5">
        <f>K37/K$5</f>
        <v>0.33738020785193584</v>
      </c>
    </row>
    <row r="47" spans="1:33">
      <c r="A47" t="s">
        <v>4</v>
      </c>
      <c r="B47" s="1">
        <v>108110.33</v>
      </c>
      <c r="C47" s="1">
        <v>39462.19</v>
      </c>
      <c r="D47" s="1">
        <v>108110.33</v>
      </c>
      <c r="E47" s="1">
        <v>63393.99</v>
      </c>
      <c r="G47" t="s">
        <v>4</v>
      </c>
      <c r="H47" s="1">
        <v>111683.74</v>
      </c>
      <c r="I47" s="1">
        <v>61525.440000000002</v>
      </c>
      <c r="J47" s="1">
        <v>111683.74</v>
      </c>
      <c r="K47" s="1">
        <v>72455.929999999993</v>
      </c>
      <c r="R47" s="3" t="s">
        <v>36</v>
      </c>
      <c r="S47" s="9">
        <f>ROUND(B38,$Q$1)</f>
        <v>125000</v>
      </c>
      <c r="T47" s="14">
        <f>C38/B38</f>
        <v>0.29490956666299256</v>
      </c>
      <c r="U47" s="1">
        <f>ROUND(C38,$Q$1)</f>
        <v>37000</v>
      </c>
      <c r="V47" s="12">
        <f>C38/C$5</f>
        <v>0.65642583955621325</v>
      </c>
      <c r="W47" s="14">
        <f>E38/D38</f>
        <v>0.45215669150493021</v>
      </c>
      <c r="X47" s="1">
        <f>ROUND(E38,$Q$1)</f>
        <v>57000</v>
      </c>
      <c r="Y47" s="5">
        <f>E38/E$5</f>
        <v>0.66619314548899256</v>
      </c>
      <c r="AA47" s="9">
        <f>ROUND(H38,$Q$1)</f>
        <v>131000</v>
      </c>
      <c r="AB47" s="14">
        <f>I38/H38</f>
        <v>0.58348409501351317</v>
      </c>
      <c r="AC47" s="1">
        <f>ROUND(I38,$Q$1)</f>
        <v>77000</v>
      </c>
      <c r="AD47" s="12">
        <f>I38/I$5</f>
        <v>0.66143014117426957</v>
      </c>
      <c r="AE47" s="14">
        <f>K38/J38</f>
        <v>0.73841168712041361</v>
      </c>
      <c r="AF47" s="1">
        <f>ROUND(K38,$Q$1)</f>
        <v>97000</v>
      </c>
      <c r="AG47" s="5">
        <f>K38/K$5</f>
        <v>0.66261979214806421</v>
      </c>
    </row>
    <row r="48" spans="1:33">
      <c r="A48" t="s">
        <v>5</v>
      </c>
      <c r="B48" s="1">
        <v>57931.7</v>
      </c>
      <c r="C48" s="1">
        <v>20248.439999999999</v>
      </c>
      <c r="D48" s="1">
        <v>57931.7</v>
      </c>
      <c r="E48" s="1">
        <v>33184.660000000003</v>
      </c>
      <c r="G48" t="s">
        <v>5</v>
      </c>
      <c r="H48" s="1">
        <v>59846.54</v>
      </c>
      <c r="I48" s="1">
        <v>31457.33</v>
      </c>
      <c r="J48" s="1">
        <v>59846.54</v>
      </c>
      <c r="K48" s="1">
        <v>37919.480000000003</v>
      </c>
    </row>
    <row r="49" spans="1:33" ht="15">
      <c r="A49" t="s">
        <v>6</v>
      </c>
      <c r="B49" s="1">
        <v>50178.63</v>
      </c>
      <c r="C49" s="1">
        <v>19213.75</v>
      </c>
      <c r="D49" s="1">
        <v>50178.63</v>
      </c>
      <c r="E49" s="1">
        <v>30209.33</v>
      </c>
      <c r="G49" t="s">
        <v>6</v>
      </c>
      <c r="H49" s="1">
        <v>51837.2</v>
      </c>
      <c r="I49" s="1">
        <v>30068.11</v>
      </c>
      <c r="J49" s="1">
        <v>51837.2</v>
      </c>
      <c r="K49" s="1">
        <v>34536.46</v>
      </c>
      <c r="S49" s="63" t="s">
        <v>70</v>
      </c>
      <c r="T49" s="63"/>
      <c r="U49" s="63"/>
      <c r="V49" s="63"/>
      <c r="W49" s="63"/>
      <c r="X49" s="63"/>
      <c r="Y49" s="63"/>
      <c r="AA49" s="63" t="s">
        <v>70</v>
      </c>
      <c r="AB49" s="63"/>
      <c r="AC49" s="63"/>
      <c r="AD49" s="63"/>
      <c r="AE49" s="63"/>
      <c r="AF49" s="63"/>
      <c r="AG49" s="63"/>
    </row>
    <row r="50" spans="1:33" ht="15" thickBot="1">
      <c r="A50" t="s">
        <v>7</v>
      </c>
      <c r="B50" s="1">
        <v>57132.99</v>
      </c>
      <c r="C50" s="1">
        <v>21797.27</v>
      </c>
      <c r="D50" s="1">
        <v>57132.99</v>
      </c>
      <c r="E50" s="1">
        <v>36471.96</v>
      </c>
      <c r="G50" t="s">
        <v>7</v>
      </c>
      <c r="H50" s="1">
        <v>59021.43</v>
      </c>
      <c r="I50" s="1">
        <v>35805.31</v>
      </c>
      <c r="J50" s="1">
        <v>59021.43</v>
      </c>
      <c r="K50" s="1">
        <v>41096.959999999999</v>
      </c>
      <c r="S50" s="6">
        <v>2014</v>
      </c>
      <c r="T50" s="58" t="s">
        <v>0</v>
      </c>
      <c r="U50" s="59"/>
      <c r="V50" s="60"/>
      <c r="W50" s="61" t="s">
        <v>1</v>
      </c>
      <c r="X50" s="61" t="s">
        <v>1</v>
      </c>
      <c r="Y50" s="61"/>
      <c r="AA50" s="6">
        <v>2019</v>
      </c>
      <c r="AB50" s="58" t="s">
        <v>0</v>
      </c>
      <c r="AC50" s="59"/>
      <c r="AD50" s="60"/>
      <c r="AE50" s="61" t="s">
        <v>1</v>
      </c>
      <c r="AF50" s="61" t="s">
        <v>1</v>
      </c>
      <c r="AG50" s="61"/>
    </row>
    <row r="51" spans="1:33" ht="28">
      <c r="A51" t="s">
        <v>8</v>
      </c>
      <c r="B51" s="1">
        <v>3997.79</v>
      </c>
      <c r="C51" s="1">
        <v>1697.39</v>
      </c>
      <c r="D51" s="1">
        <v>3997.79</v>
      </c>
      <c r="E51" s="1">
        <v>2610.77</v>
      </c>
      <c r="G51" t="s">
        <v>8</v>
      </c>
      <c r="H51" s="1">
        <v>4129.93</v>
      </c>
      <c r="I51" s="1">
        <v>2505.1</v>
      </c>
      <c r="J51" s="1">
        <v>4129.93</v>
      </c>
      <c r="K51" s="1">
        <v>3006.24</v>
      </c>
      <c r="R51" s="22" t="s">
        <v>58</v>
      </c>
      <c r="S51" s="8" t="s">
        <v>67</v>
      </c>
      <c r="T51" s="21" t="s">
        <v>66</v>
      </c>
      <c r="U51" s="29" t="s">
        <v>57</v>
      </c>
      <c r="V51" s="17"/>
      <c r="W51" s="20" t="s">
        <v>66</v>
      </c>
      <c r="X51" s="28" t="s">
        <v>57</v>
      </c>
      <c r="AA51" s="8" t="s">
        <v>67</v>
      </c>
      <c r="AB51" s="21" t="s">
        <v>66</v>
      </c>
      <c r="AC51" s="29" t="s">
        <v>57</v>
      </c>
      <c r="AD51" s="17"/>
      <c r="AE51" s="20" t="s">
        <v>66</v>
      </c>
      <c r="AF51" s="28" t="s">
        <v>57</v>
      </c>
    </row>
    <row r="52" spans="1:33">
      <c r="A52" t="s">
        <v>9</v>
      </c>
      <c r="B52" s="1">
        <v>7010.15</v>
      </c>
      <c r="C52" s="1">
        <v>2559.33</v>
      </c>
      <c r="D52" s="1">
        <v>7010.15</v>
      </c>
      <c r="E52" s="1">
        <v>3792.28</v>
      </c>
      <c r="G52" t="s">
        <v>9</v>
      </c>
      <c r="H52" s="1">
        <v>7241.85</v>
      </c>
      <c r="I52" s="1">
        <v>3735.66</v>
      </c>
      <c r="J52" s="1">
        <v>7241.85</v>
      </c>
      <c r="K52" s="1">
        <v>4375.37</v>
      </c>
      <c r="R52" s="2" t="s">
        <v>49</v>
      </c>
      <c r="S52" s="9">
        <f>ROUND(B47,$Q$1)</f>
        <v>108000</v>
      </c>
      <c r="T52" s="18">
        <f>C47/B47</f>
        <v>0.36501775547258064</v>
      </c>
      <c r="U52" s="11">
        <f>ROUND(C47,$Q$1)</f>
        <v>39000</v>
      </c>
      <c r="V52" s="19"/>
      <c r="W52" s="14">
        <f>E47/D47</f>
        <v>0.58638235587663079</v>
      </c>
      <c r="X52" s="1">
        <f>ROUND(E47,$Q$1)</f>
        <v>63000</v>
      </c>
      <c r="Y52" s="5"/>
      <c r="AA52" s="9">
        <f>ROUND(H47,$Q$1)</f>
        <v>112000</v>
      </c>
      <c r="AB52" s="18">
        <f>I47/H47</f>
        <v>0.55088986095916914</v>
      </c>
      <c r="AC52" s="11">
        <f>ROUND(I47,$Q$1)</f>
        <v>62000</v>
      </c>
      <c r="AD52" s="19"/>
      <c r="AE52" s="14">
        <f>K47/J47</f>
        <v>0.64875988214578051</v>
      </c>
      <c r="AF52" s="1">
        <f>ROUND(K47,$Q$1)</f>
        <v>72000</v>
      </c>
      <c r="AG52" s="5"/>
    </row>
    <row r="53" spans="1:33">
      <c r="A53" t="s">
        <v>10</v>
      </c>
      <c r="B53" s="1">
        <v>36892.410000000003</v>
      </c>
      <c r="C53" s="1">
        <v>12247.71</v>
      </c>
      <c r="D53" s="1">
        <v>36892.410000000003</v>
      </c>
      <c r="E53" s="1">
        <v>18760.95</v>
      </c>
      <c r="G53" t="s">
        <v>10</v>
      </c>
      <c r="H53" s="1">
        <v>38111.83</v>
      </c>
      <c r="I53" s="1">
        <v>17772.830000000002</v>
      </c>
      <c r="J53" s="1">
        <v>38111.83</v>
      </c>
      <c r="K53" s="1">
        <v>21919</v>
      </c>
      <c r="R53" s="2" t="s">
        <v>51</v>
      </c>
      <c r="S53" s="8"/>
      <c r="T53" s="16"/>
      <c r="U53" s="10"/>
      <c r="V53" s="17"/>
      <c r="AA53" s="8"/>
      <c r="AB53" s="16"/>
      <c r="AC53" s="10"/>
      <c r="AD53" s="17"/>
    </row>
    <row r="54" spans="1:33">
      <c r="A54" t="s">
        <v>11</v>
      </c>
      <c r="B54" s="1">
        <v>3076.99</v>
      </c>
      <c r="C54" s="1">
        <v>1160.48</v>
      </c>
      <c r="D54" s="1">
        <v>3076.99</v>
      </c>
      <c r="E54" s="1">
        <v>1758.04</v>
      </c>
      <c r="G54" t="s">
        <v>11</v>
      </c>
      <c r="H54" s="1">
        <v>3178.7</v>
      </c>
      <c r="I54" s="1">
        <v>1706.55</v>
      </c>
      <c r="J54" s="1">
        <v>3178.7</v>
      </c>
      <c r="K54" s="1">
        <v>2058.37</v>
      </c>
      <c r="R54" s="3" t="s">
        <v>5</v>
      </c>
      <c r="S54" s="9">
        <f>ROUND(B48,$Q$1)</f>
        <v>58000</v>
      </c>
      <c r="T54" s="18">
        <f>C48/B48</f>
        <v>0.34952262750791019</v>
      </c>
      <c r="U54" s="11">
        <f>ROUND(C48,$Q$1)</f>
        <v>20000</v>
      </c>
      <c r="V54" s="19">
        <f>C48/C$47</f>
        <v>0.51310989075872371</v>
      </c>
      <c r="W54" s="14">
        <f>E48/D48</f>
        <v>0.57282385982113426</v>
      </c>
      <c r="X54" s="1">
        <f>ROUND(E48,$Q$1)</f>
        <v>33000</v>
      </c>
      <c r="Y54" s="5">
        <f>E48/E$47</f>
        <v>0.52346697218458726</v>
      </c>
      <c r="AA54" s="9">
        <f>ROUND(H48,$Q$1)</f>
        <v>60000</v>
      </c>
      <c r="AB54" s="18">
        <f>I48/H48</f>
        <v>0.52563322791927491</v>
      </c>
      <c r="AC54" s="11">
        <f>ROUND(I48,$Q$1)</f>
        <v>31000</v>
      </c>
      <c r="AD54" s="19">
        <f>I48/I$47</f>
        <v>0.51128980142198088</v>
      </c>
      <c r="AE54" s="14">
        <f>K48/J48</f>
        <v>0.63361190137307855</v>
      </c>
      <c r="AF54" s="1">
        <f>ROUND(K48,$Q$1)</f>
        <v>38000</v>
      </c>
      <c r="AG54" s="5">
        <f>K48/K$47</f>
        <v>0.52334543218201746</v>
      </c>
    </row>
    <row r="55" spans="1:33">
      <c r="A55" t="s">
        <v>13</v>
      </c>
      <c r="B55" s="1">
        <v>34345.199999999997</v>
      </c>
      <c r="C55" s="1">
        <v>7986.27</v>
      </c>
      <c r="D55" s="1">
        <v>34345.199999999997</v>
      </c>
      <c r="E55" s="1">
        <v>14517.22</v>
      </c>
      <c r="G55" t="s">
        <v>13</v>
      </c>
      <c r="H55" s="1">
        <v>35480.42</v>
      </c>
      <c r="I55" s="1">
        <v>12941.12</v>
      </c>
      <c r="J55" s="1">
        <v>35480.42</v>
      </c>
      <c r="K55" s="1">
        <v>17290.45</v>
      </c>
      <c r="R55" s="3" t="s">
        <v>6</v>
      </c>
      <c r="S55" s="9">
        <f>ROUND(B49,$Q$1)</f>
        <v>50000</v>
      </c>
      <c r="T55" s="18">
        <f>C49/B49</f>
        <v>0.38290702635763474</v>
      </c>
      <c r="U55" s="11">
        <f>ROUND(C49,$Q$1)</f>
        <v>19000</v>
      </c>
      <c r="V55" s="19">
        <f>C49/C$47</f>
        <v>0.48689010924127624</v>
      </c>
      <c r="W55" s="14">
        <f>E49/D49</f>
        <v>0.60203576701874884</v>
      </c>
      <c r="X55" s="1">
        <f>ROUND(E49,$Q$1)</f>
        <v>30000</v>
      </c>
      <c r="Y55" s="5">
        <f>E49/E$47</f>
        <v>0.47653302781541285</v>
      </c>
      <c r="AA55" s="9">
        <f>ROUND(H49,$Q$1)</f>
        <v>52000</v>
      </c>
      <c r="AB55" s="18">
        <f>I49/H49</f>
        <v>0.58004888381316899</v>
      </c>
      <c r="AC55" s="11">
        <f>ROUND(I49,$Q$1)</f>
        <v>30000</v>
      </c>
      <c r="AD55" s="19">
        <f t="shared" ref="AD55" si="18">I49/I$47</f>
        <v>0.48871019857801912</v>
      </c>
      <c r="AE55" s="14">
        <f>K49/J49</f>
        <v>0.66624856280817635</v>
      </c>
      <c r="AF55" s="1">
        <f>ROUND(K49,$Q$1)</f>
        <v>35000</v>
      </c>
      <c r="AG55" s="5">
        <f t="shared" ref="AG55" si="19">K49/K$47</f>
        <v>0.47665470583291114</v>
      </c>
    </row>
    <row r="56" spans="1:33">
      <c r="A56" t="s">
        <v>14</v>
      </c>
      <c r="B56" s="1">
        <v>28026.05</v>
      </c>
      <c r="C56" s="1">
        <v>11209.58</v>
      </c>
      <c r="D56" s="1">
        <v>28026.05</v>
      </c>
      <c r="E56" s="1">
        <v>17598.490000000002</v>
      </c>
      <c r="G56" t="s">
        <v>14</v>
      </c>
      <c r="H56" s="1">
        <v>28952.41</v>
      </c>
      <c r="I56" s="1">
        <v>17693.560000000001</v>
      </c>
      <c r="J56" s="1">
        <v>28952.41</v>
      </c>
      <c r="K56" s="1">
        <v>20205.150000000001</v>
      </c>
      <c r="R56" s="2" t="s">
        <v>50</v>
      </c>
      <c r="S56" s="8"/>
      <c r="T56" s="16"/>
      <c r="U56" s="10"/>
      <c r="V56" s="17"/>
      <c r="AA56" s="8"/>
      <c r="AB56" s="16"/>
      <c r="AC56" s="10"/>
      <c r="AD56" s="17"/>
    </row>
    <row r="57" spans="1:33">
      <c r="A57" t="s">
        <v>15</v>
      </c>
      <c r="B57" s="1">
        <v>45739.08</v>
      </c>
      <c r="C57" s="1">
        <v>20266.34</v>
      </c>
      <c r="D57" s="1">
        <v>45739.08</v>
      </c>
      <c r="E57" s="1">
        <v>31278.28</v>
      </c>
      <c r="G57" t="s">
        <v>15</v>
      </c>
      <c r="H57" s="1">
        <v>47250.91</v>
      </c>
      <c r="I57" s="1">
        <v>30890.76</v>
      </c>
      <c r="J57" s="1">
        <v>47250.91</v>
      </c>
      <c r="K57" s="1">
        <v>34960.339999999997</v>
      </c>
      <c r="R57" s="3" t="s">
        <v>7</v>
      </c>
      <c r="S57" s="9">
        <f>ROUND(B50,$Q$1)</f>
        <v>57000</v>
      </c>
      <c r="T57" s="18">
        <f>C50/B50</f>
        <v>0.38151810363854582</v>
      </c>
      <c r="U57" s="11">
        <f>ROUND(C50,$Q$1)</f>
        <v>22000</v>
      </c>
      <c r="V57" s="19">
        <f>C50/C$47</f>
        <v>0.55235834605225909</v>
      </c>
      <c r="W57" s="14">
        <f>E50/D50</f>
        <v>0.63836953045867195</v>
      </c>
      <c r="X57" s="1">
        <f>ROUND(E50,$Q$1)</f>
        <v>36000</v>
      </c>
      <c r="Y57" s="5">
        <f>E50/E$47</f>
        <v>0.5753220455125162</v>
      </c>
      <c r="AA57" s="9">
        <f>ROUND(H50,$Q$1)</f>
        <v>59000</v>
      </c>
      <c r="AB57" s="18">
        <f>I50/H50</f>
        <v>0.60664931364760222</v>
      </c>
      <c r="AC57" s="11">
        <f>ROUND(I50,$Q$1)</f>
        <v>36000</v>
      </c>
      <c r="AD57" s="19">
        <f>I50/I$47</f>
        <v>0.5819594301154124</v>
      </c>
      <c r="AE57" s="14">
        <f>K50/J50</f>
        <v>0.69630573166390575</v>
      </c>
      <c r="AF57" s="1">
        <f>ROUND(K50,$Q$1)</f>
        <v>41000</v>
      </c>
      <c r="AG57" s="5">
        <f>K50/K$47</f>
        <v>0.56719939969026689</v>
      </c>
    </row>
    <row r="58" spans="1:33">
      <c r="A58" t="s">
        <v>39</v>
      </c>
      <c r="B58" s="1">
        <v>49830.61</v>
      </c>
      <c r="C58" s="1">
        <v>17352.830000000002</v>
      </c>
      <c r="D58" s="1">
        <v>49830.61</v>
      </c>
      <c r="E58" s="1">
        <v>29989.439999999999</v>
      </c>
      <c r="G58" t="s">
        <v>39</v>
      </c>
      <c r="H58" s="1">
        <v>51604.08</v>
      </c>
      <c r="I58" s="1">
        <v>27322.59</v>
      </c>
      <c r="J58" s="1">
        <v>51604.08</v>
      </c>
      <c r="K58" s="1">
        <v>34830.089999999997</v>
      </c>
      <c r="R58" s="3" t="s">
        <v>8</v>
      </c>
      <c r="S58" s="9">
        <f>ROUND(B51,$Q$1)</f>
        <v>4000</v>
      </c>
      <c r="T58" s="18">
        <f>C51/B51</f>
        <v>0.42458208160008409</v>
      </c>
      <c r="U58" s="11">
        <f>ROUND(C51,$Q$1)</f>
        <v>2000</v>
      </c>
      <c r="V58" s="19">
        <f>C51/C$47</f>
        <v>4.3013071499579725E-2</v>
      </c>
      <c r="W58" s="14">
        <f>E51/D51</f>
        <v>0.65305331195485505</v>
      </c>
      <c r="X58" s="1">
        <f>ROUND(E51,$Q$1)</f>
        <v>3000</v>
      </c>
      <c r="Y58" s="5">
        <f>E51/E$47</f>
        <v>4.1183241502861706E-2</v>
      </c>
      <c r="AA58" s="9">
        <f>ROUND(H51,$Q$1)</f>
        <v>4000</v>
      </c>
      <c r="AB58" s="18">
        <f>I51/H51</f>
        <v>0.6065720242231708</v>
      </c>
      <c r="AC58" s="11">
        <f>ROUND(I51,$Q$1)</f>
        <v>3000</v>
      </c>
      <c r="AD58" s="19">
        <f>I51/I$47</f>
        <v>4.0716490609412952E-2</v>
      </c>
      <c r="AE58" s="14">
        <f>K51/J51</f>
        <v>0.72791548525035521</v>
      </c>
      <c r="AF58" s="1">
        <f>ROUND(K51,$Q$1)</f>
        <v>3000</v>
      </c>
      <c r="AG58" s="5">
        <f>K51/K$47</f>
        <v>4.1490599872225781E-2</v>
      </c>
    </row>
    <row r="59" spans="1:33">
      <c r="A59" t="s">
        <v>40</v>
      </c>
      <c r="B59" s="1">
        <v>58279.72</v>
      </c>
      <c r="C59" s="1">
        <v>22109.35</v>
      </c>
      <c r="D59" s="1">
        <v>58279.72</v>
      </c>
      <c r="E59" s="1">
        <v>33404.550000000003</v>
      </c>
      <c r="G59" t="s">
        <v>40</v>
      </c>
      <c r="H59" s="1">
        <v>60079.66</v>
      </c>
      <c r="I59" s="1">
        <v>34202.85</v>
      </c>
      <c r="J59" s="1">
        <v>60079.66</v>
      </c>
      <c r="K59" s="1">
        <v>37625.839999999997</v>
      </c>
      <c r="R59" s="3" t="s">
        <v>9</v>
      </c>
      <c r="S59" s="9">
        <f>ROUND(B52,$Q$1)</f>
        <v>7000</v>
      </c>
      <c r="T59" s="18">
        <f>C52/B52</f>
        <v>0.36508919210002638</v>
      </c>
      <c r="U59" s="11">
        <f>ROUND(C52,$Q$1)</f>
        <v>3000</v>
      </c>
      <c r="V59" s="19">
        <f>C52/C$47</f>
        <v>6.4855244982602325E-2</v>
      </c>
      <c r="W59" s="14">
        <f>E52/D52</f>
        <v>0.54096987938917152</v>
      </c>
      <c r="X59" s="1">
        <f>ROUND(E52,$Q$1)</f>
        <v>4000</v>
      </c>
      <c r="Y59" s="5">
        <f>E52/E$47</f>
        <v>5.9820812666942093E-2</v>
      </c>
      <c r="AA59" s="9">
        <f>ROUND(H52,$Q$1)</f>
        <v>7000</v>
      </c>
      <c r="AB59" s="18">
        <f>I52/H52</f>
        <v>0.51584332732658089</v>
      </c>
      <c r="AC59" s="11">
        <f>ROUND(I52,$Q$1)</f>
        <v>4000</v>
      </c>
      <c r="AD59" s="19">
        <f>I52/I$47</f>
        <v>6.0717322785501404E-2</v>
      </c>
      <c r="AE59" s="14">
        <f>K52/J52</f>
        <v>0.60417849030289217</v>
      </c>
      <c r="AF59" s="1">
        <f>ROUND(K52,$Q$1)</f>
        <v>4000</v>
      </c>
      <c r="AG59" s="5">
        <f>K52/K$47</f>
        <v>6.0386637781062229E-2</v>
      </c>
    </row>
    <row r="60" spans="1:33">
      <c r="A60" t="s">
        <v>21</v>
      </c>
      <c r="B60" s="1">
        <v>72451.77</v>
      </c>
      <c r="C60" s="1">
        <v>26070.65</v>
      </c>
      <c r="D60" s="1">
        <v>72451.77</v>
      </c>
      <c r="E60" s="1">
        <v>39584.92</v>
      </c>
      <c r="G60" t="s">
        <v>21</v>
      </c>
      <c r="H60" s="1">
        <v>74846.539999999994</v>
      </c>
      <c r="I60" s="1">
        <v>38667.19</v>
      </c>
      <c r="J60" s="1">
        <v>74846.539999999994</v>
      </c>
      <c r="K60" s="1">
        <v>45926.98</v>
      </c>
      <c r="R60" s="3" t="s">
        <v>10</v>
      </c>
      <c r="S60" s="9">
        <f>ROUND(B53,$Q$1)</f>
        <v>37000</v>
      </c>
      <c r="T60" s="18">
        <f>C53/B53</f>
        <v>0.3319845464148316</v>
      </c>
      <c r="U60" s="11">
        <f>ROUND(C53,$Q$1)</f>
        <v>12000</v>
      </c>
      <c r="V60" s="19">
        <f>C53/C$47</f>
        <v>0.31036569435198602</v>
      </c>
      <c r="W60" s="14">
        <f>E53/D53</f>
        <v>0.50853142963552667</v>
      </c>
      <c r="X60" s="1">
        <f>ROUND(E53,$Q$1)</f>
        <v>19000</v>
      </c>
      <c r="Y60" s="5">
        <f>E53/E$47</f>
        <v>0.29594209167146601</v>
      </c>
      <c r="AA60" s="9">
        <f>ROUND(H53,$Q$1)</f>
        <v>38000</v>
      </c>
      <c r="AB60" s="18">
        <f>I53/H53</f>
        <v>0.46633368169410916</v>
      </c>
      <c r="AC60" s="11">
        <f>ROUND(I53,$Q$1)</f>
        <v>18000</v>
      </c>
      <c r="AD60" s="19">
        <f>I53/I$47</f>
        <v>0.28886961230996483</v>
      </c>
      <c r="AE60" s="14">
        <f>K53/J53</f>
        <v>0.57512326225216681</v>
      </c>
      <c r="AF60" s="1">
        <f>ROUND(K53,$Q$1)</f>
        <v>22000</v>
      </c>
      <c r="AG60" s="5">
        <f>K53/K$47</f>
        <v>0.30251492182903461</v>
      </c>
    </row>
    <row r="61" spans="1:33">
      <c r="A61" t="s">
        <v>22</v>
      </c>
      <c r="B61" s="1">
        <v>35658.559999999998</v>
      </c>
      <c r="C61" s="1">
        <v>13391.54</v>
      </c>
      <c r="D61" s="1">
        <v>35658.559999999998</v>
      </c>
      <c r="E61" s="1">
        <v>23809.07</v>
      </c>
      <c r="G61" t="s">
        <v>22</v>
      </c>
      <c r="H61" s="1">
        <v>36837.199999999997</v>
      </c>
      <c r="I61" s="1">
        <v>22858.240000000002</v>
      </c>
      <c r="J61" s="1">
        <v>36837.199999999997</v>
      </c>
      <c r="K61" s="1">
        <v>26528.95</v>
      </c>
      <c r="R61" s="3" t="s">
        <v>11</v>
      </c>
      <c r="S61" s="9">
        <f>ROUND(B54,$Q$1)</f>
        <v>3000</v>
      </c>
      <c r="T61" s="18">
        <f>C54/B54</f>
        <v>0.37714779703541451</v>
      </c>
      <c r="U61" s="11">
        <f>ROUND(C54,$Q$1)</f>
        <v>1000</v>
      </c>
      <c r="V61" s="19">
        <f>C54/C$47</f>
        <v>2.9407389706450654E-2</v>
      </c>
      <c r="W61" s="14">
        <f>E54/D54</f>
        <v>0.57135057312503457</v>
      </c>
      <c r="X61" s="1">
        <f>ROUND(E54,$Q$1)</f>
        <v>2000</v>
      </c>
      <c r="Y61" s="5">
        <f>E54/E$47</f>
        <v>2.7731966389873866E-2</v>
      </c>
      <c r="AA61" s="9">
        <f>ROUND(H54,$Q$1)</f>
        <v>3000</v>
      </c>
      <c r="AB61" s="18">
        <f>I54/H54</f>
        <v>0.53687041872463592</v>
      </c>
      <c r="AC61" s="11">
        <f>ROUND(I54,$Q$1)</f>
        <v>2000</v>
      </c>
      <c r="AD61" s="19">
        <f>I54/I$47</f>
        <v>2.7737306714100702E-2</v>
      </c>
      <c r="AE61" s="14">
        <f>K54/J54</f>
        <v>0.64755088558215623</v>
      </c>
      <c r="AF61" s="1">
        <f>ROUND(K54,$Q$1)</f>
        <v>2000</v>
      </c>
      <c r="AG61" s="5">
        <f>K54/K$47</f>
        <v>2.8408578842339063E-2</v>
      </c>
    </row>
    <row r="62" spans="1:33">
      <c r="A62" t="s">
        <v>23</v>
      </c>
      <c r="B62" s="1">
        <v>57484.480000000003</v>
      </c>
      <c r="C62" s="1">
        <v>19753.259999999998</v>
      </c>
      <c r="D62" s="1">
        <v>57484.480000000003</v>
      </c>
      <c r="E62" s="1">
        <v>29886.639999999999</v>
      </c>
      <c r="G62" t="s">
        <v>23</v>
      </c>
      <c r="H62" s="1">
        <v>59384.53</v>
      </c>
      <c r="I62" s="1">
        <v>28822.52</v>
      </c>
      <c r="J62" s="1">
        <v>59384.53</v>
      </c>
      <c r="K62" s="1">
        <v>34888.01</v>
      </c>
      <c r="R62" s="2" t="s">
        <v>52</v>
      </c>
      <c r="S62" s="8"/>
      <c r="T62" s="16"/>
      <c r="U62" s="10"/>
      <c r="V62" s="17"/>
      <c r="AA62" s="8"/>
      <c r="AB62" s="16"/>
      <c r="AC62" s="10"/>
      <c r="AD62" s="17"/>
    </row>
    <row r="63" spans="1:33">
      <c r="A63" t="s">
        <v>24</v>
      </c>
      <c r="B63" s="1">
        <v>39228.199999999997</v>
      </c>
      <c r="C63" s="1">
        <v>14901.49</v>
      </c>
      <c r="D63" s="1">
        <v>39228.199999999997</v>
      </c>
      <c r="E63" s="1">
        <v>25650.36</v>
      </c>
      <c r="G63" t="s">
        <v>24</v>
      </c>
      <c r="H63" s="1">
        <v>40524.82</v>
      </c>
      <c r="I63" s="1">
        <v>24909.42</v>
      </c>
      <c r="J63" s="1">
        <v>40524.82</v>
      </c>
      <c r="K63" s="1">
        <v>28654.98</v>
      </c>
      <c r="R63" s="3" t="s">
        <v>13</v>
      </c>
      <c r="S63" s="9">
        <f>ROUND(B55,$Q$1)</f>
        <v>34000</v>
      </c>
      <c r="T63" s="18">
        <f>C55/B55</f>
        <v>0.2325294364277978</v>
      </c>
      <c r="U63" s="11">
        <f>ROUND(C55,$Q$1)</f>
        <v>8000</v>
      </c>
      <c r="V63" s="19">
        <f>C55/C$47</f>
        <v>0.20237776970816876</v>
      </c>
      <c r="W63" s="14">
        <f>E55/D55</f>
        <v>0.42268555722488149</v>
      </c>
      <c r="X63" s="1">
        <f>ROUND(E55,$Q$1)</f>
        <v>15000</v>
      </c>
      <c r="Y63" s="5">
        <f>E55/E$47</f>
        <v>0.22899994147710218</v>
      </c>
      <c r="AA63" s="9">
        <f>ROUND(H55,$Q$1)</f>
        <v>35000</v>
      </c>
      <c r="AB63" s="18">
        <f>I55/H55</f>
        <v>0.36473976350900023</v>
      </c>
      <c r="AC63" s="11">
        <f>ROUND(I55,$Q$1)</f>
        <v>13000</v>
      </c>
      <c r="AD63" s="19">
        <f>I55/I$47</f>
        <v>0.21033770745889832</v>
      </c>
      <c r="AE63" s="14">
        <f>K55/J55</f>
        <v>0.48732371262797908</v>
      </c>
      <c r="AF63" s="1">
        <f>ROUND(K55,$Q$1)</f>
        <v>17000</v>
      </c>
      <c r="AG63" s="5">
        <f>K55/K$47</f>
        <v>0.23863402208763315</v>
      </c>
    </row>
    <row r="64" spans="1:33">
      <c r="A64" t="s">
        <v>11</v>
      </c>
      <c r="B64" s="1">
        <v>11397.65</v>
      </c>
      <c r="C64" s="1">
        <v>4807.4399999999996</v>
      </c>
      <c r="D64" s="1">
        <v>11397.65</v>
      </c>
      <c r="E64" s="1">
        <v>7856.98</v>
      </c>
      <c r="G64" t="s">
        <v>11</v>
      </c>
      <c r="H64" s="1">
        <v>11774.39</v>
      </c>
      <c r="I64" s="1">
        <v>7793.5</v>
      </c>
      <c r="J64" s="1">
        <v>11774.39</v>
      </c>
      <c r="K64" s="1">
        <v>8912.9500000000007</v>
      </c>
      <c r="R64" s="3" t="s">
        <v>14</v>
      </c>
      <c r="S64" s="9">
        <f>ROUND(B56,$Q$1)</f>
        <v>28000</v>
      </c>
      <c r="T64" s="18">
        <f>C56/B56</f>
        <v>0.39997002788477148</v>
      </c>
      <c r="U64" s="11">
        <f>ROUND(C56,$Q$1)</f>
        <v>11000</v>
      </c>
      <c r="V64" s="19">
        <f>C56/C$47</f>
        <v>0.28405874078453325</v>
      </c>
      <c r="W64" s="14">
        <f>E56/D56</f>
        <v>0.62793329777118079</v>
      </c>
      <c r="X64" s="1">
        <f>ROUND(E56,$Q$1)</f>
        <v>18000</v>
      </c>
      <c r="Y64" s="5">
        <f>E56/E$47</f>
        <v>0.27760502217954736</v>
      </c>
      <c r="AA64" s="9">
        <f>ROUND(H56,$Q$1)</f>
        <v>29000</v>
      </c>
      <c r="AB64" s="18">
        <f>I56/H56</f>
        <v>0.6111256368640815</v>
      </c>
      <c r="AC64" s="11">
        <f>ROUND(I56,$Q$1)</f>
        <v>18000</v>
      </c>
      <c r="AD64" s="19">
        <f>I56/I$47</f>
        <v>0.28758120218238181</v>
      </c>
      <c r="AE64" s="14">
        <f>K56/J56</f>
        <v>0.69787454654033987</v>
      </c>
      <c r="AF64" s="1">
        <f>ROUND(K56,$Q$1)</f>
        <v>20000</v>
      </c>
      <c r="AG64" s="5">
        <f>K56/K$47</f>
        <v>0.27886123330416163</v>
      </c>
    </row>
    <row r="65" spans="1:33">
      <c r="A65" t="s">
        <v>25</v>
      </c>
      <c r="B65" s="1">
        <v>73305.89</v>
      </c>
      <c r="C65" s="1">
        <v>30783.360000000001</v>
      </c>
      <c r="D65" s="1">
        <v>73305.89</v>
      </c>
      <c r="E65" s="1">
        <v>52149.49</v>
      </c>
      <c r="G65" t="s">
        <v>25</v>
      </c>
      <c r="H65" s="1">
        <v>75728.899999999994</v>
      </c>
      <c r="I65" s="1">
        <v>49436.27</v>
      </c>
      <c r="J65" s="1">
        <v>75728.899999999994</v>
      </c>
      <c r="K65" s="1">
        <v>58304.5</v>
      </c>
      <c r="R65" s="3" t="s">
        <v>15</v>
      </c>
      <c r="S65" s="9">
        <f>ROUND(B57,$Q$1)</f>
        <v>46000</v>
      </c>
      <c r="T65" s="18">
        <f>C57/B57</f>
        <v>0.44308586880190853</v>
      </c>
      <c r="U65" s="11">
        <f>ROUND(C57,$Q$1)</f>
        <v>20000</v>
      </c>
      <c r="V65" s="19">
        <f>C57/C$47</f>
        <v>0.51356348950729802</v>
      </c>
      <c r="W65" s="14">
        <f>E57/D57</f>
        <v>0.68384147647919458</v>
      </c>
      <c r="X65" s="1">
        <f>ROUND(E57,$Q$1)</f>
        <v>31000</v>
      </c>
      <c r="Y65" s="5">
        <f>E57/E$47</f>
        <v>0.49339503634335052</v>
      </c>
      <c r="AA65" s="9">
        <f>ROUND(H57,$Q$1)</f>
        <v>47000</v>
      </c>
      <c r="AB65" s="18">
        <f>I57/H57</f>
        <v>0.65376010747729507</v>
      </c>
      <c r="AC65" s="11">
        <f>ROUND(I57,$Q$1)</f>
        <v>31000</v>
      </c>
      <c r="AD65" s="19">
        <f>I57/I$47</f>
        <v>0.50208109035871984</v>
      </c>
      <c r="AE65" s="14">
        <f>K57/J57</f>
        <v>0.73988712598339368</v>
      </c>
      <c r="AF65" s="1">
        <f>ROUND(K57,$Q$1)</f>
        <v>35000</v>
      </c>
      <c r="AG65" s="5">
        <f>K57/K$47</f>
        <v>0.48250488262313379</v>
      </c>
    </row>
    <row r="66" spans="1:33">
      <c r="A66" t="s">
        <v>26</v>
      </c>
      <c r="B66" s="1">
        <v>12239.81</v>
      </c>
      <c r="C66" s="1">
        <v>6468.22</v>
      </c>
      <c r="D66" s="1">
        <v>12239.81</v>
      </c>
      <c r="E66" s="1">
        <v>8649.51</v>
      </c>
      <c r="G66" t="s">
        <v>26</v>
      </c>
      <c r="H66" s="1">
        <v>12644.38</v>
      </c>
      <c r="I66" s="1">
        <v>7674.59</v>
      </c>
      <c r="J66" s="1">
        <v>12644.38</v>
      </c>
      <c r="K66" s="1">
        <v>9250.39</v>
      </c>
      <c r="R66" s="2" t="s">
        <v>54</v>
      </c>
      <c r="S66" s="8"/>
      <c r="T66" s="16"/>
      <c r="U66" s="10"/>
      <c r="V66" s="17"/>
      <c r="AA66" s="8"/>
      <c r="AB66" s="16"/>
      <c r="AC66" s="10"/>
      <c r="AD66" s="17"/>
    </row>
    <row r="67" spans="1:33">
      <c r="A67" t="s">
        <v>27</v>
      </c>
      <c r="B67" s="1">
        <v>22564.63</v>
      </c>
      <c r="C67" s="1">
        <v>2210.61</v>
      </c>
      <c r="D67" s="1">
        <v>22564.63</v>
      </c>
      <c r="E67" s="1">
        <v>2594.9899999999998</v>
      </c>
      <c r="G67" t="s">
        <v>27</v>
      </c>
      <c r="H67" s="1">
        <v>23310.46</v>
      </c>
      <c r="I67" s="1">
        <v>4414.58</v>
      </c>
      <c r="J67" s="1">
        <v>23310.46</v>
      </c>
      <c r="K67" s="1">
        <v>4901.04</v>
      </c>
      <c r="R67" s="3" t="s">
        <v>64</v>
      </c>
      <c r="S67" s="9">
        <f>ROUND(B58,$Q$1)</f>
        <v>50000</v>
      </c>
      <c r="T67" s="18">
        <f>C58/B58</f>
        <v>0.34823635512388873</v>
      </c>
      <c r="U67" s="11">
        <f>ROUND(C58,$Q$1)</f>
        <v>17000</v>
      </c>
      <c r="V67" s="19">
        <f>C58/C$47</f>
        <v>0.43973307107385579</v>
      </c>
      <c r="W67" s="14">
        <f>E58/D58</f>
        <v>0.60182767178647822</v>
      </c>
      <c r="X67" s="1">
        <f>ROUND(E58,$Q$1)</f>
        <v>30000</v>
      </c>
      <c r="Y67" s="5">
        <f>E58/E$47</f>
        <v>0.47306440247726955</v>
      </c>
      <c r="AA67" s="9">
        <f>ROUND(H58,$Q$1)</f>
        <v>52000</v>
      </c>
      <c r="AB67" s="18">
        <f>I58/H58</f>
        <v>0.52946569341028848</v>
      </c>
      <c r="AC67" s="11">
        <f>ROUND(I58,$Q$1)</f>
        <v>27000</v>
      </c>
      <c r="AD67" s="19">
        <f>I58/I$47</f>
        <v>0.44408605610947277</v>
      </c>
      <c r="AE67" s="14">
        <f>K58/J58</f>
        <v>0.67494837617490699</v>
      </c>
      <c r="AF67" s="1">
        <f>ROUND(K58,$Q$1)</f>
        <v>35000</v>
      </c>
      <c r="AG67" s="5">
        <f>K58/K$47</f>
        <v>0.48070723817912486</v>
      </c>
    </row>
    <row r="68" spans="1:33">
      <c r="A68" t="s">
        <v>28</v>
      </c>
      <c r="B68" s="1">
        <v>74180.69</v>
      </c>
      <c r="C68" s="1">
        <v>25826.52</v>
      </c>
      <c r="D68" s="1">
        <v>74180.69</v>
      </c>
      <c r="E68" s="1">
        <v>42901.84</v>
      </c>
      <c r="G68" t="s">
        <v>28</v>
      </c>
      <c r="H68" s="1">
        <v>76632.61</v>
      </c>
      <c r="I68" s="1">
        <v>41402.870000000003</v>
      </c>
      <c r="J68" s="1">
        <v>76632.61</v>
      </c>
      <c r="K68" s="1">
        <v>49079.25</v>
      </c>
      <c r="R68" s="3" t="s">
        <v>40</v>
      </c>
      <c r="S68" s="9">
        <f>ROUND(B59,$Q$1)</f>
        <v>58000</v>
      </c>
      <c r="T68" s="18">
        <f>C59/B59</f>
        <v>0.37936609853307457</v>
      </c>
      <c r="U68" s="11">
        <f>ROUND(C59,$Q$1)</f>
        <v>22000</v>
      </c>
      <c r="V68" s="19">
        <f>C59/C$47</f>
        <v>0.56026667551902209</v>
      </c>
      <c r="W68" s="14">
        <f>E59/D59</f>
        <v>0.57317622665311363</v>
      </c>
      <c r="X68" s="1">
        <f>ROUND(E59,$Q$1)</f>
        <v>33000</v>
      </c>
      <c r="Y68" s="5">
        <f>E59/E$47</f>
        <v>0.52693559752273056</v>
      </c>
      <c r="AA68" s="9">
        <f>ROUND(H59,$Q$1)</f>
        <v>60000</v>
      </c>
      <c r="AB68" s="18">
        <f>I59/H59</f>
        <v>0.56929167042556494</v>
      </c>
      <c r="AC68" s="11">
        <f>ROUND(I59,$Q$1)</f>
        <v>34000</v>
      </c>
      <c r="AD68" s="19">
        <f>I59/I$47</f>
        <v>0.55591394389052717</v>
      </c>
      <c r="AE68" s="14">
        <f>K59/J59</f>
        <v>0.62626586102517878</v>
      </c>
      <c r="AF68" s="1">
        <f>ROUND(K59,$Q$1)</f>
        <v>38000</v>
      </c>
      <c r="AG68" s="5">
        <f>K59/K$47</f>
        <v>0.51929276182087514</v>
      </c>
    </row>
    <row r="69" spans="1:33">
      <c r="A69" t="s">
        <v>29</v>
      </c>
      <c r="B69" s="1">
        <v>33929.65</v>
      </c>
      <c r="C69" s="1">
        <v>13635.67</v>
      </c>
      <c r="D69" s="1">
        <v>33929.65</v>
      </c>
      <c r="E69" s="1">
        <v>20492.150000000001</v>
      </c>
      <c r="G69" t="s">
        <v>29</v>
      </c>
      <c r="H69" s="1">
        <v>35051.129999999997</v>
      </c>
      <c r="I69" s="1">
        <v>20122.57</v>
      </c>
      <c r="J69" s="1">
        <v>35051.129999999997</v>
      </c>
      <c r="K69" s="1">
        <v>23376.68</v>
      </c>
      <c r="R69" s="2" t="s">
        <v>68</v>
      </c>
      <c r="S69" s="8"/>
      <c r="T69" s="16"/>
      <c r="U69" s="10"/>
      <c r="V69" s="17"/>
      <c r="AA69" s="8"/>
      <c r="AB69" s="16"/>
      <c r="AC69" s="10"/>
      <c r="AD69" s="17"/>
    </row>
    <row r="70" spans="1:33">
      <c r="A70" t="s">
        <v>30</v>
      </c>
      <c r="B70" s="1">
        <v>15598.38</v>
      </c>
      <c r="C70" s="1">
        <v>4101.9399999999996</v>
      </c>
      <c r="D70" s="1">
        <v>15598.38</v>
      </c>
      <c r="E70" s="1">
        <v>7629.33</v>
      </c>
      <c r="G70" t="s">
        <v>30</v>
      </c>
      <c r="H70" s="1">
        <v>16113.96</v>
      </c>
      <c r="I70" s="1">
        <v>6865.05</v>
      </c>
      <c r="J70" s="1">
        <v>16113.96</v>
      </c>
      <c r="K70" s="1">
        <v>8918.41</v>
      </c>
      <c r="R70" s="3" t="s">
        <v>56</v>
      </c>
      <c r="S70" s="9">
        <f>ROUND(B60,$Q$1)</f>
        <v>72000</v>
      </c>
      <c r="T70" s="18">
        <f>C60/B60</f>
        <v>0.35983454924565678</v>
      </c>
      <c r="U70" s="11">
        <f>ROUND(C60,$Q$1)</f>
        <v>26000</v>
      </c>
      <c r="V70" s="19">
        <f>C60/C$47</f>
        <v>0.66064883879987402</v>
      </c>
      <c r="W70" s="14">
        <f>E60/D60</f>
        <v>0.54636235940129541</v>
      </c>
      <c r="X70" s="1">
        <f>ROUND(E60,$Q$1)</f>
        <v>40000</v>
      </c>
      <c r="Y70" s="5">
        <f>E60/E$47</f>
        <v>0.62442701587327121</v>
      </c>
      <c r="AA70" s="9">
        <f>ROUND(H60,$Q$1)</f>
        <v>75000</v>
      </c>
      <c r="AB70" s="18">
        <f>I60/H60</f>
        <v>0.5166196059296797</v>
      </c>
      <c r="AC70" s="11">
        <f>ROUND(I60,$Q$1)</f>
        <v>39000</v>
      </c>
      <c r="AD70" s="19">
        <f>I60/I$47</f>
        <v>0.62847482277249866</v>
      </c>
      <c r="AE70" s="14">
        <f>K60/J60</f>
        <v>0.61361527199520527</v>
      </c>
      <c r="AF70" s="1">
        <f>ROUND(K60,$Q$1)</f>
        <v>46000</v>
      </c>
      <c r="AG70" s="5">
        <f>K60/K$47</f>
        <v>0.6338608861966164</v>
      </c>
    </row>
    <row r="71" spans="1:33">
      <c r="A71" t="s">
        <v>31</v>
      </c>
      <c r="B71" s="1">
        <v>26803.1</v>
      </c>
      <c r="C71" s="1">
        <v>7369.66</v>
      </c>
      <c r="D71" s="1">
        <v>26803.1</v>
      </c>
      <c r="E71" s="1">
        <v>13287.13</v>
      </c>
      <c r="G71" t="s">
        <v>31</v>
      </c>
      <c r="H71" s="1">
        <v>27689.03</v>
      </c>
      <c r="I71" s="1">
        <v>12680.18</v>
      </c>
      <c r="J71" s="1">
        <v>27689.03</v>
      </c>
      <c r="K71" s="1">
        <v>16111.43</v>
      </c>
      <c r="R71" s="3" t="s">
        <v>55</v>
      </c>
      <c r="S71" s="9">
        <f>ROUND(B61,$Q$1)</f>
        <v>36000</v>
      </c>
      <c r="T71" s="18">
        <f>C61/B61</f>
        <v>0.37554909676666703</v>
      </c>
      <c r="U71" s="11">
        <f>ROUND(C61,$Q$1)</f>
        <v>13000</v>
      </c>
      <c r="V71" s="19">
        <f>C61/C$47</f>
        <v>0.33935116120012598</v>
      </c>
      <c r="W71" s="14">
        <f>E61/D61</f>
        <v>0.66769577907801103</v>
      </c>
      <c r="X71" s="1">
        <f>ROUND(E61,$Q$1)</f>
        <v>24000</v>
      </c>
      <c r="Y71" s="5">
        <f>E61/E$47</f>
        <v>0.37557298412672874</v>
      </c>
      <c r="AA71" s="9">
        <f>ROUND(H61,$Q$1)</f>
        <v>37000</v>
      </c>
      <c r="AB71" s="18">
        <f>I61/H61</f>
        <v>0.62052056073751538</v>
      </c>
      <c r="AC71" s="11">
        <f>ROUND(I61,$Q$1)</f>
        <v>23000</v>
      </c>
      <c r="AD71" s="19">
        <f>I61/I$47</f>
        <v>0.37152501469310906</v>
      </c>
      <c r="AE71" s="14">
        <f>K61/J61</f>
        <v>0.72016738514327916</v>
      </c>
      <c r="AF71" s="1">
        <f>ROUND(K61,$Q$1)</f>
        <v>27000</v>
      </c>
      <c r="AG71" s="5">
        <f>K61/K$47</f>
        <v>0.36613911380338371</v>
      </c>
    </row>
    <row r="72" spans="1:33">
      <c r="A72" t="s">
        <v>32</v>
      </c>
      <c r="B72" s="1">
        <v>33567.29</v>
      </c>
      <c r="C72" s="1">
        <v>11930.71</v>
      </c>
      <c r="D72" s="1">
        <v>33567.29</v>
      </c>
      <c r="E72" s="1">
        <v>19741.07</v>
      </c>
      <c r="G72" t="s">
        <v>32</v>
      </c>
      <c r="H72" s="1">
        <v>34676.800000000003</v>
      </c>
      <c r="I72" s="1">
        <v>19492.3</v>
      </c>
      <c r="J72" s="1">
        <v>34676.800000000003</v>
      </c>
      <c r="K72" s="1">
        <v>22302.6</v>
      </c>
      <c r="R72" s="2" t="s">
        <v>59</v>
      </c>
      <c r="S72" s="8"/>
      <c r="T72" s="16"/>
      <c r="U72" s="10"/>
      <c r="V72" s="17"/>
      <c r="AA72" s="8"/>
      <c r="AB72" s="16"/>
      <c r="AC72" s="10"/>
      <c r="AD72" s="17"/>
    </row>
    <row r="73" spans="1:33">
      <c r="A73" t="s">
        <v>33</v>
      </c>
      <c r="B73" s="1">
        <v>26945.72</v>
      </c>
      <c r="C73" s="1">
        <v>12170.01</v>
      </c>
      <c r="D73" s="1">
        <v>26945.72</v>
      </c>
      <c r="E73" s="1">
        <v>18233.34</v>
      </c>
      <c r="G73" t="s">
        <v>33</v>
      </c>
      <c r="H73" s="1">
        <v>27836.37</v>
      </c>
      <c r="I73" s="1">
        <v>17755.189999999999</v>
      </c>
      <c r="J73" s="1">
        <v>27836.37</v>
      </c>
      <c r="K73" s="1">
        <v>20349.419999999998</v>
      </c>
      <c r="R73" s="3" t="s">
        <v>23</v>
      </c>
      <c r="S73" s="9">
        <f>ROUND(B62,$Q$1)</f>
        <v>57000</v>
      </c>
      <c r="T73" s="18">
        <f>C62/B62</f>
        <v>0.34362770612172183</v>
      </c>
      <c r="U73" s="11">
        <f>ROUND(C62,$Q$1)</f>
        <v>20000</v>
      </c>
      <c r="V73" s="19">
        <f>C62/C$47</f>
        <v>0.50056167688615349</v>
      </c>
      <c r="W73" s="14">
        <f>E62/D62</f>
        <v>0.51990798211969558</v>
      </c>
      <c r="X73" s="1">
        <f>ROUND(E62,$Q$1)</f>
        <v>30000</v>
      </c>
      <c r="Y73" s="5">
        <f>E62/E$47</f>
        <v>0.47144279765321601</v>
      </c>
      <c r="AA73" s="9">
        <f>ROUND(H62,$Q$1)</f>
        <v>59000</v>
      </c>
      <c r="AB73" s="18">
        <f>I62/H62</f>
        <v>0.4853540139157454</v>
      </c>
      <c r="AC73" s="11">
        <f>ROUND(I62,$Q$1)</f>
        <v>29000</v>
      </c>
      <c r="AD73" s="19">
        <f>I62/I$47</f>
        <v>0.4684650772103377</v>
      </c>
      <c r="AE73" s="14">
        <f>K62/J62</f>
        <v>0.58749324108484147</v>
      </c>
      <c r="AF73" s="1">
        <f>ROUND(K62,$Q$1)</f>
        <v>35000</v>
      </c>
      <c r="AG73" s="5">
        <f>K62/K$47</f>
        <v>0.48150662064512878</v>
      </c>
    </row>
    <row r="74" spans="1:33">
      <c r="A74" t="s">
        <v>34</v>
      </c>
      <c r="B74" s="1">
        <v>5195.84</v>
      </c>
      <c r="C74" s="1">
        <v>3889.88</v>
      </c>
      <c r="D74" s="1">
        <v>5195.84</v>
      </c>
      <c r="E74" s="1">
        <v>4503.12</v>
      </c>
      <c r="G74" t="s">
        <v>34</v>
      </c>
      <c r="H74" s="1">
        <v>5367.58</v>
      </c>
      <c r="I74" s="1">
        <v>4732.72</v>
      </c>
      <c r="J74" s="1">
        <v>5367.58</v>
      </c>
      <c r="K74" s="1">
        <v>4774.07</v>
      </c>
      <c r="R74" s="3" t="s">
        <v>24</v>
      </c>
      <c r="S74" s="9">
        <f>ROUND(B63,$Q$1)</f>
        <v>39000</v>
      </c>
      <c r="T74" s="18">
        <f>C63/B63</f>
        <v>0.37986677951065817</v>
      </c>
      <c r="U74" s="11">
        <f>ROUND(C63,$Q$1)</f>
        <v>15000</v>
      </c>
      <c r="V74" s="19">
        <f>C63/C$47</f>
        <v>0.3776143696029034</v>
      </c>
      <c r="W74" s="14">
        <f>E63/D63</f>
        <v>0.65387552831891349</v>
      </c>
      <c r="X74" s="1">
        <f>ROUND(E63,$Q$1)</f>
        <v>26000</v>
      </c>
      <c r="Y74" s="5">
        <f>E63/E$47</f>
        <v>0.40461816648549809</v>
      </c>
      <c r="AA74" s="9">
        <f>ROUND(H63,$Q$1)</f>
        <v>41000</v>
      </c>
      <c r="AB74" s="18">
        <f>I63/H63</f>
        <v>0.61467071291124797</v>
      </c>
      <c r="AC74" s="11">
        <f>ROUND(I63,$Q$1)</f>
        <v>25000</v>
      </c>
      <c r="AD74" s="19">
        <f>I63/I$47</f>
        <v>0.40486374416826598</v>
      </c>
      <c r="AE74" s="14">
        <f>K63/J63</f>
        <v>0.7070970333736214</v>
      </c>
      <c r="AF74" s="1">
        <f>ROUND(K63,$Q$1)</f>
        <v>29000</v>
      </c>
      <c r="AG74" s="5">
        <f>K63/K$47</f>
        <v>0.39548150165210771</v>
      </c>
    </row>
    <row r="75" spans="1:33">
      <c r="A75" t="s">
        <v>35</v>
      </c>
      <c r="B75" s="1">
        <v>42769.91</v>
      </c>
      <c r="C75" s="1">
        <v>18574.48</v>
      </c>
      <c r="D75" s="1">
        <v>42769.91</v>
      </c>
      <c r="E75" s="1">
        <v>28973.599999999999</v>
      </c>
      <c r="G75" t="s">
        <v>35</v>
      </c>
      <c r="H75" s="1">
        <v>44183.6</v>
      </c>
      <c r="I75" s="1">
        <v>28030.9</v>
      </c>
      <c r="J75" s="1">
        <v>44183.6</v>
      </c>
      <c r="K75" s="1">
        <v>32680.71</v>
      </c>
      <c r="R75" s="3" t="s">
        <v>11</v>
      </c>
      <c r="S75" s="9">
        <f>ROUND(B64,$Q$1)</f>
        <v>11000</v>
      </c>
      <c r="T75" s="18">
        <f>C64/B64</f>
        <v>0.42179221155238139</v>
      </c>
      <c r="U75" s="11">
        <f>ROUND(C64,$Q$1)</f>
        <v>5000</v>
      </c>
      <c r="V75" s="19">
        <f>C64/C$47</f>
        <v>0.12182395351094299</v>
      </c>
      <c r="W75" s="14">
        <f>E64/D64</f>
        <v>0.68935087496106651</v>
      </c>
      <c r="X75" s="1">
        <f>ROUND(E64,$Q$1)</f>
        <v>8000</v>
      </c>
      <c r="Y75" s="5">
        <f>E64/E$47</f>
        <v>0.12393887811762598</v>
      </c>
      <c r="AA75" s="9">
        <f>ROUND(H64,$Q$1)</f>
        <v>12000</v>
      </c>
      <c r="AB75" s="18">
        <f>I64/H64</f>
        <v>0.66190265482967703</v>
      </c>
      <c r="AC75" s="11">
        <f>ROUND(I64,$Q$1)</f>
        <v>8000</v>
      </c>
      <c r="AD75" s="19">
        <f>I64/I$47</f>
        <v>0.12667117862139629</v>
      </c>
      <c r="AE75" s="14">
        <f>K64/J64</f>
        <v>0.75697764385246291</v>
      </c>
      <c r="AF75" s="1">
        <f>ROUND(K64,$Q$1)</f>
        <v>9000</v>
      </c>
      <c r="AG75" s="5">
        <f>K64/K$47</f>
        <v>0.12301201571769214</v>
      </c>
    </row>
    <row r="76" spans="1:33">
      <c r="A76" t="s">
        <v>36</v>
      </c>
      <c r="B76" s="1">
        <v>65340.42</v>
      </c>
      <c r="C76" s="1">
        <v>20887.7</v>
      </c>
      <c r="D76" s="1">
        <v>65340.42</v>
      </c>
      <c r="E76" s="1">
        <v>34420.39</v>
      </c>
      <c r="G76" t="s">
        <v>36</v>
      </c>
      <c r="H76" s="1">
        <v>67500.14</v>
      </c>
      <c r="I76" s="1">
        <v>33494.54</v>
      </c>
      <c r="J76" s="1">
        <v>67500.14</v>
      </c>
      <c r="K76" s="1">
        <v>39775.230000000003</v>
      </c>
      <c r="R76" s="2" t="s">
        <v>53</v>
      </c>
      <c r="S76" s="8"/>
      <c r="T76" s="16"/>
      <c r="U76" s="10"/>
      <c r="V76" s="17"/>
      <c r="AA76" s="8"/>
      <c r="AB76" s="16"/>
      <c r="AC76" s="10"/>
      <c r="AD76" s="17"/>
    </row>
    <row r="77" spans="1:33">
      <c r="B77" s="1"/>
      <c r="C77" s="1"/>
      <c r="D77" s="1"/>
      <c r="E77" s="1"/>
      <c r="H77" s="1"/>
      <c r="I77" s="1"/>
      <c r="J77" s="1"/>
      <c r="K77" s="1"/>
      <c r="R77" s="3" t="s">
        <v>25</v>
      </c>
      <c r="S77" s="9">
        <f>ROUND(B65,$Q$1)</f>
        <v>73000</v>
      </c>
      <c r="T77" s="18">
        <f>C65/B65</f>
        <v>0.41993024025763825</v>
      </c>
      <c r="U77" s="11">
        <f>ROUND(C65,$Q$1)</f>
        <v>31000</v>
      </c>
      <c r="V77" s="19">
        <f>C65/C$47</f>
        <v>0.78007226664308293</v>
      </c>
      <c r="W77" s="14">
        <f>E65/D65</f>
        <v>0.7113956327383788</v>
      </c>
      <c r="X77" s="1">
        <f>ROUND(E65,$Q$1)</f>
        <v>52000</v>
      </c>
      <c r="Y77" s="5">
        <f>E65/E$47</f>
        <v>0.82262514159465272</v>
      </c>
      <c r="AA77" s="9">
        <f>ROUND(H65,$Q$1)</f>
        <v>76000</v>
      </c>
      <c r="AB77" s="18">
        <f>I65/H65</f>
        <v>0.65280586407566998</v>
      </c>
      <c r="AC77" s="11">
        <f>ROUND(I65,$Q$1)</f>
        <v>49000</v>
      </c>
      <c r="AD77" s="19">
        <f>I65/I$47</f>
        <v>0.80350941009117516</v>
      </c>
      <c r="AE77" s="14">
        <f>K65/J65</f>
        <v>0.76991082664610211</v>
      </c>
      <c r="AF77" s="1">
        <f>ROUND(K65,$Q$1)</f>
        <v>58000</v>
      </c>
      <c r="AG77" s="5">
        <f>K65/K$47</f>
        <v>0.80468914000551794</v>
      </c>
    </row>
    <row r="78" spans="1:33">
      <c r="B78" s="1"/>
      <c r="C78" s="1"/>
      <c r="D78" s="1"/>
      <c r="E78" s="1"/>
      <c r="H78" s="1"/>
      <c r="I78" s="1"/>
      <c r="J78" s="1"/>
      <c r="K78" s="1"/>
      <c r="R78" s="3" t="s">
        <v>26</v>
      </c>
      <c r="S78" s="9">
        <f>ROUND(B66,$Q$1)</f>
        <v>12000</v>
      </c>
      <c r="T78" s="18">
        <f>C66/B66</f>
        <v>0.52845754958614555</v>
      </c>
      <c r="U78" s="11">
        <f>ROUND(C66,$Q$1)</f>
        <v>6000</v>
      </c>
      <c r="V78" s="19">
        <f>C66/C$47</f>
        <v>0.16390930153648339</v>
      </c>
      <c r="W78" s="14">
        <f>E66/D66</f>
        <v>0.70667028328054116</v>
      </c>
      <c r="X78" s="1">
        <f>ROUND(E66,$Q$1)</f>
        <v>9000</v>
      </c>
      <c r="Y78" s="5">
        <f>E66/E$47</f>
        <v>0.13644053639785098</v>
      </c>
      <c r="AA78" s="9">
        <f>ROUND(H66,$Q$1)</f>
        <v>13000</v>
      </c>
      <c r="AB78" s="18">
        <f>I66/H66</f>
        <v>0.60695660839044707</v>
      </c>
      <c r="AC78" s="11">
        <f>ROUND(I66,$Q$1)</f>
        <v>8000</v>
      </c>
      <c r="AD78" s="19">
        <f>I66/I$47</f>
        <v>0.12473848216282565</v>
      </c>
      <c r="AE78" s="14">
        <f>K66/J66</f>
        <v>0.73158114514116157</v>
      </c>
      <c r="AF78" s="1">
        <f>ROUND(K66,$Q$1)</f>
        <v>9000</v>
      </c>
      <c r="AG78" s="5">
        <f>K66/K$47</f>
        <v>0.12766919146576408</v>
      </c>
    </row>
    <row r="79" spans="1:33">
      <c r="B79" s="1"/>
      <c r="C79" s="1"/>
      <c r="D79" s="1"/>
      <c r="E79" s="1"/>
      <c r="H79" s="1"/>
      <c r="I79" s="1"/>
      <c r="J79" s="1"/>
      <c r="K79" s="1"/>
      <c r="R79" s="3" t="s">
        <v>27</v>
      </c>
      <c r="S79" s="9">
        <f>ROUND(B67,$Q$1)</f>
        <v>23000</v>
      </c>
      <c r="T79" s="18">
        <f>C67/B67</f>
        <v>9.7967925908822792E-2</v>
      </c>
      <c r="U79" s="11">
        <f>ROUND(C67,$Q$1)</f>
        <v>2000</v>
      </c>
      <c r="V79" s="19">
        <f>C67/C$47</f>
        <v>5.6018431820433687E-2</v>
      </c>
      <c r="W79" s="14">
        <f>E67/D67</f>
        <v>0.11500255045174682</v>
      </c>
      <c r="X79" s="1">
        <f>ROUND(E67,$Q$1)</f>
        <v>3000</v>
      </c>
      <c r="Y79" s="5">
        <f>E67/E$47</f>
        <v>4.093432200749629E-2</v>
      </c>
      <c r="AA79" s="9">
        <f>ROUND(H67,$Q$1)</f>
        <v>23000</v>
      </c>
      <c r="AB79" s="18">
        <f>I67/H67</f>
        <v>0.18938193411884621</v>
      </c>
      <c r="AC79" s="11">
        <f>ROUND(I67,$Q$1)</f>
        <v>4000</v>
      </c>
      <c r="AD79" s="19">
        <f>I67/I$47</f>
        <v>7.175210774599905E-2</v>
      </c>
      <c r="AE79" s="14">
        <f>K67/J67</f>
        <v>0.21025067716381401</v>
      </c>
      <c r="AF79" s="1">
        <f>ROUND(K67,$Q$1)</f>
        <v>5000</v>
      </c>
      <c r="AG79" s="5">
        <f>K67/K$47</f>
        <v>6.7641668528718085E-2</v>
      </c>
    </row>
    <row r="80" spans="1:33">
      <c r="B80" s="1"/>
      <c r="C80" s="1"/>
      <c r="D80" s="1"/>
      <c r="E80" s="1"/>
      <c r="H80" s="1"/>
      <c r="I80" s="1"/>
      <c r="J80" s="1"/>
      <c r="K80" s="1"/>
      <c r="R80" s="2" t="s">
        <v>60</v>
      </c>
      <c r="S80" s="8"/>
      <c r="T80" s="16"/>
      <c r="U80" s="10"/>
      <c r="V80" s="17"/>
      <c r="AA80" s="8"/>
      <c r="AB80" s="16"/>
      <c r="AC80" s="10"/>
      <c r="AD80" s="17"/>
    </row>
    <row r="81" spans="1:33">
      <c r="A81" t="s">
        <v>44</v>
      </c>
      <c r="B81" s="1"/>
      <c r="C81" s="1"/>
      <c r="D81" s="1"/>
      <c r="E81" s="1"/>
      <c r="G81" t="s">
        <v>47</v>
      </c>
      <c r="H81" s="1"/>
      <c r="I81" s="1"/>
      <c r="J81" s="1"/>
      <c r="K81" s="1"/>
      <c r="R81" s="3" t="s">
        <v>28</v>
      </c>
      <c r="S81" s="9">
        <f>ROUND(B68,$Q$1)</f>
        <v>74000</v>
      </c>
      <c r="T81" s="18">
        <f>C68/B68</f>
        <v>0.34815691253343695</v>
      </c>
      <c r="U81" s="11">
        <f>ROUND(C68,$Q$1)</f>
        <v>26000</v>
      </c>
      <c r="V81" s="19">
        <f>C68/C$47</f>
        <v>0.6544624107278384</v>
      </c>
      <c r="W81" s="14">
        <f>E68/D68</f>
        <v>0.57834242307533124</v>
      </c>
      <c r="X81" s="1">
        <f>ROUND(E68,$Q$1)</f>
        <v>43000</v>
      </c>
      <c r="Y81" s="5">
        <f>E68/E$47</f>
        <v>0.67674932592190518</v>
      </c>
      <c r="AA81" s="9">
        <f>ROUND(H68,$Q$1)</f>
        <v>77000</v>
      </c>
      <c r="AB81" s="18">
        <f>I68/H68</f>
        <v>0.54027743541554962</v>
      </c>
      <c r="AC81" s="11">
        <f>ROUND(I68,$Q$1)</f>
        <v>41000</v>
      </c>
      <c r="AD81" s="19">
        <f>I68/I$47</f>
        <v>0.6729390313990441</v>
      </c>
      <c r="AE81" s="14">
        <f>K68/J68</f>
        <v>0.64044862885395659</v>
      </c>
      <c r="AF81" s="1">
        <f>ROUND(K68,$Q$1)</f>
        <v>49000</v>
      </c>
      <c r="AG81" s="5">
        <f>K68/K$47</f>
        <v>0.67736691807006</v>
      </c>
    </row>
    <row r="82" spans="1:33">
      <c r="B82" s="1"/>
      <c r="C82" s="1"/>
      <c r="D82" s="1"/>
      <c r="E82" s="1"/>
      <c r="H82" s="1"/>
      <c r="I82" s="1"/>
      <c r="J82" s="1"/>
      <c r="K82" s="1"/>
      <c r="R82" s="3" t="s">
        <v>29</v>
      </c>
      <c r="S82" s="9">
        <f>ROUND(B69,$Q$1)</f>
        <v>34000</v>
      </c>
      <c r="T82" s="18">
        <f>C69/B69</f>
        <v>0.40188065600440909</v>
      </c>
      <c r="U82" s="11">
        <f>ROUND(C69,$Q$1)</f>
        <v>14000</v>
      </c>
      <c r="V82" s="19">
        <f>C69/C$47</f>
        <v>0.34553758927216149</v>
      </c>
      <c r="W82" s="14">
        <f>E69/D69</f>
        <v>0.6039599583255354</v>
      </c>
      <c r="X82" s="1">
        <f>ROUND(E69,$Q$1)</f>
        <v>20000</v>
      </c>
      <c r="Y82" s="5">
        <f>E69/E$47</f>
        <v>0.32325067407809482</v>
      </c>
      <c r="AA82" s="9">
        <f>ROUND(H69,$Q$1)</f>
        <v>35000</v>
      </c>
      <c r="AB82" s="18">
        <f>I69/H69</f>
        <v>0.57409190516824993</v>
      </c>
      <c r="AC82" s="11">
        <f>ROUND(I69,$Q$1)</f>
        <v>20000</v>
      </c>
      <c r="AD82" s="19">
        <f>I69/I$47</f>
        <v>0.32706096860095596</v>
      </c>
      <c r="AE82" s="14">
        <f>K69/J69</f>
        <v>0.6669308521579761</v>
      </c>
      <c r="AF82" s="1">
        <f>ROUND(K69,$Q$1)</f>
        <v>23000</v>
      </c>
      <c r="AG82" s="5">
        <f>K69/K$47</f>
        <v>0.32263308192994006</v>
      </c>
    </row>
    <row r="83" spans="1:33" ht="15" customHeight="1">
      <c r="B83" s="1" t="s">
        <v>0</v>
      </c>
      <c r="C83" s="1"/>
      <c r="D83" s="1" t="s">
        <v>1</v>
      </c>
      <c r="E83" s="1"/>
      <c r="H83" s="1" t="s">
        <v>0</v>
      </c>
      <c r="I83" s="1"/>
      <c r="J83" s="1" t="s">
        <v>1</v>
      </c>
      <c r="K83" s="1"/>
      <c r="R83" s="2" t="s">
        <v>61</v>
      </c>
      <c r="S83" s="8"/>
      <c r="T83" s="16"/>
      <c r="U83" s="10"/>
      <c r="V83" s="17"/>
      <c r="AA83" s="8"/>
      <c r="AB83" s="16"/>
      <c r="AC83" s="10"/>
      <c r="AD83" s="17"/>
    </row>
    <row r="84" spans="1:33">
      <c r="B84" s="1" t="s">
        <v>41</v>
      </c>
      <c r="C84" s="1" t="s">
        <v>38</v>
      </c>
      <c r="D84" s="1" t="s">
        <v>41</v>
      </c>
      <c r="E84" s="1" t="s">
        <v>38</v>
      </c>
      <c r="H84" s="1" t="s">
        <v>41</v>
      </c>
      <c r="I84" s="1" t="s">
        <v>38</v>
      </c>
      <c r="J84" s="1" t="s">
        <v>41</v>
      </c>
      <c r="K84" s="1" t="s">
        <v>38</v>
      </c>
      <c r="R84" s="3" t="s">
        <v>30</v>
      </c>
      <c r="S84" s="9">
        <f>ROUND(B70,$Q$1)</f>
        <v>16000</v>
      </c>
      <c r="T84" s="18">
        <f>C70/B70</f>
        <v>0.26297218044437948</v>
      </c>
      <c r="U84" s="11">
        <f>ROUND(C70,$Q$1)</f>
        <v>4000</v>
      </c>
      <c r="V84" s="19">
        <f>C70/C$47</f>
        <v>0.10394608104618622</v>
      </c>
      <c r="W84" s="14">
        <f>E70/D70</f>
        <v>0.48911040761925278</v>
      </c>
      <c r="X84" s="1">
        <f>ROUND(E70,$Q$1)</f>
        <v>8000</v>
      </c>
      <c r="Y84" s="5">
        <f>E70/E$47</f>
        <v>0.12034784369937908</v>
      </c>
      <c r="AA84" s="9">
        <f>ROUND(H70,$Q$1)</f>
        <v>16000</v>
      </c>
      <c r="AB84" s="18">
        <f>I70/H70</f>
        <v>0.42603121765227175</v>
      </c>
      <c r="AC84" s="11">
        <f>ROUND(I70,$Q$1)</f>
        <v>7000</v>
      </c>
      <c r="AD84" s="19">
        <f>I70/I$47</f>
        <v>0.11158067297040053</v>
      </c>
      <c r="AE84" s="14">
        <f>K70/J70</f>
        <v>0.55345861600748669</v>
      </c>
      <c r="AF84" s="1">
        <f>ROUND(K70,$Q$1)</f>
        <v>9000</v>
      </c>
      <c r="AG84" s="5">
        <f>K70/K$47</f>
        <v>0.12308737186866556</v>
      </c>
    </row>
    <row r="85" spans="1:33">
      <c r="A85" t="s">
        <v>4</v>
      </c>
      <c r="B85" s="1">
        <v>175622.72</v>
      </c>
      <c r="C85" s="1">
        <v>12862.85</v>
      </c>
      <c r="D85" s="1">
        <v>175622.72</v>
      </c>
      <c r="E85" s="1">
        <v>28706.1</v>
      </c>
      <c r="G85" t="s">
        <v>4</v>
      </c>
      <c r="H85" s="1">
        <v>181418.17</v>
      </c>
      <c r="I85" s="1">
        <v>15567.39</v>
      </c>
      <c r="J85" s="1">
        <v>181418.17</v>
      </c>
      <c r="K85" s="1">
        <v>32718.02</v>
      </c>
      <c r="R85" s="3" t="s">
        <v>62</v>
      </c>
      <c r="S85" s="9">
        <f>ROUND(B71,$Q$1)</f>
        <v>27000</v>
      </c>
      <c r="T85" s="18">
        <f>C71/B71</f>
        <v>0.27495550887770448</v>
      </c>
      <c r="U85" s="11">
        <f>ROUND(C71,$Q$1)</f>
        <v>7000</v>
      </c>
      <c r="V85" s="19">
        <f>C71/C$47</f>
        <v>0.18675243315183468</v>
      </c>
      <c r="W85" s="14">
        <f>E71/D71</f>
        <v>0.49573109080666045</v>
      </c>
      <c r="X85" s="1">
        <f>ROUND(E71,$Q$1)</f>
        <v>13000</v>
      </c>
      <c r="Y85" s="5">
        <f>E71/E$47</f>
        <v>0.20959605161309455</v>
      </c>
      <c r="AA85" s="9">
        <f>ROUND(H71,$Q$1)</f>
        <v>28000</v>
      </c>
      <c r="AB85" s="18">
        <f>I71/H71</f>
        <v>0.45794959231146776</v>
      </c>
      <c r="AC85" s="11">
        <f>ROUND(I71,$Q$1)</f>
        <v>13000</v>
      </c>
      <c r="AD85" s="19">
        <f>I71/I$47</f>
        <v>0.20609653502681166</v>
      </c>
      <c r="AE85" s="14">
        <f>K71/J71</f>
        <v>0.58187050972894327</v>
      </c>
      <c r="AF85" s="1">
        <f>ROUND(K71,$Q$1)</f>
        <v>16000</v>
      </c>
      <c r="AG85" s="5">
        <f>K71/K$47</f>
        <v>0.22236178598494288</v>
      </c>
    </row>
    <row r="86" spans="1:33">
      <c r="A86" t="s">
        <v>5</v>
      </c>
      <c r="B86" s="1">
        <v>82803.47</v>
      </c>
      <c r="C86" s="1">
        <v>5837.63</v>
      </c>
      <c r="D86" s="1">
        <v>82803.47</v>
      </c>
      <c r="E86" s="1">
        <v>12625.3</v>
      </c>
      <c r="G86" t="s">
        <v>5</v>
      </c>
      <c r="H86" s="1">
        <v>85530.94</v>
      </c>
      <c r="I86" s="1">
        <v>6818.71</v>
      </c>
      <c r="J86" s="1">
        <v>85530.94</v>
      </c>
      <c r="K86" s="1">
        <v>14056.37</v>
      </c>
      <c r="R86" s="3" t="s">
        <v>32</v>
      </c>
      <c r="S86" s="9">
        <f>ROUND(B72,$Q$1)</f>
        <v>34000</v>
      </c>
      <c r="T86" s="18">
        <f>C72/B72</f>
        <v>0.35542666685335633</v>
      </c>
      <c r="U86" s="11">
        <f>ROUND(C72,$Q$1)</f>
        <v>12000</v>
      </c>
      <c r="V86" s="19">
        <f>C72/C$47</f>
        <v>0.30233268858114559</v>
      </c>
      <c r="W86" s="14">
        <f>E72/D72</f>
        <v>0.58810437184532915</v>
      </c>
      <c r="X86" s="1">
        <f>ROUND(E72,$Q$1)</f>
        <v>20000</v>
      </c>
      <c r="Y86" s="5">
        <f>E72/E$47</f>
        <v>0.31140286326826883</v>
      </c>
      <c r="AA86" s="9">
        <f>ROUND(H72,$Q$1)</f>
        <v>35000</v>
      </c>
      <c r="AB86" s="18">
        <f>I72/H72</f>
        <v>0.56211357449360955</v>
      </c>
      <c r="AC86" s="11">
        <f>ROUND(I72,$Q$1)</f>
        <v>19000</v>
      </c>
      <c r="AD86" s="19">
        <f>I72/I$47</f>
        <v>0.31681691345888785</v>
      </c>
      <c r="AE86" s="14">
        <f>K72/J72</f>
        <v>0.64315623125547905</v>
      </c>
      <c r="AF86" s="1">
        <f>ROUND(K72,$Q$1)</f>
        <v>22000</v>
      </c>
      <c r="AG86" s="5">
        <f>K72/K$47</f>
        <v>0.3078091744871676</v>
      </c>
    </row>
    <row r="87" spans="1:33">
      <c r="A87" t="s">
        <v>6</v>
      </c>
      <c r="B87" s="1">
        <v>92819.25</v>
      </c>
      <c r="C87" s="1">
        <v>7025.22</v>
      </c>
      <c r="D87" s="1">
        <v>92819.25</v>
      </c>
      <c r="E87" s="1">
        <v>16080.8</v>
      </c>
      <c r="G87" t="s">
        <v>6</v>
      </c>
      <c r="H87" s="1">
        <v>95887.24</v>
      </c>
      <c r="I87" s="1">
        <v>8748.68</v>
      </c>
      <c r="J87" s="1">
        <v>95887.24</v>
      </c>
      <c r="K87" s="1">
        <v>18661.650000000001</v>
      </c>
      <c r="R87" s="3" t="s">
        <v>33</v>
      </c>
      <c r="S87" s="9">
        <f>ROUND(B73,$Q$1)</f>
        <v>27000</v>
      </c>
      <c r="T87" s="18">
        <f>C73/B73</f>
        <v>0.45164909306561485</v>
      </c>
      <c r="U87" s="11">
        <f>ROUND(C73,$Q$1)</f>
        <v>12000</v>
      </c>
      <c r="V87" s="19">
        <f>C73/C$47</f>
        <v>0.30839672101320276</v>
      </c>
      <c r="W87" s="14">
        <f>E73/D73</f>
        <v>0.6766692446889524</v>
      </c>
      <c r="X87" s="1">
        <f>ROUND(E73,$Q$1)</f>
        <v>18000</v>
      </c>
      <c r="Y87" s="5">
        <f>E73/E$47</f>
        <v>0.28761937843003732</v>
      </c>
      <c r="AA87" s="9">
        <f>ROUND(H73,$Q$1)</f>
        <v>28000</v>
      </c>
      <c r="AB87" s="18">
        <f>I73/H73</f>
        <v>0.63784142831841939</v>
      </c>
      <c r="AC87" s="11">
        <f>ROUND(I73,$Q$1)</f>
        <v>18000</v>
      </c>
      <c r="AD87" s="19">
        <f>I73/I$47</f>
        <v>0.28858290164198741</v>
      </c>
      <c r="AE87" s="14">
        <f>K73/J73</f>
        <v>0.73103712876355642</v>
      </c>
      <c r="AF87" s="1">
        <f>ROUND(K73,$Q$1)</f>
        <v>20000</v>
      </c>
      <c r="AG87" s="5">
        <f>K73/K$47</f>
        <v>0.28085237467795943</v>
      </c>
    </row>
    <row r="88" spans="1:33">
      <c r="A88" t="s">
        <v>7</v>
      </c>
      <c r="B88" s="1">
        <v>94443.51</v>
      </c>
      <c r="C88" s="1">
        <v>5619.56</v>
      </c>
      <c r="D88" s="1">
        <v>94443.51</v>
      </c>
      <c r="E88" s="1">
        <v>17508.38</v>
      </c>
      <c r="G88" t="s">
        <v>7</v>
      </c>
      <c r="H88" s="1">
        <v>97565.19</v>
      </c>
      <c r="I88" s="1">
        <v>7382.29</v>
      </c>
      <c r="J88" s="1">
        <v>97565.19</v>
      </c>
      <c r="K88" s="1">
        <v>20230.5</v>
      </c>
      <c r="R88" s="3" t="s">
        <v>34</v>
      </c>
      <c r="S88" s="9">
        <f>ROUND(B74,$Q$1)</f>
        <v>5000</v>
      </c>
      <c r="T88" s="18">
        <f>C74/B74</f>
        <v>0.748652768368541</v>
      </c>
      <c r="U88" s="11">
        <f>ROUND(C74,$Q$1)</f>
        <v>4000</v>
      </c>
      <c r="V88" s="19">
        <f>C74/C$47</f>
        <v>9.8572329614752749E-2</v>
      </c>
      <c r="W88" s="14">
        <f>E74/D74</f>
        <v>0.86667795775081602</v>
      </c>
      <c r="X88" s="1">
        <f>ROUND(E74,$Q$1)</f>
        <v>5000</v>
      </c>
      <c r="Y88" s="5">
        <f>E74/E$47</f>
        <v>7.1033862989220278E-2</v>
      </c>
      <c r="AA88" s="9">
        <f>ROUND(H74,$Q$1)</f>
        <v>5000</v>
      </c>
      <c r="AB88" s="18">
        <f>I74/H74</f>
        <v>0.88172323467931546</v>
      </c>
      <c r="AC88" s="11">
        <f>ROUND(I74,$Q$1)</f>
        <v>5000</v>
      </c>
      <c r="AD88" s="19">
        <f>I74/I$47</f>
        <v>7.6922976901912452E-2</v>
      </c>
      <c r="AE88" s="14">
        <f>K74/J74</f>
        <v>0.88942689256610985</v>
      </c>
      <c r="AF88" s="1">
        <f>ROUND(K74,$Q$1)</f>
        <v>5000</v>
      </c>
      <c r="AG88" s="5">
        <f>K74/K$47</f>
        <v>6.5889292981264613E-2</v>
      </c>
    </row>
    <row r="89" spans="1:33">
      <c r="A89" t="s">
        <v>8</v>
      </c>
      <c r="B89" s="1">
        <v>8852.57</v>
      </c>
      <c r="C89" s="1">
        <v>921.67</v>
      </c>
      <c r="D89" s="1">
        <v>8852.57</v>
      </c>
      <c r="E89" s="1">
        <v>1644.88</v>
      </c>
      <c r="G89" t="s">
        <v>8</v>
      </c>
      <c r="H89" s="1">
        <v>9145.18</v>
      </c>
      <c r="I89" s="1">
        <v>934.52</v>
      </c>
      <c r="J89" s="1">
        <v>9145.18</v>
      </c>
      <c r="K89" s="1">
        <v>1701.12</v>
      </c>
      <c r="R89" s="2" t="s">
        <v>63</v>
      </c>
      <c r="S89" s="8"/>
      <c r="T89" s="18"/>
      <c r="U89" s="10"/>
      <c r="V89" s="17"/>
      <c r="W89" s="14"/>
      <c r="AA89" s="8"/>
      <c r="AB89" s="18"/>
      <c r="AC89" s="10"/>
      <c r="AD89" s="17"/>
      <c r="AE89" s="14"/>
    </row>
    <row r="90" spans="1:33">
      <c r="A90" t="s">
        <v>9</v>
      </c>
      <c r="B90" s="1">
        <v>10649.73</v>
      </c>
      <c r="C90" s="1">
        <v>769.26</v>
      </c>
      <c r="D90" s="1">
        <v>10649.73</v>
      </c>
      <c r="E90" s="1">
        <v>1345.77</v>
      </c>
      <c r="G90" t="s">
        <v>9</v>
      </c>
      <c r="H90" s="1">
        <v>11001.74</v>
      </c>
      <c r="I90" s="1">
        <v>935.29</v>
      </c>
      <c r="J90" s="1">
        <v>11001.74</v>
      </c>
      <c r="K90" s="1">
        <v>1571.67</v>
      </c>
      <c r="R90" s="3" t="s">
        <v>35</v>
      </c>
      <c r="S90" s="9">
        <f>ROUND(B75,$Q$1)</f>
        <v>43000</v>
      </c>
      <c r="T90" s="18">
        <f>C75/B75</f>
        <v>0.43428849861970714</v>
      </c>
      <c r="U90" s="11">
        <f>ROUND(C75,$Q$1)</f>
        <v>19000</v>
      </c>
      <c r="V90" s="19">
        <f>C75/C$47</f>
        <v>0.47069055214624428</v>
      </c>
      <c r="W90" s="14">
        <f>E75/D75</f>
        <v>0.67742952931161171</v>
      </c>
      <c r="X90" s="1">
        <f>ROUND(E75,$Q$1)</f>
        <v>29000</v>
      </c>
      <c r="Y90" s="5">
        <f>E75/E$47</f>
        <v>0.45704017052720614</v>
      </c>
      <c r="AA90" s="9">
        <f>ROUND(H75,$Q$1)</f>
        <v>44000</v>
      </c>
      <c r="AB90" s="18">
        <f>I75/H75</f>
        <v>0.63441865307489664</v>
      </c>
      <c r="AC90" s="11">
        <f>ROUND(I75,$Q$1)</f>
        <v>28000</v>
      </c>
      <c r="AD90" s="19">
        <f>I75/I$47</f>
        <v>0.45559852964887371</v>
      </c>
      <c r="AE90" s="14">
        <f>K75/J75</f>
        <v>0.73965702206248474</v>
      </c>
      <c r="AF90" s="1">
        <f>ROUND(K75,$Q$1)</f>
        <v>33000</v>
      </c>
      <c r="AG90" s="5">
        <f>K75/K$47</f>
        <v>0.45104258547230025</v>
      </c>
    </row>
    <row r="91" spans="1:33">
      <c r="A91" t="s">
        <v>10</v>
      </c>
      <c r="B91" s="1">
        <v>56780.71</v>
      </c>
      <c r="C91" s="1">
        <v>5187.37</v>
      </c>
      <c r="D91" s="1">
        <v>56780.71</v>
      </c>
      <c r="E91" s="1">
        <v>7711.31</v>
      </c>
      <c r="G91" t="s">
        <v>10</v>
      </c>
      <c r="H91" s="1">
        <v>58648.04</v>
      </c>
      <c r="I91" s="1">
        <v>5904.52</v>
      </c>
      <c r="J91" s="1">
        <v>58648.04</v>
      </c>
      <c r="K91" s="1">
        <v>8658.17</v>
      </c>
      <c r="R91" s="3" t="s">
        <v>36</v>
      </c>
      <c r="S91" s="9">
        <f>ROUND(B76,$Q$1)</f>
        <v>65000</v>
      </c>
      <c r="T91" s="18">
        <f>C76/B76</f>
        <v>0.31967501892396777</v>
      </c>
      <c r="U91" s="11">
        <f>ROUND(C76,$Q$1)</f>
        <v>21000</v>
      </c>
      <c r="V91" s="19">
        <f>C76/C$47</f>
        <v>0.5293091944466336</v>
      </c>
      <c r="W91" s="14">
        <f>E76/D76</f>
        <v>0.5267855639740302</v>
      </c>
      <c r="X91" s="1">
        <f>ROUND(E76,$Q$1)</f>
        <v>34000</v>
      </c>
      <c r="Y91" s="5">
        <f>E76/E$47</f>
        <v>0.54295982947279386</v>
      </c>
      <c r="AA91" s="9">
        <f>ROUND(H76,$Q$1)</f>
        <v>68000</v>
      </c>
      <c r="AB91" s="18">
        <f>I76/H76</f>
        <v>0.49621437822203035</v>
      </c>
      <c r="AC91" s="11">
        <f>ROUND(I76,$Q$1)</f>
        <v>33000</v>
      </c>
      <c r="AD91" s="19">
        <f>I76/I$47</f>
        <v>0.54440147035112629</v>
      </c>
      <c r="AE91" s="14">
        <f>K76/J76</f>
        <v>0.58926144449478179</v>
      </c>
      <c r="AF91" s="1">
        <f>ROUND(K76,$Q$1)</f>
        <v>40000</v>
      </c>
      <c r="AG91" s="5">
        <f>K76/K$47</f>
        <v>0.54895755254262846</v>
      </c>
    </row>
    <row r="92" spans="1:33">
      <c r="A92" t="s">
        <v>11</v>
      </c>
      <c r="B92" s="1">
        <v>4896.1899999999996</v>
      </c>
      <c r="C92" s="1">
        <v>364.98</v>
      </c>
      <c r="D92" s="1">
        <v>4896.1899999999996</v>
      </c>
      <c r="E92" s="1">
        <v>495.75</v>
      </c>
      <c r="G92" t="s">
        <v>11</v>
      </c>
      <c r="H92" s="1">
        <v>5058.03</v>
      </c>
      <c r="I92" s="1">
        <v>410.76</v>
      </c>
      <c r="J92" s="1">
        <v>5058.03</v>
      </c>
      <c r="K92" s="1">
        <v>556.54999999999995</v>
      </c>
      <c r="T92" s="15"/>
      <c r="AE92"/>
    </row>
    <row r="93" spans="1:33" ht="36" customHeight="1">
      <c r="A93" t="s">
        <v>12</v>
      </c>
      <c r="B93" s="1">
        <v>126530.61</v>
      </c>
      <c r="C93" s="1">
        <v>11069.63</v>
      </c>
      <c r="D93" s="1">
        <v>126530.61</v>
      </c>
      <c r="E93" s="1">
        <v>16180.94</v>
      </c>
      <c r="G93" t="s">
        <v>12</v>
      </c>
      <c r="H93" s="1">
        <v>130712.87</v>
      </c>
      <c r="I93" s="1">
        <v>13004.65</v>
      </c>
      <c r="J93" s="1">
        <v>130712.87</v>
      </c>
      <c r="K93" s="1">
        <v>18742.060000000001</v>
      </c>
      <c r="S93" s="65" t="s">
        <v>71</v>
      </c>
      <c r="T93" s="65"/>
      <c r="U93" s="65"/>
      <c r="V93" s="65"/>
      <c r="W93" s="65"/>
      <c r="X93" s="65"/>
      <c r="Y93" s="65"/>
      <c r="AA93" s="65" t="s">
        <v>71</v>
      </c>
      <c r="AB93" s="65"/>
      <c r="AC93" s="65"/>
      <c r="AD93" s="65"/>
      <c r="AE93" s="65"/>
      <c r="AF93" s="65"/>
      <c r="AG93" s="65"/>
    </row>
    <row r="94" spans="1:33" ht="15" thickBot="1">
      <c r="A94" t="s">
        <v>13</v>
      </c>
      <c r="B94" s="1">
        <v>12407.28</v>
      </c>
      <c r="C94" s="1">
        <v>477.66</v>
      </c>
      <c r="D94" s="1">
        <v>12407.28</v>
      </c>
      <c r="E94" s="1">
        <v>3197.43</v>
      </c>
      <c r="G94" t="s">
        <v>13</v>
      </c>
      <c r="H94" s="1">
        <v>12807.92</v>
      </c>
      <c r="I94" s="1">
        <v>601.13</v>
      </c>
      <c r="J94" s="1">
        <v>12807.92</v>
      </c>
      <c r="K94" s="1">
        <v>3432.44</v>
      </c>
      <c r="S94" s="6">
        <v>2014</v>
      </c>
      <c r="T94" s="58" t="s">
        <v>0</v>
      </c>
      <c r="U94" s="59"/>
      <c r="V94" s="60"/>
      <c r="W94" s="61" t="s">
        <v>1</v>
      </c>
      <c r="X94" s="61" t="s">
        <v>1</v>
      </c>
      <c r="Y94" s="61"/>
      <c r="AA94" s="6">
        <v>2019</v>
      </c>
      <c r="AB94" s="58" t="s">
        <v>0</v>
      </c>
      <c r="AC94" s="59"/>
      <c r="AD94" s="60"/>
      <c r="AE94" s="61" t="s">
        <v>1</v>
      </c>
      <c r="AF94" s="61" t="s">
        <v>1</v>
      </c>
      <c r="AG94" s="61"/>
    </row>
    <row r="95" spans="1:33" ht="28">
      <c r="A95" t="s">
        <v>14</v>
      </c>
      <c r="B95" s="1">
        <v>24405.68</v>
      </c>
      <c r="C95" s="1">
        <v>860.79</v>
      </c>
      <c r="D95" s="1">
        <v>24405.68</v>
      </c>
      <c r="E95" s="1">
        <v>6088.61</v>
      </c>
      <c r="G95" t="s">
        <v>14</v>
      </c>
      <c r="H95" s="1">
        <v>25212.37</v>
      </c>
      <c r="I95" s="1">
        <v>1298.8900000000001</v>
      </c>
      <c r="J95" s="1">
        <v>25212.37</v>
      </c>
      <c r="K95" s="1">
        <v>6890.87</v>
      </c>
      <c r="R95" s="22" t="s">
        <v>65</v>
      </c>
      <c r="S95" s="8" t="s">
        <v>67</v>
      </c>
      <c r="T95" s="21" t="s">
        <v>66</v>
      </c>
      <c r="U95" s="29" t="s">
        <v>57</v>
      </c>
      <c r="V95" s="17"/>
      <c r="W95" s="20" t="s">
        <v>66</v>
      </c>
      <c r="X95" s="28" t="s">
        <v>57</v>
      </c>
      <c r="AA95" s="8" t="s">
        <v>67</v>
      </c>
      <c r="AB95" s="21" t="s">
        <v>66</v>
      </c>
      <c r="AC95" s="29" t="s">
        <v>57</v>
      </c>
      <c r="AD95" s="17"/>
      <c r="AE95" s="20" t="s">
        <v>66</v>
      </c>
      <c r="AF95" s="28" t="s">
        <v>57</v>
      </c>
    </row>
    <row r="96" spans="1:33">
      <c r="A96" t="s">
        <v>15</v>
      </c>
      <c r="B96" s="1">
        <v>12279.15</v>
      </c>
      <c r="C96" s="1">
        <v>454.77</v>
      </c>
      <c r="D96" s="1">
        <v>12279.15</v>
      </c>
      <c r="E96" s="1">
        <v>3239.12</v>
      </c>
      <c r="G96" t="s">
        <v>15</v>
      </c>
      <c r="H96" s="1">
        <v>12685.01</v>
      </c>
      <c r="I96" s="1">
        <v>662.72</v>
      </c>
      <c r="J96" s="1">
        <v>12685.01</v>
      </c>
      <c r="K96" s="1">
        <v>3652.65</v>
      </c>
      <c r="R96" s="2" t="s">
        <v>49</v>
      </c>
      <c r="S96" s="9">
        <f>ROUND(B85,$Q$1)</f>
        <v>176000</v>
      </c>
      <c r="T96" s="18">
        <f>C85/B85</f>
        <v>7.3241377880948436E-2</v>
      </c>
      <c r="U96" s="11">
        <f>ROUND(C85,$Q$1)</f>
        <v>13000</v>
      </c>
      <c r="V96" s="19"/>
      <c r="W96" s="14">
        <f>E85/D85</f>
        <v>0.16345322518635402</v>
      </c>
      <c r="X96" s="1">
        <f>ROUND(E85,$Q$1)</f>
        <v>29000</v>
      </c>
      <c r="Y96" s="5"/>
      <c r="AA96" s="9">
        <f>ROUND(H85,$Q$1)</f>
        <v>181000</v>
      </c>
      <c r="AB96" s="18">
        <f>I85/H85</f>
        <v>8.5809431326531391E-2</v>
      </c>
      <c r="AC96" s="11">
        <f>ROUND(I85,$Q$1)</f>
        <v>16000</v>
      </c>
      <c r="AD96" s="19"/>
      <c r="AE96" s="14">
        <f>K85/J85</f>
        <v>0.18034588266434393</v>
      </c>
      <c r="AF96" s="1">
        <f>ROUND(K85,$Q$1)</f>
        <v>33000</v>
      </c>
      <c r="AG96" s="5"/>
    </row>
    <row r="97" spans="1:33">
      <c r="A97" t="s">
        <v>39</v>
      </c>
      <c r="B97" s="1">
        <v>61644.84</v>
      </c>
      <c r="C97" s="1">
        <v>4096.6499999999996</v>
      </c>
      <c r="D97" s="1">
        <v>61644.84</v>
      </c>
      <c r="E97" s="1">
        <v>15784.63</v>
      </c>
      <c r="G97" t="s">
        <v>39</v>
      </c>
      <c r="H97" s="1">
        <v>63854.46</v>
      </c>
      <c r="I97" s="1">
        <v>5039.78</v>
      </c>
      <c r="J97" s="1">
        <v>63854.46</v>
      </c>
      <c r="K97" s="1">
        <v>17479.3</v>
      </c>
      <c r="R97" s="2" t="s">
        <v>51</v>
      </c>
      <c r="S97" s="8"/>
      <c r="T97" s="16"/>
      <c r="U97" s="10"/>
      <c r="V97" s="17"/>
      <c r="AA97" s="8"/>
      <c r="AB97" s="16"/>
      <c r="AC97" s="10"/>
      <c r="AD97" s="17"/>
    </row>
    <row r="98" spans="1:33">
      <c r="A98" t="s">
        <v>40</v>
      </c>
      <c r="B98" s="1">
        <v>24951.85</v>
      </c>
      <c r="C98" s="1">
        <v>1980.16</v>
      </c>
      <c r="D98" s="1">
        <v>24951.85</v>
      </c>
      <c r="E98" s="1">
        <v>3933.23</v>
      </c>
      <c r="G98" t="s">
        <v>40</v>
      </c>
      <c r="H98" s="1">
        <v>25595.08</v>
      </c>
      <c r="I98" s="1">
        <v>2362.9299999999998</v>
      </c>
      <c r="J98" s="1">
        <v>25595.08</v>
      </c>
      <c r="K98" s="1">
        <v>4482.12</v>
      </c>
      <c r="R98" s="3" t="s">
        <v>5</v>
      </c>
      <c r="S98" s="9">
        <f>ROUND(B86,$Q$1)</f>
        <v>83000</v>
      </c>
      <c r="T98" s="18">
        <f>C86/B86</f>
        <v>7.0499823256199287E-2</v>
      </c>
      <c r="U98" s="11">
        <f>ROUND(C86,$Q$1)</f>
        <v>6000</v>
      </c>
      <c r="V98" s="19">
        <f>C86/C$85</f>
        <v>0.45383643593760326</v>
      </c>
      <c r="W98" s="14">
        <f>E86/D86</f>
        <v>0.15247307872484087</v>
      </c>
      <c r="X98" s="1">
        <f>ROUND(E86,$Q$1)</f>
        <v>13000</v>
      </c>
      <c r="Y98" s="5">
        <f>E86/E$85</f>
        <v>0.43981244404499392</v>
      </c>
      <c r="AA98" s="9">
        <f>ROUND(H86,$Q$1)</f>
        <v>86000</v>
      </c>
      <c r="AB98" s="18">
        <f>I86/H86</f>
        <v>7.9722144992209837E-2</v>
      </c>
      <c r="AC98" s="11">
        <f>ROUND(I86,$Q$1)</f>
        <v>7000</v>
      </c>
      <c r="AD98" s="19">
        <f>I86/I$85</f>
        <v>0.43801240927348772</v>
      </c>
      <c r="AE98" s="14">
        <f>K86/J86</f>
        <v>0.16434251745625619</v>
      </c>
      <c r="AF98" s="1">
        <f>ROUND(K86,$Q$1)</f>
        <v>14000</v>
      </c>
      <c r="AG98" s="5">
        <f>K86/K$85</f>
        <v>0.42962165803431873</v>
      </c>
    </row>
    <row r="99" spans="1:33">
      <c r="A99" t="s">
        <v>17</v>
      </c>
      <c r="B99" s="1">
        <v>45058.68</v>
      </c>
      <c r="C99" s="1">
        <v>3175.3</v>
      </c>
      <c r="D99" s="1">
        <v>45058.68</v>
      </c>
      <c r="E99" s="1">
        <v>4461.95</v>
      </c>
      <c r="G99" t="s">
        <v>17</v>
      </c>
      <c r="H99" s="1">
        <v>46548.02</v>
      </c>
      <c r="I99" s="1">
        <v>3942.16</v>
      </c>
      <c r="J99" s="1">
        <v>46548.02</v>
      </c>
      <c r="K99" s="1">
        <v>5478.51</v>
      </c>
      <c r="R99" s="3" t="s">
        <v>6</v>
      </c>
      <c r="S99" s="9">
        <f>ROUND(B87,$Q$1)</f>
        <v>93000</v>
      </c>
      <c r="T99" s="18">
        <f>C87/B87</f>
        <v>7.5687101544130123E-2</v>
      </c>
      <c r="U99" s="11">
        <f>ROUND(C87,$Q$1)</f>
        <v>7000</v>
      </c>
      <c r="V99" s="19">
        <f>C87/C$85</f>
        <v>0.54616356406239674</v>
      </c>
      <c r="W99" s="14">
        <f>E87/D87</f>
        <v>0.17324854488697117</v>
      </c>
      <c r="X99" s="1">
        <f>ROUND(E87,$Q$1)</f>
        <v>16000</v>
      </c>
      <c r="Y99" s="5">
        <f>E87/E$85</f>
        <v>0.56018755595500613</v>
      </c>
      <c r="AA99" s="9">
        <f>ROUND(H87,$Q$1)</f>
        <v>96000</v>
      </c>
      <c r="AB99" s="18">
        <f>I87/H87</f>
        <v>9.1239251437417526E-2</v>
      </c>
      <c r="AC99" s="11">
        <f>ROUND(I87,$Q$1)</f>
        <v>9000</v>
      </c>
      <c r="AD99" s="19">
        <f t="shared" ref="AD99" si="20">I87/I$85</f>
        <v>0.56198759072651228</v>
      </c>
      <c r="AE99" s="14">
        <f>K87/J87</f>
        <v>0.19462078583135775</v>
      </c>
      <c r="AF99" s="1">
        <f>ROUND(K87,$Q$1)</f>
        <v>19000</v>
      </c>
      <c r="AG99" s="5">
        <f t="shared" ref="AG99" si="21">K87/K$85</f>
        <v>0.57037834196568138</v>
      </c>
    </row>
    <row r="100" spans="1:33">
      <c r="A100" t="s">
        <v>18</v>
      </c>
      <c r="B100" s="1">
        <v>43967.35</v>
      </c>
      <c r="C100" s="1">
        <v>3610.74</v>
      </c>
      <c r="D100" s="1">
        <v>43967.35</v>
      </c>
      <c r="E100" s="1">
        <v>4526.29</v>
      </c>
      <c r="G100" t="s">
        <v>18</v>
      </c>
      <c r="H100" s="1">
        <v>45420.62</v>
      </c>
      <c r="I100" s="1">
        <v>4222.51</v>
      </c>
      <c r="J100" s="1">
        <v>45420.62</v>
      </c>
      <c r="K100" s="1">
        <v>5278.09</v>
      </c>
      <c r="R100" s="2" t="s">
        <v>50</v>
      </c>
      <c r="S100" s="8"/>
      <c r="T100" s="16"/>
      <c r="U100" s="10"/>
      <c r="V100" s="17"/>
      <c r="AA100" s="8"/>
      <c r="AB100" s="16"/>
      <c r="AC100" s="10"/>
      <c r="AD100" s="17"/>
    </row>
    <row r="101" spans="1:33">
      <c r="A101" t="s">
        <v>20</v>
      </c>
      <c r="B101" s="1">
        <v>119372.61</v>
      </c>
      <c r="C101" s="1">
        <v>9849.91</v>
      </c>
      <c r="D101" s="1">
        <v>119372.61</v>
      </c>
      <c r="E101" s="1">
        <v>14462.78</v>
      </c>
      <c r="G101" t="s">
        <v>20</v>
      </c>
      <c r="H101" s="1">
        <v>123318.27</v>
      </c>
      <c r="I101" s="1">
        <v>11684.43</v>
      </c>
      <c r="J101" s="1">
        <v>123318.27</v>
      </c>
      <c r="K101" s="1">
        <v>16962.5</v>
      </c>
      <c r="R101" s="3" t="s">
        <v>7</v>
      </c>
      <c r="S101" s="9">
        <f>ROUND(B88,$Q$1)</f>
        <v>94000</v>
      </c>
      <c r="T101" s="18">
        <f>C88/B88</f>
        <v>5.9501812247342363E-2</v>
      </c>
      <c r="U101" s="11">
        <f>ROUND(C88,$Q$1)</f>
        <v>6000</v>
      </c>
      <c r="V101" s="19">
        <f>C88/C$85</f>
        <v>0.43688296139658012</v>
      </c>
      <c r="W101" s="14">
        <f>E88/D88</f>
        <v>0.18538468127667007</v>
      </c>
      <c r="X101" s="1">
        <f>ROUND(E88,$Q$1)</f>
        <v>18000</v>
      </c>
      <c r="Y101" s="5">
        <f>E88/E$85</f>
        <v>0.60991844938880591</v>
      </c>
      <c r="AA101" s="9">
        <f>ROUND(H88,$Q$1)</f>
        <v>98000</v>
      </c>
      <c r="AB101" s="18">
        <f>I88/H88</f>
        <v>7.5665203952352267E-2</v>
      </c>
      <c r="AC101" s="11">
        <f>ROUND(I88,$Q$1)</f>
        <v>7000</v>
      </c>
      <c r="AD101" s="19">
        <f>I88/I$85</f>
        <v>0.47421500970939895</v>
      </c>
      <c r="AE101" s="14">
        <f>K88/J88</f>
        <v>0.20735366783993348</v>
      </c>
      <c r="AF101" s="1">
        <f>ROUND(K88,$Q$1)</f>
        <v>20000</v>
      </c>
      <c r="AG101" s="5">
        <f>K88/K$85</f>
        <v>0.61832898201052511</v>
      </c>
    </row>
    <row r="102" spans="1:33">
      <c r="A102" t="s">
        <v>21</v>
      </c>
      <c r="B102" s="1">
        <v>32799.589999999997</v>
      </c>
      <c r="C102" s="1">
        <v>2250.89</v>
      </c>
      <c r="D102" s="1">
        <v>32799.589999999997</v>
      </c>
      <c r="E102" s="1">
        <v>7234.48</v>
      </c>
      <c r="G102" t="s">
        <v>21</v>
      </c>
      <c r="H102" s="1">
        <v>33874.269999999997</v>
      </c>
      <c r="I102" s="1">
        <v>2789.55</v>
      </c>
      <c r="J102" s="1">
        <v>33874.269999999997</v>
      </c>
      <c r="K102" s="1">
        <v>8001.73</v>
      </c>
      <c r="R102" s="3" t="s">
        <v>8</v>
      </c>
      <c r="S102" s="9">
        <f>ROUND(B89,$Q$1)</f>
        <v>9000</v>
      </c>
      <c r="T102" s="18">
        <f>C89/B89</f>
        <v>0.10411326880216705</v>
      </c>
      <c r="U102" s="11">
        <f>ROUND(C89,$Q$1)</f>
        <v>1000</v>
      </c>
      <c r="V102" s="19">
        <f>C89/C$85</f>
        <v>7.1653638190603164E-2</v>
      </c>
      <c r="W102" s="14">
        <f>E89/D89</f>
        <v>0.18580818903437082</v>
      </c>
      <c r="X102" s="1">
        <f>ROUND(E89,$Q$1)</f>
        <v>2000</v>
      </c>
      <c r="Y102" s="5">
        <f>E89/E$85</f>
        <v>5.7300713088855683E-2</v>
      </c>
      <c r="AA102" s="9">
        <f>ROUND(H89,$Q$1)</f>
        <v>9000</v>
      </c>
      <c r="AB102" s="18">
        <f>I89/H89</f>
        <v>0.10218716307388154</v>
      </c>
      <c r="AC102" s="11">
        <f>ROUND(I89,$Q$1)</f>
        <v>1000</v>
      </c>
      <c r="AD102" s="19">
        <f>I89/I$85</f>
        <v>6.0030615279761092E-2</v>
      </c>
      <c r="AE102" s="14">
        <f>K89/J89</f>
        <v>0.18601274113795463</v>
      </c>
      <c r="AF102" s="1">
        <f>ROUND(K89,$Q$1)</f>
        <v>2000</v>
      </c>
      <c r="AG102" s="5">
        <f>K89/K$85</f>
        <v>5.1993366346741024E-2</v>
      </c>
    </row>
    <row r="103" spans="1:33">
      <c r="A103" t="s">
        <v>22</v>
      </c>
      <c r="B103" s="1">
        <v>23450.52</v>
      </c>
      <c r="C103" s="1">
        <v>762.06</v>
      </c>
      <c r="D103" s="1">
        <v>23450.52</v>
      </c>
      <c r="E103" s="1">
        <v>7008.83</v>
      </c>
      <c r="G103" t="s">
        <v>22</v>
      </c>
      <c r="H103" s="1">
        <v>24225.63</v>
      </c>
      <c r="I103" s="1">
        <v>1093.4100000000001</v>
      </c>
      <c r="J103" s="1">
        <v>24225.63</v>
      </c>
      <c r="K103" s="1">
        <v>7753.8</v>
      </c>
      <c r="R103" s="3" t="s">
        <v>9</v>
      </c>
      <c r="S103" s="9">
        <f>ROUND(B90,$Q$1)</f>
        <v>11000</v>
      </c>
      <c r="T103" s="18">
        <f>C90/B90</f>
        <v>7.2232817170012759E-2</v>
      </c>
      <c r="U103" s="11">
        <f>ROUND(C90,$Q$1)</f>
        <v>1000</v>
      </c>
      <c r="V103" s="19">
        <f>C90/C$85</f>
        <v>5.980478665303568E-2</v>
      </c>
      <c r="W103" s="14">
        <f>E90/D90</f>
        <v>0.12636658394156472</v>
      </c>
      <c r="X103" s="1">
        <f>ROUND(E90,$Q$1)</f>
        <v>1000</v>
      </c>
      <c r="Y103" s="5">
        <f>E90/E$85</f>
        <v>4.6880976517186243E-2</v>
      </c>
      <c r="AA103" s="9">
        <f>ROUND(H90,$Q$1)</f>
        <v>11000</v>
      </c>
      <c r="AB103" s="18">
        <f>I90/H90</f>
        <v>8.5012916138719877E-2</v>
      </c>
      <c r="AC103" s="11">
        <f>ROUND(I90,$Q$1)</f>
        <v>1000</v>
      </c>
      <c r="AD103" s="19">
        <f>I90/I$85</f>
        <v>6.0080077649496799E-2</v>
      </c>
      <c r="AE103" s="14">
        <f>K90/J90</f>
        <v>0.14285649360919273</v>
      </c>
      <c r="AF103" s="1">
        <f>ROUND(K90,$Q$1)</f>
        <v>2000</v>
      </c>
      <c r="AG103" s="5">
        <f>K90/K$85</f>
        <v>4.8036831079631345E-2</v>
      </c>
    </row>
    <row r="104" spans="1:33">
      <c r="A104" t="s">
        <v>23</v>
      </c>
      <c r="B104" s="1">
        <v>98196.4</v>
      </c>
      <c r="C104" s="1">
        <v>8020</v>
      </c>
      <c r="D104" s="1">
        <v>98196.4</v>
      </c>
      <c r="E104" s="1">
        <v>12398.57</v>
      </c>
      <c r="G104" t="s">
        <v>23</v>
      </c>
      <c r="H104" s="1">
        <v>101432.66</v>
      </c>
      <c r="I104" s="1">
        <v>9179.57</v>
      </c>
      <c r="J104" s="1">
        <v>101432.66</v>
      </c>
      <c r="K104" s="1">
        <v>13987.77</v>
      </c>
      <c r="R104" s="3" t="s">
        <v>10</v>
      </c>
      <c r="S104" s="9">
        <f>ROUND(B91,$Q$1)</f>
        <v>57000</v>
      </c>
      <c r="T104" s="18">
        <f>C91/B91</f>
        <v>9.1357962941992096E-2</v>
      </c>
      <c r="U104" s="11">
        <f>ROUND(C91,$Q$1)</f>
        <v>5000</v>
      </c>
      <c r="V104" s="19">
        <f>C91/C$85</f>
        <v>0.40328309822473246</v>
      </c>
      <c r="W104" s="14">
        <f>E91/D91</f>
        <v>0.1358086223296609</v>
      </c>
      <c r="X104" s="1">
        <f>ROUND(E91,$Q$1)</f>
        <v>8000</v>
      </c>
      <c r="Y104" s="5">
        <f>E91/E$85</f>
        <v>0.26862966407836664</v>
      </c>
      <c r="AA104" s="9">
        <f>ROUND(H91,$Q$1)</f>
        <v>59000</v>
      </c>
      <c r="AB104" s="18">
        <f>I91/H91</f>
        <v>0.10067719228127658</v>
      </c>
      <c r="AC104" s="11">
        <f>ROUND(I91,$Q$1)</f>
        <v>6000</v>
      </c>
      <c r="AD104" s="19">
        <f>I91/I$85</f>
        <v>0.37928772902843705</v>
      </c>
      <c r="AE104" s="14">
        <f>K91/J91</f>
        <v>0.1476293154894861</v>
      </c>
      <c r="AF104" s="1">
        <f>ROUND(K91,$Q$1)</f>
        <v>9000</v>
      </c>
      <c r="AG104" s="5">
        <f>K91/K$85</f>
        <v>0.26463001122928587</v>
      </c>
    </row>
    <row r="105" spans="1:33">
      <c r="A105" t="s">
        <v>24</v>
      </c>
      <c r="B105" s="1">
        <v>46660.800000000003</v>
      </c>
      <c r="C105" s="1">
        <v>3081.92</v>
      </c>
      <c r="D105" s="1">
        <v>46660.800000000003</v>
      </c>
      <c r="E105" s="1">
        <v>10735</v>
      </c>
      <c r="G105" t="s">
        <v>24</v>
      </c>
      <c r="H105" s="1">
        <v>48203.09</v>
      </c>
      <c r="I105" s="1">
        <v>3796.2</v>
      </c>
      <c r="J105" s="1">
        <v>48203.09</v>
      </c>
      <c r="K105" s="1">
        <v>12009.9</v>
      </c>
      <c r="R105" s="3" t="s">
        <v>11</v>
      </c>
      <c r="S105" s="9">
        <f>ROUND(B92,$Q$1)</f>
        <v>5000</v>
      </c>
      <c r="T105" s="18">
        <f>C92/B92</f>
        <v>7.4543675796895151E-2</v>
      </c>
      <c r="U105" s="11">
        <f>ROUND(C92,$Q$1)</f>
        <v>0</v>
      </c>
      <c r="V105" s="19">
        <f>C92/C$85</f>
        <v>2.8374738102364561E-2</v>
      </c>
      <c r="W105" s="14">
        <f>E92/D92</f>
        <v>0.10125219813773567</v>
      </c>
      <c r="X105" s="1">
        <f>ROUND(E92,$Q$1)</f>
        <v>0</v>
      </c>
      <c r="Y105" s="5">
        <f>E92/E$85</f>
        <v>1.7269848568771097E-2</v>
      </c>
      <c r="AA105" s="9">
        <f>ROUND(H92,$Q$1)</f>
        <v>5000</v>
      </c>
      <c r="AB105" s="18">
        <f>I92/H92</f>
        <v>8.1209482743281478E-2</v>
      </c>
      <c r="AC105" s="11">
        <f>ROUND(I92,$Q$1)</f>
        <v>0</v>
      </c>
      <c r="AD105" s="19">
        <f>I92/I$85</f>
        <v>2.6385925964468034E-2</v>
      </c>
      <c r="AE105" s="14">
        <f>K92/J92</f>
        <v>0.11003295749530943</v>
      </c>
      <c r="AF105" s="1">
        <f>ROUND(K92,$Q$1)</f>
        <v>1000</v>
      </c>
      <c r="AG105" s="5">
        <f>K92/K$85</f>
        <v>1.7010503691849321E-2</v>
      </c>
    </row>
    <row r="106" spans="1:33">
      <c r="A106" t="s">
        <v>11</v>
      </c>
      <c r="B106" s="1">
        <v>30765.52</v>
      </c>
      <c r="C106" s="1">
        <v>1760.93</v>
      </c>
      <c r="D106" s="1">
        <v>30765.52</v>
      </c>
      <c r="E106" s="1">
        <v>5572.53</v>
      </c>
      <c r="G106" t="s">
        <v>11</v>
      </c>
      <c r="H106" s="1">
        <v>31782.42</v>
      </c>
      <c r="I106" s="1">
        <v>2591.62</v>
      </c>
      <c r="J106" s="1">
        <v>31782.42</v>
      </c>
      <c r="K106" s="1">
        <v>6720.34</v>
      </c>
      <c r="R106" s="2" t="s">
        <v>52</v>
      </c>
      <c r="S106" s="8"/>
      <c r="T106" s="16"/>
      <c r="U106" s="10"/>
      <c r="V106" s="17"/>
      <c r="AA106" s="8"/>
      <c r="AB106" s="16"/>
      <c r="AC106" s="10"/>
      <c r="AD106" s="17"/>
    </row>
    <row r="107" spans="1:33">
      <c r="A107" t="s">
        <v>25</v>
      </c>
      <c r="B107" s="1">
        <v>55441.3</v>
      </c>
      <c r="C107" s="1">
        <v>3002.73</v>
      </c>
      <c r="D107" s="1">
        <v>55441.3</v>
      </c>
      <c r="E107" s="1">
        <v>18907.98</v>
      </c>
      <c r="G107" t="s">
        <v>25</v>
      </c>
      <c r="H107" s="1">
        <v>57264.37</v>
      </c>
      <c r="I107" s="1">
        <v>5530.87</v>
      </c>
      <c r="J107" s="1">
        <v>57264.37</v>
      </c>
      <c r="K107" s="1">
        <v>22643.62</v>
      </c>
      <c r="R107" s="3" t="s">
        <v>12</v>
      </c>
      <c r="S107" s="9">
        <f>ROUND(B93,$Q$1)</f>
        <v>127000</v>
      </c>
      <c r="T107" s="18">
        <f>C93/B93</f>
        <v>8.7485787036038154E-2</v>
      </c>
      <c r="U107" s="11">
        <f>ROUND(C93,$Q$1)</f>
        <v>11000</v>
      </c>
      <c r="V107" s="19">
        <f>C93/C$85</f>
        <v>0.86058921623123952</v>
      </c>
      <c r="W107" s="14">
        <f>E93/D93</f>
        <v>0.12788162484951271</v>
      </c>
      <c r="X107" s="1">
        <f>ROUND(E93,$Q$1)</f>
        <v>16000</v>
      </c>
      <c r="Y107" s="5">
        <f>E93/E$85</f>
        <v>0.56367601311219573</v>
      </c>
      <c r="AA107" s="9">
        <f>ROUND(H93,$Q$1)</f>
        <v>131000</v>
      </c>
      <c r="AB107" s="18">
        <f>I93/H93</f>
        <v>9.9490203221763857E-2</v>
      </c>
      <c r="AC107" s="11">
        <f>ROUND(I93,$Q$1)</f>
        <v>13000</v>
      </c>
      <c r="AD107" s="19">
        <f>I93/I$85</f>
        <v>0.83537767088766968</v>
      </c>
      <c r="AE107" s="14">
        <f>K93/J93</f>
        <v>0.14338343271018381</v>
      </c>
      <c r="AF107" s="1">
        <f>ROUND(K93,$Q$1)</f>
        <v>19000</v>
      </c>
      <c r="AG107" s="5">
        <f>K93/K$85</f>
        <v>0.5728360090249961</v>
      </c>
    </row>
    <row r="108" spans="1:33">
      <c r="A108" t="s">
        <v>26</v>
      </c>
      <c r="B108" s="1">
        <v>17438.990000000002</v>
      </c>
      <c r="C108" s="1">
        <v>9860.1200000000008</v>
      </c>
      <c r="D108" s="1">
        <v>17438.990000000002</v>
      </c>
      <c r="E108" s="1">
        <v>9798.1200000000008</v>
      </c>
      <c r="G108" t="s">
        <v>26</v>
      </c>
      <c r="H108" s="1">
        <v>18015.400000000001</v>
      </c>
      <c r="I108" s="1">
        <v>10036.530000000001</v>
      </c>
      <c r="J108" s="1">
        <v>18015.400000000001</v>
      </c>
      <c r="K108" s="1">
        <v>10074.4</v>
      </c>
      <c r="R108" s="3" t="s">
        <v>13</v>
      </c>
      <c r="S108" s="9">
        <f>ROUND(B94,$Q$1)</f>
        <v>12000</v>
      </c>
      <c r="T108" s="18">
        <f>C94/B94</f>
        <v>3.8498365475752944E-2</v>
      </c>
      <c r="U108" s="11">
        <f>ROUND(C94,$Q$1)</f>
        <v>0</v>
      </c>
      <c r="V108" s="19">
        <f>C94/C$85</f>
        <v>3.7134849586211452E-2</v>
      </c>
      <c r="W108" s="14">
        <f>E94/D94</f>
        <v>0.25770595972686999</v>
      </c>
      <c r="X108" s="1">
        <f>ROUND(E94,$Q$1)</f>
        <v>3000</v>
      </c>
      <c r="Y108" s="5">
        <f>E94/E$85</f>
        <v>0.11138503662984522</v>
      </c>
      <c r="AA108" s="9">
        <f>ROUND(H94,$Q$1)</f>
        <v>13000</v>
      </c>
      <c r="AB108" s="18">
        <f>I94/H94</f>
        <v>4.6934240688573943E-2</v>
      </c>
      <c r="AC108" s="11">
        <f>ROUND(I94,$Q$1)</f>
        <v>1000</v>
      </c>
      <c r="AD108" s="19">
        <f>I94/I$85</f>
        <v>3.8614693921074764E-2</v>
      </c>
      <c r="AE108" s="14">
        <f>K94/J94</f>
        <v>0.26799355398846963</v>
      </c>
      <c r="AF108" s="1">
        <f>ROUND(K94,$Q$1)</f>
        <v>3000</v>
      </c>
      <c r="AG108" s="5">
        <f>K94/K$85</f>
        <v>0.104909771434824</v>
      </c>
    </row>
    <row r="109" spans="1:33">
      <c r="A109" t="s">
        <v>27</v>
      </c>
      <c r="B109" s="1">
        <v>102742.42</v>
      </c>
      <c r="C109" s="1">
        <v>0</v>
      </c>
      <c r="D109" s="1">
        <v>102742.42</v>
      </c>
      <c r="E109" s="1">
        <v>0</v>
      </c>
      <c r="G109" t="s">
        <v>27</v>
      </c>
      <c r="H109" s="1">
        <v>106138.41</v>
      </c>
      <c r="I109" s="1">
        <v>0</v>
      </c>
      <c r="J109" s="1">
        <v>106138.41</v>
      </c>
      <c r="K109" s="1">
        <v>0</v>
      </c>
      <c r="R109" s="3" t="s">
        <v>14</v>
      </c>
      <c r="S109" s="9">
        <f>ROUND(B95,$Q$1)</f>
        <v>24000</v>
      </c>
      <c r="T109" s="18">
        <f>C95/B95</f>
        <v>3.5270068279187466E-2</v>
      </c>
      <c r="U109" s="11">
        <f>ROUND(C95,$Q$1)</f>
        <v>1000</v>
      </c>
      <c r="V109" s="19">
        <f>C95/C$85</f>
        <v>6.6920628010122163E-2</v>
      </c>
      <c r="W109" s="14">
        <f>E95/D95</f>
        <v>0.24947512218467174</v>
      </c>
      <c r="X109" s="1">
        <f>ROUND(E95,$Q$1)</f>
        <v>6000</v>
      </c>
      <c r="Y109" s="5">
        <f>E95/E$85</f>
        <v>0.21210160906566897</v>
      </c>
      <c r="AA109" s="9">
        <f>ROUND(H95,$Q$1)</f>
        <v>25000</v>
      </c>
      <c r="AB109" s="18">
        <f>I95/H95</f>
        <v>5.1517965189309858E-2</v>
      </c>
      <c r="AC109" s="11">
        <f>ROUND(I95,$Q$1)</f>
        <v>1000</v>
      </c>
      <c r="AD109" s="19">
        <f>I95/I$85</f>
        <v>8.3436594059762115E-2</v>
      </c>
      <c r="AE109" s="14">
        <f>K95/J95</f>
        <v>0.27331306021607649</v>
      </c>
      <c r="AF109" s="1">
        <f>ROUND(K95,$Q$1)</f>
        <v>7000</v>
      </c>
      <c r="AG109" s="5">
        <f>K95/K$85</f>
        <v>0.21061390634274324</v>
      </c>
    </row>
    <row r="110" spans="1:33">
      <c r="A110" t="s">
        <v>28</v>
      </c>
      <c r="B110" s="1">
        <v>148788.47</v>
      </c>
      <c r="C110" s="1">
        <v>11110.29</v>
      </c>
      <c r="D110" s="1">
        <v>148788.47</v>
      </c>
      <c r="E110" s="1">
        <v>23949.41</v>
      </c>
      <c r="G110" t="s">
        <v>28</v>
      </c>
      <c r="H110" s="1">
        <v>153696.95999999999</v>
      </c>
      <c r="I110" s="1">
        <v>13520.29</v>
      </c>
      <c r="J110" s="1">
        <v>153696.95999999999</v>
      </c>
      <c r="K110" s="1">
        <v>27457.5</v>
      </c>
      <c r="R110" s="3" t="s">
        <v>15</v>
      </c>
      <c r="S110" s="9">
        <f>ROUND(B96,$Q$1)</f>
        <v>12000</v>
      </c>
      <c r="T110" s="18">
        <f>C96/B96</f>
        <v>3.7035951185546229E-2</v>
      </c>
      <c r="U110" s="11">
        <f>ROUND(C96,$Q$1)</f>
        <v>0</v>
      </c>
      <c r="V110" s="19">
        <f>C96/C$85</f>
        <v>3.5355306172426791E-2</v>
      </c>
      <c r="W110" s="14">
        <f>E96/D96</f>
        <v>0.26379024606752094</v>
      </c>
      <c r="X110" s="1">
        <f>ROUND(E96,$Q$1)</f>
        <v>3000</v>
      </c>
      <c r="Y110" s="5">
        <f>E96/E$85</f>
        <v>0.11283734119229014</v>
      </c>
      <c r="AA110" s="9">
        <f>ROUND(H96,$Q$1)</f>
        <v>13000</v>
      </c>
      <c r="AB110" s="18">
        <f>I96/H96</f>
        <v>5.2244341943758814E-2</v>
      </c>
      <c r="AC110" s="11">
        <f>ROUND(I96,$Q$1)</f>
        <v>1000</v>
      </c>
      <c r="AD110" s="19">
        <f>I96/I$85</f>
        <v>4.2571041131493466E-2</v>
      </c>
      <c r="AE110" s="14">
        <f>K96/J96</f>
        <v>0.28795010804090815</v>
      </c>
      <c r="AF110" s="1">
        <f>ROUND(K96,$Q$1)</f>
        <v>4000</v>
      </c>
      <c r="AG110" s="5">
        <f>K96/K$85</f>
        <v>0.11164031319743677</v>
      </c>
    </row>
    <row r="111" spans="1:33">
      <c r="A111" t="s">
        <v>29</v>
      </c>
      <c r="B111" s="1">
        <v>26834.25</v>
      </c>
      <c r="C111" s="1">
        <v>1752.56</v>
      </c>
      <c r="D111" s="1">
        <v>26834.25</v>
      </c>
      <c r="E111" s="1">
        <v>4756.6899999999996</v>
      </c>
      <c r="G111" t="s">
        <v>29</v>
      </c>
      <c r="H111" s="1">
        <v>27721.21</v>
      </c>
      <c r="I111" s="1">
        <v>2047.1</v>
      </c>
      <c r="J111" s="1">
        <v>27721.21</v>
      </c>
      <c r="K111" s="1">
        <v>5260.52</v>
      </c>
      <c r="R111" s="2" t="s">
        <v>54</v>
      </c>
      <c r="S111" s="8"/>
      <c r="T111" s="16"/>
      <c r="U111" s="10"/>
      <c r="V111" s="17"/>
      <c r="AA111" s="8"/>
      <c r="AB111" s="16"/>
      <c r="AC111" s="10"/>
      <c r="AD111" s="17"/>
    </row>
    <row r="112" spans="1:33">
      <c r="A112" t="s">
        <v>30</v>
      </c>
      <c r="B112" s="1">
        <v>56691.41</v>
      </c>
      <c r="C112" s="1">
        <v>4834.99</v>
      </c>
      <c r="D112" s="1">
        <v>56691.41</v>
      </c>
      <c r="E112" s="1">
        <v>8190.03</v>
      </c>
      <c r="G112" t="s">
        <v>30</v>
      </c>
      <c r="H112" s="1">
        <v>58565.25</v>
      </c>
      <c r="I112" s="1">
        <v>5635</v>
      </c>
      <c r="J112" s="1">
        <v>58565.25</v>
      </c>
      <c r="K112" s="1">
        <v>9335.26</v>
      </c>
      <c r="R112" s="3" t="s">
        <v>16</v>
      </c>
      <c r="S112" s="9">
        <f>ROUND(B97,$Q$1)</f>
        <v>62000</v>
      </c>
      <c r="T112" s="18">
        <f>C97/B97</f>
        <v>6.6455683882057276E-2</v>
      </c>
      <c r="U112" s="11">
        <f>ROUND(C97,$Q$1)</f>
        <v>4000</v>
      </c>
      <c r="V112" s="19">
        <f>C97/C$85</f>
        <v>0.31848696051030678</v>
      </c>
      <c r="W112" s="14">
        <f>E97/D97</f>
        <v>0.2560576035236688</v>
      </c>
      <c r="X112" s="1">
        <f>ROUND(E97,$Q$1)</f>
        <v>16000</v>
      </c>
      <c r="Y112" s="5">
        <f>E97/E$85</f>
        <v>0.54987023663959922</v>
      </c>
      <c r="AA112" s="9">
        <f>ROUND(H97,$Q$1)</f>
        <v>64000</v>
      </c>
      <c r="AB112" s="18">
        <f>I97/H97</f>
        <v>7.8926045259798613E-2</v>
      </c>
      <c r="AC112" s="11">
        <f>ROUND(I97,$Q$1)</f>
        <v>5000</v>
      </c>
      <c r="AD112" s="19">
        <f>I97/I$85</f>
        <v>0.32373956070991988</v>
      </c>
      <c r="AE112" s="14">
        <f>K97/J97</f>
        <v>0.27373655653810242</v>
      </c>
      <c r="AF112" s="1">
        <f>ROUND(K97,$Q$1)</f>
        <v>17000</v>
      </c>
      <c r="AG112" s="5">
        <f>K97/K$85</f>
        <v>0.53424076395821019</v>
      </c>
    </row>
    <row r="113" spans="1:33">
      <c r="A113" t="s">
        <v>31</v>
      </c>
      <c r="B113" s="1">
        <v>52409.06</v>
      </c>
      <c r="C113" s="1">
        <v>3542.16</v>
      </c>
      <c r="D113" s="1">
        <v>52409.06</v>
      </c>
      <c r="E113" s="1">
        <v>7576.61</v>
      </c>
      <c r="G113" t="s">
        <v>31</v>
      </c>
      <c r="H113" s="1">
        <v>54131.9</v>
      </c>
      <c r="I113" s="1">
        <v>4355.71</v>
      </c>
      <c r="J113" s="1">
        <v>54131.9</v>
      </c>
      <c r="K113" s="1">
        <v>8744.64</v>
      </c>
      <c r="R113" s="3" t="s">
        <v>17</v>
      </c>
      <c r="S113" s="9">
        <f>ROUND(B98,$Q$1)</f>
        <v>25000</v>
      </c>
      <c r="T113" s="18">
        <f>C98/B98</f>
        <v>7.9359245907618087E-2</v>
      </c>
      <c r="U113" s="11">
        <f>ROUND(C98,$Q$1)</f>
        <v>2000</v>
      </c>
      <c r="V113" s="19">
        <f>C98/C$85</f>
        <v>0.15394411036434383</v>
      </c>
      <c r="W113" s="14">
        <f>E98/D98</f>
        <v>0.15763280077429129</v>
      </c>
      <c r="X113" s="1">
        <f>ROUND(E98,$Q$1)</f>
        <v>4000</v>
      </c>
      <c r="Y113" s="5">
        <f>E98/E$85</f>
        <v>0.13701721933665667</v>
      </c>
      <c r="AA113" s="9">
        <f>ROUND(H98,$Q$1)</f>
        <v>26000</v>
      </c>
      <c r="AB113" s="18">
        <f>I98/H98</f>
        <v>9.2319695816539732E-2</v>
      </c>
      <c r="AC113" s="11">
        <f>ROUND(I98,$Q$1)</f>
        <v>2000</v>
      </c>
      <c r="AD113" s="19">
        <f>I98/I$85</f>
        <v>0.15178716535013254</v>
      </c>
      <c r="AE113" s="14">
        <f>K98/J98</f>
        <v>0.17511646769613534</v>
      </c>
      <c r="AF113" s="1">
        <f>ROUND(K98,$Q$1)</f>
        <v>4000</v>
      </c>
      <c r="AG113" s="5">
        <f>K98/K$85</f>
        <v>0.13699239746170458</v>
      </c>
    </row>
    <row r="114" spans="1:33">
      <c r="A114" t="s">
        <v>32</v>
      </c>
      <c r="B114" s="1">
        <v>50575.77</v>
      </c>
      <c r="C114" s="1">
        <v>3612.8</v>
      </c>
      <c r="D114" s="1">
        <v>50575.77</v>
      </c>
      <c r="E114" s="1">
        <v>9488.69</v>
      </c>
      <c r="G114" t="s">
        <v>32</v>
      </c>
      <c r="H114" s="1">
        <v>52247.47</v>
      </c>
      <c r="I114" s="1">
        <v>4394.42</v>
      </c>
      <c r="J114" s="1">
        <v>52247.47</v>
      </c>
      <c r="K114" s="1">
        <v>10675.84</v>
      </c>
      <c r="R114" s="3" t="s">
        <v>18</v>
      </c>
      <c r="S114" s="9">
        <f>ROUND(B99,$Q$1)</f>
        <v>45000</v>
      </c>
      <c r="T114" s="18">
        <f>C99/B99</f>
        <v>7.0470328913319252E-2</v>
      </c>
      <c r="U114" s="11">
        <f>ROUND(C99,$Q$1)</f>
        <v>3000</v>
      </c>
      <c r="V114" s="19">
        <f>C99/C$85</f>
        <v>0.24685820016559318</v>
      </c>
      <c r="W114" s="14">
        <f>E99/D99</f>
        <v>9.9025315433119654E-2</v>
      </c>
      <c r="X114" s="1">
        <f>ROUND(E99,$Q$1)</f>
        <v>4000</v>
      </c>
      <c r="Y114" s="5">
        <f>E99/E$85</f>
        <v>0.15543560427922984</v>
      </c>
      <c r="AA114" s="9">
        <f>ROUND(H99,$Q$1)</f>
        <v>47000</v>
      </c>
      <c r="AB114" s="18">
        <f>I99/H99</f>
        <v>8.4690175865697409E-2</v>
      </c>
      <c r="AC114" s="11">
        <f>ROUND(I99,$Q$1)</f>
        <v>4000</v>
      </c>
      <c r="AD114" s="19">
        <f>I99/I$85</f>
        <v>0.25323191620432201</v>
      </c>
      <c r="AE114" s="14">
        <f>K99/J99</f>
        <v>0.11769587621557266</v>
      </c>
      <c r="AF114" s="1">
        <f>ROUND(K99,$Q$1)</f>
        <v>5000</v>
      </c>
      <c r="AG114" s="5">
        <f>K99/K$85</f>
        <v>0.16744625744467423</v>
      </c>
    </row>
    <row r="115" spans="1:33">
      <c r="A115" t="s">
        <v>33</v>
      </c>
      <c r="B115" s="1">
        <v>14057.28</v>
      </c>
      <c r="C115" s="1">
        <v>772.5</v>
      </c>
      <c r="D115" s="1">
        <v>14057.28</v>
      </c>
      <c r="E115" s="1">
        <v>3031.38</v>
      </c>
      <c r="G115" t="s">
        <v>33</v>
      </c>
      <c r="H115" s="1">
        <v>14521.92</v>
      </c>
      <c r="I115" s="1">
        <v>1058.81</v>
      </c>
      <c r="J115" s="1">
        <v>14521.92</v>
      </c>
      <c r="K115" s="1">
        <v>3505.2</v>
      </c>
      <c r="R115" s="3" t="s">
        <v>19</v>
      </c>
      <c r="S115" s="9">
        <f>ROUND(B100,$Q$1)</f>
        <v>44000</v>
      </c>
      <c r="T115" s="18">
        <f>C100/B100</f>
        <v>8.2123211883363453E-2</v>
      </c>
      <c r="U115" s="11">
        <f>ROUND(C100,$Q$1)</f>
        <v>4000</v>
      </c>
      <c r="V115" s="19">
        <f>C100/C$85</f>
        <v>0.28071072895975618</v>
      </c>
      <c r="W115" s="14">
        <f>E100/D100</f>
        <v>0.10294661834292947</v>
      </c>
      <c r="X115" s="1">
        <f>ROUND(E100,$Q$1)</f>
        <v>5000</v>
      </c>
      <c r="Y115" s="5">
        <f>E100/E$85</f>
        <v>0.15767693974451424</v>
      </c>
      <c r="AA115" s="9">
        <f>ROUND(H100,$Q$1)</f>
        <v>45000</v>
      </c>
      <c r="AB115" s="18">
        <f>I100/H100</f>
        <v>9.2964605062634542E-2</v>
      </c>
      <c r="AC115" s="11">
        <f>ROUND(I100,$Q$1)</f>
        <v>4000</v>
      </c>
      <c r="AD115" s="19">
        <f>I100/I$85</f>
        <v>0.27124071536718747</v>
      </c>
      <c r="AE115" s="14">
        <f>K100/J100</f>
        <v>0.11620471054776442</v>
      </c>
      <c r="AF115" s="1">
        <f>ROUND(K100,$Q$1)</f>
        <v>5000</v>
      </c>
      <c r="AG115" s="5">
        <f>K100/K$85</f>
        <v>0.16132058113541101</v>
      </c>
    </row>
    <row r="116" spans="1:33">
      <c r="A116" t="s">
        <v>34</v>
      </c>
      <c r="B116" s="1">
        <v>1889.19</v>
      </c>
      <c r="C116" s="1">
        <v>100.39</v>
      </c>
      <c r="D116" s="1">
        <v>1889.19</v>
      </c>
      <c r="E116" s="1">
        <v>419.38</v>
      </c>
      <c r="G116" t="s">
        <v>34</v>
      </c>
      <c r="H116" s="1">
        <v>1951.64</v>
      </c>
      <c r="I116" s="1">
        <v>123.46</v>
      </c>
      <c r="J116" s="1">
        <v>1951.64</v>
      </c>
      <c r="K116" s="1">
        <v>457.08</v>
      </c>
      <c r="R116" s="2" t="s">
        <v>68</v>
      </c>
      <c r="S116" s="9"/>
      <c r="T116" s="16"/>
      <c r="U116" s="11"/>
      <c r="V116" s="17"/>
      <c r="X116" s="1"/>
      <c r="AA116" s="9"/>
      <c r="AB116" s="16"/>
      <c r="AC116" s="11"/>
      <c r="AD116" s="17"/>
      <c r="AF116" s="1"/>
    </row>
    <row r="117" spans="1:33">
      <c r="A117" t="s">
        <v>35</v>
      </c>
      <c r="B117" s="1">
        <v>143196.73000000001</v>
      </c>
      <c r="C117" s="1">
        <v>11183.81</v>
      </c>
      <c r="D117" s="1">
        <v>143196.73000000001</v>
      </c>
      <c r="E117" s="1">
        <v>20976.77</v>
      </c>
      <c r="G117" t="s">
        <v>35</v>
      </c>
      <c r="H117" s="1">
        <v>147929.85</v>
      </c>
      <c r="I117" s="1">
        <v>13453.49</v>
      </c>
      <c r="J117" s="1">
        <v>147929.85</v>
      </c>
      <c r="K117" s="1">
        <v>24175.39</v>
      </c>
      <c r="R117" s="3" t="s">
        <v>56</v>
      </c>
      <c r="S117" s="9">
        <f>ROUND(B102,$Q$1)</f>
        <v>33000</v>
      </c>
      <c r="T117" s="18">
        <f>C102/B102</f>
        <v>6.8625552941362994E-2</v>
      </c>
      <c r="U117" s="11">
        <f>ROUND(C102,$Q$1)</f>
        <v>2000</v>
      </c>
      <c r="V117" s="19">
        <f>C102/C$85</f>
        <v>0.17499154541956097</v>
      </c>
      <c r="W117" s="14">
        <f>E102/D102</f>
        <v>0.22056617171129275</v>
      </c>
      <c r="X117" s="1">
        <f>ROUND(E102,$Q$1)</f>
        <v>7000</v>
      </c>
      <c r="Y117" s="5">
        <f>E102/E$85</f>
        <v>0.25201890887302697</v>
      </c>
      <c r="AA117" s="9">
        <f>ROUND(H102,$Q$1)</f>
        <v>34000</v>
      </c>
      <c r="AB117" s="18">
        <f>I102/H102</f>
        <v>8.2350114113160233E-2</v>
      </c>
      <c r="AC117" s="11">
        <f>ROUND(I102,$Q$1)</f>
        <v>3000</v>
      </c>
      <c r="AD117" s="19">
        <f>I102/I$85</f>
        <v>0.1791918876574686</v>
      </c>
      <c r="AE117" s="14">
        <f>K102/J102</f>
        <v>0.23621852219988801</v>
      </c>
      <c r="AF117" s="1">
        <f>ROUND(K102,$Q$1)</f>
        <v>8000</v>
      </c>
      <c r="AG117" s="5">
        <f>K102/K$85</f>
        <v>0.24456644992575954</v>
      </c>
    </row>
    <row r="118" spans="1:33">
      <c r="A118" t="s">
        <v>36</v>
      </c>
      <c r="B118" s="1">
        <v>32425.99</v>
      </c>
      <c r="C118" s="1">
        <v>1679.04</v>
      </c>
      <c r="D118" s="1">
        <v>32425.99</v>
      </c>
      <c r="E118" s="1">
        <v>7729.32</v>
      </c>
      <c r="G118" t="s">
        <v>36</v>
      </c>
      <c r="H118" s="1">
        <v>33488.32</v>
      </c>
      <c r="I118" s="1">
        <v>2113.9</v>
      </c>
      <c r="J118" s="1">
        <v>33488.32</v>
      </c>
      <c r="K118" s="1">
        <v>8542.6299999999992</v>
      </c>
      <c r="R118" s="3" t="s">
        <v>55</v>
      </c>
      <c r="S118" s="9">
        <f>ROUND(B103,$Q$1)</f>
        <v>23000</v>
      </c>
      <c r="T118" s="18">
        <f>C103/B103</f>
        <v>3.2496507540131302E-2</v>
      </c>
      <c r="U118" s="11">
        <f>ROUND(C103,$Q$1)</f>
        <v>1000</v>
      </c>
      <c r="V118" s="19">
        <f>C103/C$85</f>
        <v>5.9245035120521497E-2</v>
      </c>
      <c r="W118" s="14">
        <f>E103/D103</f>
        <v>0.29887738097065653</v>
      </c>
      <c r="X118" s="1">
        <f>ROUND(E103,$Q$1)</f>
        <v>7000</v>
      </c>
      <c r="Y118" s="5">
        <f>E103/E$85</f>
        <v>0.24415821027586473</v>
      </c>
      <c r="AA118" s="9">
        <f>ROUND(H103,$Q$1)</f>
        <v>24000</v>
      </c>
      <c r="AB118" s="18">
        <f>I103/H103</f>
        <v>4.5134429940521671E-2</v>
      </c>
      <c r="AC118" s="11">
        <f>ROUND(I103,$Q$1)</f>
        <v>1000</v>
      </c>
      <c r="AD118" s="19">
        <f>I103/I$85</f>
        <v>7.023720739314683E-2</v>
      </c>
      <c r="AE118" s="14">
        <f>K103/J103</f>
        <v>0.32006597970826767</v>
      </c>
      <c r="AF118" s="1">
        <f>ROUND(K103,$Q$1)</f>
        <v>8000</v>
      </c>
      <c r="AG118" s="5">
        <f>K103/K$85</f>
        <v>0.23698866862970314</v>
      </c>
    </row>
    <row r="119" spans="1:33">
      <c r="B119" s="1"/>
      <c r="C119" s="1"/>
      <c r="D119" s="1"/>
      <c r="E119" s="1"/>
      <c r="H119" s="1"/>
      <c r="I119" s="1"/>
      <c r="J119" s="1"/>
      <c r="K119" s="1"/>
      <c r="R119" s="2" t="s">
        <v>59</v>
      </c>
      <c r="S119" s="8"/>
      <c r="T119" s="16"/>
      <c r="U119" s="10"/>
      <c r="V119" s="17"/>
      <c r="AA119" s="8"/>
      <c r="AB119" s="16"/>
      <c r="AC119" s="10"/>
      <c r="AD119" s="17"/>
    </row>
    <row r="120" spans="1:33">
      <c r="B120" s="1"/>
      <c r="C120" s="1"/>
      <c r="D120" s="1"/>
      <c r="E120" s="1"/>
      <c r="H120" s="1"/>
      <c r="I120" s="1"/>
      <c r="J120" s="1"/>
      <c r="K120" s="1"/>
      <c r="R120" s="3" t="s">
        <v>23</v>
      </c>
      <c r="S120" s="9">
        <f>ROUND(B104,$Q$1)</f>
        <v>98000</v>
      </c>
      <c r="T120" s="18">
        <f>C104/B104</f>
        <v>8.1673055224020435E-2</v>
      </c>
      <c r="U120" s="11">
        <f>ROUND(C104,$Q$1)</f>
        <v>8000</v>
      </c>
      <c r="V120" s="19">
        <f>C104/C$85</f>
        <v>0.62350101260607094</v>
      </c>
      <c r="W120" s="14">
        <f>E104/D104</f>
        <v>0.12626297909088316</v>
      </c>
      <c r="X120" s="1">
        <f>ROUND(E104,$Q$1)</f>
        <v>12000</v>
      </c>
      <c r="Y120" s="5">
        <f>E104/E$85</f>
        <v>0.43191412278226582</v>
      </c>
      <c r="AA120" s="9">
        <f>ROUND(H104,$Q$1)</f>
        <v>101000</v>
      </c>
      <c r="AB120" s="18">
        <f>I104/H104</f>
        <v>9.0499154808717425E-2</v>
      </c>
      <c r="AC120" s="11">
        <f>ROUND(I104,$Q$1)</f>
        <v>9000</v>
      </c>
      <c r="AD120" s="19">
        <f>I104/I$85</f>
        <v>0.58966660435692819</v>
      </c>
      <c r="AE120" s="14">
        <f>K104/J104</f>
        <v>0.13790203273777893</v>
      </c>
      <c r="AF120" s="1">
        <f>ROUND(K104,$Q$1)</f>
        <v>14000</v>
      </c>
      <c r="AG120" s="5">
        <f>K104/K$85</f>
        <v>0.42752495413842279</v>
      </c>
    </row>
    <row r="121" spans="1:33">
      <c r="B121" s="1"/>
      <c r="C121" s="1"/>
      <c r="D121" s="1"/>
      <c r="E121" s="1"/>
      <c r="H121" s="1"/>
      <c r="I121" s="1"/>
      <c r="J121" s="1"/>
      <c r="K121" s="1"/>
      <c r="R121" s="3" t="s">
        <v>24</v>
      </c>
      <c r="S121" s="9">
        <f>ROUND(B105,$Q$1)</f>
        <v>47000</v>
      </c>
      <c r="T121" s="18">
        <f>C105/B105</f>
        <v>6.6049446216095736E-2</v>
      </c>
      <c r="U121" s="11">
        <f>ROUND(C105,$Q$1)</f>
        <v>3000</v>
      </c>
      <c r="V121" s="19">
        <f>C105/C$85</f>
        <v>0.23959853376195789</v>
      </c>
      <c r="W121" s="14">
        <f>E105/D105</f>
        <v>0.23006463669718477</v>
      </c>
      <c r="X121" s="1">
        <f>ROUND(E105,$Q$1)</f>
        <v>11000</v>
      </c>
      <c r="Y121" s="5">
        <f>E105/E$85</f>
        <v>0.37396232856431211</v>
      </c>
      <c r="AA121" s="9">
        <f>ROUND(H105,$Q$1)</f>
        <v>48000</v>
      </c>
      <c r="AB121" s="18">
        <f>I105/H105</f>
        <v>7.8754287328882858E-2</v>
      </c>
      <c r="AC121" s="11">
        <f>ROUND(I105,$Q$1)</f>
        <v>4000</v>
      </c>
      <c r="AD121" s="19">
        <f>I105/I$85</f>
        <v>0.24385590648143329</v>
      </c>
      <c r="AE121" s="14">
        <f>K105/J105</f>
        <v>0.2491520771801144</v>
      </c>
      <c r="AF121" s="1">
        <f>ROUND(K105,$Q$1)</f>
        <v>12000</v>
      </c>
      <c r="AG121" s="5">
        <f>K105/K$85</f>
        <v>0.3670729463457752</v>
      </c>
    </row>
    <row r="122" spans="1:33">
      <c r="R122" s="3" t="s">
        <v>11</v>
      </c>
      <c r="S122" s="9">
        <f>ROUND(B106,$Q$1)</f>
        <v>31000</v>
      </c>
      <c r="T122" s="18">
        <f>C106/B106</f>
        <v>5.7237127797612392E-2</v>
      </c>
      <c r="U122" s="11">
        <f>ROUND(C106,$Q$1)</f>
        <v>2000</v>
      </c>
      <c r="V122" s="19">
        <f>C106/C$85</f>
        <v>0.13690045363197115</v>
      </c>
      <c r="W122" s="14">
        <f>E106/D106</f>
        <v>0.18112906916574137</v>
      </c>
      <c r="X122" s="1">
        <f>ROUND(E106,$Q$1)</f>
        <v>6000</v>
      </c>
      <c r="Y122" s="5">
        <f>E106/E$85</f>
        <v>0.1941235486534221</v>
      </c>
      <c r="AA122" s="9">
        <f>ROUND(H106,$Q$1)</f>
        <v>32000</v>
      </c>
      <c r="AB122" s="18">
        <f>I106/H106</f>
        <v>8.1542563467476681E-2</v>
      </c>
      <c r="AC122" s="11">
        <f>ROUND(I106,$Q$1)</f>
        <v>3000</v>
      </c>
      <c r="AD122" s="19">
        <f>I106/I$85</f>
        <v>0.16647748916163851</v>
      </c>
      <c r="AE122" s="14">
        <f>K106/J106</f>
        <v>0.21144834156744516</v>
      </c>
      <c r="AF122" s="1">
        <f>ROUND(K106,$Q$1)</f>
        <v>7000</v>
      </c>
      <c r="AG122" s="5">
        <f>K106/K$85</f>
        <v>0.20540179387383467</v>
      </c>
    </row>
    <row r="123" spans="1:33">
      <c r="R123" s="2" t="s">
        <v>53</v>
      </c>
      <c r="S123" s="8"/>
      <c r="T123" s="16"/>
      <c r="U123" s="10"/>
      <c r="V123" s="17"/>
      <c r="AA123" s="8"/>
      <c r="AB123" s="16"/>
      <c r="AC123" s="10"/>
      <c r="AD123" s="17"/>
    </row>
    <row r="124" spans="1:33">
      <c r="R124" s="3" t="s">
        <v>25</v>
      </c>
      <c r="S124" s="9">
        <f>ROUND(B107,$Q$1)</f>
        <v>55000</v>
      </c>
      <c r="T124" s="18">
        <f>C107/B107</f>
        <v>5.4160526538879858E-2</v>
      </c>
      <c r="U124" s="11">
        <f>ROUND(C107,$Q$1)</f>
        <v>3000</v>
      </c>
      <c r="V124" s="19">
        <f>C107/C$85</f>
        <v>0.23344204433698595</v>
      </c>
      <c r="W124" s="14">
        <f>E107/D107</f>
        <v>0.3410450332153106</v>
      </c>
      <c r="X124" s="1">
        <f>ROUND(E107,$Q$1)</f>
        <v>19000</v>
      </c>
      <c r="Y124" s="5">
        <f>E107/E$85</f>
        <v>0.65867463709803842</v>
      </c>
      <c r="AA124" s="9">
        <f>ROUND(H107,$Q$1)</f>
        <v>57000</v>
      </c>
      <c r="AB124" s="18">
        <f>I107/H107</f>
        <v>9.6584839752886481E-2</v>
      </c>
      <c r="AC124" s="11">
        <f>ROUND(I107,$Q$1)</f>
        <v>6000</v>
      </c>
      <c r="AD124" s="19">
        <f>I107/I$85</f>
        <v>0.35528563233785498</v>
      </c>
      <c r="AE124" s="14">
        <f>K107/J107</f>
        <v>0.39542249395217299</v>
      </c>
      <c r="AF124" s="1">
        <f>ROUND(K107,$Q$1)</f>
        <v>23000</v>
      </c>
      <c r="AG124" s="5">
        <f>K107/K$85</f>
        <v>0.69208405643128768</v>
      </c>
    </row>
    <row r="125" spans="1:33">
      <c r="R125" s="3" t="s">
        <v>26</v>
      </c>
      <c r="S125" s="9">
        <f>ROUND(B108,$Q$1)</f>
        <v>17000</v>
      </c>
      <c r="T125" s="18">
        <f>C108/B108</f>
        <v>0.56540659751510836</v>
      </c>
      <c r="U125" s="11">
        <f>ROUND(C108,$Q$1)</f>
        <v>10000</v>
      </c>
      <c r="V125" s="19">
        <f>C108/C$85</f>
        <v>0.7665579556630141</v>
      </c>
      <c r="W125" s="14">
        <f>E108/D108</f>
        <v>0.56185134574880768</v>
      </c>
      <c r="X125" s="1">
        <f>ROUND(E108,$Q$1)</f>
        <v>10000</v>
      </c>
      <c r="Y125" s="5">
        <f>E108/E$85</f>
        <v>0.34132536290196164</v>
      </c>
      <c r="AA125" s="9">
        <f>ROUND(H108,$Q$1)</f>
        <v>18000</v>
      </c>
      <c r="AB125" s="18">
        <f>I108/H108</f>
        <v>0.55710836284512144</v>
      </c>
      <c r="AC125" s="11">
        <f>ROUND(I108,$Q$1)</f>
        <v>10000</v>
      </c>
      <c r="AD125" s="19">
        <f>I108/I$85</f>
        <v>0.64471501003058318</v>
      </c>
      <c r="AE125" s="14">
        <f>K108/J108</f>
        <v>0.55921045327886132</v>
      </c>
      <c r="AF125" s="1">
        <f>ROUND(K108,$Q$1)</f>
        <v>10000</v>
      </c>
      <c r="AG125" s="5">
        <f>K108/K$85</f>
        <v>0.30791594356871227</v>
      </c>
    </row>
    <row r="126" spans="1:33">
      <c r="R126" s="3" t="s">
        <v>27</v>
      </c>
      <c r="S126" s="9">
        <f>ROUND(B109,$Q$1)</f>
        <v>103000</v>
      </c>
      <c r="T126" s="18">
        <f>C109/B109</f>
        <v>0</v>
      </c>
      <c r="U126" s="11">
        <f>ROUND(C109,$Q$1)</f>
        <v>0</v>
      </c>
      <c r="V126" s="19">
        <f>C109/C$85</f>
        <v>0</v>
      </c>
      <c r="W126" s="14">
        <f>E109/D109</f>
        <v>0</v>
      </c>
      <c r="X126" s="1">
        <f>ROUND(E109,$Q$1)</f>
        <v>0</v>
      </c>
      <c r="Y126" s="5">
        <f>E109/E$85</f>
        <v>0</v>
      </c>
      <c r="AA126" s="9">
        <f>ROUND(H109,$Q$1)</f>
        <v>106000</v>
      </c>
      <c r="AB126" s="18">
        <f>I109/H109</f>
        <v>0</v>
      </c>
      <c r="AC126" s="11">
        <f>ROUND(I109,$Q$1)</f>
        <v>0</v>
      </c>
      <c r="AD126" s="19">
        <f>I109/I$85</f>
        <v>0</v>
      </c>
      <c r="AE126" s="14">
        <f>K109/J109</f>
        <v>0</v>
      </c>
      <c r="AF126" s="1">
        <f>ROUND(K109,$Q$1)</f>
        <v>0</v>
      </c>
      <c r="AG126" s="5">
        <f>K109/K$85</f>
        <v>0</v>
      </c>
    </row>
    <row r="127" spans="1:33">
      <c r="R127" s="2" t="s">
        <v>60</v>
      </c>
      <c r="S127" s="8"/>
      <c r="T127" s="16"/>
      <c r="U127" s="10"/>
      <c r="V127" s="17"/>
      <c r="AA127" s="8"/>
      <c r="AB127" s="16"/>
      <c r="AC127" s="10"/>
      <c r="AD127" s="17"/>
    </row>
    <row r="128" spans="1:33">
      <c r="R128" s="3" t="s">
        <v>28</v>
      </c>
      <c r="S128" s="9">
        <f>ROUND(B110,$Q$1)</f>
        <v>149000</v>
      </c>
      <c r="T128" s="18">
        <f>C110/B110</f>
        <v>7.4671713473496978E-2</v>
      </c>
      <c r="U128" s="11">
        <f>ROUND(C110,$Q$1)</f>
        <v>11000</v>
      </c>
      <c r="V128" s="19">
        <f>C110/C$85</f>
        <v>0.86375025752457668</v>
      </c>
      <c r="W128" s="14">
        <f>E110/D110</f>
        <v>0.16096280847568364</v>
      </c>
      <c r="X128" s="1">
        <f>ROUND(E110,$Q$1)</f>
        <v>24000</v>
      </c>
      <c r="Y128" s="5">
        <f>E110/E$85</f>
        <v>0.83429689160143672</v>
      </c>
      <c r="AA128" s="9">
        <f>ROUND(H110,$Q$1)</f>
        <v>154000</v>
      </c>
      <c r="AB128" s="18">
        <f>I110/H110</f>
        <v>8.7967192064176164E-2</v>
      </c>
      <c r="AC128" s="11">
        <f>ROUND(I110,$Q$1)</f>
        <v>14000</v>
      </c>
      <c r="AD128" s="19">
        <f>I110/I$85</f>
        <v>0.86850075703120444</v>
      </c>
      <c r="AE128" s="14">
        <f>K110/J110</f>
        <v>0.17864699470958958</v>
      </c>
      <c r="AF128" s="1">
        <f>ROUND(K110,$Q$1)</f>
        <v>27000</v>
      </c>
      <c r="AG128" s="5">
        <f>K110/K$85</f>
        <v>0.83921643180119088</v>
      </c>
    </row>
    <row r="129" spans="18:33">
      <c r="R129" s="3" t="s">
        <v>29</v>
      </c>
      <c r="S129" s="9">
        <f>ROUND(B111,$Q$1)</f>
        <v>27000</v>
      </c>
      <c r="T129" s="18">
        <f>C111/B111</f>
        <v>6.5310563924834864E-2</v>
      </c>
      <c r="U129" s="11">
        <f>ROUND(C111,$Q$1)</f>
        <v>2000</v>
      </c>
      <c r="V129" s="19">
        <f>C111/C$85</f>
        <v>0.1362497424754234</v>
      </c>
      <c r="W129" s="14">
        <f>E111/D111</f>
        <v>0.17726189477999196</v>
      </c>
      <c r="X129" s="1">
        <f>ROUND(E111,$Q$1)</f>
        <v>5000</v>
      </c>
      <c r="Y129" s="5">
        <f>E111/E$85</f>
        <v>0.16570310839856336</v>
      </c>
      <c r="AA129" s="9">
        <f>ROUND(H111,$Q$1)</f>
        <v>28000</v>
      </c>
      <c r="AB129" s="18">
        <f>I111/H111</f>
        <v>7.3845982913444255E-2</v>
      </c>
      <c r="AC129" s="11">
        <f>ROUND(I111,$Q$1)</f>
        <v>2000</v>
      </c>
      <c r="AD129" s="19">
        <f>I111/I$85</f>
        <v>0.13149924296879567</v>
      </c>
      <c r="AE129" s="14">
        <f>K111/J111</f>
        <v>0.18976516537337298</v>
      </c>
      <c r="AF129" s="1">
        <f>ROUND(K111,$Q$1)</f>
        <v>5000</v>
      </c>
      <c r="AG129" s="5">
        <f>K111/K$85</f>
        <v>0.1607835681988091</v>
      </c>
    </row>
    <row r="130" spans="18:33">
      <c r="R130" s="2" t="s">
        <v>61</v>
      </c>
      <c r="S130" s="8"/>
      <c r="T130" s="18"/>
      <c r="U130" s="10"/>
      <c r="V130" s="17"/>
      <c r="W130" s="14"/>
      <c r="AA130" s="8"/>
      <c r="AB130" s="18"/>
      <c r="AC130" s="10"/>
      <c r="AD130" s="17"/>
      <c r="AE130" s="14"/>
    </row>
    <row r="131" spans="18:33">
      <c r="R131" s="3" t="s">
        <v>30</v>
      </c>
      <c r="S131" s="9">
        <f>ROUND(B112,$Q$1)</f>
        <v>57000</v>
      </c>
      <c r="T131" s="18">
        <f>C112/B112</f>
        <v>8.5286113010771811E-2</v>
      </c>
      <c r="U131" s="11">
        <f>ROUND(C112,$Q$1)</f>
        <v>5000</v>
      </c>
      <c r="V131" s="19">
        <f>C112/C$85</f>
        <v>0.37588792530426768</v>
      </c>
      <c r="W131" s="14">
        <f>E112/D112</f>
        <v>0.14446686014688997</v>
      </c>
      <c r="X131" s="1">
        <f>ROUND(E112,$Q$1)</f>
        <v>8000</v>
      </c>
      <c r="Y131" s="5">
        <f>E112/E$85</f>
        <v>0.28530625894844652</v>
      </c>
      <c r="AA131" s="9">
        <f>ROUND(H112,$Q$1)</f>
        <v>59000</v>
      </c>
      <c r="AB131" s="18">
        <f>I112/H112</f>
        <v>9.6217466842538873E-2</v>
      </c>
      <c r="AC131" s="11">
        <f>ROUND(I112,$Q$1)</f>
        <v>6000</v>
      </c>
      <c r="AD131" s="19">
        <f>I112/I$85</f>
        <v>0.36197461488406213</v>
      </c>
      <c r="AE131" s="14">
        <f>K112/J112</f>
        <v>0.15939930248739653</v>
      </c>
      <c r="AF131" s="1">
        <f>ROUND(K112,$Q$1)</f>
        <v>9000</v>
      </c>
      <c r="AG131" s="5">
        <f>K112/K$85</f>
        <v>0.28532472319535229</v>
      </c>
    </row>
    <row r="132" spans="18:33">
      <c r="R132" s="3" t="s">
        <v>62</v>
      </c>
      <c r="S132" s="9">
        <f>ROUND(B113,$Q$1)</f>
        <v>52000</v>
      </c>
      <c r="T132" s="18">
        <f>C113/B113</f>
        <v>6.7586787475295299E-2</v>
      </c>
      <c r="U132" s="11">
        <f>ROUND(C113,$Q$1)</f>
        <v>4000</v>
      </c>
      <c r="V132" s="19">
        <f>C113/C$85</f>
        <v>0.27537909561255863</v>
      </c>
      <c r="W132" s="14">
        <f>E113/D113</f>
        <v>0.14456679818336754</v>
      </c>
      <c r="X132" s="1">
        <f>ROUND(E113,$Q$1)</f>
        <v>8000</v>
      </c>
      <c r="Y132" s="5">
        <f>E113/E$85</f>
        <v>0.26393728162306967</v>
      </c>
      <c r="AA132" s="9">
        <f>ROUND(H113,$Q$1)</f>
        <v>54000</v>
      </c>
      <c r="AB132" s="18">
        <f>I113/H113</f>
        <v>8.0464753684980572E-2</v>
      </c>
      <c r="AC132" s="11">
        <f>ROUND(I113,$Q$1)</f>
        <v>4000</v>
      </c>
      <c r="AD132" s="19">
        <f>I113/I$85</f>
        <v>0.2797970629630272</v>
      </c>
      <c r="AE132" s="14">
        <f>K113/J113</f>
        <v>0.16154319356978047</v>
      </c>
      <c r="AF132" s="1">
        <f>ROUND(K113,$Q$1)</f>
        <v>9000</v>
      </c>
      <c r="AG132" s="5">
        <f>K113/K$85</f>
        <v>0.26727289732080362</v>
      </c>
    </row>
    <row r="133" spans="18:33">
      <c r="R133" s="3" t="s">
        <v>32</v>
      </c>
      <c r="S133" s="9">
        <f>ROUND(B114,$Q$1)</f>
        <v>51000</v>
      </c>
      <c r="T133" s="18">
        <f>C114/B114</f>
        <v>7.1433415645476089E-2</v>
      </c>
      <c r="U133" s="11">
        <f>ROUND(C114,$Q$1)</f>
        <v>4000</v>
      </c>
      <c r="V133" s="19">
        <f>C114/C$85</f>
        <v>0.28087088009266997</v>
      </c>
      <c r="W133" s="14">
        <f>E114/D114</f>
        <v>0.18761335714710822</v>
      </c>
      <c r="X133" s="1">
        <f>ROUND(E114,$Q$1)</f>
        <v>9000</v>
      </c>
      <c r="Y133" s="5">
        <f>E114/E$85</f>
        <v>0.33054612085932961</v>
      </c>
      <c r="AA133" s="9">
        <f>ROUND(H114,$Q$1)</f>
        <v>52000</v>
      </c>
      <c r="AB133" s="18">
        <f>I114/H114</f>
        <v>8.4107804645851755E-2</v>
      </c>
      <c r="AC133" s="11">
        <f>ROUND(I114,$Q$1)</f>
        <v>4000</v>
      </c>
      <c r="AD133" s="19">
        <f>I114/I$85</f>
        <v>0.28228367118701336</v>
      </c>
      <c r="AE133" s="14">
        <f>K114/J114</f>
        <v>0.20433219063047456</v>
      </c>
      <c r="AF133" s="1">
        <f>ROUND(K114,$Q$1)</f>
        <v>11000</v>
      </c>
      <c r="AG133" s="5">
        <f>K114/K$85</f>
        <v>0.32629847405191392</v>
      </c>
    </row>
    <row r="134" spans="18:33">
      <c r="R134" s="3" t="s">
        <v>33</v>
      </c>
      <c r="S134" s="9">
        <f>ROUND(B115,$Q$1)</f>
        <v>14000</v>
      </c>
      <c r="T134" s="18">
        <f>C115/B115</f>
        <v>5.4953732158710647E-2</v>
      </c>
      <c r="U134" s="11">
        <f>ROUND(C115,$Q$1)</f>
        <v>1000</v>
      </c>
      <c r="V134" s="19">
        <f>C115/C$85</f>
        <v>6.0056674842667059E-2</v>
      </c>
      <c r="W134" s="14">
        <f>E115/D115</f>
        <v>0.21564484736734277</v>
      </c>
      <c r="X134" s="1">
        <f>ROUND(E115,$Q$1)</f>
        <v>3000</v>
      </c>
      <c r="Y134" s="5">
        <f>E115/E$85</f>
        <v>0.10560055179909497</v>
      </c>
      <c r="AA134" s="9">
        <f>ROUND(H115,$Q$1)</f>
        <v>15000</v>
      </c>
      <c r="AB134" s="18">
        <f>I115/H115</f>
        <v>7.2911157753244749E-2</v>
      </c>
      <c r="AC134" s="11">
        <f>ROUND(I115,$Q$1)</f>
        <v>1000</v>
      </c>
      <c r="AD134" s="19">
        <f>I115/I$85</f>
        <v>6.8014612597230489E-2</v>
      </c>
      <c r="AE134" s="14">
        <f>K115/J115</f>
        <v>0.24137304158127851</v>
      </c>
      <c r="AF134" s="1">
        <f>ROUND(K115,$Q$1)</f>
        <v>4000</v>
      </c>
      <c r="AG134" s="5">
        <f>K115/K$85</f>
        <v>0.10713362238912989</v>
      </c>
    </row>
    <row r="135" spans="18:33">
      <c r="R135" s="3" t="s">
        <v>34</v>
      </c>
      <c r="S135" s="9">
        <f>ROUND(B116,$Q$1)</f>
        <v>2000</v>
      </c>
      <c r="T135" s="18">
        <f>C116/B116</f>
        <v>5.3139176048994541E-2</v>
      </c>
      <c r="U135" s="11">
        <f>ROUND(C116,$Q$1)</f>
        <v>0</v>
      </c>
      <c r="V135" s="19">
        <f>C116/C$85</f>
        <v>7.8046467151525519E-3</v>
      </c>
      <c r="W135" s="14">
        <f>E116/D116</f>
        <v>0.22198931817339707</v>
      </c>
      <c r="X135" s="1">
        <f>ROUND(E116,$Q$1)</f>
        <v>0</v>
      </c>
      <c r="Y135" s="5">
        <f>E116/E$85</f>
        <v>1.4609438412044828E-2</v>
      </c>
      <c r="AA135" s="9">
        <f>ROUND(H116,$Q$1)</f>
        <v>2000</v>
      </c>
      <c r="AB135" s="18">
        <f>I116/H116</f>
        <v>6.3259617552417449E-2</v>
      </c>
      <c r="AC135" s="11">
        <f>ROUND(I116,$Q$1)</f>
        <v>0</v>
      </c>
      <c r="AD135" s="19">
        <f>I116/I$85</f>
        <v>7.9306807371049351E-3</v>
      </c>
      <c r="AE135" s="14">
        <f>K116/J116</f>
        <v>0.23420302924719721</v>
      </c>
      <c r="AF135" s="1">
        <f>ROUND(K116,$Q$1)</f>
        <v>0</v>
      </c>
      <c r="AG135" s="5">
        <f>K116/K$85</f>
        <v>1.3970283042800267E-2</v>
      </c>
    </row>
    <row r="136" spans="18:33">
      <c r="R136" s="2" t="s">
        <v>63</v>
      </c>
      <c r="S136" s="8"/>
      <c r="T136" s="16"/>
      <c r="U136" s="10"/>
      <c r="V136" s="17"/>
      <c r="AA136" s="8"/>
      <c r="AB136" s="16"/>
      <c r="AC136" s="10"/>
      <c r="AD136" s="17"/>
    </row>
    <row r="137" spans="18:33">
      <c r="R137" s="3" t="s">
        <v>35</v>
      </c>
      <c r="S137" s="9">
        <f>ROUND(B117,$Q$1)</f>
        <v>143000</v>
      </c>
      <c r="T137" s="18">
        <f>C117/B117</f>
        <v>7.8101015295530832E-2</v>
      </c>
      <c r="U137" s="11">
        <f>ROUND(C117,$Q$1)</f>
        <v>11000</v>
      </c>
      <c r="V137" s="19">
        <f>C117/C$85</f>
        <v>0.8694659426176935</v>
      </c>
      <c r="W137" s="14">
        <f>E117/D117</f>
        <v>0.14648916913116661</v>
      </c>
      <c r="X137" s="1">
        <f>ROUND(E117,$Q$1)</f>
        <v>21000</v>
      </c>
      <c r="Y137" s="5">
        <f>E117/E$85</f>
        <v>0.73074259477950687</v>
      </c>
      <c r="AA137" s="9">
        <f>ROUND(H117,$Q$1)</f>
        <v>148000</v>
      </c>
      <c r="AB137" s="18">
        <f>I117/H117</f>
        <v>9.0945066191847015E-2</v>
      </c>
      <c r="AC137" s="11">
        <f>ROUND(I117,$Q$1)</f>
        <v>13000</v>
      </c>
      <c r="AD137" s="19">
        <f>I117/I$85</f>
        <v>0.86420973586452199</v>
      </c>
      <c r="AE137" s="14">
        <f>K117/J117</f>
        <v>0.16342469082473887</v>
      </c>
      <c r="AF137" s="1">
        <f>ROUND(K117,$Q$1)</f>
        <v>24000</v>
      </c>
      <c r="AG137" s="5">
        <f>K117/K$85</f>
        <v>0.73890137606126527</v>
      </c>
    </row>
    <row r="138" spans="18:33">
      <c r="R138" s="3" t="s">
        <v>36</v>
      </c>
      <c r="S138" s="9">
        <f>ROUND(B118,$Q$1)</f>
        <v>32000</v>
      </c>
      <c r="T138" s="18">
        <f>C118/B118</f>
        <v>5.1780685801728794E-2</v>
      </c>
      <c r="U138" s="11">
        <f>ROUND(C118,$Q$1)</f>
        <v>2000</v>
      </c>
      <c r="V138" s="19">
        <f>C118/C$85</f>
        <v>0.13053405738230639</v>
      </c>
      <c r="W138" s="14">
        <f>E118/D118</f>
        <v>0.23836804982669763</v>
      </c>
      <c r="X138" s="1">
        <f>ROUND(E118,$Q$1)</f>
        <v>8000</v>
      </c>
      <c r="Y138" s="5">
        <f>E118/E$85</f>
        <v>0.26925705686247869</v>
      </c>
      <c r="AA138" s="9">
        <f>ROUND(H118,$Q$1)</f>
        <v>33000</v>
      </c>
      <c r="AB138" s="18">
        <f>I118/H118</f>
        <v>6.3123500969890403E-2</v>
      </c>
      <c r="AC138" s="11">
        <f>ROUND(I118,$Q$1)</f>
        <v>2000</v>
      </c>
      <c r="AD138" s="19">
        <f>I118/I$85</f>
        <v>0.13579026413547809</v>
      </c>
      <c r="AE138" s="14">
        <f>K118/J118</f>
        <v>0.25509282042216508</v>
      </c>
      <c r="AF138" s="1">
        <f>ROUND(K118,$Q$1)</f>
        <v>9000</v>
      </c>
      <c r="AG138" s="5">
        <f>K118/K$85</f>
        <v>0.26109862393873468</v>
      </c>
    </row>
  </sheetData>
  <mergeCells count="18">
    <mergeCell ref="S2:Y2"/>
    <mergeCell ref="AA2:AG2"/>
    <mergeCell ref="S49:Y49"/>
    <mergeCell ref="AA49:AG49"/>
    <mergeCell ref="AA93:AG93"/>
    <mergeCell ref="S93:Y93"/>
    <mergeCell ref="T94:V94"/>
    <mergeCell ref="W94:Y94"/>
    <mergeCell ref="AB94:AD94"/>
    <mergeCell ref="AE94:AG94"/>
    <mergeCell ref="T3:V3"/>
    <mergeCell ref="W3:Y3"/>
    <mergeCell ref="AB3:AD3"/>
    <mergeCell ref="AE3:AG3"/>
    <mergeCell ref="T50:V50"/>
    <mergeCell ref="W50:Y50"/>
    <mergeCell ref="AB50:AD50"/>
    <mergeCell ref="AE50:AG50"/>
  </mergeCells>
  <pageMargins left="0.7" right="0.7" top="0.75" bottom="0.75" header="0.3" footer="0.3"/>
  <ignoredErrors>
    <ignoredError sqref="X5 AF5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P130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111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65000</v>
      </c>
      <c r="C5" s="14">
        <v>0.26853199141268641</v>
      </c>
      <c r="D5" s="1">
        <v>18000</v>
      </c>
      <c r="E5" s="48">
        <v>1</v>
      </c>
      <c r="F5" s="14">
        <v>0.4393724587998476</v>
      </c>
      <c r="G5" s="1">
        <v>29000</v>
      </c>
      <c r="H5" s="49">
        <v>1</v>
      </c>
      <c r="J5" s="9">
        <v>69000</v>
      </c>
      <c r="K5" s="14">
        <v>0.56214421907864998</v>
      </c>
      <c r="L5" s="1">
        <v>39000</v>
      </c>
      <c r="M5" s="48">
        <v>1</v>
      </c>
      <c r="N5" s="14">
        <v>0.7290716881640803</v>
      </c>
      <c r="O5" s="1">
        <v>50000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38000</v>
      </c>
      <c r="C7" s="14">
        <v>0.21765447147689496</v>
      </c>
      <c r="D7" s="1">
        <v>8000</v>
      </c>
      <c r="E7" s="12">
        <v>0.47542915907200173</v>
      </c>
      <c r="F7" s="14">
        <v>0.39372334351759519</v>
      </c>
      <c r="G7" s="1">
        <v>15000</v>
      </c>
      <c r="H7" s="5">
        <v>0.5301622933872937</v>
      </c>
      <c r="J7" s="9">
        <v>40000</v>
      </c>
      <c r="K7" s="14">
        <v>0.4968068417540133</v>
      </c>
      <c r="L7" s="1">
        <v>20000</v>
      </c>
      <c r="M7" s="12">
        <v>0.51966932739951099</v>
      </c>
      <c r="N7" s="14">
        <v>0.68472596439249811</v>
      </c>
      <c r="O7" s="1">
        <v>28000</v>
      </c>
      <c r="P7" s="5">
        <v>0.5523193655143982</v>
      </c>
    </row>
    <row r="8" spans="1:16">
      <c r="A8" s="3" t="s">
        <v>6</v>
      </c>
      <c r="B8" s="9">
        <v>27000</v>
      </c>
      <c r="C8" s="14">
        <v>0.34071421597199825</v>
      </c>
      <c r="D8" s="1">
        <v>9000</v>
      </c>
      <c r="E8" s="12">
        <v>0.52457084092799833</v>
      </c>
      <c r="F8" s="14">
        <v>0.50550698786787662</v>
      </c>
      <c r="G8" s="1">
        <v>14000</v>
      </c>
      <c r="H8" s="5">
        <v>0.46983770661270635</v>
      </c>
      <c r="J8" s="9">
        <v>28000</v>
      </c>
      <c r="K8" s="14">
        <v>0.65539788885174066</v>
      </c>
      <c r="L8" s="1">
        <v>19000</v>
      </c>
      <c r="M8" s="12">
        <v>0.48033067260048906</v>
      </c>
      <c r="N8" s="14">
        <v>0.79238470335303535</v>
      </c>
      <c r="O8" s="1">
        <v>22000</v>
      </c>
      <c r="P8" s="5">
        <v>0.44768063448560186</v>
      </c>
    </row>
    <row r="9" spans="1:16">
      <c r="A9" s="2" t="s">
        <v>50</v>
      </c>
      <c r="B9" s="8"/>
      <c r="E9" s="8"/>
      <c r="J9" s="8"/>
      <c r="M9" s="8"/>
    </row>
    <row r="10" spans="1:16">
      <c r="A10" s="3" t="s">
        <v>7</v>
      </c>
      <c r="B10" s="9">
        <v>40000</v>
      </c>
      <c r="C10" s="14">
        <v>0.2153455146981163</v>
      </c>
      <c r="D10" s="1">
        <v>9000</v>
      </c>
      <c r="E10" s="12">
        <v>0.49458223506078869</v>
      </c>
      <c r="F10" s="14">
        <v>0.44584392482956187</v>
      </c>
      <c r="G10" s="1">
        <v>18000</v>
      </c>
      <c r="H10" s="5">
        <v>0.63043818939635543</v>
      </c>
      <c r="J10" s="9">
        <v>40000</v>
      </c>
      <c r="K10" s="14">
        <v>0.53567162525403844</v>
      </c>
      <c r="L10" s="1">
        <v>21000</v>
      </c>
      <c r="M10" s="12">
        <v>0.54790897447507669</v>
      </c>
      <c r="N10" s="14">
        <v>0.77688203426939129</v>
      </c>
      <c r="O10" s="1">
        <v>31000</v>
      </c>
      <c r="P10" s="5">
        <v>0.61287251897394479</v>
      </c>
    </row>
    <row r="11" spans="1:16">
      <c r="A11" s="3" t="s">
        <v>8</v>
      </c>
      <c r="B11" s="9">
        <v>7000</v>
      </c>
      <c r="C11" s="14">
        <v>0.21257916415099409</v>
      </c>
      <c r="D11" s="1">
        <v>2000</v>
      </c>
      <c r="E11" s="12">
        <v>8.5608601004346405E-2</v>
      </c>
      <c r="F11" s="14">
        <v>0.26746772280139641</v>
      </c>
      <c r="G11" s="1">
        <v>2000</v>
      </c>
      <c r="H11" s="5">
        <v>6.5008770386336887E-2</v>
      </c>
      <c r="J11" s="9">
        <v>8000</v>
      </c>
      <c r="K11" s="14">
        <v>0.36618023818282502</v>
      </c>
      <c r="L11" s="1">
        <v>3000</v>
      </c>
      <c r="M11" s="12">
        <v>7.2373572066186276E-2</v>
      </c>
      <c r="N11" s="14">
        <v>0.42768309142821981</v>
      </c>
      <c r="O11" s="1">
        <v>3000</v>
      </c>
      <c r="P11" s="5">
        <v>6.512731396802493E-2</v>
      </c>
    </row>
    <row r="12" spans="1:16">
      <c r="A12" s="3" t="s">
        <v>9</v>
      </c>
      <c r="B12" s="9">
        <v>2000</v>
      </c>
      <c r="C12" s="14">
        <v>0.39532141854589692</v>
      </c>
      <c r="D12" s="1">
        <v>1000</v>
      </c>
      <c r="E12" s="12">
        <v>3.6085406456219715E-2</v>
      </c>
      <c r="F12" s="14">
        <v>0.48457013236283869</v>
      </c>
      <c r="G12" s="1">
        <v>1000</v>
      </c>
      <c r="H12" s="5">
        <v>2.672287228777865E-2</v>
      </c>
      <c r="J12" s="9">
        <v>2000</v>
      </c>
      <c r="K12" s="14">
        <v>0.70933538865338341</v>
      </c>
      <c r="L12" s="1">
        <v>1000</v>
      </c>
      <c r="M12" s="12">
        <v>3.5242764919725215E-2</v>
      </c>
      <c r="N12" s="14">
        <v>0.7793305826833925</v>
      </c>
      <c r="O12" s="1">
        <v>1000</v>
      </c>
      <c r="P12" s="5">
        <v>2.9860127773477282E-2</v>
      </c>
    </row>
    <row r="13" spans="1:16">
      <c r="A13" s="3" t="s">
        <v>10</v>
      </c>
      <c r="B13" s="9">
        <v>15000</v>
      </c>
      <c r="C13" s="14">
        <v>0.40740084297554419</v>
      </c>
      <c r="D13" s="1">
        <v>6000</v>
      </c>
      <c r="E13" s="12">
        <v>0.35208496686249091</v>
      </c>
      <c r="F13" s="14">
        <v>0.48793147598242925</v>
      </c>
      <c r="G13" s="1">
        <v>7000</v>
      </c>
      <c r="H13" s="5">
        <v>0.25473470268665255</v>
      </c>
      <c r="J13" s="9">
        <v>18000</v>
      </c>
      <c r="K13" s="14">
        <v>0.67173710142090648</v>
      </c>
      <c r="L13" s="1">
        <v>12000</v>
      </c>
      <c r="M13" s="12">
        <v>0.31787572609545001</v>
      </c>
      <c r="N13" s="14">
        <v>0.73871034383252598</v>
      </c>
      <c r="O13" s="1">
        <v>14000</v>
      </c>
      <c r="P13" s="5">
        <v>0.26945363850595894</v>
      </c>
    </row>
    <row r="14" spans="1:16">
      <c r="A14" s="3" t="s">
        <v>11</v>
      </c>
      <c r="B14" s="9">
        <v>1000</v>
      </c>
      <c r="C14" s="14">
        <v>0.45825085774610713</v>
      </c>
      <c r="D14" s="1">
        <v>1000</v>
      </c>
      <c r="E14" s="12">
        <v>3.1638221194225838E-2</v>
      </c>
      <c r="F14" s="14">
        <v>0.55426068883610446</v>
      </c>
      <c r="G14" s="1">
        <v>1000</v>
      </c>
      <c r="H14" s="5">
        <v>2.3095465242876468E-2</v>
      </c>
      <c r="J14" s="9">
        <v>1000</v>
      </c>
      <c r="K14" s="14">
        <v>0.74895635258890136</v>
      </c>
      <c r="L14" s="1">
        <v>1000</v>
      </c>
      <c r="M14" s="12">
        <v>2.6598962443561847E-2</v>
      </c>
      <c r="N14" s="14">
        <v>0.82908953146970332</v>
      </c>
      <c r="O14" s="1">
        <v>1000</v>
      </c>
      <c r="P14" s="5">
        <v>2.2686400778594084E-2</v>
      </c>
    </row>
    <row r="15" spans="1:16">
      <c r="A15" s="2" t="s">
        <v>52</v>
      </c>
      <c r="B15" s="8"/>
      <c r="E15" s="8"/>
      <c r="J15" s="8"/>
      <c r="M15" s="8"/>
    </row>
    <row r="16" spans="1:16">
      <c r="A16" s="3" t="s">
        <v>12</v>
      </c>
      <c r="B16" s="9">
        <v>2000</v>
      </c>
      <c r="C16" s="14">
        <v>0.37084409278262859</v>
      </c>
      <c r="D16" s="1">
        <v>1000</v>
      </c>
      <c r="E16" s="12">
        <v>4.7184578687562179E-2</v>
      </c>
      <c r="F16" s="14">
        <v>0.38113736143246502</v>
      </c>
      <c r="G16" s="1">
        <v>1000</v>
      </c>
      <c r="H16" s="5">
        <v>2.9268071394793857E-2</v>
      </c>
      <c r="J16" s="9">
        <v>3000</v>
      </c>
      <c r="K16" s="14">
        <v>0.70287458819449611</v>
      </c>
      <c r="L16" s="1">
        <v>2000</v>
      </c>
      <c r="M16" s="12">
        <v>5.8736044089680063E-2</v>
      </c>
      <c r="N16" s="14">
        <v>0.7080003839044946</v>
      </c>
      <c r="O16" s="1">
        <v>2000</v>
      </c>
      <c r="P16" s="5">
        <v>4.5588501782517159E-2</v>
      </c>
    </row>
    <row r="17" spans="1:16">
      <c r="A17" s="3" t="s">
        <v>13</v>
      </c>
      <c r="B17" s="9">
        <v>26000</v>
      </c>
      <c r="C17" s="14">
        <v>0.22597682168369246</v>
      </c>
      <c r="D17" s="1">
        <v>6000</v>
      </c>
      <c r="E17" s="12">
        <v>0.33366075094225101</v>
      </c>
      <c r="F17" s="14">
        <v>0.4221014825238526</v>
      </c>
      <c r="G17" s="1">
        <v>11000</v>
      </c>
      <c r="H17" s="5">
        <v>0.38729331856022703</v>
      </c>
      <c r="J17" s="9">
        <v>23000</v>
      </c>
      <c r="K17" s="14">
        <v>0.47654881552177292</v>
      </c>
      <c r="L17" s="1">
        <v>11000</v>
      </c>
      <c r="M17" s="12">
        <v>0.28242131001203152</v>
      </c>
      <c r="N17" s="14">
        <v>0.71966782357605141</v>
      </c>
      <c r="O17" s="1">
        <v>16000</v>
      </c>
      <c r="P17" s="5">
        <v>0.32841934197077843</v>
      </c>
    </row>
    <row r="18" spans="1:16">
      <c r="A18" s="3" t="s">
        <v>14</v>
      </c>
      <c r="B18" s="9">
        <v>14000</v>
      </c>
      <c r="C18" s="14">
        <v>0.29752310893031253</v>
      </c>
      <c r="D18" s="1">
        <v>4000</v>
      </c>
      <c r="E18" s="12">
        <v>0.23509324568791012</v>
      </c>
      <c r="F18" s="14">
        <v>0.4922132010256432</v>
      </c>
      <c r="G18" s="1">
        <v>7000</v>
      </c>
      <c r="H18" s="5">
        <v>0.2354515374294795</v>
      </c>
      <c r="J18" s="9">
        <v>17000</v>
      </c>
      <c r="K18" s="14">
        <v>0.64292270011060682</v>
      </c>
      <c r="L18" s="1">
        <v>11000</v>
      </c>
      <c r="M18" s="12">
        <v>0.27568081555558427</v>
      </c>
      <c r="N18" s="14">
        <v>0.81634730311310832</v>
      </c>
      <c r="O18" s="1">
        <v>14000</v>
      </c>
      <c r="P18" s="5">
        <v>0.26972954341525224</v>
      </c>
    </row>
    <row r="19" spans="1:16">
      <c r="A19" s="3" t="s">
        <v>15</v>
      </c>
      <c r="B19" s="9">
        <v>23000</v>
      </c>
      <c r="C19" s="14">
        <v>0.288763304134878</v>
      </c>
      <c r="D19" s="1">
        <v>7000</v>
      </c>
      <c r="E19" s="12">
        <v>0.38406142468227683</v>
      </c>
      <c r="F19" s="14">
        <v>0.43320083665002862</v>
      </c>
      <c r="G19" s="1">
        <v>10000</v>
      </c>
      <c r="H19" s="5">
        <v>0.34798741628267588</v>
      </c>
      <c r="J19" s="9">
        <v>26000</v>
      </c>
      <c r="K19" s="14">
        <v>0.56856922692387879</v>
      </c>
      <c r="L19" s="1">
        <v>15000</v>
      </c>
      <c r="M19" s="12">
        <v>0.38316183034270407</v>
      </c>
      <c r="N19" s="14">
        <v>0.68451759889563535</v>
      </c>
      <c r="O19" s="1">
        <v>18000</v>
      </c>
      <c r="P19" s="5">
        <v>0.35626261283145216</v>
      </c>
    </row>
    <row r="20" spans="1:16">
      <c r="A20" s="2" t="s">
        <v>54</v>
      </c>
      <c r="B20" s="8"/>
      <c r="E20" s="8"/>
      <c r="J20" s="8"/>
      <c r="M20" s="8"/>
    </row>
    <row r="21" spans="1:16">
      <c r="A21" s="3" t="s">
        <v>16</v>
      </c>
      <c r="B21" s="9">
        <v>10000</v>
      </c>
      <c r="C21" s="14">
        <v>0.21020084350176071</v>
      </c>
      <c r="D21" s="1">
        <v>2000</v>
      </c>
      <c r="E21" s="12">
        <v>0.11692566823086871</v>
      </c>
      <c r="F21" s="14">
        <v>0.53726148554581932</v>
      </c>
      <c r="G21" s="1">
        <v>5000</v>
      </c>
      <c r="H21" s="5">
        <v>0.18037028076233627</v>
      </c>
      <c r="J21" s="9">
        <v>6000</v>
      </c>
      <c r="K21" s="14">
        <v>0.55962596155663502</v>
      </c>
      <c r="L21" s="1">
        <v>4000</v>
      </c>
      <c r="M21" s="12">
        <v>9.1933968976803754E-2</v>
      </c>
      <c r="N21" s="14">
        <v>0.96992792656573856</v>
      </c>
      <c r="O21" s="1">
        <v>6000</v>
      </c>
      <c r="P21" s="5">
        <v>0.12276472667372509</v>
      </c>
    </row>
    <row r="22" spans="1:16">
      <c r="A22" s="3" t="s">
        <v>17</v>
      </c>
      <c r="B22" s="9">
        <v>22000</v>
      </c>
      <c r="C22" s="14">
        <v>0.32682009699646497</v>
      </c>
      <c r="D22" s="1">
        <v>7000</v>
      </c>
      <c r="E22" s="12">
        <v>0.40820377560903948</v>
      </c>
      <c r="F22" s="14">
        <v>0.51794625326293442</v>
      </c>
      <c r="G22" s="1">
        <v>11000</v>
      </c>
      <c r="H22" s="5">
        <v>0.3907320523253896</v>
      </c>
      <c r="J22" s="9">
        <v>24000</v>
      </c>
      <c r="K22" s="14">
        <v>0.68239181965636353</v>
      </c>
      <c r="L22" s="1">
        <v>16000</v>
      </c>
      <c r="M22" s="12">
        <v>0.41615457262248212</v>
      </c>
      <c r="N22" s="14">
        <v>0.85751785667365366</v>
      </c>
      <c r="O22" s="1">
        <v>20000</v>
      </c>
      <c r="P22" s="5">
        <v>0.40337497091934349</v>
      </c>
    </row>
    <row r="23" spans="1:16">
      <c r="A23" s="3" t="s">
        <v>18</v>
      </c>
      <c r="B23" s="9">
        <v>14000</v>
      </c>
      <c r="C23" s="14">
        <v>0.20774173038513019</v>
      </c>
      <c r="D23" s="1">
        <v>3000</v>
      </c>
      <c r="E23" s="12">
        <v>0.16446955215534745</v>
      </c>
      <c r="F23" s="14">
        <v>0.35292560709053256</v>
      </c>
      <c r="G23" s="1">
        <v>5000</v>
      </c>
      <c r="H23" s="5">
        <v>0.16863542136345142</v>
      </c>
      <c r="J23" s="9">
        <v>16000</v>
      </c>
      <c r="K23" s="14">
        <v>0.46826528104935039</v>
      </c>
      <c r="L23" s="1">
        <v>7000</v>
      </c>
      <c r="M23" s="12">
        <v>0.18835996222363094</v>
      </c>
      <c r="N23" s="14">
        <v>0.62646860689210515</v>
      </c>
      <c r="O23" s="1">
        <v>10000</v>
      </c>
      <c r="P23" s="5">
        <v>0.19447309040012395</v>
      </c>
    </row>
    <row r="24" spans="1:16">
      <c r="A24" s="3" t="s">
        <v>19</v>
      </c>
      <c r="B24" s="9">
        <v>20000</v>
      </c>
      <c r="C24" s="14">
        <v>0.27542787156349902</v>
      </c>
      <c r="D24" s="1">
        <v>5000</v>
      </c>
      <c r="E24" s="12">
        <v>0.31040043458281585</v>
      </c>
      <c r="F24" s="14">
        <v>0.36757999843708972</v>
      </c>
      <c r="G24" s="1">
        <v>8000</v>
      </c>
      <c r="H24" s="5">
        <v>0.26026258921599899</v>
      </c>
      <c r="J24" s="9">
        <v>23000</v>
      </c>
      <c r="K24" s="14">
        <v>0.50379657144820245</v>
      </c>
      <c r="L24" s="1">
        <v>12000</v>
      </c>
      <c r="M24" s="12">
        <v>0.30355149617708316</v>
      </c>
      <c r="N24" s="14">
        <v>0.60185426152053056</v>
      </c>
      <c r="O24" s="1">
        <v>14000</v>
      </c>
      <c r="P24" s="5">
        <v>0.27938701265354937</v>
      </c>
    </row>
    <row r="25" spans="1:16">
      <c r="A25" s="2" t="s">
        <v>68</v>
      </c>
      <c r="B25" s="9"/>
      <c r="D25" s="1"/>
      <c r="E25" s="12"/>
      <c r="G25" s="1"/>
      <c r="H25" s="5"/>
      <c r="J25" s="9"/>
      <c r="L25" s="1"/>
      <c r="M25" s="12"/>
      <c r="O25" s="1"/>
      <c r="P25" s="5"/>
    </row>
    <row r="26" spans="1:16">
      <c r="A26" s="3" t="s">
        <v>56</v>
      </c>
      <c r="B26" s="9">
        <v>28000</v>
      </c>
      <c r="C26" s="14">
        <v>0.37467476865060484</v>
      </c>
      <c r="D26" s="1">
        <v>10000</v>
      </c>
      <c r="E26" s="12">
        <v>0.59448959011301317</v>
      </c>
      <c r="F26" s="14">
        <v>0.47336589304196663</v>
      </c>
      <c r="G26" s="1">
        <v>13000</v>
      </c>
      <c r="H26" s="5">
        <v>0.45377023512333531</v>
      </c>
      <c r="J26" s="9">
        <v>33000</v>
      </c>
      <c r="K26" s="14">
        <v>0.66533538844861528</v>
      </c>
      <c r="L26" s="1">
        <v>22000</v>
      </c>
      <c r="M26" s="12">
        <v>0.56793872983427562</v>
      </c>
      <c r="N26" s="14">
        <v>0.75385177171498619</v>
      </c>
      <c r="O26" s="1">
        <v>25000</v>
      </c>
      <c r="P26" s="5">
        <v>0.49591973718861271</v>
      </c>
    </row>
    <row r="27" spans="1:16">
      <c r="A27" s="3" t="s">
        <v>55</v>
      </c>
      <c r="B27" s="9">
        <v>36000</v>
      </c>
      <c r="C27" s="14">
        <v>0.17768080952410281</v>
      </c>
      <c r="D27" s="1">
        <v>6000</v>
      </c>
      <c r="E27" s="12">
        <v>0.36140583441096441</v>
      </c>
      <c r="F27" s="14">
        <v>0.4139359749218498</v>
      </c>
      <c r="G27" s="1">
        <v>15000</v>
      </c>
      <c r="H27" s="5">
        <v>0.51951170392935297</v>
      </c>
      <c r="J27" s="9">
        <v>33000</v>
      </c>
      <c r="K27" s="14">
        <v>0.44302868184487204</v>
      </c>
      <c r="L27" s="1">
        <v>15000</v>
      </c>
      <c r="M27" s="12">
        <v>0.37599337619830009</v>
      </c>
      <c r="N27" s="14">
        <v>0.70375785595255969</v>
      </c>
      <c r="O27" s="1">
        <v>23000</v>
      </c>
      <c r="P27" s="5">
        <v>0.46077455518805893</v>
      </c>
    </row>
    <row r="28" spans="1:16">
      <c r="A28" s="2" t="s">
        <v>53</v>
      </c>
      <c r="B28" s="8"/>
      <c r="E28" s="8"/>
      <c r="J28" s="8"/>
      <c r="M28" s="8"/>
    </row>
    <row r="29" spans="1:16">
      <c r="A29" s="3" t="s">
        <v>25</v>
      </c>
      <c r="B29" s="9">
        <v>46000</v>
      </c>
      <c r="C29" s="14">
        <v>0.20219992172170295</v>
      </c>
      <c r="D29" s="1">
        <v>9000</v>
      </c>
      <c r="E29" s="12">
        <v>0.52686504187813576</v>
      </c>
      <c r="F29" s="14">
        <v>0.44558482595181259</v>
      </c>
      <c r="G29" s="1">
        <v>21000</v>
      </c>
      <c r="H29" s="5">
        <v>0.71336645368466201</v>
      </c>
      <c r="J29" s="9">
        <v>41000</v>
      </c>
      <c r="K29" s="14">
        <v>0.49596543374046198</v>
      </c>
      <c r="L29" s="1">
        <v>20000</v>
      </c>
      <c r="M29" s="12">
        <v>0.52188830096898975</v>
      </c>
      <c r="N29" s="14">
        <v>0.7763015423440397</v>
      </c>
      <c r="O29" s="1">
        <v>32000</v>
      </c>
      <c r="P29" s="5">
        <v>0.63016302511392541</v>
      </c>
    </row>
    <row r="30" spans="1:16">
      <c r="A30" s="3" t="s">
        <v>26</v>
      </c>
      <c r="B30" s="9">
        <v>8000</v>
      </c>
      <c r="C30" s="14">
        <v>0.79788394145026098</v>
      </c>
      <c r="D30" s="1">
        <v>6000</v>
      </c>
      <c r="E30" s="12">
        <v>0.3666336971370035</v>
      </c>
      <c r="F30" s="14">
        <v>0.7979368082478111</v>
      </c>
      <c r="G30" s="1">
        <v>6000</v>
      </c>
      <c r="H30" s="5">
        <v>0.22132647282005039</v>
      </c>
      <c r="J30" s="9">
        <v>8000</v>
      </c>
      <c r="K30" s="14">
        <v>0.9471859974662511</v>
      </c>
      <c r="L30" s="1">
        <v>8000</v>
      </c>
      <c r="M30" s="12">
        <v>0.19557809488078451</v>
      </c>
      <c r="N30" s="14">
        <v>0.94724430365788859</v>
      </c>
      <c r="O30" s="1">
        <v>8000</v>
      </c>
      <c r="P30" s="5">
        <v>0.15070189291899222</v>
      </c>
    </row>
    <row r="31" spans="1:16">
      <c r="A31" s="3" t="s">
        <v>101</v>
      </c>
      <c r="B31" s="9">
        <v>12000</v>
      </c>
      <c r="C31" s="14">
        <v>0.16166520302041265</v>
      </c>
      <c r="D31" s="1">
        <v>2000</v>
      </c>
      <c r="E31" s="12">
        <v>0.10650183040678933</v>
      </c>
      <c r="F31" s="14">
        <v>0.16423947520807586</v>
      </c>
      <c r="G31" s="1">
        <v>2000</v>
      </c>
      <c r="H31" s="5">
        <v>6.5307073495287637E-2</v>
      </c>
      <c r="J31" s="9">
        <v>20000</v>
      </c>
      <c r="K31" s="14">
        <v>0.54317466302477579</v>
      </c>
      <c r="L31" s="1">
        <v>11000</v>
      </c>
      <c r="M31" s="12">
        <v>0.28253360415022577</v>
      </c>
      <c r="N31" s="14">
        <v>0.54679599325676465</v>
      </c>
      <c r="O31" s="1">
        <v>11000</v>
      </c>
      <c r="P31" s="5">
        <v>0.21913508196708237</v>
      </c>
    </row>
    <row r="32" spans="1:16">
      <c r="A32" s="2" t="s">
        <v>60</v>
      </c>
      <c r="B32" s="8"/>
      <c r="E32" s="8"/>
      <c r="J32" s="8"/>
      <c r="M32" s="8"/>
    </row>
    <row r="33" spans="1:16">
      <c r="A33" s="3" t="s">
        <v>28</v>
      </c>
      <c r="B33" s="9">
        <v>50000</v>
      </c>
      <c r="C33" s="14">
        <v>0.21677494438444539</v>
      </c>
      <c r="D33" s="1">
        <v>11000</v>
      </c>
      <c r="E33" s="12">
        <v>0.61856304098642101</v>
      </c>
      <c r="F33" s="14">
        <v>0.39218946987368075</v>
      </c>
      <c r="G33" s="1">
        <v>20000</v>
      </c>
      <c r="H33" s="5">
        <v>0.68657175495705547</v>
      </c>
      <c r="J33" s="9">
        <v>50000</v>
      </c>
      <c r="K33" s="14">
        <v>0.47387416000030519</v>
      </c>
      <c r="L33" s="1">
        <v>24000</v>
      </c>
      <c r="M33" s="12">
        <v>0.61073935599052998</v>
      </c>
      <c r="N33" s="14">
        <v>0.6839235575760797</v>
      </c>
      <c r="O33" s="1">
        <v>34000</v>
      </c>
      <c r="P33" s="5">
        <v>0.67958568811063147</v>
      </c>
    </row>
    <row r="34" spans="1:16">
      <c r="A34" s="3" t="s">
        <v>29</v>
      </c>
      <c r="B34" s="9">
        <v>15000</v>
      </c>
      <c r="C34" s="14">
        <v>0.43819618340385114</v>
      </c>
      <c r="D34" s="1">
        <v>7000</v>
      </c>
      <c r="E34" s="12">
        <v>0.38143695901357905</v>
      </c>
      <c r="F34" s="14">
        <v>0.59659565170747286</v>
      </c>
      <c r="G34" s="1">
        <v>9000</v>
      </c>
      <c r="H34" s="5">
        <v>0.3134282450429447</v>
      </c>
      <c r="J34" s="9">
        <v>19000</v>
      </c>
      <c r="K34" s="14">
        <v>0.79427841035980884</v>
      </c>
      <c r="L34" s="1">
        <v>15000</v>
      </c>
      <c r="M34" s="12">
        <v>0.38926064400946997</v>
      </c>
      <c r="N34" s="14">
        <v>0.8477693735890458</v>
      </c>
      <c r="O34" s="1">
        <v>16000</v>
      </c>
      <c r="P34" s="5">
        <v>0.32041431188936853</v>
      </c>
    </row>
    <row r="35" spans="1:16">
      <c r="A35" s="2" t="s">
        <v>61</v>
      </c>
      <c r="B35" s="8"/>
      <c r="C35" s="14"/>
      <c r="E35" s="8"/>
      <c r="F35" s="14"/>
      <c r="J35" s="8"/>
      <c r="K35" s="14"/>
      <c r="M35" s="8"/>
      <c r="N35" s="14"/>
    </row>
    <row r="36" spans="1:16">
      <c r="A36" s="3" t="s">
        <v>30</v>
      </c>
      <c r="B36" s="9">
        <v>11000</v>
      </c>
      <c r="C36" s="14">
        <v>0.27299021614634839</v>
      </c>
      <c r="D36" s="1">
        <v>3000</v>
      </c>
      <c r="E36" s="12">
        <v>0.16896969365669667</v>
      </c>
      <c r="F36" s="14">
        <v>0.41977388731827936</v>
      </c>
      <c r="G36" s="1">
        <v>5000</v>
      </c>
      <c r="H36" s="5">
        <v>0.15711672861840298</v>
      </c>
      <c r="J36" s="9">
        <v>12000</v>
      </c>
      <c r="K36" s="14">
        <v>0.52377094800387891</v>
      </c>
      <c r="L36" s="1">
        <v>6000</v>
      </c>
      <c r="M36" s="12">
        <v>0.15875984837703921</v>
      </c>
      <c r="N36" s="14">
        <v>0.71020225078689014</v>
      </c>
      <c r="O36" s="1">
        <v>8000</v>
      </c>
      <c r="P36" s="5">
        <v>0.16634055796186015</v>
      </c>
    </row>
    <row r="37" spans="1:16">
      <c r="A37" s="3" t="s">
        <v>62</v>
      </c>
      <c r="B37" s="9">
        <v>17000</v>
      </c>
      <c r="C37" s="14">
        <v>0.2748455316667387</v>
      </c>
      <c r="D37" s="1">
        <v>5000</v>
      </c>
      <c r="E37" s="12">
        <v>0.26783215947002764</v>
      </c>
      <c r="F37" s="14">
        <v>0.46099528192760952</v>
      </c>
      <c r="G37" s="1">
        <v>8000</v>
      </c>
      <c r="H37" s="5">
        <v>0.27118536307749835</v>
      </c>
      <c r="J37" s="9">
        <v>17000</v>
      </c>
      <c r="K37" s="14">
        <v>0.58029649696889174</v>
      </c>
      <c r="L37" s="1">
        <v>10000</v>
      </c>
      <c r="M37" s="12">
        <v>0.25993712563230137</v>
      </c>
      <c r="N37" s="14">
        <v>0.77342726800254091</v>
      </c>
      <c r="O37" s="1">
        <v>13000</v>
      </c>
      <c r="P37" s="5">
        <v>0.26700259019688327</v>
      </c>
    </row>
    <row r="38" spans="1:16">
      <c r="A38" s="3" t="s">
        <v>32</v>
      </c>
      <c r="B38" s="9">
        <v>26000</v>
      </c>
      <c r="C38" s="14">
        <v>0.22649234745024663</v>
      </c>
      <c r="D38" s="1">
        <v>6000</v>
      </c>
      <c r="E38" s="12">
        <v>0.33127430363968802</v>
      </c>
      <c r="F38" s="14">
        <v>0.3782140458555896</v>
      </c>
      <c r="G38" s="1">
        <v>10000</v>
      </c>
      <c r="H38" s="5">
        <v>0.34430089848346551</v>
      </c>
      <c r="J38" s="9">
        <v>28000</v>
      </c>
      <c r="K38" s="14">
        <v>0.48793888428368609</v>
      </c>
      <c r="L38" s="1">
        <v>14000</v>
      </c>
      <c r="M38" s="12">
        <v>0.35258392951861006</v>
      </c>
      <c r="N38" s="14">
        <v>0.64720048810075481</v>
      </c>
      <c r="O38" s="1">
        <v>18000</v>
      </c>
      <c r="P38" s="5">
        <v>0.36055129947424563</v>
      </c>
    </row>
    <row r="39" spans="1:16">
      <c r="A39" s="3" t="s">
        <v>33</v>
      </c>
      <c r="B39" s="9">
        <v>10000</v>
      </c>
      <c r="C39" s="14">
        <v>0.33782809432636146</v>
      </c>
      <c r="D39" s="1">
        <v>3000</v>
      </c>
      <c r="E39" s="12">
        <v>0.19049384255597562</v>
      </c>
      <c r="F39" s="14">
        <v>0.56214908347672954</v>
      </c>
      <c r="G39" s="1">
        <v>6000</v>
      </c>
      <c r="H39" s="5">
        <v>0.19131126898417483</v>
      </c>
      <c r="J39" s="9">
        <v>10000</v>
      </c>
      <c r="K39" s="14">
        <v>0.74405224850982155</v>
      </c>
      <c r="L39" s="1">
        <v>7000</v>
      </c>
      <c r="M39" s="12">
        <v>0.18936181223074636</v>
      </c>
      <c r="N39" s="14">
        <v>0.88005359324838928</v>
      </c>
      <c r="O39" s="1">
        <v>9000</v>
      </c>
      <c r="P39" s="5">
        <v>0.17258290653462038</v>
      </c>
    </row>
    <row r="40" spans="1:16">
      <c r="A40" s="3" t="s">
        <v>34</v>
      </c>
      <c r="B40" s="9">
        <v>2000</v>
      </c>
      <c r="C40" s="14">
        <v>0.3983629445098415</v>
      </c>
      <c r="D40" s="1">
        <v>1000</v>
      </c>
      <c r="E40" s="12">
        <v>4.1430570099540653E-2</v>
      </c>
      <c r="F40" s="14">
        <v>0.57489665745024499</v>
      </c>
      <c r="G40" s="1">
        <v>1000</v>
      </c>
      <c r="H40" s="5">
        <v>3.6085740836458415E-2</v>
      </c>
      <c r="J40" s="9">
        <v>2000</v>
      </c>
      <c r="K40" s="14">
        <v>0.77542260557492704</v>
      </c>
      <c r="L40" s="1">
        <v>2000</v>
      </c>
      <c r="M40" s="12">
        <v>3.9357284241303025E-2</v>
      </c>
      <c r="N40" s="14">
        <v>0.86016082170479191</v>
      </c>
      <c r="O40" s="1">
        <v>2000</v>
      </c>
      <c r="P40" s="5">
        <v>3.3522845185648714E-2</v>
      </c>
    </row>
    <row r="41" spans="1:16">
      <c r="A41" s="2" t="s">
        <v>63</v>
      </c>
      <c r="B41" s="8"/>
      <c r="C41" s="15"/>
      <c r="E41" s="8"/>
      <c r="F41" s="15"/>
      <c r="J41" s="8"/>
      <c r="K41" s="15"/>
      <c r="M41" s="8"/>
      <c r="N41" s="15"/>
    </row>
    <row r="42" spans="1:16">
      <c r="A42" s="3" t="s">
        <v>35</v>
      </c>
      <c r="B42" s="9">
        <v>15000</v>
      </c>
      <c r="C42" s="14">
        <v>0.33122188517388929</v>
      </c>
      <c r="D42" s="1">
        <v>5000</v>
      </c>
      <c r="E42" s="12">
        <v>0.27500175097243029</v>
      </c>
      <c r="F42" s="14">
        <v>0.51240818750424311</v>
      </c>
      <c r="G42" s="1">
        <v>7000</v>
      </c>
      <c r="H42" s="5">
        <v>0.25679842407979681</v>
      </c>
      <c r="J42" s="9">
        <v>16000</v>
      </c>
      <c r="K42" s="14">
        <v>0.63182145481173946</v>
      </c>
      <c r="L42" s="1">
        <v>10000</v>
      </c>
      <c r="M42" s="12">
        <v>0.2674478957786201</v>
      </c>
      <c r="N42" s="14">
        <v>0.81553990905906892</v>
      </c>
      <c r="O42" s="1">
        <v>13000</v>
      </c>
      <c r="P42" s="5">
        <v>0.26598289828139554</v>
      </c>
    </row>
    <row r="43" spans="1:16">
      <c r="A43" s="3" t="s">
        <v>36</v>
      </c>
      <c r="B43" s="9">
        <v>51000</v>
      </c>
      <c r="C43" s="14">
        <v>0.25054503357768915</v>
      </c>
      <c r="D43" s="1">
        <v>13000</v>
      </c>
      <c r="E43" s="12">
        <v>0.72499881844949832</v>
      </c>
      <c r="F43" s="14">
        <v>0.41874904029344318</v>
      </c>
      <c r="G43" s="1">
        <v>22000</v>
      </c>
      <c r="H43" s="5">
        <v>0.74320157592020319</v>
      </c>
      <c r="J43" s="9">
        <v>52000</v>
      </c>
      <c r="K43" s="14">
        <v>0.54038706180219742</v>
      </c>
      <c r="L43" s="1">
        <v>28000</v>
      </c>
      <c r="M43" s="12">
        <v>0.73255210422137984</v>
      </c>
      <c r="N43" s="14">
        <v>0.70209702841840194</v>
      </c>
      <c r="O43" s="1">
        <v>37000</v>
      </c>
      <c r="P43" s="5">
        <v>0.73401710171860446</v>
      </c>
    </row>
    <row r="45" spans="1:16" s="24" customFormat="1" ht="15">
      <c r="A45" s="25"/>
      <c r="B45" s="65" t="s">
        <v>70</v>
      </c>
      <c r="C45" s="65"/>
      <c r="D45" s="65"/>
      <c r="E45" s="65"/>
      <c r="F45" s="65"/>
      <c r="G45" s="65"/>
      <c r="H45" s="65"/>
      <c r="I45" s="46"/>
      <c r="J45" s="65" t="s">
        <v>70</v>
      </c>
      <c r="K45" s="65"/>
      <c r="L45" s="65"/>
      <c r="M45" s="65"/>
      <c r="N45" s="65"/>
      <c r="O45" s="65"/>
      <c r="P45" s="65"/>
    </row>
    <row r="46" spans="1:16" ht="15" thickBot="1">
      <c r="B46" s="43">
        <v>2014</v>
      </c>
      <c r="C46" s="66" t="s">
        <v>0</v>
      </c>
      <c r="D46" s="67"/>
      <c r="E46" s="68"/>
      <c r="F46" s="69" t="s">
        <v>1</v>
      </c>
      <c r="G46" s="67" t="s">
        <v>1</v>
      </c>
      <c r="H46" s="67"/>
      <c r="J46" s="43">
        <v>2019</v>
      </c>
      <c r="K46" s="66" t="s">
        <v>0</v>
      </c>
      <c r="L46" s="67"/>
      <c r="M46" s="68"/>
      <c r="N46" s="69" t="s">
        <v>1</v>
      </c>
      <c r="O46" s="67" t="s">
        <v>1</v>
      </c>
      <c r="P46" s="67"/>
    </row>
    <row r="47" spans="1:16" ht="29" thickBot="1">
      <c r="A47" s="38" t="s">
        <v>58</v>
      </c>
      <c r="B47" s="39" t="s">
        <v>67</v>
      </c>
      <c r="C47" s="44" t="s">
        <v>66</v>
      </c>
      <c r="D47" s="41" t="s">
        <v>57</v>
      </c>
      <c r="E47" s="45"/>
      <c r="F47" s="40" t="s">
        <v>66</v>
      </c>
      <c r="G47" s="41" t="s">
        <v>57</v>
      </c>
      <c r="H47" s="42"/>
      <c r="J47" s="39" t="s">
        <v>67</v>
      </c>
      <c r="K47" s="44" t="s">
        <v>66</v>
      </c>
      <c r="L47" s="41" t="s">
        <v>57</v>
      </c>
      <c r="M47" s="45"/>
      <c r="N47" s="40" t="s">
        <v>66</v>
      </c>
      <c r="O47" s="41" t="s">
        <v>57</v>
      </c>
      <c r="P47" s="42"/>
    </row>
    <row r="48" spans="1:16">
      <c r="A48" s="2" t="s">
        <v>49</v>
      </c>
      <c r="B48" s="9">
        <v>37000</v>
      </c>
      <c r="C48" s="18">
        <v>0.33004518467213945</v>
      </c>
      <c r="D48" s="11">
        <v>12000</v>
      </c>
      <c r="E48" s="19">
        <v>1</v>
      </c>
      <c r="F48" s="14">
        <v>0.53692253291527925</v>
      </c>
      <c r="G48" s="1">
        <v>20000</v>
      </c>
      <c r="H48" s="5">
        <v>1</v>
      </c>
      <c r="J48" s="9">
        <v>38000</v>
      </c>
      <c r="K48" s="18">
        <v>0.50730273508442658</v>
      </c>
      <c r="L48" s="11">
        <v>19000</v>
      </c>
      <c r="M48" s="19">
        <v>1</v>
      </c>
      <c r="N48" s="14">
        <v>0.60716042779069368</v>
      </c>
      <c r="O48" s="1">
        <v>23000</v>
      </c>
      <c r="P48" s="5">
        <v>1</v>
      </c>
    </row>
    <row r="49" spans="1:16">
      <c r="A49" s="2" t="s">
        <v>51</v>
      </c>
      <c r="B49" s="8"/>
      <c r="C49" s="16"/>
      <c r="D49" s="10"/>
      <c r="E49" s="17"/>
      <c r="J49" s="8"/>
      <c r="K49" s="16"/>
      <c r="L49" s="10"/>
      <c r="M49" s="17"/>
    </row>
    <row r="50" spans="1:16">
      <c r="A50" s="3" t="s">
        <v>5</v>
      </c>
      <c r="B50" s="9">
        <v>21000</v>
      </c>
      <c r="C50" s="18">
        <v>0.31770292811741646</v>
      </c>
      <c r="D50" s="11">
        <v>7000</v>
      </c>
      <c r="E50" s="19">
        <v>0.53510461145545196</v>
      </c>
      <c r="F50" s="14">
        <v>0.52861880978665254</v>
      </c>
      <c r="G50" s="1">
        <v>11000</v>
      </c>
      <c r="H50" s="5">
        <v>0.54729547721437855</v>
      </c>
      <c r="J50" s="9">
        <v>21000</v>
      </c>
      <c r="K50" s="18">
        <v>0.48607499355062239</v>
      </c>
      <c r="L50" s="11">
        <v>10000</v>
      </c>
      <c r="M50" s="19">
        <v>0.53263143776824029</v>
      </c>
      <c r="N50" s="14">
        <v>0.59238568595956376</v>
      </c>
      <c r="O50" s="1">
        <v>13000</v>
      </c>
      <c r="P50" s="5">
        <v>0.54236520358408324</v>
      </c>
    </row>
    <row r="51" spans="1:16">
      <c r="A51" s="3" t="s">
        <v>6</v>
      </c>
      <c r="B51" s="9">
        <v>16000</v>
      </c>
      <c r="C51" s="18">
        <v>0.3454940795192516</v>
      </c>
      <c r="D51" s="11">
        <v>6000</v>
      </c>
      <c r="E51" s="19">
        <v>0.46489538854454804</v>
      </c>
      <c r="F51" s="14">
        <v>0.54731636526553895</v>
      </c>
      <c r="G51" s="1">
        <v>9000</v>
      </c>
      <c r="H51" s="5">
        <v>0.4527045227856214</v>
      </c>
      <c r="J51" s="9">
        <v>17000</v>
      </c>
      <c r="K51" s="18">
        <v>0.53387454031092396</v>
      </c>
      <c r="L51" s="11">
        <v>9000</v>
      </c>
      <c r="M51" s="19">
        <v>0.46736907807857381</v>
      </c>
      <c r="N51" s="14">
        <v>0.62565502562945219</v>
      </c>
      <c r="O51" s="1">
        <v>11000</v>
      </c>
      <c r="P51" s="5">
        <v>0.45763522742308999</v>
      </c>
    </row>
    <row r="52" spans="1:16">
      <c r="A52" s="2" t="s">
        <v>50</v>
      </c>
      <c r="B52" s="8"/>
      <c r="C52" s="16"/>
      <c r="D52" s="10"/>
      <c r="E52" s="17"/>
      <c r="J52" s="8"/>
      <c r="K52" s="16"/>
      <c r="L52" s="10"/>
      <c r="M52" s="17"/>
    </row>
    <row r="53" spans="1:16">
      <c r="A53" s="3" t="s">
        <v>7</v>
      </c>
      <c r="B53" s="9">
        <v>22000</v>
      </c>
      <c r="C53" s="18">
        <v>0.34398408438211237</v>
      </c>
      <c r="D53" s="11">
        <v>8000</v>
      </c>
      <c r="E53" s="19">
        <v>0.61465567870280646</v>
      </c>
      <c r="F53" s="14">
        <v>0.57554532306824879</v>
      </c>
      <c r="G53" s="1">
        <v>13000</v>
      </c>
      <c r="H53" s="5">
        <v>0.63217140736690358</v>
      </c>
      <c r="J53" s="9">
        <v>23000</v>
      </c>
      <c r="K53" s="18">
        <v>0.55320372504394055</v>
      </c>
      <c r="L53" s="11">
        <v>12000</v>
      </c>
      <c r="M53" s="19">
        <v>0.64310931825685047</v>
      </c>
      <c r="N53" s="14">
        <v>0.64309368387002019</v>
      </c>
      <c r="O53" s="1">
        <v>14000</v>
      </c>
      <c r="P53" s="5">
        <v>0.62465136907273544</v>
      </c>
    </row>
    <row r="54" spans="1:16">
      <c r="A54" s="3" t="s">
        <v>8</v>
      </c>
      <c r="B54" s="9">
        <v>2000</v>
      </c>
      <c r="C54" s="18">
        <v>0.36867319050304603</v>
      </c>
      <c r="D54" s="11">
        <v>1000</v>
      </c>
      <c r="E54" s="19">
        <v>4.8726666890554209E-2</v>
      </c>
      <c r="F54" s="14">
        <v>0.57520900859584645</v>
      </c>
      <c r="G54" s="1">
        <v>1000</v>
      </c>
      <c r="H54" s="5">
        <v>4.6731809441523303E-2</v>
      </c>
      <c r="J54" s="9">
        <v>2000</v>
      </c>
      <c r="K54" s="18">
        <v>0.52751814745935566</v>
      </c>
      <c r="L54" s="11">
        <v>1000</v>
      </c>
      <c r="M54" s="19">
        <v>4.5359442060085846E-2</v>
      </c>
      <c r="N54" s="14">
        <v>0.65215669806227117</v>
      </c>
      <c r="O54" s="1">
        <v>1000</v>
      </c>
      <c r="P54" s="5">
        <v>4.6853927789920202E-2</v>
      </c>
    </row>
    <row r="55" spans="1:16">
      <c r="A55" s="3" t="s">
        <v>9</v>
      </c>
      <c r="B55" s="9">
        <v>2000</v>
      </c>
      <c r="C55" s="18">
        <v>0.30582464967490008</v>
      </c>
      <c r="D55" s="11">
        <v>1000</v>
      </c>
      <c r="E55" s="19">
        <v>5.5363021367881911E-2</v>
      </c>
      <c r="F55" s="14">
        <v>0.45443850702912547</v>
      </c>
      <c r="G55" s="1">
        <v>1000</v>
      </c>
      <c r="H55" s="5">
        <v>5.056897969335869E-2</v>
      </c>
      <c r="J55" s="9">
        <v>2000</v>
      </c>
      <c r="K55" s="18">
        <v>0.43865465981061175</v>
      </c>
      <c r="L55" s="11">
        <v>1000</v>
      </c>
      <c r="M55" s="19">
        <v>5.1662574281941237E-2</v>
      </c>
      <c r="N55" s="14">
        <v>0.52405897141655788</v>
      </c>
      <c r="O55" s="1">
        <v>1000</v>
      </c>
      <c r="P55" s="5">
        <v>5.1570008279647798E-2</v>
      </c>
    </row>
    <row r="56" spans="1:16">
      <c r="A56" s="3" t="s">
        <v>10</v>
      </c>
      <c r="B56" s="9">
        <v>10000</v>
      </c>
      <c r="C56" s="18">
        <v>0.29676128499623633</v>
      </c>
      <c r="D56" s="11">
        <v>3000</v>
      </c>
      <c r="E56" s="19">
        <v>0.2502664125269996</v>
      </c>
      <c r="F56" s="14">
        <v>0.46534249568996916</v>
      </c>
      <c r="G56" s="1">
        <v>5000</v>
      </c>
      <c r="H56" s="5">
        <v>0.24122916329951324</v>
      </c>
      <c r="J56" s="9">
        <v>11000</v>
      </c>
      <c r="K56" s="18">
        <v>0.42106287478634008</v>
      </c>
      <c r="L56" s="11">
        <v>4000</v>
      </c>
      <c r="M56" s="19">
        <v>0.23101941647408386</v>
      </c>
      <c r="N56" s="14">
        <v>0.53955130001147045</v>
      </c>
      <c r="O56" s="1">
        <v>6000</v>
      </c>
      <c r="P56" s="5">
        <v>0.24734208651434583</v>
      </c>
    </row>
    <row r="57" spans="1:16">
      <c r="A57" s="3" t="s">
        <v>11</v>
      </c>
      <c r="B57" s="9">
        <v>1000</v>
      </c>
      <c r="C57" s="18">
        <v>0.35827114663434217</v>
      </c>
      <c r="D57" s="11">
        <v>0</v>
      </c>
      <c r="E57" s="19">
        <v>3.0988220511757782E-2</v>
      </c>
      <c r="F57" s="14">
        <v>0.55107201030342057</v>
      </c>
      <c r="G57" s="1">
        <v>1000</v>
      </c>
      <c r="H57" s="5">
        <v>2.9299143698274854E-2</v>
      </c>
      <c r="J57" s="9">
        <v>1000</v>
      </c>
      <c r="K57" s="18">
        <v>0.51268253779093753</v>
      </c>
      <c r="L57" s="11">
        <v>1000</v>
      </c>
      <c r="M57" s="19">
        <v>2.884976477385276E-2</v>
      </c>
      <c r="N57" s="14">
        <v>0.6292042131509713</v>
      </c>
      <c r="O57" s="1">
        <v>1000</v>
      </c>
      <c r="P57" s="5">
        <v>2.9583470357697161E-2</v>
      </c>
    </row>
    <row r="58" spans="1:16">
      <c r="A58" s="2" t="s">
        <v>52</v>
      </c>
      <c r="B58" s="8"/>
      <c r="C58" s="16"/>
      <c r="D58" s="10"/>
      <c r="E58" s="17"/>
      <c r="J58" s="8"/>
      <c r="K58" s="16"/>
      <c r="L58" s="10"/>
      <c r="M58" s="17"/>
    </row>
    <row r="59" spans="1:16">
      <c r="A59" s="3" t="s">
        <v>13</v>
      </c>
      <c r="B59" s="9">
        <v>13000</v>
      </c>
      <c r="C59" s="18">
        <v>0.24459794825973993</v>
      </c>
      <c r="D59" s="11">
        <v>3000</v>
      </c>
      <c r="E59" s="19">
        <v>0.26503889500029076</v>
      </c>
      <c r="F59" s="14">
        <v>0.45865488628194451</v>
      </c>
      <c r="G59" s="1">
        <v>6000</v>
      </c>
      <c r="H59" s="5">
        <v>0.30549534539819007</v>
      </c>
      <c r="J59" s="9">
        <v>14000</v>
      </c>
      <c r="K59" s="18">
        <v>0.38860590822645635</v>
      </c>
      <c r="L59" s="11">
        <v>5000</v>
      </c>
      <c r="M59" s="19">
        <v>0.27395076758005943</v>
      </c>
      <c r="N59" s="14">
        <v>0.52612353404756174</v>
      </c>
      <c r="O59" s="1">
        <v>7000</v>
      </c>
      <c r="P59" s="5">
        <v>0.3098950195828109</v>
      </c>
    </row>
    <row r="60" spans="1:16">
      <c r="A60" s="3" t="s">
        <v>14</v>
      </c>
      <c r="B60" s="9">
        <v>9000</v>
      </c>
      <c r="C60" s="18">
        <v>0.34149336938007613</v>
      </c>
      <c r="D60" s="11">
        <v>3000</v>
      </c>
      <c r="E60" s="19">
        <v>0.24665991181561056</v>
      </c>
      <c r="F60" s="14">
        <v>0.52772227375716985</v>
      </c>
      <c r="G60" s="1">
        <v>5000</v>
      </c>
      <c r="H60" s="5">
        <v>0.23430604415993361</v>
      </c>
      <c r="J60" s="9">
        <v>9000</v>
      </c>
      <c r="K60" s="18">
        <v>0.53317635694016785</v>
      </c>
      <c r="L60" s="11">
        <v>5000</v>
      </c>
      <c r="M60" s="19">
        <v>0.25054937685704853</v>
      </c>
      <c r="N60" s="14">
        <v>0.6140905523263791</v>
      </c>
      <c r="O60" s="1">
        <v>6000</v>
      </c>
      <c r="P60" s="5">
        <v>0.24111187782498261</v>
      </c>
    </row>
    <row r="61" spans="1:16">
      <c r="A61" s="3" t="s">
        <v>15</v>
      </c>
      <c r="B61" s="9">
        <v>15000</v>
      </c>
      <c r="C61" s="18">
        <v>0.39893210880739216</v>
      </c>
      <c r="D61" s="11">
        <v>6000</v>
      </c>
      <c r="E61" s="19">
        <v>0.48830119318409865</v>
      </c>
      <c r="F61" s="14">
        <v>0.61163839456297642</v>
      </c>
      <c r="G61" s="1">
        <v>9000</v>
      </c>
      <c r="H61" s="5">
        <v>0.46019861044187621</v>
      </c>
      <c r="J61" s="9">
        <v>15000</v>
      </c>
      <c r="K61" s="18">
        <v>0.59711220801430298</v>
      </c>
      <c r="L61" s="11">
        <v>9000</v>
      </c>
      <c r="M61" s="19">
        <v>0.47550037140970625</v>
      </c>
      <c r="N61" s="14">
        <v>0.67480922953347067</v>
      </c>
      <c r="O61" s="1">
        <v>10000</v>
      </c>
      <c r="P61" s="5">
        <v>0.44899310259220637</v>
      </c>
    </row>
    <row r="62" spans="1:16">
      <c r="A62" s="2" t="s">
        <v>54</v>
      </c>
      <c r="B62" s="8"/>
      <c r="C62" s="16"/>
      <c r="D62" s="10"/>
      <c r="E62" s="17"/>
      <c r="J62" s="8"/>
      <c r="K62" s="16"/>
      <c r="L62" s="10"/>
      <c r="M62" s="17"/>
    </row>
    <row r="63" spans="1:16">
      <c r="A63" s="3" t="s">
        <v>39</v>
      </c>
      <c r="B63" s="9">
        <v>16000</v>
      </c>
      <c r="C63" s="18">
        <v>0.32388168263566358</v>
      </c>
      <c r="D63" s="11">
        <v>5000</v>
      </c>
      <c r="E63" s="19">
        <v>0.43074543904211082</v>
      </c>
      <c r="F63" s="14">
        <v>0.57290688300002401</v>
      </c>
      <c r="G63" s="1">
        <v>9000</v>
      </c>
      <c r="H63" s="5">
        <v>0.46836033853297343</v>
      </c>
      <c r="J63" s="9">
        <v>17000</v>
      </c>
      <c r="K63" s="18">
        <v>0.50200926768396559</v>
      </c>
      <c r="L63" s="11">
        <v>8000</v>
      </c>
      <c r="M63" s="19">
        <v>0.43517249917464512</v>
      </c>
      <c r="N63" s="14">
        <v>0.65333601513392436</v>
      </c>
      <c r="O63" s="1">
        <v>11000</v>
      </c>
      <c r="P63" s="5">
        <v>0.47320579256400563</v>
      </c>
    </row>
    <row r="64" spans="1:16">
      <c r="A64" s="3" t="s">
        <v>40</v>
      </c>
      <c r="B64" s="9">
        <v>21000</v>
      </c>
      <c r="C64" s="18">
        <v>0.33486719267602238</v>
      </c>
      <c r="D64" s="11">
        <v>7000</v>
      </c>
      <c r="E64" s="19">
        <v>0.56925456095788918</v>
      </c>
      <c r="F64" s="14">
        <v>0.50877022224899116</v>
      </c>
      <c r="G64" s="1">
        <v>11000</v>
      </c>
      <c r="H64" s="5">
        <v>0.53163966146702646</v>
      </c>
      <c r="J64" s="9">
        <v>21000</v>
      </c>
      <c r="K64" s="18">
        <v>0.51145785892953488</v>
      </c>
      <c r="L64" s="11">
        <v>11000</v>
      </c>
      <c r="M64" s="19">
        <v>0.56482750082535493</v>
      </c>
      <c r="N64" s="14">
        <v>0.57091475562219585</v>
      </c>
      <c r="O64" s="1">
        <v>12000</v>
      </c>
      <c r="P64" s="5">
        <v>0.52679420743599437</v>
      </c>
    </row>
    <row r="65" spans="1:16">
      <c r="A65" s="2" t="s">
        <v>68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56</v>
      </c>
      <c r="B66" s="9">
        <v>23000</v>
      </c>
      <c r="C66" s="18">
        <v>0.32559225522630308</v>
      </c>
      <c r="D66" s="11">
        <v>7000</v>
      </c>
      <c r="E66" s="19">
        <v>0.60137641694195276</v>
      </c>
      <c r="F66" s="14">
        <v>0.50170425820642672</v>
      </c>
      <c r="G66" s="1">
        <v>11000</v>
      </c>
      <c r="H66" s="5">
        <v>0.56961561332038324</v>
      </c>
      <c r="J66" s="9">
        <v>23000</v>
      </c>
      <c r="K66" s="18">
        <v>0.47903238200228121</v>
      </c>
      <c r="L66" s="11">
        <v>11000</v>
      </c>
      <c r="M66" s="19">
        <v>0.57562984896005287</v>
      </c>
      <c r="N66" s="14">
        <v>0.57960276852318104</v>
      </c>
      <c r="O66" s="1">
        <v>14000</v>
      </c>
      <c r="P66" s="5">
        <v>0.58193252410299867</v>
      </c>
    </row>
    <row r="67" spans="1:16">
      <c r="A67" s="3" t="s">
        <v>55</v>
      </c>
      <c r="B67" s="9">
        <v>14000</v>
      </c>
      <c r="C67" s="18">
        <v>0.33699835607180106</v>
      </c>
      <c r="D67" s="11">
        <v>5000</v>
      </c>
      <c r="E67" s="19">
        <v>0.39862358305804724</v>
      </c>
      <c r="F67" s="14">
        <v>0.59191525252371369</v>
      </c>
      <c r="G67" s="1">
        <v>9000</v>
      </c>
      <c r="H67" s="5">
        <v>0.43038438667961665</v>
      </c>
      <c r="J67" s="9">
        <v>15000</v>
      </c>
      <c r="K67" s="18">
        <v>0.55144674273411121</v>
      </c>
      <c r="L67" s="11">
        <v>8000</v>
      </c>
      <c r="M67" s="19">
        <v>0.42437015103994719</v>
      </c>
      <c r="N67" s="14">
        <v>0.65019164330615875</v>
      </c>
      <c r="O67" s="1">
        <v>10000</v>
      </c>
      <c r="P67" s="5">
        <v>0.41806747589700138</v>
      </c>
    </row>
    <row r="68" spans="1:16">
      <c r="A68" s="2" t="s">
        <v>53</v>
      </c>
      <c r="B68" s="8"/>
      <c r="C68" s="16"/>
      <c r="D68" s="10"/>
      <c r="E68" s="17"/>
      <c r="J68" s="8"/>
      <c r="K68" s="16"/>
      <c r="L68" s="10"/>
      <c r="M68" s="17"/>
    </row>
    <row r="69" spans="1:16">
      <c r="A69" s="3" t="s">
        <v>25</v>
      </c>
      <c r="B69" s="9">
        <v>23000</v>
      </c>
      <c r="C69" s="18">
        <v>0.39535112083095802</v>
      </c>
      <c r="D69" s="11">
        <v>9000</v>
      </c>
      <c r="E69" s="19">
        <v>0.72881948739035307</v>
      </c>
      <c r="F69" s="14">
        <v>0.69270467922653756</v>
      </c>
      <c r="G69" s="1">
        <v>16000</v>
      </c>
      <c r="H69" s="5">
        <v>0.78495885653232789</v>
      </c>
      <c r="J69" s="9">
        <v>23000</v>
      </c>
      <c r="K69" s="18">
        <v>0.62648166857849708</v>
      </c>
      <c r="L69" s="11">
        <v>15000</v>
      </c>
      <c r="M69" s="19">
        <v>0.75136596236381648</v>
      </c>
      <c r="N69" s="14">
        <v>0.75565989977621473</v>
      </c>
      <c r="O69" s="1">
        <v>18000</v>
      </c>
      <c r="P69" s="5">
        <v>0.75723951973732695</v>
      </c>
    </row>
    <row r="70" spans="1:16">
      <c r="A70" s="3" t="s">
        <v>26</v>
      </c>
      <c r="B70" s="9">
        <v>4000</v>
      </c>
      <c r="C70" s="18">
        <v>0.53245049140807033</v>
      </c>
      <c r="D70" s="11">
        <v>2000</v>
      </c>
      <c r="E70" s="19">
        <v>0.1838037565599733</v>
      </c>
      <c r="F70" s="14">
        <v>0.71859235671812483</v>
      </c>
      <c r="G70" s="1">
        <v>3000</v>
      </c>
      <c r="H70" s="5">
        <v>0.15248232842370896</v>
      </c>
      <c r="J70" s="9">
        <v>4000</v>
      </c>
      <c r="K70" s="18">
        <v>0.6020988947382927</v>
      </c>
      <c r="L70" s="11">
        <v>3000</v>
      </c>
      <c r="M70" s="19">
        <v>0.13522253631561573</v>
      </c>
      <c r="N70" s="14">
        <v>0.73363238793491548</v>
      </c>
      <c r="O70" s="1">
        <v>3000</v>
      </c>
      <c r="P70" s="5">
        <v>0.13766498415833134</v>
      </c>
    </row>
    <row r="71" spans="1:16">
      <c r="A71" s="3" t="s">
        <v>101</v>
      </c>
      <c r="B71" s="9">
        <v>10000</v>
      </c>
      <c r="C71" s="18">
        <v>0.103870129718382</v>
      </c>
      <c r="D71" s="11">
        <v>1000</v>
      </c>
      <c r="E71" s="19">
        <v>8.7376756049673543E-2</v>
      </c>
      <c r="F71" s="14">
        <v>0.12098318003805279</v>
      </c>
      <c r="G71" s="1">
        <v>1000</v>
      </c>
      <c r="H71" s="5">
        <v>6.2559318543536843E-2</v>
      </c>
      <c r="J71" s="9">
        <v>11000</v>
      </c>
      <c r="K71" s="18">
        <v>0.20722774824942811</v>
      </c>
      <c r="L71" s="11">
        <v>2000</v>
      </c>
      <c r="M71" s="19">
        <v>0.11341201716738197</v>
      </c>
      <c r="N71" s="14">
        <v>0.22983225237266236</v>
      </c>
      <c r="O71" s="1">
        <v>2000</v>
      </c>
      <c r="P71" s="5">
        <v>0.10509592711151491</v>
      </c>
    </row>
    <row r="72" spans="1:16">
      <c r="A72" s="2" t="s">
        <v>60</v>
      </c>
      <c r="B72" s="8"/>
      <c r="C72" s="16"/>
      <c r="D72" s="10"/>
      <c r="E72" s="17"/>
      <c r="J72" s="8"/>
      <c r="K72" s="16"/>
      <c r="L72" s="10"/>
      <c r="M72" s="17"/>
    </row>
    <row r="73" spans="1:16">
      <c r="A73" s="3" t="s">
        <v>28</v>
      </c>
      <c r="B73" s="9">
        <v>23000</v>
      </c>
      <c r="C73" s="18">
        <v>0.31503324683853884</v>
      </c>
      <c r="D73" s="11">
        <v>7000</v>
      </c>
      <c r="E73" s="19">
        <v>0.60193995827500657</v>
      </c>
      <c r="F73" s="14">
        <v>0.53620542349368949</v>
      </c>
      <c r="G73" s="1">
        <v>13000</v>
      </c>
      <c r="H73" s="5">
        <v>0.62978129489013379</v>
      </c>
      <c r="J73" s="9">
        <v>24000</v>
      </c>
      <c r="K73" s="18">
        <v>0.50346708407232776</v>
      </c>
      <c r="L73" s="11">
        <v>12000</v>
      </c>
      <c r="M73" s="19">
        <v>0.6258552740178277</v>
      </c>
      <c r="N73" s="14">
        <v>0.60755347110929259</v>
      </c>
      <c r="O73" s="1">
        <v>15000</v>
      </c>
      <c r="P73" s="5">
        <v>0.63103156825839046</v>
      </c>
    </row>
    <row r="74" spans="1:16">
      <c r="A74" s="3" t="s">
        <v>29</v>
      </c>
      <c r="B74" s="9">
        <v>14000</v>
      </c>
      <c r="C74" s="18">
        <v>0.3556745434332183</v>
      </c>
      <c r="D74" s="11">
        <v>5000</v>
      </c>
      <c r="E74" s="19">
        <v>0.39806004172499349</v>
      </c>
      <c r="F74" s="14">
        <v>0.53814756074444192</v>
      </c>
      <c r="G74" s="1">
        <v>7000</v>
      </c>
      <c r="H74" s="5">
        <v>0.37021920860943991</v>
      </c>
      <c r="J74" s="9">
        <v>14000</v>
      </c>
      <c r="K74" s="18">
        <v>0.51385156652386366</v>
      </c>
      <c r="L74" s="11">
        <v>7000</v>
      </c>
      <c r="M74" s="19">
        <v>0.37414472598217241</v>
      </c>
      <c r="N74" s="14">
        <v>0.60648982891262571</v>
      </c>
      <c r="O74" s="1">
        <v>9000</v>
      </c>
      <c r="P74" s="5">
        <v>0.36896843174160948</v>
      </c>
    </row>
    <row r="75" spans="1:16">
      <c r="A75" s="2" t="s">
        <v>61</v>
      </c>
      <c r="B75" s="8"/>
      <c r="C75" s="16"/>
      <c r="D75" s="10"/>
      <c r="E75" s="17"/>
      <c r="J75" s="8"/>
      <c r="K75" s="16"/>
      <c r="L75" s="10"/>
      <c r="M75" s="17"/>
    </row>
    <row r="76" spans="1:16">
      <c r="A76" s="3" t="s">
        <v>30</v>
      </c>
      <c r="B76" s="9">
        <v>5000</v>
      </c>
      <c r="C76" s="18">
        <v>0.23646003449779018</v>
      </c>
      <c r="D76" s="11">
        <v>1000</v>
      </c>
      <c r="E76" s="19">
        <v>9.2862273938424916E-2</v>
      </c>
      <c r="F76" s="14">
        <v>0.45807392204834274</v>
      </c>
      <c r="G76" s="1">
        <v>2000</v>
      </c>
      <c r="H76" s="5">
        <v>0.11058059039353021</v>
      </c>
      <c r="J76" s="9">
        <v>5000</v>
      </c>
      <c r="K76" s="18">
        <v>0.38601811434732225</v>
      </c>
      <c r="L76" s="11">
        <v>2000</v>
      </c>
      <c r="M76" s="19">
        <v>9.8626815780785748E-2</v>
      </c>
      <c r="N76" s="14">
        <v>0.52025851103779952</v>
      </c>
      <c r="O76" s="1">
        <v>3000</v>
      </c>
      <c r="P76" s="5">
        <v>0.11106322142519418</v>
      </c>
    </row>
    <row r="77" spans="1:16">
      <c r="A77" s="3" t="s">
        <v>62</v>
      </c>
      <c r="B77" s="9">
        <v>8000</v>
      </c>
      <c r="C77" s="18">
        <v>0.24988564051790357</v>
      </c>
      <c r="D77" s="11">
        <v>2000</v>
      </c>
      <c r="E77" s="19">
        <v>0.16600469672384263</v>
      </c>
      <c r="F77" s="14">
        <v>0.45770055447395253</v>
      </c>
      <c r="G77" s="1">
        <v>4000</v>
      </c>
      <c r="H77" s="5">
        <v>0.18690558728442036</v>
      </c>
      <c r="J77" s="9">
        <v>8000</v>
      </c>
      <c r="K77" s="18">
        <v>0.42121174868442574</v>
      </c>
      <c r="L77" s="11">
        <v>4000</v>
      </c>
      <c r="M77" s="19">
        <v>0.18204801502145926</v>
      </c>
      <c r="N77" s="14">
        <v>0.55026753094538738</v>
      </c>
      <c r="O77" s="1">
        <v>5000</v>
      </c>
      <c r="P77" s="5">
        <v>0.19871154715627928</v>
      </c>
    </row>
    <row r="78" spans="1:16">
      <c r="A78" s="3" t="s">
        <v>32</v>
      </c>
      <c r="B78" s="9">
        <v>13000</v>
      </c>
      <c r="C78" s="18">
        <v>0.31084447471940385</v>
      </c>
      <c r="D78" s="11">
        <v>4000</v>
      </c>
      <c r="E78" s="19">
        <v>0.3236922441804938</v>
      </c>
      <c r="F78" s="14">
        <v>0.52092131665658514</v>
      </c>
      <c r="G78" s="1">
        <v>7000</v>
      </c>
      <c r="H78" s="5">
        <v>0.33344410323956658</v>
      </c>
      <c r="J78" s="9">
        <v>13000</v>
      </c>
      <c r="K78" s="18">
        <v>0.50605025994950248</v>
      </c>
      <c r="L78" s="11">
        <v>7000</v>
      </c>
      <c r="M78" s="19">
        <v>0.34283798283261807</v>
      </c>
      <c r="N78" s="14">
        <v>0.58654475791345984</v>
      </c>
      <c r="O78" s="1">
        <v>8000</v>
      </c>
      <c r="P78" s="5">
        <v>0.33201689375716276</v>
      </c>
    </row>
    <row r="79" spans="1:16">
      <c r="A79" s="3" t="s">
        <v>33</v>
      </c>
      <c r="B79" s="9">
        <v>10000</v>
      </c>
      <c r="C79" s="18">
        <v>0.40746106256670228</v>
      </c>
      <c r="D79" s="11">
        <v>4000</v>
      </c>
      <c r="E79" s="19">
        <v>0.32023072430624211</v>
      </c>
      <c r="F79" s="14">
        <v>0.62210991695570972</v>
      </c>
      <c r="G79" s="1">
        <v>6000</v>
      </c>
      <c r="H79" s="5">
        <v>0.30054242009084137</v>
      </c>
      <c r="J79" s="9">
        <v>10000</v>
      </c>
      <c r="K79" s="18">
        <v>0.59024437980918132</v>
      </c>
      <c r="L79" s="11">
        <v>6000</v>
      </c>
      <c r="M79" s="19">
        <v>0.30179721030042922</v>
      </c>
      <c r="N79" s="14">
        <v>0.69056489942019939</v>
      </c>
      <c r="O79" s="1">
        <v>7000</v>
      </c>
      <c r="P79" s="5">
        <v>0.29502010001952461</v>
      </c>
    </row>
    <row r="80" spans="1:16">
      <c r="A80" s="3" t="s">
        <v>34</v>
      </c>
      <c r="B80" s="9">
        <v>2000</v>
      </c>
      <c r="C80" s="18">
        <v>0.66766618659705657</v>
      </c>
      <c r="D80" s="11">
        <v>1000</v>
      </c>
      <c r="E80" s="19">
        <v>9.7210060850996552E-2</v>
      </c>
      <c r="F80" s="14">
        <v>0.76568477429227233</v>
      </c>
      <c r="G80" s="1">
        <v>1000</v>
      </c>
      <c r="H80" s="5">
        <v>6.8527298991641394E-2</v>
      </c>
      <c r="J80" s="9">
        <v>2000</v>
      </c>
      <c r="K80" s="18">
        <v>0.78850175354521101</v>
      </c>
      <c r="L80" s="11">
        <v>1000</v>
      </c>
      <c r="M80" s="19">
        <v>7.4689976064707828E-2</v>
      </c>
      <c r="N80" s="14">
        <v>0.79838586707909465</v>
      </c>
      <c r="O80" s="1">
        <v>1000</v>
      </c>
      <c r="P80" s="5">
        <v>6.3188237641839062E-2</v>
      </c>
    </row>
    <row r="81" spans="1:16">
      <c r="A81" s="2" t="s">
        <v>63</v>
      </c>
      <c r="B81" s="8"/>
      <c r="C81" s="18"/>
      <c r="D81" s="10"/>
      <c r="E81" s="17"/>
      <c r="F81" s="14"/>
      <c r="J81" s="8"/>
      <c r="K81" s="18"/>
      <c r="L81" s="10"/>
      <c r="M81" s="17"/>
      <c r="N81" s="14"/>
    </row>
    <row r="82" spans="1:16">
      <c r="A82" s="3" t="s">
        <v>35</v>
      </c>
      <c r="B82" s="9">
        <v>11000</v>
      </c>
      <c r="C82" s="18">
        <v>0.42165270791296466</v>
      </c>
      <c r="D82" s="11">
        <v>5000</v>
      </c>
      <c r="E82" s="19">
        <v>0.37810838505272143</v>
      </c>
      <c r="F82" s="14">
        <v>0.65900328195890845</v>
      </c>
      <c r="G82" s="1">
        <v>7000</v>
      </c>
      <c r="H82" s="5">
        <v>0.36325429900523587</v>
      </c>
      <c r="J82" s="9">
        <v>11000</v>
      </c>
      <c r="K82" s="18">
        <v>0.61249081531691252</v>
      </c>
      <c r="L82" s="11">
        <v>7000</v>
      </c>
      <c r="M82" s="19">
        <v>0.3573281198415319</v>
      </c>
      <c r="N82" s="14">
        <v>0.72327378799761977</v>
      </c>
      <c r="O82" s="1">
        <v>8000</v>
      </c>
      <c r="P82" s="5">
        <v>0.35256085067023768</v>
      </c>
    </row>
    <row r="83" spans="1:16">
      <c r="A83" s="3" t="s">
        <v>36</v>
      </c>
      <c r="B83" s="9">
        <v>26000</v>
      </c>
      <c r="C83" s="18">
        <v>0.29153555181895574</v>
      </c>
      <c r="D83" s="11">
        <v>8000</v>
      </c>
      <c r="E83" s="19">
        <v>0.62189161494727851</v>
      </c>
      <c r="F83" s="14">
        <v>0.48560267775717486</v>
      </c>
      <c r="G83" s="1">
        <v>13000</v>
      </c>
      <c r="H83" s="5">
        <v>0.63674570099476402</v>
      </c>
      <c r="J83" s="9">
        <v>27000</v>
      </c>
      <c r="K83" s="18">
        <v>0.46308432961089047</v>
      </c>
      <c r="L83" s="11">
        <v>12000</v>
      </c>
      <c r="M83" s="19">
        <v>0.64267188015846821</v>
      </c>
      <c r="N83" s="14">
        <v>0.55834970048484434</v>
      </c>
      <c r="O83" s="1">
        <v>15000</v>
      </c>
      <c r="P83" s="5">
        <v>0.64743958033693549</v>
      </c>
    </row>
    <row r="84" spans="1:16">
      <c r="C84" s="15"/>
      <c r="N84"/>
    </row>
    <row r="85" spans="1:16" s="24" customFormat="1" ht="42" customHeight="1">
      <c r="A85" s="23"/>
      <c r="B85" s="65" t="s">
        <v>71</v>
      </c>
      <c r="C85" s="65"/>
      <c r="D85" s="65"/>
      <c r="E85" s="65"/>
      <c r="F85" s="65"/>
      <c r="G85" s="65"/>
      <c r="H85" s="65"/>
      <c r="I85" s="47"/>
      <c r="J85" s="65" t="s">
        <v>71</v>
      </c>
      <c r="K85" s="65"/>
      <c r="L85" s="65"/>
      <c r="M85" s="65"/>
      <c r="N85" s="65"/>
      <c r="O85" s="65"/>
      <c r="P85" s="65"/>
    </row>
    <row r="86" spans="1:16" ht="15" thickBot="1">
      <c r="B86" s="43">
        <v>2014</v>
      </c>
      <c r="C86" s="66" t="s">
        <v>0</v>
      </c>
      <c r="D86" s="67"/>
      <c r="E86" s="68"/>
      <c r="F86" s="69" t="s">
        <v>1</v>
      </c>
      <c r="G86" s="67" t="s">
        <v>1</v>
      </c>
      <c r="H86" s="67"/>
      <c r="J86" s="43">
        <v>2019</v>
      </c>
      <c r="K86" s="66" t="s">
        <v>0</v>
      </c>
      <c r="L86" s="67"/>
      <c r="M86" s="68"/>
      <c r="N86" s="69" t="s">
        <v>1</v>
      </c>
      <c r="O86" s="67" t="s">
        <v>1</v>
      </c>
      <c r="P86" s="67"/>
    </row>
    <row r="87" spans="1:16" ht="29" thickBot="1">
      <c r="A87" s="38" t="s">
        <v>65</v>
      </c>
      <c r="B87" s="39" t="s">
        <v>67</v>
      </c>
      <c r="C87" s="44" t="s">
        <v>66</v>
      </c>
      <c r="D87" s="41" t="s">
        <v>57</v>
      </c>
      <c r="E87" s="45"/>
      <c r="F87" s="40" t="s">
        <v>66</v>
      </c>
      <c r="G87" s="41" t="s">
        <v>57</v>
      </c>
      <c r="H87" s="42"/>
      <c r="J87" s="39" t="s">
        <v>67</v>
      </c>
      <c r="K87" s="44" t="s">
        <v>66</v>
      </c>
      <c r="L87" s="41" t="s">
        <v>57</v>
      </c>
      <c r="M87" s="45"/>
      <c r="N87" s="40" t="s">
        <v>66</v>
      </c>
      <c r="O87" s="41" t="s">
        <v>57</v>
      </c>
      <c r="P87" s="42"/>
    </row>
    <row r="88" spans="1:16">
      <c r="A88" s="2" t="s">
        <v>49</v>
      </c>
      <c r="B88" s="9">
        <v>62000</v>
      </c>
      <c r="C88" s="18">
        <v>4.5826277404502118E-2</v>
      </c>
      <c r="D88" s="11">
        <v>3000</v>
      </c>
      <c r="E88" s="19">
        <v>1</v>
      </c>
      <c r="F88" s="14">
        <v>0.13722118612577419</v>
      </c>
      <c r="G88" s="1">
        <v>9000</v>
      </c>
      <c r="H88" s="5">
        <v>1</v>
      </c>
      <c r="J88" s="9">
        <v>65000</v>
      </c>
      <c r="K88" s="18">
        <v>5.6653758198436793E-2</v>
      </c>
      <c r="L88" s="11">
        <v>4000</v>
      </c>
      <c r="M88" s="19">
        <v>1</v>
      </c>
      <c r="N88" s="14">
        <v>0.15142379919178262</v>
      </c>
      <c r="O88" s="1">
        <v>10000</v>
      </c>
      <c r="P88" s="5">
        <v>1</v>
      </c>
    </row>
    <row r="89" spans="1:16">
      <c r="A89" s="2" t="s">
        <v>51</v>
      </c>
      <c r="B89" s="8"/>
      <c r="C89" s="16"/>
      <c r="D89" s="10"/>
      <c r="E89" s="17"/>
      <c r="J89" s="8"/>
      <c r="K89" s="16"/>
      <c r="L89" s="10"/>
      <c r="M89" s="17"/>
    </row>
    <row r="90" spans="1:16">
      <c r="A90" s="3" t="s">
        <v>5</v>
      </c>
      <c r="B90" s="9">
        <v>31000</v>
      </c>
      <c r="C90" s="18">
        <v>4.3710693034494527E-2</v>
      </c>
      <c r="D90" s="11">
        <v>1000</v>
      </c>
      <c r="E90" s="19">
        <v>0.47580169225772878</v>
      </c>
      <c r="F90" s="14">
        <v>0.12935063385188694</v>
      </c>
      <c r="G90" s="1">
        <v>4000</v>
      </c>
      <c r="H90" s="5">
        <v>0.47021909574461879</v>
      </c>
      <c r="J90" s="9">
        <v>32000</v>
      </c>
      <c r="K90" s="18">
        <v>5.1866671594311547E-2</v>
      </c>
      <c r="L90" s="11">
        <v>2000</v>
      </c>
      <c r="M90" s="19">
        <v>0.45666386846444318</v>
      </c>
      <c r="N90" s="14">
        <v>0.13970618606807789</v>
      </c>
      <c r="O90" s="1">
        <v>4000</v>
      </c>
      <c r="P90" s="5">
        <v>0.46021258964469491</v>
      </c>
    </row>
    <row r="91" spans="1:16">
      <c r="A91" s="3" t="s">
        <v>6</v>
      </c>
      <c r="B91" s="9">
        <v>31000</v>
      </c>
      <c r="C91" s="18">
        <v>4.7931986908278115E-2</v>
      </c>
      <c r="D91" s="11">
        <v>2000</v>
      </c>
      <c r="E91" s="19">
        <v>0.52419830774227116</v>
      </c>
      <c r="F91" s="14">
        <v>0.1450550011974136</v>
      </c>
      <c r="G91" s="1">
        <v>5000</v>
      </c>
      <c r="H91" s="5">
        <v>0.52978090425538116</v>
      </c>
      <c r="J91" s="9">
        <v>32000</v>
      </c>
      <c r="K91" s="18">
        <v>6.1418152763374867E-2</v>
      </c>
      <c r="L91" s="11">
        <v>2000</v>
      </c>
      <c r="M91" s="19">
        <v>0.54333613153555671</v>
      </c>
      <c r="N91" s="14">
        <v>0.163085558679119</v>
      </c>
      <c r="O91" s="1">
        <v>5000</v>
      </c>
      <c r="P91" s="5">
        <v>0.53978638730600426</v>
      </c>
    </row>
    <row r="92" spans="1:16">
      <c r="A92" s="2" t="s">
        <v>50</v>
      </c>
      <c r="B92" s="8"/>
      <c r="C92" s="16"/>
      <c r="D92" s="10"/>
      <c r="E92" s="17"/>
      <c r="J92" s="8"/>
      <c r="K92" s="16"/>
      <c r="L92" s="10"/>
      <c r="M92" s="17"/>
    </row>
    <row r="93" spans="1:16">
      <c r="A93" s="3" t="s">
        <v>7</v>
      </c>
      <c r="B93" s="9">
        <v>36000</v>
      </c>
      <c r="C93" s="18">
        <v>4.0104973419551583E-2</v>
      </c>
      <c r="D93" s="11">
        <v>1000</v>
      </c>
      <c r="E93" s="19">
        <v>0.50478588365116994</v>
      </c>
      <c r="F93" s="14">
        <v>0.16711654086003513</v>
      </c>
      <c r="G93" s="1">
        <v>6000</v>
      </c>
      <c r="H93" s="5">
        <v>0.70246035179870281</v>
      </c>
      <c r="J93" s="9">
        <v>37000</v>
      </c>
      <c r="K93" s="18">
        <v>5.3753535674729735E-2</v>
      </c>
      <c r="L93" s="11">
        <v>2000</v>
      </c>
      <c r="M93" s="19">
        <v>0.54729007330925239</v>
      </c>
      <c r="N93" s="14">
        <v>0.18523847071929564</v>
      </c>
      <c r="O93" s="1">
        <v>7000</v>
      </c>
      <c r="P93" s="5">
        <v>0.70562881725270343</v>
      </c>
    </row>
    <row r="94" spans="1:16">
      <c r="A94" s="3" t="s">
        <v>8</v>
      </c>
      <c r="B94" s="9">
        <v>4000</v>
      </c>
      <c r="C94" s="18">
        <v>6.6708328238847606E-2</v>
      </c>
      <c r="D94" s="11">
        <v>0</v>
      </c>
      <c r="E94" s="19">
        <v>0.10288340323295957</v>
      </c>
      <c r="F94" s="14">
        <v>0.12665797207768978</v>
      </c>
      <c r="G94" s="1">
        <v>1000</v>
      </c>
      <c r="H94" s="5">
        <v>6.5236583053345898E-2</v>
      </c>
      <c r="J94" s="9">
        <v>5000</v>
      </c>
      <c r="K94" s="18">
        <v>6.6419434873710145E-2</v>
      </c>
      <c r="L94" s="11">
        <v>0</v>
      </c>
      <c r="M94" s="19">
        <v>8.2863244474462083E-2</v>
      </c>
      <c r="N94" s="14">
        <v>0.12782190543822275</v>
      </c>
      <c r="O94" s="1">
        <v>1000</v>
      </c>
      <c r="P94" s="5">
        <v>5.9663212170194484E-2</v>
      </c>
    </row>
    <row r="95" spans="1:16">
      <c r="A95" s="3" t="s">
        <v>9</v>
      </c>
      <c r="B95" s="9">
        <v>3000</v>
      </c>
      <c r="C95" s="18">
        <v>4.4701878200122787E-2</v>
      </c>
      <c r="D95" s="11">
        <v>0</v>
      </c>
      <c r="E95" s="19">
        <v>5.2377576712075234E-2</v>
      </c>
      <c r="F95" s="14">
        <v>9.2223142811160716E-2</v>
      </c>
      <c r="G95" s="1">
        <v>0</v>
      </c>
      <c r="H95" s="5">
        <v>3.6087181143794771E-2</v>
      </c>
      <c r="J95" s="9">
        <v>3000</v>
      </c>
      <c r="K95" s="18">
        <v>5.5847258124076815E-2</v>
      </c>
      <c r="L95" s="11">
        <v>0</v>
      </c>
      <c r="M95" s="19">
        <v>5.2932506815490922E-2</v>
      </c>
      <c r="N95" s="14">
        <v>0.10616691285081241</v>
      </c>
      <c r="O95" s="1">
        <v>0</v>
      </c>
      <c r="P95" s="5">
        <v>3.7648214267445544E-2</v>
      </c>
    </row>
    <row r="96" spans="1:16">
      <c r="A96" s="3" t="s">
        <v>10</v>
      </c>
      <c r="B96" s="9">
        <v>17000</v>
      </c>
      <c r="C96" s="18">
        <v>5.2764863718456012E-2</v>
      </c>
      <c r="D96" s="11">
        <v>1000</v>
      </c>
      <c r="E96" s="19">
        <v>0.30668417358387778</v>
      </c>
      <c r="F96" s="14">
        <v>9.2400845458663727E-2</v>
      </c>
      <c r="G96" s="1">
        <v>2000</v>
      </c>
      <c r="H96" s="5">
        <v>0.17935599589027834</v>
      </c>
      <c r="J96" s="9">
        <v>17000</v>
      </c>
      <c r="K96" s="18">
        <v>6.0941610734741629E-2</v>
      </c>
      <c r="L96" s="11">
        <v>1000</v>
      </c>
      <c r="M96" s="19">
        <v>0.28648577702065292</v>
      </c>
      <c r="N96" s="14">
        <v>0.10241896972027155</v>
      </c>
      <c r="O96" s="1">
        <v>2000</v>
      </c>
      <c r="P96" s="5">
        <v>0.18013749782602023</v>
      </c>
    </row>
    <row r="97" spans="1:16">
      <c r="A97" s="3" t="s">
        <v>11</v>
      </c>
      <c r="B97" s="9">
        <v>2000</v>
      </c>
      <c r="C97" s="18">
        <v>4.6946991834663013E-2</v>
      </c>
      <c r="D97" s="11">
        <v>0</v>
      </c>
      <c r="E97" s="19">
        <v>3.3268962819917376E-2</v>
      </c>
      <c r="F97" s="14">
        <v>7.1245891460644264E-2</v>
      </c>
      <c r="G97" s="1">
        <v>0</v>
      </c>
      <c r="H97" s="5">
        <v>1.6861054323196251E-2</v>
      </c>
      <c r="J97" s="9">
        <v>2000</v>
      </c>
      <c r="K97" s="18">
        <v>5.3081979412129478E-2</v>
      </c>
      <c r="L97" s="11">
        <v>0</v>
      </c>
      <c r="M97" s="19">
        <v>3.0428398380141695E-2</v>
      </c>
      <c r="N97" s="14">
        <v>7.8897909730106186E-2</v>
      </c>
      <c r="O97" s="1">
        <v>0</v>
      </c>
      <c r="P97" s="5">
        <v>1.6921235434335581E-2</v>
      </c>
    </row>
    <row r="98" spans="1:16">
      <c r="A98" s="2" t="s">
        <v>52</v>
      </c>
      <c r="B98" s="8"/>
      <c r="C98" s="16"/>
      <c r="D98" s="10"/>
      <c r="E98" s="17"/>
      <c r="J98" s="8"/>
      <c r="K98" s="16"/>
      <c r="L98" s="10"/>
      <c r="M98" s="17"/>
    </row>
    <row r="99" spans="1:16">
      <c r="A99" s="3" t="s">
        <v>12</v>
      </c>
      <c r="B99" s="9">
        <v>44000</v>
      </c>
      <c r="C99" s="18">
        <v>5.1453137387264085E-2</v>
      </c>
      <c r="D99" s="11">
        <v>2000</v>
      </c>
      <c r="E99" s="19">
        <v>0.7844065050303286</v>
      </c>
      <c r="F99" s="14">
        <v>9.6053644577188638E-2</v>
      </c>
      <c r="G99" s="1">
        <v>4000</v>
      </c>
      <c r="H99" s="5">
        <v>0.48903121825724011</v>
      </c>
      <c r="J99" s="9">
        <v>45000</v>
      </c>
      <c r="K99" s="18">
        <v>6.2832378401390721E-2</v>
      </c>
      <c r="L99" s="11">
        <v>3000</v>
      </c>
      <c r="M99" s="19">
        <v>0.7748440708646992</v>
      </c>
      <c r="N99" s="14">
        <v>0.11054763720864229</v>
      </c>
      <c r="O99" s="1">
        <v>5000</v>
      </c>
      <c r="P99" s="5">
        <v>0.51005248242912815</v>
      </c>
    </row>
    <row r="100" spans="1:16">
      <c r="A100" s="3" t="s">
        <v>13</v>
      </c>
      <c r="B100" s="9">
        <v>6000</v>
      </c>
      <c r="C100" s="18">
        <v>4.2736428095327093E-2</v>
      </c>
      <c r="D100" s="11">
        <v>0</v>
      </c>
      <c r="E100" s="19">
        <v>9.0231629086159865E-2</v>
      </c>
      <c r="F100" s="14">
        <v>0.28714896967150888</v>
      </c>
      <c r="G100" s="1">
        <v>2000</v>
      </c>
      <c r="H100" s="5">
        <v>0.20247026457790801</v>
      </c>
      <c r="J100" s="9">
        <v>6000</v>
      </c>
      <c r="K100" s="18">
        <v>5.0143826357701593E-2</v>
      </c>
      <c r="L100" s="11">
        <v>0</v>
      </c>
      <c r="M100" s="19">
        <v>8.5608581639600667E-2</v>
      </c>
      <c r="N100" s="14">
        <v>0.296234247970735</v>
      </c>
      <c r="O100" s="1">
        <v>2000</v>
      </c>
      <c r="P100" s="5">
        <v>0.1892211525673422</v>
      </c>
    </row>
    <row r="101" spans="1:16">
      <c r="A101" s="3" t="s">
        <v>14</v>
      </c>
      <c r="B101" s="9">
        <v>8000</v>
      </c>
      <c r="C101" s="18">
        <v>2.7756679581967297E-2</v>
      </c>
      <c r="D101" s="11">
        <v>0</v>
      </c>
      <c r="E101" s="19">
        <v>8.0652877641315388E-2</v>
      </c>
      <c r="F101" s="14">
        <v>0.20288599282768172</v>
      </c>
      <c r="G101" s="1">
        <v>2000</v>
      </c>
      <c r="H101" s="5">
        <v>0.19687829089691991</v>
      </c>
      <c r="J101" s="9">
        <v>9000</v>
      </c>
      <c r="K101" s="18">
        <v>3.8485744964756492E-2</v>
      </c>
      <c r="L101" s="11">
        <v>0</v>
      </c>
      <c r="M101" s="19">
        <v>9.0459406471230006E-2</v>
      </c>
      <c r="N101" s="14">
        <v>0.21827008426100319</v>
      </c>
      <c r="O101" s="1">
        <v>2000</v>
      </c>
      <c r="P101" s="5">
        <v>0.19194757895382977</v>
      </c>
    </row>
    <row r="102" spans="1:16">
      <c r="A102" s="3" t="s">
        <v>15</v>
      </c>
      <c r="B102" s="9">
        <v>4000</v>
      </c>
      <c r="C102" s="18">
        <v>2.8668168524581355E-2</v>
      </c>
      <c r="D102" s="11">
        <v>0</v>
      </c>
      <c r="E102" s="19">
        <v>4.4705496170943874E-2</v>
      </c>
      <c r="F102" s="14">
        <v>0.21433498000259765</v>
      </c>
      <c r="G102" s="1">
        <v>1000</v>
      </c>
      <c r="H102" s="5">
        <v>0.11162139247725016</v>
      </c>
      <c r="J102" s="9">
        <v>5000</v>
      </c>
      <c r="K102" s="18">
        <v>3.8912420499525271E-2</v>
      </c>
      <c r="L102" s="11">
        <v>0</v>
      </c>
      <c r="M102" s="19">
        <v>4.9085206624903267E-2</v>
      </c>
      <c r="N102" s="14">
        <v>0.2304830940912776</v>
      </c>
      <c r="O102" s="1">
        <v>1000</v>
      </c>
      <c r="P102" s="5">
        <v>0.10877673995109824</v>
      </c>
    </row>
    <row r="103" spans="1:16">
      <c r="A103" s="2" t="s">
        <v>54</v>
      </c>
      <c r="B103" s="8"/>
      <c r="C103" s="16"/>
      <c r="D103" s="10"/>
      <c r="E103" s="17"/>
      <c r="J103" s="8"/>
      <c r="K103" s="16"/>
      <c r="L103" s="10"/>
      <c r="M103" s="17"/>
    </row>
    <row r="104" spans="1:16">
      <c r="A104" s="3" t="s">
        <v>39</v>
      </c>
      <c r="B104" s="9">
        <v>24000</v>
      </c>
      <c r="C104" s="18">
        <v>4.8490325950525978E-2</v>
      </c>
      <c r="D104" s="11">
        <v>1000</v>
      </c>
      <c r="E104" s="19">
        <v>0.41106567538404054</v>
      </c>
      <c r="F104" s="14">
        <v>0.22908974668980633</v>
      </c>
      <c r="G104" s="1">
        <v>6000</v>
      </c>
      <c r="H104" s="5">
        <v>0.64856748678393283</v>
      </c>
      <c r="J104" s="9">
        <v>25000</v>
      </c>
      <c r="K104" s="18">
        <v>5.7845440436731066E-2</v>
      </c>
      <c r="L104" s="11">
        <v>1000</v>
      </c>
      <c r="M104" s="19">
        <v>0.39717427148759538</v>
      </c>
      <c r="N104" s="14">
        <v>0.24196073386939726</v>
      </c>
      <c r="O104" s="1">
        <v>6000</v>
      </c>
      <c r="P104" s="5">
        <v>0.62157201755552594</v>
      </c>
    </row>
    <row r="105" spans="1:16">
      <c r="A105" s="3" t="s">
        <v>40</v>
      </c>
      <c r="B105" s="9">
        <v>9000</v>
      </c>
      <c r="C105" s="18">
        <v>4.7456369135151631E-2</v>
      </c>
      <c r="D105" s="11">
        <v>0</v>
      </c>
      <c r="E105" s="19">
        <v>0.14334603283245392</v>
      </c>
      <c r="F105" s="14">
        <v>0.12051089962357686</v>
      </c>
      <c r="G105" s="1">
        <v>1000</v>
      </c>
      <c r="H105" s="5">
        <v>0.12156565933393121</v>
      </c>
      <c r="J105" s="9">
        <v>9000</v>
      </c>
      <c r="K105" s="18">
        <v>5.9316645284214362E-2</v>
      </c>
      <c r="L105" s="11">
        <v>1000</v>
      </c>
      <c r="M105" s="19">
        <v>0.14437629713079453</v>
      </c>
      <c r="N105" s="14">
        <v>0.13592499140582698</v>
      </c>
      <c r="O105" s="1">
        <v>1000</v>
      </c>
      <c r="P105" s="5">
        <v>0.12378078099583618</v>
      </c>
    </row>
    <row r="106" spans="1:16">
      <c r="A106" s="3" t="s">
        <v>17</v>
      </c>
      <c r="B106" s="9">
        <v>16000</v>
      </c>
      <c r="C106" s="18">
        <v>3.8302790562289843E-2</v>
      </c>
      <c r="D106" s="11">
        <v>1000</v>
      </c>
      <c r="E106" s="19">
        <v>0.21965128176475313</v>
      </c>
      <c r="F106" s="14">
        <v>6.5008787110776053E-2</v>
      </c>
      <c r="G106" s="1">
        <v>1000</v>
      </c>
      <c r="H106" s="5">
        <v>0.12449984197863737</v>
      </c>
      <c r="J106" s="9">
        <v>17000</v>
      </c>
      <c r="K106" s="18">
        <v>5.1656481714538009E-2</v>
      </c>
      <c r="L106" s="11">
        <v>1000</v>
      </c>
      <c r="M106" s="19">
        <v>0.23962363724361585</v>
      </c>
      <c r="N106" s="14">
        <v>8.2140602443799046E-2</v>
      </c>
      <c r="O106" s="1">
        <v>1000</v>
      </c>
      <c r="P106" s="5">
        <v>0.14255987396032613</v>
      </c>
    </row>
    <row r="107" spans="1:16">
      <c r="A107" s="3" t="s">
        <v>18</v>
      </c>
      <c r="B107" s="9">
        <v>13000</v>
      </c>
      <c r="C107" s="18">
        <v>4.9233606997107618E-2</v>
      </c>
      <c r="D107" s="11">
        <v>1000</v>
      </c>
      <c r="E107" s="19">
        <v>0.22593701001875241</v>
      </c>
      <c r="F107" s="14">
        <v>6.8752030791169608E-2</v>
      </c>
      <c r="G107" s="1">
        <v>1000</v>
      </c>
      <c r="H107" s="5">
        <v>0.10536701190349849</v>
      </c>
      <c r="J107" s="9">
        <v>14000</v>
      </c>
      <c r="K107" s="18">
        <v>5.8948275608067299E-2</v>
      </c>
      <c r="L107" s="11">
        <v>1000</v>
      </c>
      <c r="M107" s="19">
        <v>0.21882579413799419</v>
      </c>
      <c r="N107" s="14">
        <v>8.0703899586028069E-2</v>
      </c>
      <c r="O107" s="1">
        <v>1000</v>
      </c>
      <c r="P107" s="5">
        <v>0.11208732748831164</v>
      </c>
    </row>
    <row r="108" spans="1:16">
      <c r="A108" s="2" t="s">
        <v>68</v>
      </c>
      <c r="B108" s="9"/>
      <c r="C108" s="16"/>
      <c r="D108" s="11"/>
      <c r="E108" s="17"/>
      <c r="G108" s="1"/>
      <c r="J108" s="9"/>
      <c r="K108" s="16"/>
      <c r="L108" s="11"/>
      <c r="M108" s="17"/>
      <c r="O108" s="1"/>
    </row>
    <row r="109" spans="1:16">
      <c r="A109" s="3" t="s">
        <v>56</v>
      </c>
      <c r="B109" s="9">
        <v>12000</v>
      </c>
      <c r="C109" s="18">
        <v>5.5830924145065228E-2</v>
      </c>
      <c r="D109" s="11">
        <v>1000</v>
      </c>
      <c r="E109" s="19">
        <v>0.23596623865513353</v>
      </c>
      <c r="F109" s="14">
        <v>0.19610971521866125</v>
      </c>
      <c r="G109" s="1">
        <v>2000</v>
      </c>
      <c r="H109" s="5">
        <v>0.27680094789493387</v>
      </c>
      <c r="J109" s="9">
        <v>13000</v>
      </c>
      <c r="K109" s="18">
        <v>6.5880468806871942E-2</v>
      </c>
      <c r="L109" s="11">
        <v>1000</v>
      </c>
      <c r="M109" s="19">
        <v>0.22519147632967013</v>
      </c>
      <c r="N109" s="14">
        <v>0.20710569913452639</v>
      </c>
      <c r="O109" s="1">
        <v>3000</v>
      </c>
      <c r="P109" s="5">
        <v>0.26486337176588537</v>
      </c>
    </row>
    <row r="110" spans="1:16">
      <c r="A110" s="3" t="s">
        <v>55</v>
      </c>
      <c r="B110" s="9">
        <v>9000</v>
      </c>
      <c r="C110" s="18">
        <v>2.8904251323824123E-2</v>
      </c>
      <c r="D110" s="11">
        <v>0</v>
      </c>
      <c r="E110" s="19">
        <v>9.4334812807520513E-2</v>
      </c>
      <c r="F110" s="14">
        <v>0.26982044782651027</v>
      </c>
      <c r="G110" s="1">
        <v>3000</v>
      </c>
      <c r="H110" s="5">
        <v>0.29408883482860804</v>
      </c>
      <c r="J110" s="9">
        <v>10000</v>
      </c>
      <c r="K110" s="18">
        <v>3.7463723233909271E-2</v>
      </c>
      <c r="L110" s="11">
        <v>0</v>
      </c>
      <c r="M110" s="19">
        <v>9.8905966733294867E-2</v>
      </c>
      <c r="N110" s="14">
        <v>0.28331817701611817</v>
      </c>
      <c r="O110" s="1">
        <v>3000</v>
      </c>
      <c r="P110" s="5">
        <v>0.27984695182460839</v>
      </c>
    </row>
    <row r="111" spans="1:16">
      <c r="A111" s="2" t="s">
        <v>53</v>
      </c>
      <c r="B111" s="8"/>
      <c r="C111" s="16"/>
      <c r="D111" s="10"/>
      <c r="E111" s="17"/>
      <c r="J111" s="8"/>
      <c r="K111" s="16"/>
      <c r="L111" s="10"/>
      <c r="M111" s="17"/>
    </row>
    <row r="112" spans="1:16">
      <c r="A112" s="3" t="s">
        <v>25</v>
      </c>
      <c r="B112" s="9">
        <v>20000</v>
      </c>
      <c r="C112" s="18">
        <v>5.2918037728266053E-2</v>
      </c>
      <c r="D112" s="11">
        <v>1000</v>
      </c>
      <c r="E112" s="19">
        <v>0.36784081742403868</v>
      </c>
      <c r="F112" s="14">
        <v>0.34037326367084475</v>
      </c>
      <c r="G112" s="1">
        <v>7000</v>
      </c>
      <c r="H112" s="5">
        <v>0.79014179939100548</v>
      </c>
      <c r="J112" s="9">
        <v>21000</v>
      </c>
      <c r="K112" s="18">
        <v>8.8919853509783042E-2</v>
      </c>
      <c r="L112" s="11">
        <v>2000</v>
      </c>
      <c r="M112" s="19">
        <v>0.49992753841147791</v>
      </c>
      <c r="N112" s="14">
        <v>0.38610823350890766</v>
      </c>
      <c r="O112" s="1">
        <v>8000</v>
      </c>
      <c r="P112" s="5">
        <v>0.81217940192537874</v>
      </c>
    </row>
    <row r="113" spans="1:16">
      <c r="A113" s="3" t="s">
        <v>26</v>
      </c>
      <c r="B113" s="9">
        <v>4000</v>
      </c>
      <c r="C113" s="18">
        <v>0.4900157268881063</v>
      </c>
      <c r="D113" s="11">
        <v>2000</v>
      </c>
      <c r="E113" s="19">
        <v>0.63215918257596126</v>
      </c>
      <c r="F113" s="14">
        <v>0.48709772596235834</v>
      </c>
      <c r="G113" s="1">
        <v>2000</v>
      </c>
      <c r="H113" s="5">
        <v>0.20985820060899449</v>
      </c>
      <c r="J113" s="9">
        <v>4000</v>
      </c>
      <c r="K113" s="18">
        <v>0.47919778221474574</v>
      </c>
      <c r="L113" s="11">
        <v>2000</v>
      </c>
      <c r="M113" s="19">
        <v>0.50007246158852203</v>
      </c>
      <c r="N113" s="14">
        <v>0.48105030368774926</v>
      </c>
      <c r="O113" s="1">
        <v>2000</v>
      </c>
      <c r="P113" s="5">
        <v>0.1878205980746212</v>
      </c>
    </row>
    <row r="114" spans="1:16">
      <c r="A114" s="3" t="s">
        <v>101</v>
      </c>
      <c r="B114" s="9">
        <v>39000</v>
      </c>
      <c r="C114" s="18">
        <v>0</v>
      </c>
      <c r="D114" s="11">
        <v>0</v>
      </c>
      <c r="E114" s="19">
        <v>0</v>
      </c>
      <c r="F114" s="14">
        <v>0</v>
      </c>
      <c r="G114" s="1">
        <v>0</v>
      </c>
      <c r="H114" s="5">
        <v>0</v>
      </c>
      <c r="J114" s="9">
        <v>40000</v>
      </c>
      <c r="K114" s="18">
        <v>0</v>
      </c>
      <c r="L114" s="11">
        <v>0</v>
      </c>
      <c r="M114" s="19">
        <v>0</v>
      </c>
      <c r="N114" s="14">
        <v>0</v>
      </c>
      <c r="O114" s="1">
        <v>0</v>
      </c>
      <c r="P114" s="5">
        <v>0</v>
      </c>
    </row>
    <row r="115" spans="1:16">
      <c r="A115" s="2" t="s">
        <v>60</v>
      </c>
      <c r="B115" s="8"/>
      <c r="C115" s="16"/>
      <c r="D115" s="10"/>
      <c r="E115" s="17"/>
      <c r="J115" s="8"/>
      <c r="K115" s="16"/>
      <c r="L115" s="10"/>
      <c r="M115" s="17"/>
    </row>
    <row r="116" spans="1:16">
      <c r="A116" s="3" t="s">
        <v>28</v>
      </c>
      <c r="B116" s="9">
        <v>49000</v>
      </c>
      <c r="C116" s="18">
        <v>4.7222876454276502E-2</v>
      </c>
      <c r="D116" s="11">
        <v>2000</v>
      </c>
      <c r="E116" s="19">
        <v>0.81079259541211679</v>
      </c>
      <c r="F116" s="14">
        <v>0.1346383127240067</v>
      </c>
      <c r="G116" s="1">
        <v>7000</v>
      </c>
      <c r="H116" s="5">
        <v>0.77200374586433018</v>
      </c>
      <c r="J116" s="9">
        <v>51000</v>
      </c>
      <c r="K116" s="18">
        <v>5.9444751264278201E-2</v>
      </c>
      <c r="L116" s="11">
        <v>3000</v>
      </c>
      <c r="M116" s="19">
        <v>0.82556718283015817</v>
      </c>
      <c r="N116" s="14">
        <v>0.15049601445958199</v>
      </c>
      <c r="O116" s="1">
        <v>8000</v>
      </c>
      <c r="P116" s="5">
        <v>0.78198512486316707</v>
      </c>
    </row>
    <row r="117" spans="1:16">
      <c r="A117" s="3" t="s">
        <v>29</v>
      </c>
      <c r="B117" s="9">
        <v>13000</v>
      </c>
      <c r="C117" s="18">
        <v>4.06718031251126E-2</v>
      </c>
      <c r="D117" s="11">
        <v>1000</v>
      </c>
      <c r="E117" s="19">
        <v>0.18920740458788321</v>
      </c>
      <c r="F117" s="14">
        <v>0.14675463302146263</v>
      </c>
      <c r="G117" s="1">
        <v>2000</v>
      </c>
      <c r="H117" s="5">
        <v>0.22799742034498802</v>
      </c>
      <c r="J117" s="9">
        <v>14000</v>
      </c>
      <c r="K117" s="18">
        <v>4.6353424516189033E-2</v>
      </c>
      <c r="L117" s="11">
        <v>1000</v>
      </c>
      <c r="M117" s="19">
        <v>0.17443281716984174</v>
      </c>
      <c r="N117" s="14">
        <v>0.15484784651168537</v>
      </c>
      <c r="O117" s="1">
        <v>2000</v>
      </c>
      <c r="P117" s="5">
        <v>0.21801487513683285</v>
      </c>
    </row>
    <row r="118" spans="1:16">
      <c r="A118" s="2" t="s">
        <v>61</v>
      </c>
      <c r="B118" s="8"/>
      <c r="C118" s="18"/>
      <c r="D118" s="10"/>
      <c r="E118" s="17"/>
      <c r="F118" s="14"/>
      <c r="J118" s="8"/>
      <c r="K118" s="18"/>
      <c r="L118" s="10"/>
      <c r="M118" s="17"/>
      <c r="N118" s="14"/>
    </row>
    <row r="119" spans="1:16">
      <c r="A119" s="3" t="s">
        <v>30</v>
      </c>
      <c r="B119" s="9">
        <v>19000</v>
      </c>
      <c r="C119" s="18">
        <v>5.3646418674879674E-2</v>
      </c>
      <c r="D119" s="11">
        <v>1000</v>
      </c>
      <c r="E119" s="19">
        <v>0.34938522085604634</v>
      </c>
      <c r="F119" s="14">
        <v>0.11727992587699355</v>
      </c>
      <c r="G119" s="1">
        <v>2000</v>
      </c>
      <c r="H119" s="5">
        <v>0.25508263176124429</v>
      </c>
      <c r="J119" s="9">
        <v>19000</v>
      </c>
      <c r="K119" s="18">
        <v>6.3972080078768728E-2</v>
      </c>
      <c r="L119" s="11">
        <v>1000</v>
      </c>
      <c r="M119" s="19">
        <v>0.33702021541599786</v>
      </c>
      <c r="N119" s="14">
        <v>0.13104591226339152</v>
      </c>
      <c r="O119" s="1">
        <v>3000</v>
      </c>
      <c r="P119" s="5">
        <v>0.2582994874523003</v>
      </c>
    </row>
    <row r="120" spans="1:16">
      <c r="A120" s="3" t="s">
        <v>62</v>
      </c>
      <c r="B120" s="9">
        <v>17000</v>
      </c>
      <c r="C120" s="18">
        <v>4.0959930677022326E-2</v>
      </c>
      <c r="D120" s="11">
        <v>1000</v>
      </c>
      <c r="E120" s="19">
        <v>0.24957833239629423</v>
      </c>
      <c r="F120" s="14">
        <v>0.11591998514507623</v>
      </c>
      <c r="G120" s="1">
        <v>2000</v>
      </c>
      <c r="H120" s="5">
        <v>0.23588449396428365</v>
      </c>
      <c r="J120" s="9">
        <v>18000</v>
      </c>
      <c r="K120" s="18">
        <v>5.2313274871484725E-2</v>
      </c>
      <c r="L120" s="11">
        <v>1000</v>
      </c>
      <c r="M120" s="19">
        <v>0.25781286316244245</v>
      </c>
      <c r="N120" s="14">
        <v>0.13058094728169048</v>
      </c>
      <c r="O120" s="1">
        <v>2000</v>
      </c>
      <c r="P120" s="5">
        <v>0.24077260683192322</v>
      </c>
    </row>
    <row r="121" spans="1:16">
      <c r="A121" s="3" t="s">
        <v>32</v>
      </c>
      <c r="B121" s="9">
        <v>20000</v>
      </c>
      <c r="C121" s="18">
        <v>4.5812570649201828E-2</v>
      </c>
      <c r="D121" s="11">
        <v>1000</v>
      </c>
      <c r="E121" s="19">
        <v>0.31857816826894536</v>
      </c>
      <c r="F121" s="14">
        <v>0.1624312716027746</v>
      </c>
      <c r="G121" s="1">
        <v>3000</v>
      </c>
      <c r="H121" s="5">
        <v>0.37721973366111583</v>
      </c>
      <c r="J121" s="9">
        <v>21000</v>
      </c>
      <c r="K121" s="18">
        <v>5.6424006914339762E-2</v>
      </c>
      <c r="L121" s="11">
        <v>1000</v>
      </c>
      <c r="M121" s="19">
        <v>0.31739269532499703</v>
      </c>
      <c r="N121" s="14">
        <v>0.17611247274173208</v>
      </c>
      <c r="O121" s="1">
        <v>4000</v>
      </c>
      <c r="P121" s="5">
        <v>0.37064462336439991</v>
      </c>
    </row>
    <row r="122" spans="1:16">
      <c r="A122" s="3" t="s">
        <v>33</v>
      </c>
      <c r="B122" s="9">
        <v>6000</v>
      </c>
      <c r="C122" s="18">
        <v>3.6993349409046458E-2</v>
      </c>
      <c r="D122" s="11">
        <v>0</v>
      </c>
      <c r="E122" s="19">
        <v>7.1734127663140829E-2</v>
      </c>
      <c r="F122" s="14">
        <v>0.17856287446716934</v>
      </c>
      <c r="G122" s="1">
        <v>1000</v>
      </c>
      <c r="H122" s="5">
        <v>0.11563431874133359</v>
      </c>
      <c r="J122" s="9">
        <v>6000</v>
      </c>
      <c r="K122" s="18">
        <v>4.9464562454348784E-2</v>
      </c>
      <c r="L122" s="11">
        <v>0</v>
      </c>
      <c r="M122" s="19">
        <v>7.758858770996771E-2</v>
      </c>
      <c r="N122" s="14">
        <v>0.19589535651964723</v>
      </c>
      <c r="O122" s="1">
        <v>1000</v>
      </c>
      <c r="P122" s="5">
        <v>0.11496414212200885</v>
      </c>
    </row>
    <row r="123" spans="1:16">
      <c r="A123" s="3" t="s">
        <v>34</v>
      </c>
      <c r="B123" s="9">
        <v>1000</v>
      </c>
      <c r="C123" s="18">
        <v>3.3251764909697258E-2</v>
      </c>
      <c r="D123" s="11">
        <v>0</v>
      </c>
      <c r="E123" s="19">
        <v>1.0724150815573241E-2</v>
      </c>
      <c r="F123" s="14">
        <v>0.1502122222703452</v>
      </c>
      <c r="G123" s="1">
        <v>0</v>
      </c>
      <c r="H123" s="5">
        <v>1.617882187202252E-2</v>
      </c>
      <c r="J123" s="9">
        <v>1000</v>
      </c>
      <c r="K123" s="18">
        <v>3.9042438344390987E-2</v>
      </c>
      <c r="L123" s="11">
        <v>0</v>
      </c>
      <c r="M123" s="19">
        <v>1.018563838659488E-2</v>
      </c>
      <c r="N123" s="14">
        <v>0.15693488035719899</v>
      </c>
      <c r="O123" s="1">
        <v>0</v>
      </c>
      <c r="P123" s="5">
        <v>1.5318117180066905E-2</v>
      </c>
    </row>
    <row r="124" spans="1:16">
      <c r="A124" s="2" t="s">
        <v>63</v>
      </c>
      <c r="B124" s="8"/>
      <c r="C124" s="16"/>
      <c r="D124" s="10"/>
      <c r="E124" s="17"/>
      <c r="J124" s="8"/>
      <c r="K124" s="16"/>
      <c r="L124" s="10"/>
      <c r="M124" s="17"/>
    </row>
    <row r="125" spans="1:16">
      <c r="A125" s="3" t="s">
        <v>35</v>
      </c>
      <c r="B125" s="9">
        <v>48000</v>
      </c>
      <c r="C125" s="18">
        <v>4.7004269426896263E-2</v>
      </c>
      <c r="D125" s="11">
        <v>2000</v>
      </c>
      <c r="E125" s="19">
        <v>0.78483602979435185</v>
      </c>
      <c r="F125" s="14">
        <v>0.11364279950926898</v>
      </c>
      <c r="G125" s="1">
        <v>5000</v>
      </c>
      <c r="H125" s="5">
        <v>0.63369015451107258</v>
      </c>
      <c r="J125" s="9">
        <v>49000</v>
      </c>
      <c r="K125" s="18">
        <v>5.9053989488772093E-2</v>
      </c>
      <c r="L125" s="11">
        <v>3000</v>
      </c>
      <c r="M125" s="19">
        <v>0.79761341605803493</v>
      </c>
      <c r="N125" s="14">
        <v>0.12920246665640917</v>
      </c>
      <c r="O125" s="1">
        <v>6000</v>
      </c>
      <c r="P125" s="5">
        <v>0.65290290239086624</v>
      </c>
    </row>
    <row r="126" spans="1:16">
      <c r="A126" s="3" t="s">
        <v>36</v>
      </c>
      <c r="B126" s="9">
        <v>15000</v>
      </c>
      <c r="C126" s="18">
        <v>4.1987973646694522E-2</v>
      </c>
      <c r="D126" s="11">
        <v>1000</v>
      </c>
      <c r="E126" s="19">
        <v>0.21516397020564806</v>
      </c>
      <c r="F126" s="14">
        <v>0.21404769108736008</v>
      </c>
      <c r="G126" s="1">
        <v>3000</v>
      </c>
      <c r="H126" s="5">
        <v>0.36630984548892742</v>
      </c>
      <c r="J126" s="9">
        <v>15000</v>
      </c>
      <c r="K126" s="18">
        <v>4.8831771693076662E-2</v>
      </c>
      <c r="L126" s="11">
        <v>1000</v>
      </c>
      <c r="M126" s="19">
        <v>0.2023865839419651</v>
      </c>
      <c r="N126" s="14">
        <v>0.22383906198662812</v>
      </c>
      <c r="O126" s="1">
        <v>3000</v>
      </c>
      <c r="P126" s="5">
        <v>0.34709607455983305</v>
      </c>
    </row>
    <row r="129" spans="1:1">
      <c r="A129" s="33" t="s">
        <v>89</v>
      </c>
    </row>
    <row r="130" spans="1:1">
      <c r="A130" s="57" t="str">
        <f>'Regional Demographics'!B32</f>
        <v>Due to data limitations, not all variables are available for all populations in a region or county.</v>
      </c>
    </row>
  </sheetData>
  <mergeCells count="18">
    <mergeCell ref="B85:H85"/>
    <mergeCell ref="J85:P85"/>
    <mergeCell ref="C86:E86"/>
    <mergeCell ref="F86:H86"/>
    <mergeCell ref="K86:M86"/>
    <mergeCell ref="N86:P86"/>
    <mergeCell ref="B45:H45"/>
    <mergeCell ref="J45:P45"/>
    <mergeCell ref="C46:E46"/>
    <mergeCell ref="F46:H46"/>
    <mergeCell ref="K46:M46"/>
    <mergeCell ref="N46:P46"/>
    <mergeCell ref="B2:H2"/>
    <mergeCell ref="J2:P2"/>
    <mergeCell ref="C3:E3"/>
    <mergeCell ref="F3:H3"/>
    <mergeCell ref="K3:M3"/>
    <mergeCell ref="N3:P3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44" max="16383" man="1"/>
    <brk id="84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P92"/>
  <sheetViews>
    <sheetView topLeftCell="A46"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112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50">
        <v>199000</v>
      </c>
      <c r="C5" s="51">
        <v>0.33070441433290265</v>
      </c>
      <c r="D5" s="52">
        <v>66000</v>
      </c>
      <c r="E5" s="53">
        <v>1</v>
      </c>
      <c r="F5" s="51">
        <v>0.46842383356102263</v>
      </c>
      <c r="G5" s="52">
        <v>94000</v>
      </c>
      <c r="H5" s="54">
        <v>1</v>
      </c>
      <c r="I5" s="55"/>
      <c r="J5" s="50">
        <v>219000</v>
      </c>
      <c r="K5" s="51">
        <v>0.59196314914489101</v>
      </c>
      <c r="L5" s="52">
        <v>129000</v>
      </c>
      <c r="M5" s="53">
        <v>1</v>
      </c>
      <c r="N5" s="51">
        <v>0.73856218021610331</v>
      </c>
      <c r="O5" s="52">
        <v>162000</v>
      </c>
      <c r="P5" s="54">
        <v>1</v>
      </c>
    </row>
    <row r="7" spans="1:16" s="24" customFormat="1" ht="15">
      <c r="A7" s="25"/>
      <c r="B7" s="65" t="s">
        <v>70</v>
      </c>
      <c r="C7" s="65"/>
      <c r="D7" s="65"/>
      <c r="E7" s="65"/>
      <c r="F7" s="65"/>
      <c r="G7" s="65"/>
      <c r="H7" s="65"/>
      <c r="I7" s="46"/>
      <c r="J7" s="65" t="s">
        <v>70</v>
      </c>
      <c r="K7" s="65"/>
      <c r="L7" s="65"/>
      <c r="M7" s="65"/>
      <c r="N7" s="65"/>
      <c r="O7" s="65"/>
      <c r="P7" s="65"/>
    </row>
    <row r="8" spans="1:16" ht="15" thickBot="1">
      <c r="B8" s="43">
        <v>2014</v>
      </c>
      <c r="C8" s="66" t="s">
        <v>0</v>
      </c>
      <c r="D8" s="67"/>
      <c r="E8" s="68"/>
      <c r="F8" s="69" t="s">
        <v>1</v>
      </c>
      <c r="G8" s="67" t="s">
        <v>1</v>
      </c>
      <c r="H8" s="67"/>
      <c r="J8" s="43">
        <v>2019</v>
      </c>
      <c r="K8" s="66" t="s">
        <v>0</v>
      </c>
      <c r="L8" s="67"/>
      <c r="M8" s="68"/>
      <c r="N8" s="69" t="s">
        <v>1</v>
      </c>
      <c r="O8" s="67" t="s">
        <v>1</v>
      </c>
      <c r="P8" s="67"/>
    </row>
    <row r="9" spans="1:16" ht="29" thickBot="1">
      <c r="A9" s="38" t="s">
        <v>58</v>
      </c>
      <c r="B9" s="39" t="s">
        <v>67</v>
      </c>
      <c r="C9" s="44" t="s">
        <v>66</v>
      </c>
      <c r="D9" s="41" t="s">
        <v>57</v>
      </c>
      <c r="E9" s="45"/>
      <c r="F9" s="40" t="s">
        <v>66</v>
      </c>
      <c r="G9" s="41" t="s">
        <v>57</v>
      </c>
      <c r="H9" s="42"/>
      <c r="J9" s="39" t="s">
        <v>67</v>
      </c>
      <c r="K9" s="44" t="s">
        <v>66</v>
      </c>
      <c r="L9" s="41" t="s">
        <v>57</v>
      </c>
      <c r="M9" s="45"/>
      <c r="N9" s="40" t="s">
        <v>66</v>
      </c>
      <c r="O9" s="41" t="s">
        <v>57</v>
      </c>
      <c r="P9" s="42"/>
    </row>
    <row r="10" spans="1:16">
      <c r="A10" s="2" t="s">
        <v>49</v>
      </c>
      <c r="B10" s="9">
        <v>82000</v>
      </c>
      <c r="C10" s="18">
        <v>0.36057262506414389</v>
      </c>
      <c r="D10" s="11">
        <v>30000</v>
      </c>
      <c r="E10" s="19">
        <v>1</v>
      </c>
      <c r="F10" s="14">
        <v>0.58433587435166434</v>
      </c>
      <c r="G10" s="1">
        <v>48000</v>
      </c>
      <c r="H10" s="5">
        <v>1</v>
      </c>
      <c r="J10" s="9">
        <v>85000</v>
      </c>
      <c r="K10" s="18">
        <v>0.55160472179603592</v>
      </c>
      <c r="L10" s="11">
        <v>47000</v>
      </c>
      <c r="M10" s="19">
        <v>1</v>
      </c>
      <c r="N10" s="14">
        <v>0.65086228134280877</v>
      </c>
      <c r="O10" s="1">
        <v>55000</v>
      </c>
      <c r="P10" s="5">
        <v>1</v>
      </c>
    </row>
    <row r="11" spans="1:16">
      <c r="A11" s="2" t="s">
        <v>51</v>
      </c>
      <c r="B11" s="8"/>
      <c r="C11" s="16"/>
      <c r="D11" s="10"/>
      <c r="E11" s="17"/>
      <c r="J11" s="8"/>
      <c r="K11" s="16"/>
      <c r="L11" s="10"/>
      <c r="M11" s="17"/>
    </row>
    <row r="12" spans="1:16">
      <c r="A12" s="3" t="s">
        <v>5</v>
      </c>
      <c r="B12" s="9">
        <v>42000</v>
      </c>
      <c r="C12" s="18">
        <v>0.34064913233408095</v>
      </c>
      <c r="D12" s="11">
        <v>14000</v>
      </c>
      <c r="E12" s="19">
        <v>0.48438268556129199</v>
      </c>
      <c r="F12" s="14">
        <v>0.56158605582744725</v>
      </c>
      <c r="G12" s="1">
        <v>24000</v>
      </c>
      <c r="H12" s="5">
        <v>0.4927513707962996</v>
      </c>
      <c r="J12" s="9">
        <v>43000</v>
      </c>
      <c r="K12" s="18">
        <v>0.51889418550923028</v>
      </c>
      <c r="L12" s="11">
        <v>23000</v>
      </c>
      <c r="M12" s="19">
        <v>0.48230860301358136</v>
      </c>
      <c r="N12" s="14">
        <v>0.62857455617279046</v>
      </c>
      <c r="O12" s="1">
        <v>27000</v>
      </c>
      <c r="P12" s="5">
        <v>0.4951558025621019</v>
      </c>
    </row>
    <row r="13" spans="1:16">
      <c r="A13" s="3" t="s">
        <v>6</v>
      </c>
      <c r="B13" s="9">
        <v>40000</v>
      </c>
      <c r="C13" s="18">
        <v>0.38153567450187359</v>
      </c>
      <c r="D13" s="11">
        <v>15000</v>
      </c>
      <c r="E13" s="19">
        <v>0.51561731443870795</v>
      </c>
      <c r="F13" s="14">
        <v>0.60827272000839661</v>
      </c>
      <c r="G13" s="1">
        <v>24000</v>
      </c>
      <c r="H13" s="5">
        <v>0.50724862920370051</v>
      </c>
      <c r="J13" s="9">
        <v>41000</v>
      </c>
      <c r="K13" s="18">
        <v>0.58602188473933825</v>
      </c>
      <c r="L13" s="11">
        <v>24000</v>
      </c>
      <c r="M13" s="19">
        <v>0.51769139698641875</v>
      </c>
      <c r="N13" s="14">
        <v>0.67431301331381865</v>
      </c>
      <c r="O13" s="1">
        <v>28000</v>
      </c>
      <c r="P13" s="5">
        <v>0.50484437897730139</v>
      </c>
    </row>
    <row r="14" spans="1:16">
      <c r="A14" s="2" t="s">
        <v>50</v>
      </c>
      <c r="B14" s="8"/>
      <c r="C14" s="16"/>
      <c r="D14" s="10"/>
      <c r="E14" s="17"/>
      <c r="J14" s="8"/>
      <c r="K14" s="16"/>
      <c r="L14" s="10"/>
      <c r="M14" s="17"/>
    </row>
    <row r="15" spans="1:16">
      <c r="A15" s="3" t="s">
        <v>7</v>
      </c>
      <c r="B15" s="9">
        <v>47000</v>
      </c>
      <c r="C15" s="18">
        <v>0.36291661324354163</v>
      </c>
      <c r="D15" s="11">
        <v>17000</v>
      </c>
      <c r="E15" s="19">
        <v>0.58162753719790505</v>
      </c>
      <c r="F15" s="14">
        <v>0.61348645404298108</v>
      </c>
      <c r="G15" s="1">
        <v>29000</v>
      </c>
      <c r="H15" s="5">
        <v>0.60669901555842576</v>
      </c>
      <c r="J15" s="9">
        <v>49000</v>
      </c>
      <c r="K15" s="18">
        <v>0.59119708655143155</v>
      </c>
      <c r="L15" s="11">
        <v>29000</v>
      </c>
      <c r="M15" s="19">
        <v>0.61934873176007443</v>
      </c>
      <c r="N15" s="14">
        <v>0.67556375888191034</v>
      </c>
      <c r="O15" s="1">
        <v>33000</v>
      </c>
      <c r="P15" s="5">
        <v>0.59980237620555776</v>
      </c>
    </row>
    <row r="16" spans="1:16">
      <c r="A16" s="3" t="s">
        <v>8</v>
      </c>
      <c r="B16" s="9">
        <v>8000</v>
      </c>
      <c r="C16" s="18">
        <v>0.41739616315887501</v>
      </c>
      <c r="D16" s="11">
        <v>3000</v>
      </c>
      <c r="E16" s="19">
        <v>0.11303633686831774</v>
      </c>
      <c r="F16" s="14">
        <v>0.61896970053038758</v>
      </c>
      <c r="G16" s="1">
        <v>5000</v>
      </c>
      <c r="H16" s="5">
        <v>0.10343540384205235</v>
      </c>
      <c r="J16" s="9">
        <v>8000</v>
      </c>
      <c r="K16" s="18">
        <v>0.57106469689251149</v>
      </c>
      <c r="L16" s="11">
        <v>5000</v>
      </c>
      <c r="M16" s="19">
        <v>0.10109268723603103</v>
      </c>
      <c r="N16" s="14">
        <v>0.68542138832050892</v>
      </c>
      <c r="O16" s="1">
        <v>6000</v>
      </c>
      <c r="P16" s="5">
        <v>0.10283263192559207</v>
      </c>
    </row>
    <row r="17" spans="1:16">
      <c r="A17" s="3" t="s">
        <v>9</v>
      </c>
      <c r="B17" s="9">
        <v>2000</v>
      </c>
      <c r="C17" s="18">
        <v>0.34664902802993397</v>
      </c>
      <c r="D17" s="11">
        <v>1000</v>
      </c>
      <c r="E17" s="19">
        <v>2.1200766283784308E-2</v>
      </c>
      <c r="F17" s="14">
        <v>0.51641168135323035</v>
      </c>
      <c r="G17" s="1">
        <v>1000</v>
      </c>
      <c r="H17" s="5">
        <v>1.9488922603929121E-2</v>
      </c>
      <c r="J17" s="9">
        <v>2000</v>
      </c>
      <c r="K17" s="18">
        <v>0.49723256623891554</v>
      </c>
      <c r="L17" s="11">
        <v>1000</v>
      </c>
      <c r="M17" s="19">
        <v>1.9878549369923181E-2</v>
      </c>
      <c r="N17" s="14">
        <v>0.58749966512176177</v>
      </c>
      <c r="O17" s="1">
        <v>1000</v>
      </c>
      <c r="P17" s="5">
        <v>1.9905432494028263E-2</v>
      </c>
    </row>
    <row r="18" spans="1:16">
      <c r="A18" s="3" t="s">
        <v>10</v>
      </c>
      <c r="B18" s="9">
        <v>23000</v>
      </c>
      <c r="C18" s="18">
        <v>0.33597099709244571</v>
      </c>
      <c r="D18" s="11">
        <v>8000</v>
      </c>
      <c r="E18" s="19">
        <v>0.26619018231907476</v>
      </c>
      <c r="F18" s="14">
        <v>0.51977243741067447</v>
      </c>
      <c r="G18" s="1">
        <v>12000</v>
      </c>
      <c r="H18" s="5">
        <v>0.25411698450507725</v>
      </c>
      <c r="J18" s="9">
        <v>24000</v>
      </c>
      <c r="K18" s="18">
        <v>0.47020118172861936</v>
      </c>
      <c r="L18" s="11">
        <v>11000</v>
      </c>
      <c r="M18" s="19">
        <v>0.24352224392131008</v>
      </c>
      <c r="N18" s="14">
        <v>0.59483814718584638</v>
      </c>
      <c r="O18" s="1">
        <v>14000</v>
      </c>
      <c r="P18" s="5">
        <v>0.26109142215427</v>
      </c>
    </row>
    <row r="19" spans="1:16">
      <c r="A19" s="3" t="s">
        <v>11</v>
      </c>
      <c r="B19" s="9">
        <v>1000</v>
      </c>
      <c r="C19" s="18">
        <v>0.38638036720384261</v>
      </c>
      <c r="D19" s="11">
        <v>1000</v>
      </c>
      <c r="E19" s="19">
        <v>1.7945515855297078E-2</v>
      </c>
      <c r="F19" s="14">
        <v>0.56734378530455765</v>
      </c>
      <c r="G19" s="1">
        <v>1000</v>
      </c>
      <c r="H19" s="5">
        <v>1.6259882381719014E-2</v>
      </c>
      <c r="J19" s="9">
        <v>1000</v>
      </c>
      <c r="K19" s="18">
        <v>0.53220492051956847</v>
      </c>
      <c r="L19" s="11">
        <v>1000</v>
      </c>
      <c r="M19" s="19">
        <v>1.6157787712661235E-2</v>
      </c>
      <c r="N19" s="14">
        <v>0.63614683947986705</v>
      </c>
      <c r="O19" s="1">
        <v>1000</v>
      </c>
      <c r="P19" s="5">
        <v>1.6368137220551859E-2</v>
      </c>
    </row>
    <row r="20" spans="1:16">
      <c r="A20" s="2" t="s">
        <v>52</v>
      </c>
      <c r="B20" s="8"/>
      <c r="C20" s="16"/>
      <c r="D20" s="10"/>
      <c r="E20" s="17"/>
      <c r="J20" s="8"/>
      <c r="K20" s="16"/>
      <c r="L20" s="10"/>
      <c r="M20" s="17"/>
    </row>
    <row r="21" spans="1:16">
      <c r="A21" s="3" t="s">
        <v>13</v>
      </c>
      <c r="B21" s="9">
        <v>27000</v>
      </c>
      <c r="C21" s="18">
        <v>0.26638943003497423</v>
      </c>
      <c r="D21" s="11">
        <v>7000</v>
      </c>
      <c r="E21" s="19">
        <v>0.24307032133072579</v>
      </c>
      <c r="F21" s="14">
        <v>0.50305352319182495</v>
      </c>
      <c r="G21" s="1">
        <v>14000</v>
      </c>
      <c r="H21" s="5">
        <v>0.28324310277802323</v>
      </c>
      <c r="J21" s="9">
        <v>28000</v>
      </c>
      <c r="K21" s="18">
        <v>0.42607100800394182</v>
      </c>
      <c r="L21" s="11">
        <v>12000</v>
      </c>
      <c r="M21" s="19">
        <v>0.25413337634593786</v>
      </c>
      <c r="N21" s="14">
        <v>0.5716549775669123</v>
      </c>
      <c r="O21" s="1">
        <v>16000</v>
      </c>
      <c r="P21" s="5">
        <v>0.28896988370222748</v>
      </c>
    </row>
    <row r="22" spans="1:16">
      <c r="A22" s="3" t="s">
        <v>14</v>
      </c>
      <c r="B22" s="9">
        <v>29000</v>
      </c>
      <c r="C22" s="18">
        <v>0.39413365550003521</v>
      </c>
      <c r="D22" s="11">
        <v>11000</v>
      </c>
      <c r="E22" s="19">
        <v>0.38079287148903673</v>
      </c>
      <c r="F22" s="14">
        <v>0.62965183361369914</v>
      </c>
      <c r="G22" s="1">
        <v>18000</v>
      </c>
      <c r="H22" s="5">
        <v>0.37538417703445931</v>
      </c>
      <c r="J22" s="9">
        <v>29000</v>
      </c>
      <c r="K22" s="18">
        <v>0.61865698800987545</v>
      </c>
      <c r="L22" s="11">
        <v>18000</v>
      </c>
      <c r="M22" s="19">
        <v>0.39071488962275935</v>
      </c>
      <c r="N22" s="14">
        <v>0.69690229393255798</v>
      </c>
      <c r="O22" s="1">
        <v>21000</v>
      </c>
      <c r="P22" s="5">
        <v>0.37301028275488224</v>
      </c>
    </row>
    <row r="23" spans="1:16">
      <c r="A23" s="3" t="s">
        <v>15</v>
      </c>
      <c r="B23" s="9">
        <v>26000</v>
      </c>
      <c r="C23" s="18">
        <v>0.42038071247479752</v>
      </c>
      <c r="D23" s="11">
        <v>11000</v>
      </c>
      <c r="E23" s="19">
        <v>0.37613680718023745</v>
      </c>
      <c r="F23" s="14">
        <v>0.61829512878263637</v>
      </c>
      <c r="G23" s="1">
        <v>16000</v>
      </c>
      <c r="H23" s="5">
        <v>0.34137292907872085</v>
      </c>
      <c r="J23" s="9">
        <v>27000</v>
      </c>
      <c r="K23" s="18">
        <v>0.60721988500834467</v>
      </c>
      <c r="L23" s="11">
        <v>17000</v>
      </c>
      <c r="M23" s="19">
        <v>0.3551515198251049</v>
      </c>
      <c r="N23" s="14">
        <v>0.68192380841462918</v>
      </c>
      <c r="O23" s="1">
        <v>19000</v>
      </c>
      <c r="P23" s="5">
        <v>0.33802001508229368</v>
      </c>
    </row>
    <row r="24" spans="1:16">
      <c r="A24" s="2" t="s">
        <v>54</v>
      </c>
      <c r="B24" s="8"/>
      <c r="C24" s="16"/>
      <c r="D24" s="10"/>
      <c r="E24" s="17"/>
      <c r="J24" s="8"/>
      <c r="K24" s="16"/>
      <c r="L24" s="10"/>
      <c r="M24" s="17"/>
    </row>
    <row r="25" spans="1:16">
      <c r="A25" s="3" t="s">
        <v>39</v>
      </c>
      <c r="B25" s="9">
        <v>35000</v>
      </c>
      <c r="C25" s="18">
        <v>0.32872654366225185</v>
      </c>
      <c r="D25" s="11">
        <v>11000</v>
      </c>
      <c r="E25" s="19">
        <v>0.38508806880981933</v>
      </c>
      <c r="F25" s="14">
        <v>0.57941604497883525</v>
      </c>
      <c r="G25" s="1">
        <v>20000</v>
      </c>
      <c r="H25" s="5">
        <v>0.41883793405764269</v>
      </c>
      <c r="J25" s="9">
        <v>36000</v>
      </c>
      <c r="K25" s="18">
        <v>0.49976786718601224</v>
      </c>
      <c r="L25" s="11">
        <v>18000</v>
      </c>
      <c r="M25" s="19">
        <v>0.38392648100558674</v>
      </c>
      <c r="N25" s="14">
        <v>0.65588297048581157</v>
      </c>
      <c r="O25" s="1">
        <v>24000</v>
      </c>
      <c r="P25" s="5">
        <v>0.4270168029240915</v>
      </c>
    </row>
    <row r="26" spans="1:16">
      <c r="A26" s="3" t="s">
        <v>40</v>
      </c>
      <c r="B26" s="9">
        <v>47000</v>
      </c>
      <c r="C26" s="18">
        <v>0.38386118134150904</v>
      </c>
      <c r="D26" s="11">
        <v>18000</v>
      </c>
      <c r="E26" s="19">
        <v>0.61491193119018062</v>
      </c>
      <c r="F26" s="14">
        <v>0.5879336709464239</v>
      </c>
      <c r="G26" s="1">
        <v>28000</v>
      </c>
      <c r="H26" s="5">
        <v>0.58116206594235731</v>
      </c>
      <c r="J26" s="9">
        <v>49000</v>
      </c>
      <c r="K26" s="18">
        <v>0.58972305903059996</v>
      </c>
      <c r="L26" s="11">
        <v>29000</v>
      </c>
      <c r="M26" s="19">
        <v>0.61607351899441332</v>
      </c>
      <c r="N26" s="14">
        <v>0.64717051233997325</v>
      </c>
      <c r="O26" s="1">
        <v>32000</v>
      </c>
      <c r="P26" s="5">
        <v>0.57298337861531179</v>
      </c>
    </row>
    <row r="27" spans="1:16">
      <c r="A27" s="2" t="s">
        <v>68</v>
      </c>
      <c r="B27" s="8"/>
      <c r="C27" s="16"/>
      <c r="D27" s="10"/>
      <c r="E27" s="17"/>
      <c r="J27" s="8"/>
      <c r="K27" s="16"/>
      <c r="L27" s="10"/>
      <c r="M27" s="17"/>
    </row>
    <row r="28" spans="1:16">
      <c r="A28" s="3" t="s">
        <v>56</v>
      </c>
      <c r="B28" s="9">
        <v>46000</v>
      </c>
      <c r="C28" s="18">
        <v>0.35403689111437026</v>
      </c>
      <c r="D28" s="11">
        <v>16000</v>
      </c>
      <c r="E28" s="19">
        <v>0.55241796115568154</v>
      </c>
      <c r="F28" s="14">
        <v>0.54108898647065462</v>
      </c>
      <c r="G28" s="1">
        <v>25000</v>
      </c>
      <c r="H28" s="5">
        <v>0.52097654130896665</v>
      </c>
      <c r="J28" s="9">
        <v>48000</v>
      </c>
      <c r="K28" s="18">
        <v>0.51163728922481777</v>
      </c>
      <c r="L28" s="11">
        <v>24000</v>
      </c>
      <c r="M28" s="19">
        <v>0.52185063873075122</v>
      </c>
      <c r="N28" s="14">
        <v>0.61607467253585457</v>
      </c>
      <c r="O28" s="1">
        <v>29000</v>
      </c>
      <c r="P28" s="5">
        <v>0.53254493191001606</v>
      </c>
    </row>
    <row r="29" spans="1:16">
      <c r="A29" s="3" t="s">
        <v>55</v>
      </c>
      <c r="B29" s="9">
        <v>36000</v>
      </c>
      <c r="C29" s="18">
        <v>0.3689796711165983</v>
      </c>
      <c r="D29" s="11">
        <v>13000</v>
      </c>
      <c r="E29" s="19">
        <v>0.44758203884431835</v>
      </c>
      <c r="F29" s="14">
        <v>0.63996521618764501</v>
      </c>
      <c r="G29" s="1">
        <v>23000</v>
      </c>
      <c r="H29" s="5">
        <v>0.47902345869103347</v>
      </c>
      <c r="J29" s="9">
        <v>37000</v>
      </c>
      <c r="K29" s="18">
        <v>0.60301562924212149</v>
      </c>
      <c r="L29" s="11">
        <v>22000</v>
      </c>
      <c r="M29" s="19">
        <v>0.47814936126924884</v>
      </c>
      <c r="N29" s="14">
        <v>0.69561027793873909</v>
      </c>
      <c r="O29" s="1">
        <v>26000</v>
      </c>
      <c r="P29" s="5">
        <v>0.46745506808998399</v>
      </c>
    </row>
    <row r="30" spans="1:16">
      <c r="A30" s="2" t="s">
        <v>53</v>
      </c>
      <c r="B30" s="8"/>
      <c r="C30" s="16"/>
      <c r="D30" s="10"/>
      <c r="E30" s="17"/>
      <c r="J30" s="8"/>
      <c r="K30" s="16"/>
      <c r="L30" s="10"/>
      <c r="M30" s="17"/>
    </row>
    <row r="31" spans="1:16">
      <c r="A31" s="3" t="s">
        <v>25</v>
      </c>
      <c r="B31" s="9">
        <v>51000</v>
      </c>
      <c r="C31" s="18">
        <v>0.40438229996544306</v>
      </c>
      <c r="D31" s="11">
        <v>21000</v>
      </c>
      <c r="E31" s="19">
        <v>0.70195636623869284</v>
      </c>
      <c r="F31" s="14">
        <v>0.71282219696538285</v>
      </c>
      <c r="G31" s="1">
        <v>37000</v>
      </c>
      <c r="H31" s="5">
        <v>0.76353578442093584</v>
      </c>
      <c r="J31" s="9">
        <v>53000</v>
      </c>
      <c r="K31" s="18">
        <v>0.65331320718243835</v>
      </c>
      <c r="L31" s="11">
        <v>35000</v>
      </c>
      <c r="M31" s="19">
        <v>0.74131752662957906</v>
      </c>
      <c r="N31" s="14">
        <v>0.77354134802673225</v>
      </c>
      <c r="O31" s="1">
        <v>41000</v>
      </c>
      <c r="P31" s="5">
        <v>0.74388402827222044</v>
      </c>
    </row>
    <row r="32" spans="1:16">
      <c r="A32" s="3" t="s">
        <v>26</v>
      </c>
      <c r="B32" s="9">
        <v>13000</v>
      </c>
      <c r="C32" s="18">
        <v>0.53390055013438253</v>
      </c>
      <c r="D32" s="11">
        <v>7000</v>
      </c>
      <c r="E32" s="19">
        <v>0.23946909898689808</v>
      </c>
      <c r="F32" s="14">
        <v>0.70492600092531865</v>
      </c>
      <c r="G32" s="1">
        <v>9000</v>
      </c>
      <c r="H32" s="5">
        <v>0.19510250395796608</v>
      </c>
      <c r="J32" s="9">
        <v>14000</v>
      </c>
      <c r="K32" s="18">
        <v>0.60891022559401264</v>
      </c>
      <c r="L32" s="11">
        <v>8000</v>
      </c>
      <c r="M32" s="19">
        <v>0.178528227771448</v>
      </c>
      <c r="N32" s="14">
        <v>0.72921047209773648</v>
      </c>
      <c r="O32" s="1">
        <v>10000</v>
      </c>
      <c r="P32" s="5">
        <v>0.18119465998214379</v>
      </c>
    </row>
    <row r="33" spans="1:16">
      <c r="A33" s="3" t="s">
        <v>101</v>
      </c>
      <c r="B33" s="9">
        <v>17000</v>
      </c>
      <c r="C33" s="18">
        <v>9.9453213955832939E-2</v>
      </c>
      <c r="D33" s="11">
        <v>2000</v>
      </c>
      <c r="E33" s="19">
        <v>5.8574534774409041E-2</v>
      </c>
      <c r="F33" s="14">
        <v>0.11380943704545859</v>
      </c>
      <c r="G33" s="1">
        <v>2000</v>
      </c>
      <c r="H33" s="5">
        <v>4.1361711621098099E-2</v>
      </c>
      <c r="J33" s="9">
        <v>18000</v>
      </c>
      <c r="K33" s="18">
        <v>0.20819502478704285</v>
      </c>
      <c r="L33" s="11">
        <v>4000</v>
      </c>
      <c r="M33" s="19">
        <v>8.0154031392775119E-2</v>
      </c>
      <c r="N33" s="14">
        <v>0.22962148989322936</v>
      </c>
      <c r="O33" s="1">
        <v>4000</v>
      </c>
      <c r="P33" s="5">
        <v>7.4921493285039012E-2</v>
      </c>
    </row>
    <row r="34" spans="1:16">
      <c r="A34" s="2" t="s">
        <v>60</v>
      </c>
      <c r="B34" s="8"/>
      <c r="C34" s="16"/>
      <c r="D34" s="10"/>
      <c r="E34" s="17"/>
      <c r="J34" s="8"/>
      <c r="K34" s="16"/>
      <c r="L34" s="10"/>
      <c r="M34" s="17"/>
    </row>
    <row r="35" spans="1:16">
      <c r="A35" s="3" t="s">
        <v>28</v>
      </c>
      <c r="B35" s="9">
        <v>63000</v>
      </c>
      <c r="C35" s="18">
        <v>0.34850151241056004</v>
      </c>
      <c r="D35" s="11">
        <v>22000</v>
      </c>
      <c r="E35" s="19">
        <v>0.74058369050476347</v>
      </c>
      <c r="F35" s="14">
        <v>0.5825644901166025</v>
      </c>
      <c r="G35" s="1">
        <v>37000</v>
      </c>
      <c r="H35" s="5">
        <v>0.76391262415187555</v>
      </c>
      <c r="J35" s="9">
        <v>65000</v>
      </c>
      <c r="K35" s="18">
        <v>0.54667075823241273</v>
      </c>
      <c r="L35" s="11">
        <v>35000</v>
      </c>
      <c r="M35" s="19">
        <v>0.75938174950341653</v>
      </c>
      <c r="N35" s="14">
        <v>0.64687839491371091</v>
      </c>
      <c r="O35" s="1">
        <v>42000</v>
      </c>
      <c r="P35" s="5">
        <v>0.76154545220194592</v>
      </c>
    </row>
    <row r="36" spans="1:16">
      <c r="A36" s="3" t="s">
        <v>29</v>
      </c>
      <c r="B36" s="9">
        <v>19000</v>
      </c>
      <c r="C36" s="18">
        <v>0.40013941685116333</v>
      </c>
      <c r="D36" s="11">
        <v>8000</v>
      </c>
      <c r="E36" s="19">
        <v>0.25941630949523642</v>
      </c>
      <c r="F36" s="14">
        <v>0.59014213208571786</v>
      </c>
      <c r="G36" s="1">
        <v>11000</v>
      </c>
      <c r="H36" s="5">
        <v>0.23608737584812442</v>
      </c>
      <c r="J36" s="9">
        <v>20000</v>
      </c>
      <c r="K36" s="18">
        <v>0.56777681179931461</v>
      </c>
      <c r="L36" s="11">
        <v>11000</v>
      </c>
      <c r="M36" s="19">
        <v>0.24061803629038564</v>
      </c>
      <c r="N36" s="14">
        <v>0.66392070440048112</v>
      </c>
      <c r="O36" s="1">
        <v>13000</v>
      </c>
      <c r="P36" s="5">
        <v>0.23845454779805411</v>
      </c>
    </row>
    <row r="37" spans="1:16">
      <c r="A37" s="2" t="s">
        <v>61</v>
      </c>
      <c r="B37" s="8"/>
      <c r="C37" s="16"/>
      <c r="D37" s="10"/>
      <c r="E37" s="17"/>
      <c r="J37" s="8"/>
      <c r="K37" s="16"/>
      <c r="L37" s="10"/>
      <c r="M37" s="17"/>
    </row>
    <row r="38" spans="1:16">
      <c r="A38" s="3" t="s">
        <v>30</v>
      </c>
      <c r="B38" s="9">
        <v>13000</v>
      </c>
      <c r="C38" s="18">
        <v>0.27212546928939224</v>
      </c>
      <c r="D38" s="11">
        <v>4000</v>
      </c>
      <c r="E38" s="19">
        <v>0.11888366846682648</v>
      </c>
      <c r="F38" s="14">
        <v>0.50395074834465314</v>
      </c>
      <c r="G38" s="1">
        <v>7000</v>
      </c>
      <c r="H38" s="5">
        <v>0.13585364748063633</v>
      </c>
      <c r="J38" s="9">
        <v>13000</v>
      </c>
      <c r="K38" s="18">
        <v>0.43690869363344986</v>
      </c>
      <c r="L38" s="11">
        <v>6000</v>
      </c>
      <c r="M38" s="19">
        <v>0.12476954090685051</v>
      </c>
      <c r="N38" s="14">
        <v>0.56814167124847459</v>
      </c>
      <c r="O38" s="1">
        <v>8000</v>
      </c>
      <c r="P38" s="5">
        <v>0.13750339024835681</v>
      </c>
    </row>
    <row r="39" spans="1:16">
      <c r="A39" s="3" t="s">
        <v>62</v>
      </c>
      <c r="B39" s="9">
        <v>24000</v>
      </c>
      <c r="C39" s="18">
        <v>0.2977001624702208</v>
      </c>
      <c r="D39" s="11">
        <v>7000</v>
      </c>
      <c r="E39" s="19">
        <v>0.2394321998295868</v>
      </c>
      <c r="F39" s="14">
        <v>0.53567399887196843</v>
      </c>
      <c r="G39" s="1">
        <v>13000</v>
      </c>
      <c r="H39" s="5">
        <v>0.26584852337941683</v>
      </c>
      <c r="J39" s="9">
        <v>25000</v>
      </c>
      <c r="K39" s="18">
        <v>0.49628394331857451</v>
      </c>
      <c r="L39" s="11">
        <v>12000</v>
      </c>
      <c r="M39" s="19">
        <v>0.26091471615858031</v>
      </c>
      <c r="N39" s="14">
        <v>0.62311187202797969</v>
      </c>
      <c r="O39" s="1">
        <v>15000</v>
      </c>
      <c r="P39" s="5">
        <v>0.27763438182020844</v>
      </c>
    </row>
    <row r="40" spans="1:16">
      <c r="A40" s="3" t="s">
        <v>32</v>
      </c>
      <c r="B40" s="9">
        <v>27000</v>
      </c>
      <c r="C40" s="18">
        <v>0.36538773794135965</v>
      </c>
      <c r="D40" s="11">
        <v>10000</v>
      </c>
      <c r="E40" s="19">
        <v>0.32832768618248431</v>
      </c>
      <c r="F40" s="14">
        <v>0.60366269675476369</v>
      </c>
      <c r="G40" s="1">
        <v>16000</v>
      </c>
      <c r="H40" s="5">
        <v>0.33471723755588101</v>
      </c>
      <c r="J40" s="9">
        <v>27000</v>
      </c>
      <c r="K40" s="18">
        <v>0.58316068704531054</v>
      </c>
      <c r="L40" s="11">
        <v>16000</v>
      </c>
      <c r="M40" s="19">
        <v>0.34253627421306532</v>
      </c>
      <c r="N40" s="14">
        <v>0.66467210212248262</v>
      </c>
      <c r="O40" s="1">
        <v>18000</v>
      </c>
      <c r="P40" s="5">
        <v>0.3308755318650668</v>
      </c>
    </row>
    <row r="41" spans="1:16">
      <c r="A41" s="3" t="s">
        <v>33</v>
      </c>
      <c r="B41" s="9">
        <v>15000</v>
      </c>
      <c r="C41" s="18">
        <v>0.44748278573770206</v>
      </c>
      <c r="D41" s="11">
        <v>7000</v>
      </c>
      <c r="E41" s="19">
        <v>0.23057944879429465</v>
      </c>
      <c r="F41" s="14">
        <v>0.64857414467404106</v>
      </c>
      <c r="G41" s="1">
        <v>10000</v>
      </c>
      <c r="H41" s="5">
        <v>0.20622157382392689</v>
      </c>
      <c r="J41" s="9">
        <v>16000</v>
      </c>
      <c r="K41" s="18">
        <v>0.62070360221081611</v>
      </c>
      <c r="L41" s="11">
        <v>10000</v>
      </c>
      <c r="M41" s="19">
        <v>0.20907081849687656</v>
      </c>
      <c r="N41" s="14">
        <v>0.70145079242532826</v>
      </c>
      <c r="O41" s="1">
        <v>11000</v>
      </c>
      <c r="P41" s="5">
        <v>0.20023741723164754</v>
      </c>
    </row>
    <row r="42" spans="1:16">
      <c r="A42" s="3" t="s">
        <v>34</v>
      </c>
      <c r="B42" s="9">
        <v>3000</v>
      </c>
      <c r="C42" s="18">
        <v>0.69932419871932361</v>
      </c>
      <c r="D42" s="11">
        <v>2000</v>
      </c>
      <c r="E42" s="19">
        <v>8.2777673775565774E-2</v>
      </c>
      <c r="F42" s="14">
        <v>0.78530511155154015</v>
      </c>
      <c r="G42" s="1">
        <v>3000</v>
      </c>
      <c r="H42" s="5">
        <v>5.735922665134241E-2</v>
      </c>
      <c r="J42" s="9">
        <v>4000</v>
      </c>
      <c r="K42" s="18">
        <v>0.81045413270729971</v>
      </c>
      <c r="L42" s="11">
        <v>3000</v>
      </c>
      <c r="M42" s="19">
        <v>6.2708650224627321E-2</v>
      </c>
      <c r="N42" s="14">
        <v>0.81966191973777469</v>
      </c>
      <c r="O42" s="1">
        <v>3000</v>
      </c>
      <c r="P42" s="5">
        <v>5.3749278834720353E-2</v>
      </c>
    </row>
    <row r="43" spans="1:16">
      <c r="A43" s="2" t="s">
        <v>63</v>
      </c>
      <c r="B43" s="8"/>
      <c r="C43" s="18"/>
      <c r="D43" s="10"/>
      <c r="E43" s="17"/>
      <c r="F43" s="14"/>
      <c r="J43" s="8"/>
      <c r="K43" s="18"/>
      <c r="L43" s="10"/>
      <c r="M43" s="17"/>
      <c r="N43" s="14"/>
    </row>
    <row r="44" spans="1:16">
      <c r="A44" s="3" t="s">
        <v>35</v>
      </c>
      <c r="B44" s="9">
        <v>30000</v>
      </c>
      <c r="C44" s="18">
        <v>0.43338017571276471</v>
      </c>
      <c r="D44" s="11">
        <v>13000</v>
      </c>
      <c r="E44" s="19">
        <v>0.43597268379080956</v>
      </c>
      <c r="F44" s="14">
        <v>0.68938925882702917</v>
      </c>
      <c r="G44" s="1">
        <v>20000</v>
      </c>
      <c r="H44" s="5">
        <v>0.42794203937557407</v>
      </c>
      <c r="J44" s="9">
        <v>31000</v>
      </c>
      <c r="K44" s="18">
        <v>0.63898131888070286</v>
      </c>
      <c r="L44" s="11">
        <v>20000</v>
      </c>
      <c r="M44" s="19">
        <v>0.42018752038975243</v>
      </c>
      <c r="N44" s="14">
        <v>0.75218859562114748</v>
      </c>
      <c r="O44" s="1">
        <v>23000</v>
      </c>
      <c r="P44" s="5">
        <v>0.41919935313879814</v>
      </c>
    </row>
    <row r="45" spans="1:16">
      <c r="A45" s="3" t="s">
        <v>36</v>
      </c>
      <c r="B45" s="9">
        <v>52000</v>
      </c>
      <c r="C45" s="18">
        <v>0.31913110667079364</v>
      </c>
      <c r="D45" s="11">
        <v>17000</v>
      </c>
      <c r="E45" s="19">
        <v>0.56402731620919044</v>
      </c>
      <c r="F45" s="14">
        <v>0.5245402662555968</v>
      </c>
      <c r="G45" s="1">
        <v>27000</v>
      </c>
      <c r="H45" s="5">
        <v>0.57205796062442593</v>
      </c>
      <c r="J45" s="9">
        <v>54000</v>
      </c>
      <c r="K45" s="18">
        <v>0.50187052173808244</v>
      </c>
      <c r="L45" s="11">
        <v>27000</v>
      </c>
      <c r="M45" s="19">
        <v>0.57981247961024751</v>
      </c>
      <c r="N45" s="14">
        <v>0.59318817483913244</v>
      </c>
      <c r="O45" s="1">
        <v>32000</v>
      </c>
      <c r="P45" s="5">
        <v>0.58080082840060521</v>
      </c>
    </row>
    <row r="46" spans="1:16">
      <c r="C46" s="15"/>
      <c r="N46"/>
    </row>
    <row r="47" spans="1:16" s="24" customFormat="1" ht="42" customHeight="1">
      <c r="A47" s="23"/>
      <c r="B47" s="65" t="s">
        <v>71</v>
      </c>
      <c r="C47" s="65"/>
      <c r="D47" s="65"/>
      <c r="E47" s="65"/>
      <c r="F47" s="65"/>
      <c r="G47" s="65"/>
      <c r="H47" s="65"/>
      <c r="I47" s="47"/>
      <c r="J47" s="65" t="s">
        <v>71</v>
      </c>
      <c r="K47" s="65"/>
      <c r="L47" s="65"/>
      <c r="M47" s="65"/>
      <c r="N47" s="65"/>
      <c r="O47" s="65"/>
      <c r="P47" s="65"/>
    </row>
    <row r="48" spans="1:16" ht="15" thickBot="1">
      <c r="B48" s="43">
        <v>2014</v>
      </c>
      <c r="C48" s="66" t="s">
        <v>0</v>
      </c>
      <c r="D48" s="67"/>
      <c r="E48" s="68"/>
      <c r="F48" s="69" t="s">
        <v>1</v>
      </c>
      <c r="G48" s="67" t="s">
        <v>1</v>
      </c>
      <c r="H48" s="67"/>
      <c r="J48" s="43">
        <v>2019</v>
      </c>
      <c r="K48" s="66" t="s">
        <v>0</v>
      </c>
      <c r="L48" s="67"/>
      <c r="M48" s="68"/>
      <c r="N48" s="69" t="s">
        <v>1</v>
      </c>
      <c r="O48" s="67" t="s">
        <v>1</v>
      </c>
      <c r="P48" s="67"/>
    </row>
    <row r="49" spans="1:16" ht="29" thickBot="1">
      <c r="A49" s="38" t="s">
        <v>65</v>
      </c>
      <c r="B49" s="39" t="s">
        <v>67</v>
      </c>
      <c r="C49" s="44" t="s">
        <v>66</v>
      </c>
      <c r="D49" s="41" t="s">
        <v>57</v>
      </c>
      <c r="E49" s="45"/>
      <c r="F49" s="40" t="s">
        <v>66</v>
      </c>
      <c r="G49" s="41" t="s">
        <v>57</v>
      </c>
      <c r="H49" s="42"/>
      <c r="J49" s="39" t="s">
        <v>67</v>
      </c>
      <c r="K49" s="44" t="s">
        <v>66</v>
      </c>
      <c r="L49" s="41" t="s">
        <v>57</v>
      </c>
      <c r="M49" s="45"/>
      <c r="N49" s="40" t="s">
        <v>66</v>
      </c>
      <c r="O49" s="41" t="s">
        <v>57</v>
      </c>
      <c r="P49" s="42"/>
    </row>
    <row r="50" spans="1:16">
      <c r="A50" s="2" t="s">
        <v>49</v>
      </c>
      <c r="B50" s="9">
        <v>172000</v>
      </c>
      <c r="C50" s="18">
        <v>0.100733491763546</v>
      </c>
      <c r="D50" s="11">
        <v>17000</v>
      </c>
      <c r="E50" s="19">
        <v>1</v>
      </c>
      <c r="F50" s="14">
        <v>0.22023051172293234</v>
      </c>
      <c r="G50" s="1">
        <v>38000</v>
      </c>
      <c r="H50" s="5">
        <v>1</v>
      </c>
      <c r="J50" s="9">
        <v>178000</v>
      </c>
      <c r="K50" s="18">
        <v>0.12122134181211768</v>
      </c>
      <c r="L50" s="11">
        <v>22000</v>
      </c>
      <c r="M50" s="19">
        <v>1</v>
      </c>
      <c r="N50" s="14">
        <v>0.24717992009509079</v>
      </c>
      <c r="O50" s="1">
        <v>44000</v>
      </c>
      <c r="P50" s="5">
        <v>1</v>
      </c>
    </row>
    <row r="51" spans="1:16">
      <c r="A51" s="2" t="s">
        <v>51</v>
      </c>
      <c r="B51" s="8"/>
      <c r="C51" s="16"/>
      <c r="D51" s="10"/>
      <c r="E51" s="17"/>
      <c r="J51" s="8"/>
      <c r="K51" s="16"/>
      <c r="L51" s="10"/>
      <c r="M51" s="17"/>
    </row>
    <row r="52" spans="1:16">
      <c r="A52" s="3" t="s">
        <v>5</v>
      </c>
      <c r="B52" s="9">
        <v>81000</v>
      </c>
      <c r="C52" s="18">
        <v>0.10188205011585283</v>
      </c>
      <c r="D52" s="11">
        <v>8000</v>
      </c>
      <c r="E52" s="19">
        <v>0.47672681539366485</v>
      </c>
      <c r="F52" s="14">
        <v>0.21200449498463483</v>
      </c>
      <c r="G52" s="1">
        <v>17000</v>
      </c>
      <c r="H52" s="5">
        <v>0.45374659107947851</v>
      </c>
      <c r="J52" s="9">
        <v>84000</v>
      </c>
      <c r="K52" s="18">
        <v>0.11829205406337115</v>
      </c>
      <c r="L52" s="11">
        <v>10000</v>
      </c>
      <c r="M52" s="19">
        <v>0.45992525263386208</v>
      </c>
      <c r="N52" s="14">
        <v>0.23315836062861436</v>
      </c>
      <c r="O52" s="1">
        <v>20000</v>
      </c>
      <c r="P52" s="5">
        <v>0.44457862160132522</v>
      </c>
    </row>
    <row r="53" spans="1:16">
      <c r="A53" s="3" t="s">
        <v>6</v>
      </c>
      <c r="B53" s="9">
        <v>91000</v>
      </c>
      <c r="C53" s="18">
        <v>9.9709524436833091E-2</v>
      </c>
      <c r="D53" s="11">
        <v>9000</v>
      </c>
      <c r="E53" s="19">
        <v>0.52327376072517229</v>
      </c>
      <c r="F53" s="14">
        <v>0.22756498924164578</v>
      </c>
      <c r="G53" s="1">
        <v>21000</v>
      </c>
      <c r="H53" s="5">
        <v>0.54625340892052132</v>
      </c>
      <c r="J53" s="9">
        <v>94000</v>
      </c>
      <c r="K53" s="18">
        <v>0.12383274054253376</v>
      </c>
      <c r="L53" s="11">
        <v>12000</v>
      </c>
      <c r="M53" s="19">
        <v>0.54007474736613792</v>
      </c>
      <c r="N53" s="14">
        <v>0.25967988234156442</v>
      </c>
      <c r="O53" s="1">
        <v>24000</v>
      </c>
      <c r="P53" s="5">
        <v>0.55542137839867489</v>
      </c>
    </row>
    <row r="54" spans="1:16">
      <c r="A54" s="2" t="s">
        <v>50</v>
      </c>
      <c r="B54" s="8"/>
      <c r="C54" s="16"/>
      <c r="D54" s="10"/>
      <c r="E54" s="17"/>
      <c r="J54" s="8"/>
      <c r="K54" s="16"/>
      <c r="L54" s="10"/>
      <c r="M54" s="17"/>
    </row>
    <row r="55" spans="1:16">
      <c r="A55" s="3" t="s">
        <v>7</v>
      </c>
      <c r="B55" s="9">
        <v>94000</v>
      </c>
      <c r="C55" s="18">
        <v>7.2789463097824303E-2</v>
      </c>
      <c r="D55" s="11">
        <v>7000</v>
      </c>
      <c r="E55" s="19">
        <v>0.39278975752886502</v>
      </c>
      <c r="F55" s="14">
        <v>0.23669339013689997</v>
      </c>
      <c r="G55" s="1">
        <v>22000</v>
      </c>
      <c r="H55" s="5">
        <v>0.58421697138443607</v>
      </c>
      <c r="J55" s="9">
        <v>97000</v>
      </c>
      <c r="K55" s="18">
        <v>9.9127607030238485E-2</v>
      </c>
      <c r="L55" s="11">
        <v>10000</v>
      </c>
      <c r="M55" s="19">
        <v>0.44454151426447441</v>
      </c>
      <c r="N55" s="14">
        <v>0.2717391349281284</v>
      </c>
      <c r="O55" s="1">
        <v>26000</v>
      </c>
      <c r="P55" s="5">
        <v>0.59763467871124476</v>
      </c>
    </row>
    <row r="56" spans="1:16">
      <c r="A56" s="3" t="s">
        <v>8</v>
      </c>
      <c r="B56" s="9">
        <v>22000</v>
      </c>
      <c r="C56" s="18">
        <v>0.13522540051400597</v>
      </c>
      <c r="D56" s="11">
        <v>3000</v>
      </c>
      <c r="E56" s="19">
        <v>0.17245195600987009</v>
      </c>
      <c r="F56" s="14">
        <v>0.22579534720248934</v>
      </c>
      <c r="G56" s="1">
        <v>5000</v>
      </c>
      <c r="H56" s="5">
        <v>0.13171075436192939</v>
      </c>
      <c r="J56" s="9">
        <v>23000</v>
      </c>
      <c r="K56" s="18">
        <v>0.1420919301071954</v>
      </c>
      <c r="L56" s="11">
        <v>3000</v>
      </c>
      <c r="M56" s="19">
        <v>0.15059314037192006</v>
      </c>
      <c r="N56" s="14">
        <v>0.23653301462900111</v>
      </c>
      <c r="O56" s="1">
        <v>5000</v>
      </c>
      <c r="P56" s="5">
        <v>0.12294006622335928</v>
      </c>
    </row>
    <row r="57" spans="1:16">
      <c r="A57" s="3" t="s">
        <v>9</v>
      </c>
      <c r="B57" s="9">
        <v>3000</v>
      </c>
      <c r="C57" s="18">
        <v>0.10746631195419583</v>
      </c>
      <c r="D57" s="11">
        <v>0</v>
      </c>
      <c r="E57" s="19">
        <v>2.1410880465135305E-2</v>
      </c>
      <c r="F57" s="14">
        <v>0.16419524608177666</v>
      </c>
      <c r="G57" s="1">
        <v>1000</v>
      </c>
      <c r="H57" s="5">
        <v>1.4963016720410938E-2</v>
      </c>
      <c r="J57" s="9">
        <v>4000</v>
      </c>
      <c r="K57" s="18">
        <v>0.12549475157452764</v>
      </c>
      <c r="L57" s="11">
        <v>0</v>
      </c>
      <c r="M57" s="19">
        <v>2.0778451550470228E-2</v>
      </c>
      <c r="N57" s="14">
        <v>0.18743177046885934</v>
      </c>
      <c r="O57" s="1">
        <v>1000</v>
      </c>
      <c r="P57" s="5">
        <v>1.5219371696332624E-2</v>
      </c>
    </row>
    <row r="58" spans="1:16">
      <c r="A58" s="3" t="s">
        <v>10</v>
      </c>
      <c r="B58" s="9">
        <v>49000</v>
      </c>
      <c r="C58" s="18">
        <v>0.13666126408945678</v>
      </c>
      <c r="D58" s="11">
        <v>7000</v>
      </c>
      <c r="E58" s="19">
        <v>0.38808574722325129</v>
      </c>
      <c r="F58" s="14">
        <v>0.19528298001533334</v>
      </c>
      <c r="G58" s="1">
        <v>10000</v>
      </c>
      <c r="H58" s="5">
        <v>0.25365478179087664</v>
      </c>
      <c r="J58" s="9">
        <v>51000</v>
      </c>
      <c r="K58" s="18">
        <v>0.15295633885070106</v>
      </c>
      <c r="L58" s="11">
        <v>8000</v>
      </c>
      <c r="M58" s="19">
        <v>0.36088313864783644</v>
      </c>
      <c r="N58" s="14">
        <v>0.21526770099550696</v>
      </c>
      <c r="O58" s="1">
        <v>11000</v>
      </c>
      <c r="P58" s="5">
        <v>0.2490828828435678</v>
      </c>
    </row>
    <row r="59" spans="1:16">
      <c r="A59" s="3" t="s">
        <v>11</v>
      </c>
      <c r="B59" s="9">
        <v>4000</v>
      </c>
      <c r="C59" s="18">
        <v>0.11659854647374958</v>
      </c>
      <c r="D59" s="11">
        <v>0</v>
      </c>
      <c r="E59" s="19">
        <v>2.5261082654041218E-2</v>
      </c>
      <c r="F59" s="14">
        <v>0.15595491037119966</v>
      </c>
      <c r="G59" s="1">
        <v>1000</v>
      </c>
      <c r="H59" s="5">
        <v>1.5454475742346875E-2</v>
      </c>
      <c r="J59" s="9">
        <v>4000</v>
      </c>
      <c r="K59" s="18">
        <v>0.12887888982987586</v>
      </c>
      <c r="L59" s="11">
        <v>1000</v>
      </c>
      <c r="M59" s="19">
        <v>2.3204218628630542E-2</v>
      </c>
      <c r="N59" s="14">
        <v>0.17126963738252321</v>
      </c>
      <c r="O59" s="1">
        <v>1000</v>
      </c>
      <c r="P59" s="5">
        <v>1.5122773234998374E-2</v>
      </c>
    </row>
    <row r="60" spans="1:16">
      <c r="A60" s="2" t="s">
        <v>52</v>
      </c>
      <c r="B60" s="8"/>
      <c r="C60" s="16"/>
      <c r="D60" s="10"/>
      <c r="E60" s="17"/>
      <c r="J60" s="8"/>
      <c r="K60" s="16"/>
      <c r="L60" s="10"/>
      <c r="M60" s="17"/>
    </row>
    <row r="61" spans="1:16">
      <c r="A61" s="3" t="s">
        <v>12</v>
      </c>
      <c r="B61" s="9">
        <v>124000</v>
      </c>
      <c r="C61" s="18">
        <v>0.12690499742616979</v>
      </c>
      <c r="D61" s="11">
        <v>16000</v>
      </c>
      <c r="E61" s="19">
        <v>0.90615312201678466</v>
      </c>
      <c r="F61" s="14">
        <v>0.20727312776041271</v>
      </c>
      <c r="G61" s="1">
        <v>26000</v>
      </c>
      <c r="H61" s="5">
        <v>0.67695884630192227</v>
      </c>
      <c r="J61" s="9">
        <v>128000</v>
      </c>
      <c r="K61" s="18">
        <v>0.15062744251772719</v>
      </c>
      <c r="L61" s="11">
        <v>19000</v>
      </c>
      <c r="M61" s="19">
        <v>0.89382611226564967</v>
      </c>
      <c r="N61" s="14">
        <v>0.23748795557639341</v>
      </c>
      <c r="O61" s="1">
        <v>30000</v>
      </c>
      <c r="P61" s="5">
        <v>0.69112471520500696</v>
      </c>
    </row>
    <row r="62" spans="1:16">
      <c r="A62" s="3" t="s">
        <v>13</v>
      </c>
      <c r="B62" s="9">
        <v>12000</v>
      </c>
      <c r="C62" s="18">
        <v>3.8873391445871208E-2</v>
      </c>
      <c r="D62" s="11">
        <v>0</v>
      </c>
      <c r="E62" s="19">
        <v>2.5980078962847826E-2</v>
      </c>
      <c r="F62" s="14">
        <v>0.28677778850530328</v>
      </c>
      <c r="G62" s="1">
        <v>3000</v>
      </c>
      <c r="H62" s="5">
        <v>8.7665748837297552E-2</v>
      </c>
      <c r="J62" s="9">
        <v>12000</v>
      </c>
      <c r="K62" s="18">
        <v>4.8235293134888904E-2</v>
      </c>
      <c r="L62" s="11">
        <v>1000</v>
      </c>
      <c r="M62" s="19">
        <v>2.676176316282208E-2</v>
      </c>
      <c r="N62" s="14">
        <v>0.29871164829326602</v>
      </c>
      <c r="O62" s="1">
        <v>4000</v>
      </c>
      <c r="P62" s="5">
        <v>8.1277036204648725E-2</v>
      </c>
    </row>
    <row r="63" spans="1:16">
      <c r="A63" s="3" t="s">
        <v>14</v>
      </c>
      <c r="B63" s="9">
        <v>29000</v>
      </c>
      <c r="C63" s="18">
        <v>3.3730206328759643E-2</v>
      </c>
      <c r="D63" s="11">
        <v>1000</v>
      </c>
      <c r="E63" s="19">
        <v>5.5892745108318986E-2</v>
      </c>
      <c r="F63" s="14">
        <v>0.25621724233242416</v>
      </c>
      <c r="G63" s="1">
        <v>7000</v>
      </c>
      <c r="H63" s="5">
        <v>0.19419640916058534</v>
      </c>
      <c r="J63" s="9">
        <v>30000</v>
      </c>
      <c r="K63" s="18">
        <v>4.7785416773241642E-2</v>
      </c>
      <c r="L63" s="11">
        <v>1000</v>
      </c>
      <c r="M63" s="19">
        <v>6.5804841152577689E-2</v>
      </c>
      <c r="N63" s="14">
        <v>0.27812704455686793</v>
      </c>
      <c r="O63" s="1">
        <v>8000</v>
      </c>
      <c r="P63" s="5">
        <v>0.18783286693323298</v>
      </c>
    </row>
    <row r="64" spans="1:16">
      <c r="A64" s="3" t="s">
        <v>15</v>
      </c>
      <c r="B64" s="9">
        <v>8000</v>
      </c>
      <c r="C64" s="18">
        <v>2.5952766838394863E-2</v>
      </c>
      <c r="D64" s="11">
        <v>0</v>
      </c>
      <c r="E64" s="19">
        <v>1.1974630030885731E-2</v>
      </c>
      <c r="F64" s="14">
        <v>0.19511960623216021</v>
      </c>
      <c r="G64" s="1">
        <v>2000</v>
      </c>
      <c r="H64" s="5">
        <v>4.1178995700194711E-2</v>
      </c>
      <c r="J64" s="9">
        <v>8000</v>
      </c>
      <c r="K64" s="18">
        <v>3.5486838081631819E-2</v>
      </c>
      <c r="L64" s="11">
        <v>0</v>
      </c>
      <c r="M64" s="19">
        <v>1.3607283418950461E-2</v>
      </c>
      <c r="N64" s="14">
        <v>0.21146336068575655</v>
      </c>
      <c r="O64" s="1">
        <v>2000</v>
      </c>
      <c r="P64" s="5">
        <v>3.9765381657111375E-2</v>
      </c>
    </row>
    <row r="65" spans="1:16">
      <c r="A65" s="2" t="s">
        <v>54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39</v>
      </c>
      <c r="B66" s="9">
        <v>63000</v>
      </c>
      <c r="C66" s="18">
        <v>7.0476077420968022E-2</v>
      </c>
      <c r="D66" s="11">
        <v>4000</v>
      </c>
      <c r="E66" s="19">
        <v>0.25721228769300702</v>
      </c>
      <c r="F66" s="14">
        <v>0.27772080040120767</v>
      </c>
      <c r="G66" s="1">
        <v>18000</v>
      </c>
      <c r="H66" s="5">
        <v>0.46361213685065145</v>
      </c>
      <c r="J66" s="9">
        <v>66000</v>
      </c>
      <c r="K66" s="18">
        <v>8.3016275838041359E-2</v>
      </c>
      <c r="L66" s="11">
        <v>5000</v>
      </c>
      <c r="M66" s="19">
        <v>0.25267140264396565</v>
      </c>
      <c r="N66" s="14">
        <v>0.29560153722508276</v>
      </c>
      <c r="O66" s="1">
        <v>19000</v>
      </c>
      <c r="P66" s="5">
        <v>0.44123040528623148</v>
      </c>
    </row>
    <row r="67" spans="1:16">
      <c r="A67" s="3" t="s">
        <v>40</v>
      </c>
      <c r="B67" s="9">
        <v>24000</v>
      </c>
      <c r="C67" s="18">
        <v>0.10011320301646016</v>
      </c>
      <c r="D67" s="11">
        <v>2000</v>
      </c>
      <c r="E67" s="19">
        <v>0.14123380457933818</v>
      </c>
      <c r="F67" s="14">
        <v>0.21899638093386772</v>
      </c>
      <c r="G67" s="1">
        <v>5000</v>
      </c>
      <c r="H67" s="5">
        <v>0.14131251971435821</v>
      </c>
      <c r="J67" s="9">
        <v>25000</v>
      </c>
      <c r="K67" s="18">
        <v>0.1221005811709551</v>
      </c>
      <c r="L67" s="11">
        <v>3000</v>
      </c>
      <c r="M67" s="19">
        <v>0.14178177550948523</v>
      </c>
      <c r="N67" s="14">
        <v>0.2478068888774472</v>
      </c>
      <c r="O67" s="1">
        <v>6000</v>
      </c>
      <c r="P67" s="5">
        <v>0.14111785103198979</v>
      </c>
    </row>
    <row r="68" spans="1:16">
      <c r="A68" s="3" t="s">
        <v>17</v>
      </c>
      <c r="B68" s="9">
        <v>45000</v>
      </c>
      <c r="C68" s="18">
        <v>0.11303136763028833</v>
      </c>
      <c r="D68" s="11">
        <v>5000</v>
      </c>
      <c r="E68" s="19">
        <v>0.29162328971921697</v>
      </c>
      <c r="F68" s="14">
        <v>0.17562416276431189</v>
      </c>
      <c r="G68" s="1">
        <v>8000</v>
      </c>
      <c r="H68" s="5">
        <v>0.20725446219757809</v>
      </c>
      <c r="J68" s="9">
        <v>46000</v>
      </c>
      <c r="K68" s="18">
        <v>0.14360176737311298</v>
      </c>
      <c r="L68" s="11">
        <v>7000</v>
      </c>
      <c r="M68" s="19">
        <v>0.30789954710363227</v>
      </c>
      <c r="N68" s="14">
        <v>0.21500027775970476</v>
      </c>
      <c r="O68" s="1">
        <v>10000</v>
      </c>
      <c r="P68" s="5">
        <v>0.22607585683971657</v>
      </c>
    </row>
    <row r="69" spans="1:16">
      <c r="A69" s="3" t="s">
        <v>18</v>
      </c>
      <c r="B69" s="9">
        <v>40000</v>
      </c>
      <c r="C69" s="18">
        <v>0.13553125734545537</v>
      </c>
      <c r="D69" s="11">
        <v>5000</v>
      </c>
      <c r="E69" s="19">
        <v>0.30993061800843785</v>
      </c>
      <c r="F69" s="14">
        <v>0.17956531783635918</v>
      </c>
      <c r="G69" s="1">
        <v>7000</v>
      </c>
      <c r="H69" s="5">
        <v>0.18782088123741211</v>
      </c>
      <c r="J69" s="9">
        <v>41000</v>
      </c>
      <c r="K69" s="18">
        <v>0.15662156391591345</v>
      </c>
      <c r="L69" s="11">
        <v>6000</v>
      </c>
      <c r="M69" s="19">
        <v>0.29764773820624857</v>
      </c>
      <c r="N69" s="14">
        <v>0.20555304501487506</v>
      </c>
      <c r="O69" s="1">
        <v>8000</v>
      </c>
      <c r="P69" s="5">
        <v>0.19157588684206223</v>
      </c>
    </row>
    <row r="70" spans="1:16">
      <c r="A70" s="2" t="s">
        <v>68</v>
      </c>
      <c r="B70" s="9"/>
      <c r="C70" s="16"/>
      <c r="D70" s="11"/>
      <c r="E70" s="17"/>
      <c r="G70" s="1"/>
      <c r="J70" s="9"/>
      <c r="K70" s="16"/>
      <c r="L70" s="11"/>
      <c r="M70" s="17"/>
      <c r="O70" s="1"/>
    </row>
    <row r="71" spans="1:16">
      <c r="A71" s="3" t="s">
        <v>56</v>
      </c>
      <c r="B71" s="9">
        <v>28000</v>
      </c>
      <c r="C71" s="18">
        <v>0.10343341717799388</v>
      </c>
      <c r="D71" s="11">
        <v>3000</v>
      </c>
      <c r="E71" s="19">
        <v>0.16498142304809499</v>
      </c>
      <c r="F71" s="14">
        <v>0.24824280180827074</v>
      </c>
      <c r="G71" s="1">
        <v>7000</v>
      </c>
      <c r="H71" s="5">
        <v>0.18111200443340836</v>
      </c>
      <c r="J71" s="9">
        <v>29000</v>
      </c>
      <c r="K71" s="18">
        <v>0.11555230016048446</v>
      </c>
      <c r="L71" s="11">
        <v>3000</v>
      </c>
      <c r="M71" s="19">
        <v>0.15310325777645123</v>
      </c>
      <c r="N71" s="14">
        <v>0.25884588316116586</v>
      </c>
      <c r="O71" s="1">
        <v>7000</v>
      </c>
      <c r="P71" s="5">
        <v>0.16819496797022312</v>
      </c>
    </row>
    <row r="72" spans="1:16">
      <c r="A72" s="3" t="s">
        <v>55</v>
      </c>
      <c r="B72" s="9">
        <v>29000</v>
      </c>
      <c r="C72" s="18">
        <v>3.1456612188569349E-2</v>
      </c>
      <c r="D72" s="11">
        <v>1000</v>
      </c>
      <c r="E72" s="19">
        <v>5.2987377812396125E-2</v>
      </c>
      <c r="F72" s="14">
        <v>0.29050911397989948</v>
      </c>
      <c r="G72" s="1">
        <v>8000</v>
      </c>
      <c r="H72" s="5">
        <v>0.22382914828965672</v>
      </c>
      <c r="J72" s="9">
        <v>30000</v>
      </c>
      <c r="K72" s="18">
        <v>4.2812868426428279E-2</v>
      </c>
      <c r="L72" s="11">
        <v>1000</v>
      </c>
      <c r="M72" s="19">
        <v>5.9932297276504079E-2</v>
      </c>
      <c r="N72" s="14">
        <v>0.3097763344299701</v>
      </c>
      <c r="O72" s="1">
        <v>9000</v>
      </c>
      <c r="P72" s="5">
        <v>0.21266730853503091</v>
      </c>
    </row>
    <row r="73" spans="1:16">
      <c r="A73" s="2" t="s">
        <v>53</v>
      </c>
      <c r="B73" s="8"/>
      <c r="C73" s="16"/>
      <c r="D73" s="10"/>
      <c r="E73" s="17"/>
      <c r="J73" s="8"/>
      <c r="K73" s="16"/>
      <c r="L73" s="10"/>
      <c r="M73" s="17"/>
    </row>
    <row r="74" spans="1:16">
      <c r="A74" s="3" t="s">
        <v>25</v>
      </c>
      <c r="B74" s="9">
        <v>72000</v>
      </c>
      <c r="C74" s="18">
        <v>5.5267650770258192E-2</v>
      </c>
      <c r="D74" s="11">
        <v>4000</v>
      </c>
      <c r="E74" s="19">
        <v>0.22875893056212493</v>
      </c>
      <c r="F74" s="14">
        <v>0.34294006770711394</v>
      </c>
      <c r="G74" s="1">
        <v>25000</v>
      </c>
      <c r="H74" s="5">
        <v>0.64926453750280311</v>
      </c>
      <c r="J74" s="9">
        <v>74000</v>
      </c>
      <c r="K74" s="18">
        <v>0.10885723972949052</v>
      </c>
      <c r="L74" s="11">
        <v>8000</v>
      </c>
      <c r="M74" s="19">
        <v>0.37438243511049896</v>
      </c>
      <c r="N74" s="14">
        <v>0.41026207358263356</v>
      </c>
      <c r="O74" s="1">
        <v>30000</v>
      </c>
      <c r="P74" s="5">
        <v>0.69196705378784162</v>
      </c>
    </row>
    <row r="75" spans="1:16">
      <c r="A75" s="3" t="s">
        <v>26</v>
      </c>
      <c r="B75" s="9">
        <v>23000</v>
      </c>
      <c r="C75" s="18">
        <v>0.59141560177157315</v>
      </c>
      <c r="D75" s="11">
        <v>13000</v>
      </c>
      <c r="E75" s="19">
        <v>0.77124106943787518</v>
      </c>
      <c r="F75" s="14">
        <v>0.58801161904551535</v>
      </c>
      <c r="G75" s="1">
        <v>13000</v>
      </c>
      <c r="H75" s="5">
        <v>0.35073546249719684</v>
      </c>
      <c r="J75" s="9">
        <v>23000</v>
      </c>
      <c r="K75" s="18">
        <v>0.57727844033146547</v>
      </c>
      <c r="L75" s="11">
        <v>13000</v>
      </c>
      <c r="M75" s="19">
        <v>0.62561756488950104</v>
      </c>
      <c r="N75" s="14">
        <v>0.57957237240216675</v>
      </c>
      <c r="O75" s="1">
        <v>14000</v>
      </c>
      <c r="P75" s="5">
        <v>0.30803294621215843</v>
      </c>
    </row>
    <row r="76" spans="1:16">
      <c r="A76" s="3" t="s">
        <v>101</v>
      </c>
      <c r="B76" s="9">
        <v>78000</v>
      </c>
      <c r="C76" s="18">
        <v>0</v>
      </c>
      <c r="D76" s="11">
        <v>0</v>
      </c>
      <c r="E76" s="19">
        <v>0</v>
      </c>
      <c r="F76" s="14">
        <v>0</v>
      </c>
      <c r="G76" s="1">
        <v>0</v>
      </c>
      <c r="H76" s="5">
        <v>0</v>
      </c>
      <c r="J76" s="9">
        <v>80000</v>
      </c>
      <c r="K76" s="18">
        <v>0</v>
      </c>
      <c r="L76" s="11">
        <v>0</v>
      </c>
      <c r="M76" s="19">
        <v>0</v>
      </c>
      <c r="N76" s="14">
        <v>0</v>
      </c>
      <c r="O76" s="1">
        <v>0</v>
      </c>
      <c r="P76" s="5">
        <v>0</v>
      </c>
    </row>
    <row r="77" spans="1:16">
      <c r="A77" s="2" t="s">
        <v>60</v>
      </c>
      <c r="B77" s="8"/>
      <c r="C77" s="16"/>
      <c r="D77" s="10"/>
      <c r="E77" s="17"/>
      <c r="J77" s="8"/>
      <c r="K77" s="16"/>
      <c r="L77" s="10"/>
      <c r="M77" s="17"/>
    </row>
    <row r="78" spans="1:16">
      <c r="A78" s="3" t="s">
        <v>28</v>
      </c>
      <c r="B78" s="9">
        <v>154000</v>
      </c>
      <c r="C78" s="18">
        <v>0.10305593639175156</v>
      </c>
      <c r="D78" s="11">
        <v>16000</v>
      </c>
      <c r="E78" s="19">
        <v>0.91704003968306558</v>
      </c>
      <c r="F78" s="14">
        <v>0.22318514647331297</v>
      </c>
      <c r="G78" s="1">
        <v>34000</v>
      </c>
      <c r="H78" s="5">
        <v>0.9083996803012947</v>
      </c>
      <c r="J78" s="9">
        <v>160000</v>
      </c>
      <c r="K78" s="18">
        <v>0.12476452997723378</v>
      </c>
      <c r="L78" s="11">
        <v>20000</v>
      </c>
      <c r="M78" s="19">
        <v>0.9225664003915337</v>
      </c>
      <c r="N78" s="14">
        <v>0.25146020402272895</v>
      </c>
      <c r="O78" s="1">
        <v>40000</v>
      </c>
      <c r="P78" s="5">
        <v>0.91188833854283147</v>
      </c>
    </row>
    <row r="79" spans="1:16">
      <c r="A79" s="3" t="s">
        <v>29</v>
      </c>
      <c r="B79" s="9">
        <v>18000</v>
      </c>
      <c r="C79" s="18">
        <v>8.0644736746309495E-2</v>
      </c>
      <c r="D79" s="11">
        <v>1000</v>
      </c>
      <c r="E79" s="19">
        <v>8.2960536435771684E-2</v>
      </c>
      <c r="F79" s="14">
        <v>0.19467270610333687</v>
      </c>
      <c r="G79" s="1">
        <v>3000</v>
      </c>
      <c r="H79" s="5">
        <v>9.1600319698705315E-2</v>
      </c>
      <c r="J79" s="9">
        <v>18000</v>
      </c>
      <c r="K79" s="18">
        <v>9.0574948932460736E-2</v>
      </c>
      <c r="L79" s="11">
        <v>2000</v>
      </c>
      <c r="M79" s="19">
        <v>7.7433599608466172E-2</v>
      </c>
      <c r="N79" s="14">
        <v>0.21015756124852</v>
      </c>
      <c r="O79" s="1">
        <v>4000</v>
      </c>
      <c r="P79" s="5">
        <v>8.8111434166671221E-2</v>
      </c>
    </row>
    <row r="80" spans="1:16">
      <c r="A80" s="2" t="s">
        <v>61</v>
      </c>
      <c r="B80" s="8"/>
      <c r="C80" s="18"/>
      <c r="D80" s="10"/>
      <c r="E80" s="17"/>
      <c r="F80" s="14"/>
      <c r="J80" s="8"/>
      <c r="K80" s="18"/>
      <c r="L80" s="10"/>
      <c r="M80" s="17"/>
      <c r="N80" s="14"/>
    </row>
    <row r="81" spans="1:16">
      <c r="A81" s="3" t="s">
        <v>30</v>
      </c>
      <c r="B81" s="9">
        <v>54000</v>
      </c>
      <c r="C81" s="18">
        <v>0.12867562276902825</v>
      </c>
      <c r="D81" s="11">
        <v>7000</v>
      </c>
      <c r="E81" s="19">
        <v>0.39733303067890424</v>
      </c>
      <c r="F81" s="14">
        <v>0.22132564594165571</v>
      </c>
      <c r="G81" s="1">
        <v>12000</v>
      </c>
      <c r="H81" s="5">
        <v>0.31259824239496803</v>
      </c>
      <c r="J81" s="9">
        <v>55000</v>
      </c>
      <c r="K81" s="18">
        <v>0.14723878625180628</v>
      </c>
      <c r="L81" s="11">
        <v>8000</v>
      </c>
      <c r="M81" s="19">
        <v>0.37783894463837808</v>
      </c>
      <c r="N81" s="14">
        <v>0.24683583739800982</v>
      </c>
      <c r="O81" s="1">
        <v>14000</v>
      </c>
      <c r="P81" s="5">
        <v>0.31064087737768586</v>
      </c>
    </row>
    <row r="82" spans="1:16">
      <c r="A82" s="3" t="s">
        <v>62</v>
      </c>
      <c r="B82" s="9">
        <v>58000</v>
      </c>
      <c r="C82" s="18">
        <v>9.3633248509174094E-2</v>
      </c>
      <c r="D82" s="11">
        <v>5000</v>
      </c>
      <c r="E82" s="19">
        <v>0.31451940454661464</v>
      </c>
      <c r="F82" s="14">
        <v>0.2033569030955015</v>
      </c>
      <c r="G82" s="1">
        <v>12000</v>
      </c>
      <c r="H82" s="5">
        <v>0.31244434852429215</v>
      </c>
      <c r="J82" s="9">
        <v>60000</v>
      </c>
      <c r="K82" s="18">
        <v>0.11628697112055437</v>
      </c>
      <c r="L82" s="11">
        <v>7000</v>
      </c>
      <c r="M82" s="19">
        <v>0.32455039422190995</v>
      </c>
      <c r="N82" s="14">
        <v>0.2323542452336709</v>
      </c>
      <c r="O82" s="1">
        <v>14000</v>
      </c>
      <c r="P82" s="5">
        <v>0.31802963686251834</v>
      </c>
    </row>
    <row r="83" spans="1:16">
      <c r="A83" s="3" t="s">
        <v>32</v>
      </c>
      <c r="B83" s="9">
        <v>47000</v>
      </c>
      <c r="C83" s="18">
        <v>8.9046718931327887E-2</v>
      </c>
      <c r="D83" s="11">
        <v>4000</v>
      </c>
      <c r="E83" s="19">
        <v>0.24295853154221828</v>
      </c>
      <c r="F83" s="14">
        <v>0.23868746273144512</v>
      </c>
      <c r="G83" s="1">
        <v>11000</v>
      </c>
      <c r="H83" s="5">
        <v>0.2978792423256631</v>
      </c>
      <c r="J83" s="9">
        <v>49000</v>
      </c>
      <c r="K83" s="18">
        <v>0.10941427302121461</v>
      </c>
      <c r="L83" s="11">
        <v>5000</v>
      </c>
      <c r="M83" s="19">
        <v>0.2480928483900211</v>
      </c>
      <c r="N83" s="14">
        <v>0.26443223647620723</v>
      </c>
      <c r="O83" s="1">
        <v>13000</v>
      </c>
      <c r="P83" s="5">
        <v>0.29404958023990968</v>
      </c>
    </row>
    <row r="84" spans="1:16">
      <c r="A84" s="3" t="s">
        <v>33</v>
      </c>
      <c r="B84" s="9">
        <v>11000</v>
      </c>
      <c r="C84" s="18">
        <v>5.999552076370978E-2</v>
      </c>
      <c r="D84" s="11">
        <v>1000</v>
      </c>
      <c r="E84" s="19">
        <v>3.9509077616458103E-2</v>
      </c>
      <c r="F84" s="14">
        <v>0.22538082256975184</v>
      </c>
      <c r="G84" s="1">
        <v>3000</v>
      </c>
      <c r="H84" s="5">
        <v>6.7887751286423631E-2</v>
      </c>
      <c r="J84" s="9">
        <v>12000</v>
      </c>
      <c r="K84" s="18">
        <v>8.0479559362281239E-2</v>
      </c>
      <c r="L84" s="11">
        <v>1000</v>
      </c>
      <c r="M84" s="19">
        <v>4.4044310802217948E-2</v>
      </c>
      <c r="N84" s="14">
        <v>0.25564558608576649</v>
      </c>
      <c r="O84" s="1">
        <v>3000</v>
      </c>
      <c r="P84" s="5">
        <v>6.861331885947447E-2</v>
      </c>
    </row>
    <row r="85" spans="1:16">
      <c r="A85" s="3" t="s">
        <v>34</v>
      </c>
      <c r="B85" s="9">
        <v>2000</v>
      </c>
      <c r="C85" s="18">
        <v>6.0885460732305302E-2</v>
      </c>
      <c r="D85" s="11">
        <v>0</v>
      </c>
      <c r="E85" s="19">
        <v>5.6799556158047835E-3</v>
      </c>
      <c r="F85" s="14">
        <v>0.21537482939843264</v>
      </c>
      <c r="G85" s="1">
        <v>0</v>
      </c>
      <c r="H85" s="5">
        <v>9.190151951751109E-3</v>
      </c>
      <c r="J85" s="9">
        <v>2000</v>
      </c>
      <c r="K85" s="18">
        <v>7.0606591383257908E-2</v>
      </c>
      <c r="L85" s="11">
        <v>0</v>
      </c>
      <c r="M85" s="19">
        <v>5.4739654108046281E-3</v>
      </c>
      <c r="N85" s="14">
        <v>0.22794253911130508</v>
      </c>
      <c r="O85" s="1">
        <v>0</v>
      </c>
      <c r="P85" s="5">
        <v>8.6665866604116321E-3</v>
      </c>
    </row>
    <row r="86" spans="1:16">
      <c r="A86" s="2" t="s">
        <v>63</v>
      </c>
      <c r="B86" s="8"/>
      <c r="C86" s="16"/>
      <c r="D86" s="10"/>
      <c r="E86" s="17"/>
      <c r="J86" s="8"/>
      <c r="K86" s="16"/>
      <c r="L86" s="10"/>
      <c r="M86" s="17"/>
    </row>
    <row r="87" spans="1:16">
      <c r="A87" s="3" t="s">
        <v>35</v>
      </c>
      <c r="B87" s="9">
        <v>139000</v>
      </c>
      <c r="C87" s="18">
        <v>0.10787277857324547</v>
      </c>
      <c r="D87" s="11">
        <v>15000</v>
      </c>
      <c r="E87" s="19">
        <v>0.86686296955845688</v>
      </c>
      <c r="F87" s="14">
        <v>0.21337289514518729</v>
      </c>
      <c r="G87" s="1">
        <v>30000</v>
      </c>
      <c r="H87" s="5">
        <v>0.78428559118567576</v>
      </c>
      <c r="J87" s="9">
        <v>144000</v>
      </c>
      <c r="K87" s="18">
        <v>0.13181896791508277</v>
      </c>
      <c r="L87" s="11">
        <v>19000</v>
      </c>
      <c r="M87" s="19">
        <v>0.88032403502299705</v>
      </c>
      <c r="N87" s="14">
        <v>0.24415150214663758</v>
      </c>
      <c r="O87" s="1">
        <v>35000</v>
      </c>
      <c r="P87" s="5">
        <v>0.79963160756204588</v>
      </c>
    </row>
    <row r="88" spans="1:16">
      <c r="A88" s="3" t="s">
        <v>36</v>
      </c>
      <c r="B88" s="9">
        <v>33000</v>
      </c>
      <c r="C88" s="18">
        <v>7.0397813001782383E-2</v>
      </c>
      <c r="D88" s="11">
        <v>2000</v>
      </c>
      <c r="E88" s="19">
        <v>0.13313703044154324</v>
      </c>
      <c r="F88" s="14">
        <v>0.2493693401688197</v>
      </c>
      <c r="G88" s="1">
        <v>8000</v>
      </c>
      <c r="H88" s="5">
        <v>0.2157144088143241</v>
      </c>
      <c r="J88" s="9">
        <v>34000</v>
      </c>
      <c r="K88" s="18">
        <v>7.6173723323665385E-2</v>
      </c>
      <c r="L88" s="11">
        <v>3000</v>
      </c>
      <c r="M88" s="19">
        <v>0.11967596497700295</v>
      </c>
      <c r="N88" s="14">
        <v>0.26005281577959916</v>
      </c>
      <c r="O88" s="1">
        <v>9000</v>
      </c>
      <c r="P88" s="5">
        <v>0.20036839243795426</v>
      </c>
    </row>
    <row r="91" spans="1:16">
      <c r="A91" s="33" t="s">
        <v>89</v>
      </c>
    </row>
    <row r="92" spans="1:16">
      <c r="A92" s="57" t="str">
        <f>'Regional Demographics'!B32</f>
        <v>Due to data limitations, not all variables are available for all populations in a region or county.</v>
      </c>
    </row>
  </sheetData>
  <mergeCells count="18">
    <mergeCell ref="B47:H47"/>
    <mergeCell ref="J47:P47"/>
    <mergeCell ref="C48:E48"/>
    <mergeCell ref="F48:H48"/>
    <mergeCell ref="K48:M48"/>
    <mergeCell ref="N48:P48"/>
    <mergeCell ref="B7:H7"/>
    <mergeCell ref="J7:P7"/>
    <mergeCell ref="C8:E8"/>
    <mergeCell ref="F8:H8"/>
    <mergeCell ref="K8:M8"/>
    <mergeCell ref="N8:P8"/>
    <mergeCell ref="B2:H2"/>
    <mergeCell ref="J2:P2"/>
    <mergeCell ref="C3:E3"/>
    <mergeCell ref="F3:H3"/>
    <mergeCell ref="K3:M3"/>
    <mergeCell ref="N3:P3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1" manualBreakCount="1">
    <brk id="46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P124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113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193000</v>
      </c>
      <c r="C5" s="14">
        <v>0.37397423191175649</v>
      </c>
      <c r="D5" s="1">
        <v>72000</v>
      </c>
      <c r="E5" s="48">
        <v>1</v>
      </c>
      <c r="F5" s="14">
        <v>0.49333301186148343</v>
      </c>
      <c r="G5" s="1">
        <v>95000</v>
      </c>
      <c r="H5" s="49">
        <v>1</v>
      </c>
      <c r="J5" s="9">
        <v>209000</v>
      </c>
      <c r="K5" s="14">
        <v>0.63252601978683554</v>
      </c>
      <c r="L5" s="1">
        <v>132000</v>
      </c>
      <c r="M5" s="48">
        <v>1</v>
      </c>
      <c r="N5" s="14">
        <v>0.75136361705726185</v>
      </c>
      <c r="O5" s="1">
        <v>157000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99000</v>
      </c>
      <c r="C7" s="14">
        <v>0.32239930256131255</v>
      </c>
      <c r="D7" s="1">
        <v>32000</v>
      </c>
      <c r="E7" s="12">
        <v>0.4446428331103946</v>
      </c>
      <c r="F7" s="14">
        <v>0.44215589969519836</v>
      </c>
      <c r="G7" s="1">
        <v>44000</v>
      </c>
      <c r="H7" s="5">
        <v>0.46333476175104293</v>
      </c>
      <c r="J7" s="9">
        <v>108000</v>
      </c>
      <c r="K7" s="14">
        <v>0.58023702445700054</v>
      </c>
      <c r="L7" s="1">
        <v>63000</v>
      </c>
      <c r="M7" s="12">
        <v>0.47339264876640819</v>
      </c>
      <c r="N7" s="14">
        <v>0.70241138842325601</v>
      </c>
      <c r="O7" s="1">
        <v>76000</v>
      </c>
      <c r="P7" s="5">
        <v>0.48252555386413409</v>
      </c>
    </row>
    <row r="8" spans="1:16">
      <c r="A8" s="3" t="s">
        <v>6</v>
      </c>
      <c r="B8" s="9">
        <v>93000</v>
      </c>
      <c r="C8" s="14">
        <v>0.42890925382180023</v>
      </c>
      <c r="D8" s="1">
        <v>40000</v>
      </c>
      <c r="E8" s="12">
        <v>0.55535730563371855</v>
      </c>
      <c r="F8" s="14">
        <v>0.54810458371835635</v>
      </c>
      <c r="G8" s="1">
        <v>51000</v>
      </c>
      <c r="H8" s="5">
        <v>0.53666523824895707</v>
      </c>
      <c r="J8" s="9">
        <v>101000</v>
      </c>
      <c r="K8" s="14">
        <v>0.6882840129715353</v>
      </c>
      <c r="L8" s="1">
        <v>70000</v>
      </c>
      <c r="M8" s="12">
        <v>0.52660735123359181</v>
      </c>
      <c r="N8" s="14">
        <v>0.80358435928529892</v>
      </c>
      <c r="O8" s="1">
        <v>81000</v>
      </c>
      <c r="P8" s="5">
        <v>0.51747438247679733</v>
      </c>
    </row>
    <row r="9" spans="1:16">
      <c r="A9" s="2" t="s">
        <v>52</v>
      </c>
      <c r="B9" s="8"/>
      <c r="E9" s="8"/>
      <c r="J9" s="8"/>
      <c r="M9" s="8"/>
    </row>
    <row r="10" spans="1:16">
      <c r="A10" s="3" t="s">
        <v>12</v>
      </c>
      <c r="B10" s="9">
        <v>15000</v>
      </c>
      <c r="C10" s="14">
        <v>0.50708579346456006</v>
      </c>
      <c r="D10" s="1">
        <v>7000</v>
      </c>
      <c r="E10" s="12">
        <v>0.10286988035956368</v>
      </c>
      <c r="F10" s="14">
        <v>0.51178845413367013</v>
      </c>
      <c r="G10" s="1">
        <v>7000</v>
      </c>
      <c r="H10" s="5">
        <v>7.8480331359348163E-2</v>
      </c>
      <c r="J10" s="9">
        <v>18000</v>
      </c>
      <c r="K10" s="14">
        <v>0.72631251001605934</v>
      </c>
      <c r="L10" s="1">
        <v>13000</v>
      </c>
      <c r="M10" s="12">
        <v>9.8077333123892163E-2</v>
      </c>
      <c r="N10" s="14">
        <v>0.72924605144189447</v>
      </c>
      <c r="O10" s="1">
        <v>13000</v>
      </c>
      <c r="P10" s="5">
        <v>8.2869083661448087E-2</v>
      </c>
    </row>
    <row r="11" spans="1:16">
      <c r="A11" s="3" t="s">
        <v>13</v>
      </c>
      <c r="B11" s="9">
        <v>51000</v>
      </c>
      <c r="C11" s="14">
        <v>0.36790447484784827</v>
      </c>
      <c r="D11" s="1">
        <v>19000</v>
      </c>
      <c r="E11" s="12">
        <v>0.26107424294621456</v>
      </c>
      <c r="F11" s="14">
        <v>0.49065309299325932</v>
      </c>
      <c r="G11" s="1">
        <v>25000</v>
      </c>
      <c r="H11" s="5">
        <v>0.26517882594132414</v>
      </c>
      <c r="J11" s="9">
        <v>49000</v>
      </c>
      <c r="K11" s="14">
        <v>0.59937949111862188</v>
      </c>
      <c r="L11" s="1">
        <v>30000</v>
      </c>
      <c r="M11" s="12">
        <v>0.22359274528488765</v>
      </c>
      <c r="N11" s="14">
        <v>0.74208026376838454</v>
      </c>
      <c r="O11" s="1">
        <v>37000</v>
      </c>
      <c r="P11" s="5">
        <v>0.23285481448124129</v>
      </c>
    </row>
    <row r="12" spans="1:16">
      <c r="A12" s="3" t="s">
        <v>14</v>
      </c>
      <c r="B12" s="9">
        <v>50000</v>
      </c>
      <c r="C12" s="14">
        <v>0.37271535548054602</v>
      </c>
      <c r="D12" s="1">
        <v>18000</v>
      </c>
      <c r="E12" s="12">
        <v>0.25648985995585438</v>
      </c>
      <c r="F12" s="14">
        <v>0.51921950179853582</v>
      </c>
      <c r="G12" s="1">
        <v>26000</v>
      </c>
      <c r="H12" s="5">
        <v>0.27082600508902654</v>
      </c>
      <c r="J12" s="9">
        <v>57000</v>
      </c>
      <c r="K12" s="14">
        <v>0.66414998322818819</v>
      </c>
      <c r="L12" s="1">
        <v>38000</v>
      </c>
      <c r="M12" s="12">
        <v>0.2847962511241951</v>
      </c>
      <c r="N12" s="14">
        <v>0.80732688142753006</v>
      </c>
      <c r="O12" s="1">
        <v>46000</v>
      </c>
      <c r="P12" s="5">
        <v>0.2913094358463324</v>
      </c>
    </row>
    <row r="13" spans="1:16">
      <c r="A13" s="3" t="s">
        <v>15</v>
      </c>
      <c r="B13" s="9">
        <v>77000</v>
      </c>
      <c r="C13" s="14">
        <v>0.35363557617370922</v>
      </c>
      <c r="D13" s="1">
        <v>27000</v>
      </c>
      <c r="E13" s="12">
        <v>0.37956615548248052</v>
      </c>
      <c r="F13" s="14">
        <v>0.47499430468507015</v>
      </c>
      <c r="G13" s="1">
        <v>37000</v>
      </c>
      <c r="H13" s="5">
        <v>0.38551483761030125</v>
      </c>
      <c r="J13" s="9">
        <v>85000</v>
      </c>
      <c r="K13" s="14">
        <v>0.61100645699267886</v>
      </c>
      <c r="L13" s="1">
        <v>52000</v>
      </c>
      <c r="M13" s="12">
        <v>0.39353367046702503</v>
      </c>
      <c r="N13" s="14">
        <v>0.7241512234343439</v>
      </c>
      <c r="O13" s="1">
        <v>62000</v>
      </c>
      <c r="P13" s="5">
        <v>0.39296666601097824</v>
      </c>
    </row>
    <row r="14" spans="1:16">
      <c r="A14" s="2" t="s">
        <v>54</v>
      </c>
      <c r="B14" s="8"/>
      <c r="E14" s="8"/>
      <c r="J14" s="8"/>
      <c r="M14" s="8"/>
    </row>
    <row r="15" spans="1:16">
      <c r="A15" s="3" t="s">
        <v>16</v>
      </c>
      <c r="B15" s="9">
        <v>11000</v>
      </c>
      <c r="C15" s="14">
        <v>0.26261020183697453</v>
      </c>
      <c r="D15" s="1">
        <v>3000</v>
      </c>
      <c r="E15" s="12">
        <v>4.0514113536805271E-2</v>
      </c>
      <c r="F15" s="14">
        <v>0.55773393636509971</v>
      </c>
      <c r="G15" s="1">
        <v>6000</v>
      </c>
      <c r="H15" s="5">
        <v>6.5040724587431639E-2</v>
      </c>
      <c r="J15" s="9">
        <v>8000</v>
      </c>
      <c r="K15" s="14">
        <v>0.62233143498250021</v>
      </c>
      <c r="L15" s="1">
        <v>5000</v>
      </c>
      <c r="M15" s="12">
        <v>3.86132936726825E-2</v>
      </c>
      <c r="N15" s="14">
        <v>0.96805404812136442</v>
      </c>
      <c r="O15" s="1">
        <v>8000</v>
      </c>
      <c r="P15" s="5">
        <v>5.0533459811170654E-2</v>
      </c>
    </row>
    <row r="16" spans="1:16">
      <c r="A16" s="3" t="s">
        <v>17</v>
      </c>
      <c r="B16" s="9">
        <v>63000</v>
      </c>
      <c r="C16" s="14">
        <v>0.40658740223969758</v>
      </c>
      <c r="D16" s="1">
        <v>25000</v>
      </c>
      <c r="E16" s="12">
        <v>0.35340095813909733</v>
      </c>
      <c r="F16" s="14">
        <v>0.55939759188019489</v>
      </c>
      <c r="G16" s="1">
        <v>35000</v>
      </c>
      <c r="H16" s="5">
        <v>0.36767293555361047</v>
      </c>
      <c r="J16" s="9">
        <v>65000</v>
      </c>
      <c r="K16" s="14">
        <v>0.72052354288208931</v>
      </c>
      <c r="L16" s="1">
        <v>47000</v>
      </c>
      <c r="M16" s="12">
        <v>0.35516303496593021</v>
      </c>
      <c r="N16" s="14">
        <v>0.87153634538901237</v>
      </c>
      <c r="O16" s="1">
        <v>57000</v>
      </c>
      <c r="P16" s="5">
        <v>0.36162679731035346</v>
      </c>
    </row>
    <row r="17" spans="1:16">
      <c r="A17" s="3" t="s">
        <v>18</v>
      </c>
      <c r="B17" s="9">
        <v>39000</v>
      </c>
      <c r="C17" s="14">
        <v>0.29261556864967186</v>
      </c>
      <c r="D17" s="1">
        <v>11000</v>
      </c>
      <c r="E17" s="12">
        <v>0.15734151294628257</v>
      </c>
      <c r="F17" s="14">
        <v>0.40519391918322439</v>
      </c>
      <c r="G17" s="1">
        <v>16000</v>
      </c>
      <c r="H17" s="5">
        <v>0.16469194735284415</v>
      </c>
      <c r="J17" s="9">
        <v>43000</v>
      </c>
      <c r="K17" s="14">
        <v>0.54811790744056366</v>
      </c>
      <c r="L17" s="1">
        <v>24000</v>
      </c>
      <c r="M17" s="12">
        <v>0.17891753723217749</v>
      </c>
      <c r="N17" s="14">
        <v>0.66863213089491669</v>
      </c>
      <c r="O17" s="1">
        <v>29000</v>
      </c>
      <c r="P17" s="5">
        <v>0.18384675326973665</v>
      </c>
    </row>
    <row r="18" spans="1:16">
      <c r="A18" s="3" t="s">
        <v>19</v>
      </c>
      <c r="B18" s="9">
        <v>80000</v>
      </c>
      <c r="C18" s="14">
        <v>0.40325230073215229</v>
      </c>
      <c r="D18" s="1">
        <v>32000</v>
      </c>
      <c r="E18" s="12">
        <v>0.44874355412192801</v>
      </c>
      <c r="F18" s="14">
        <v>0.47548967875646642</v>
      </c>
      <c r="G18" s="1">
        <v>38000</v>
      </c>
      <c r="H18" s="5">
        <v>0.40259439250611384</v>
      </c>
      <c r="J18" s="9">
        <v>92000</v>
      </c>
      <c r="K18" s="14">
        <v>0.61081145567430373</v>
      </c>
      <c r="L18" s="1">
        <v>56000</v>
      </c>
      <c r="M18" s="12">
        <v>0.42730613412920976</v>
      </c>
      <c r="N18" s="14">
        <v>0.68610294381568648</v>
      </c>
      <c r="O18" s="1">
        <v>63000</v>
      </c>
      <c r="P18" s="5">
        <v>0.40399298960873931</v>
      </c>
    </row>
    <row r="19" spans="1:16">
      <c r="A19" s="2" t="s">
        <v>68</v>
      </c>
      <c r="B19" s="9"/>
      <c r="D19" s="1"/>
      <c r="E19" s="12"/>
      <c r="G19" s="1"/>
      <c r="H19" s="5"/>
      <c r="J19" s="9"/>
      <c r="L19" s="1"/>
      <c r="M19" s="12"/>
      <c r="O19" s="1"/>
      <c r="P19" s="5"/>
    </row>
    <row r="20" spans="1:16">
      <c r="A20" s="3" t="s">
        <v>56</v>
      </c>
      <c r="B20" s="9">
        <v>109000</v>
      </c>
      <c r="C20" s="14">
        <v>0.45784258956139801</v>
      </c>
      <c r="D20" s="1">
        <v>50000</v>
      </c>
      <c r="E20" s="12">
        <v>0.69214373945631447</v>
      </c>
      <c r="F20" s="14">
        <v>0.53154685804945356</v>
      </c>
      <c r="G20" s="1">
        <v>58000</v>
      </c>
      <c r="H20" s="5">
        <v>0.60801480772050343</v>
      </c>
      <c r="J20" s="9">
        <v>125000</v>
      </c>
      <c r="K20" s="14">
        <v>0.70207201320311285</v>
      </c>
      <c r="L20" s="1">
        <v>88000</v>
      </c>
      <c r="M20" s="12">
        <v>0.66499991449836793</v>
      </c>
      <c r="N20" s="14">
        <v>0.77640043253692848</v>
      </c>
      <c r="O20" s="1">
        <v>97000</v>
      </c>
      <c r="P20" s="5">
        <v>0.61891867305727333</v>
      </c>
    </row>
    <row r="21" spans="1:16">
      <c r="A21" s="3" t="s">
        <v>55</v>
      </c>
      <c r="B21" s="9">
        <v>71000</v>
      </c>
      <c r="C21" s="14">
        <v>0.21402565708730273</v>
      </c>
      <c r="D21" s="1">
        <v>15000</v>
      </c>
      <c r="E21" s="12">
        <v>0.20953066612574961</v>
      </c>
      <c r="F21" s="14">
        <v>0.42628600014534412</v>
      </c>
      <c r="G21" s="1">
        <v>30000</v>
      </c>
      <c r="H21" s="5">
        <v>0.31743972171654278</v>
      </c>
      <c r="J21" s="9">
        <v>67000</v>
      </c>
      <c r="K21" s="14">
        <v>0.4756709171344215</v>
      </c>
      <c r="L21" s="1">
        <v>32000</v>
      </c>
      <c r="M21" s="12">
        <v>0.24068611049444003</v>
      </c>
      <c r="N21" s="14">
        <v>0.70732515664908591</v>
      </c>
      <c r="O21" s="1">
        <v>47000</v>
      </c>
      <c r="P21" s="5">
        <v>0.30147725324615093</v>
      </c>
    </row>
    <row r="22" spans="1:16">
      <c r="A22" s="2" t="s">
        <v>53</v>
      </c>
      <c r="B22" s="8"/>
      <c r="E22" s="8"/>
      <c r="J22" s="8"/>
      <c r="M22" s="8"/>
    </row>
    <row r="23" spans="1:16">
      <c r="A23" s="3" t="s">
        <v>25</v>
      </c>
      <c r="B23" s="9">
        <v>105000</v>
      </c>
      <c r="C23" s="14">
        <v>0.21288321552065276</v>
      </c>
      <c r="D23" s="1">
        <v>22000</v>
      </c>
      <c r="E23" s="12">
        <v>0.31117155113004996</v>
      </c>
      <c r="F23" s="14">
        <v>0.43137975910506277</v>
      </c>
      <c r="G23" s="1">
        <v>46000</v>
      </c>
      <c r="H23" s="5">
        <v>0.47897373326512166</v>
      </c>
      <c r="J23" s="9">
        <v>97000</v>
      </c>
      <c r="K23" s="14">
        <v>0.49739791821124268</v>
      </c>
      <c r="L23" s="1">
        <v>48000</v>
      </c>
      <c r="M23" s="12">
        <v>0.36620606256510041</v>
      </c>
      <c r="N23" s="14">
        <v>0.75155141796199121</v>
      </c>
      <c r="O23" s="1">
        <v>73000</v>
      </c>
      <c r="P23" s="5">
        <v>0.46611290916150122</v>
      </c>
    </row>
    <row r="24" spans="1:16">
      <c r="A24" s="3" t="s">
        <v>26</v>
      </c>
      <c r="B24" s="9">
        <v>55000</v>
      </c>
      <c r="C24" s="14">
        <v>0.79676175300540097</v>
      </c>
      <c r="D24" s="1">
        <v>44000</v>
      </c>
      <c r="E24" s="12">
        <v>0.60911731966352323</v>
      </c>
      <c r="F24" s="14">
        <v>0.79671867905453631</v>
      </c>
      <c r="G24" s="1">
        <v>44000</v>
      </c>
      <c r="H24" s="5">
        <v>0.46061636329046196</v>
      </c>
      <c r="J24" s="9">
        <v>54000</v>
      </c>
      <c r="K24" s="14">
        <v>0.94554975628883486</v>
      </c>
      <c r="L24" s="1">
        <v>52000</v>
      </c>
      <c r="M24" s="12">
        <v>0.38973747367041556</v>
      </c>
      <c r="N24" s="14">
        <v>0.94556341182258052</v>
      </c>
      <c r="O24" s="1">
        <v>52000</v>
      </c>
      <c r="P24" s="5">
        <v>0.32792797816697661</v>
      </c>
    </row>
    <row r="25" spans="1:16">
      <c r="A25" s="3" t="s">
        <v>101</v>
      </c>
      <c r="B25" s="9">
        <v>32000</v>
      </c>
      <c r="C25" s="14">
        <v>0.17801041442676344</v>
      </c>
      <c r="D25" s="1">
        <v>6000</v>
      </c>
      <c r="E25" s="12">
        <v>7.9711129206426673E-2</v>
      </c>
      <c r="F25" s="14">
        <v>0.17843352335967144</v>
      </c>
      <c r="G25" s="1">
        <v>6000</v>
      </c>
      <c r="H25" s="5">
        <v>6.0409903444416414E-2</v>
      </c>
      <c r="J25" s="9">
        <v>57000</v>
      </c>
      <c r="K25" s="14">
        <v>0.56424252835399702</v>
      </c>
      <c r="L25" s="1">
        <v>32000</v>
      </c>
      <c r="M25" s="12">
        <v>0.24405646376448401</v>
      </c>
      <c r="N25" s="14">
        <v>0.56596824128423129</v>
      </c>
      <c r="O25" s="1">
        <v>32000</v>
      </c>
      <c r="P25" s="5">
        <v>0.20595904901245368</v>
      </c>
    </row>
    <row r="26" spans="1:16">
      <c r="A26" s="2" t="s">
        <v>60</v>
      </c>
      <c r="B26" s="8"/>
      <c r="E26" s="8"/>
      <c r="J26" s="8"/>
      <c r="M26" s="8"/>
    </row>
    <row r="27" spans="1:16">
      <c r="A27" s="3" t="s">
        <v>28</v>
      </c>
      <c r="B27" s="9">
        <v>149000</v>
      </c>
      <c r="C27" s="14">
        <v>0.32955685509844074</v>
      </c>
      <c r="D27" s="1">
        <v>49000</v>
      </c>
      <c r="E27" s="12">
        <v>0.67940161883856465</v>
      </c>
      <c r="F27" s="14">
        <v>0.44918522466157562</v>
      </c>
      <c r="G27" s="1">
        <v>67000</v>
      </c>
      <c r="H27" s="5">
        <v>0.70257102602551902</v>
      </c>
      <c r="J27" s="9">
        <v>158000</v>
      </c>
      <c r="K27" s="14">
        <v>0.57321650006638869</v>
      </c>
      <c r="L27" s="1">
        <v>91000</v>
      </c>
      <c r="M27" s="12">
        <v>0.68564999626970757</v>
      </c>
      <c r="N27" s="14">
        <v>0.71394925309879176</v>
      </c>
      <c r="O27" s="1">
        <v>113000</v>
      </c>
      <c r="P27" s="5">
        <v>0.71893700050309761</v>
      </c>
    </row>
    <row r="28" spans="1:16">
      <c r="A28" s="3" t="s">
        <v>29</v>
      </c>
      <c r="B28" s="9">
        <v>44000</v>
      </c>
      <c r="C28" s="14">
        <v>0.52349443500986859</v>
      </c>
      <c r="D28" s="1">
        <v>23000</v>
      </c>
      <c r="E28" s="12">
        <v>0.32059838116143524</v>
      </c>
      <c r="F28" s="14">
        <v>0.642496053487702</v>
      </c>
      <c r="G28" s="1">
        <v>28000</v>
      </c>
      <c r="H28" s="5">
        <v>0.29742897397448104</v>
      </c>
      <c r="J28" s="9">
        <v>51000</v>
      </c>
      <c r="K28" s="14">
        <v>0.81688026146535897</v>
      </c>
      <c r="L28" s="1">
        <v>42000</v>
      </c>
      <c r="M28" s="12">
        <v>0.31435000373029243</v>
      </c>
      <c r="N28" s="14">
        <v>0.86767284953125412</v>
      </c>
      <c r="O28" s="1">
        <v>44000</v>
      </c>
      <c r="P28" s="5">
        <v>0.28106299949690239</v>
      </c>
    </row>
    <row r="29" spans="1:16">
      <c r="A29" s="2" t="s">
        <v>61</v>
      </c>
      <c r="B29" s="8"/>
      <c r="C29" s="14"/>
      <c r="E29" s="8"/>
      <c r="F29" s="14"/>
      <c r="J29" s="8"/>
      <c r="K29" s="14"/>
      <c r="M29" s="8"/>
      <c r="N29" s="14"/>
    </row>
    <row r="30" spans="1:16">
      <c r="A30" s="3" t="s">
        <v>30</v>
      </c>
      <c r="B30" s="9">
        <v>43000</v>
      </c>
      <c r="C30" s="14">
        <v>0.42542899461306949</v>
      </c>
      <c r="D30" s="1">
        <v>18000</v>
      </c>
      <c r="E30" s="12">
        <v>0.25524837763039759</v>
      </c>
      <c r="F30" s="14">
        <v>0.51573047002850647</v>
      </c>
      <c r="G30" s="1">
        <v>22000</v>
      </c>
      <c r="H30" s="5">
        <v>0.23449867887093334</v>
      </c>
      <c r="J30" s="9">
        <v>47000</v>
      </c>
      <c r="K30" s="14">
        <v>0.65097274406198524</v>
      </c>
      <c r="L30" s="1">
        <v>30000</v>
      </c>
      <c r="M30" s="12">
        <v>0.22998153316078648</v>
      </c>
      <c r="N30" s="14">
        <v>0.76181795276048647</v>
      </c>
      <c r="O30" s="1">
        <v>36000</v>
      </c>
      <c r="P30" s="5">
        <v>0.2267353318843256</v>
      </c>
    </row>
    <row r="31" spans="1:16">
      <c r="A31" s="3" t="s">
        <v>62</v>
      </c>
      <c r="B31" s="9">
        <v>61000</v>
      </c>
      <c r="C31" s="14">
        <v>0.39537212153638412</v>
      </c>
      <c r="D31" s="1">
        <v>24000</v>
      </c>
      <c r="E31" s="12">
        <v>0.33546925270894412</v>
      </c>
      <c r="F31" s="14">
        <v>0.50921881237414868</v>
      </c>
      <c r="G31" s="1">
        <v>31000</v>
      </c>
      <c r="H31" s="5">
        <v>0.32682962794228354</v>
      </c>
      <c r="J31" s="9">
        <v>67000</v>
      </c>
      <c r="K31" s="14">
        <v>0.6593526242055</v>
      </c>
      <c r="L31" s="1">
        <v>44000</v>
      </c>
      <c r="M31" s="12">
        <v>0.33435579665502485</v>
      </c>
      <c r="N31" s="14">
        <v>0.77811282897562939</v>
      </c>
      <c r="O31" s="1">
        <v>52000</v>
      </c>
      <c r="P31" s="5">
        <v>0.3320977108135304</v>
      </c>
    </row>
    <row r="32" spans="1:16">
      <c r="A32" s="3" t="s">
        <v>32</v>
      </c>
      <c r="B32" s="9">
        <v>63000</v>
      </c>
      <c r="C32" s="14">
        <v>0.29865387225598505</v>
      </c>
      <c r="D32" s="1">
        <v>19000</v>
      </c>
      <c r="E32" s="12">
        <v>0.26010150796814374</v>
      </c>
      <c r="F32" s="14">
        <v>0.42315593267456769</v>
      </c>
      <c r="G32" s="1">
        <v>27000</v>
      </c>
      <c r="H32" s="5">
        <v>0.28032781452300187</v>
      </c>
      <c r="J32" s="9">
        <v>68000</v>
      </c>
      <c r="K32" s="14">
        <v>0.54476493490918565</v>
      </c>
      <c r="L32" s="1">
        <v>37000</v>
      </c>
      <c r="M32" s="12">
        <v>0.28149573679782919</v>
      </c>
      <c r="N32" s="14">
        <v>0.66864955761044509</v>
      </c>
      <c r="O32" s="1">
        <v>46000</v>
      </c>
      <c r="P32" s="5">
        <v>0.29087025193267341</v>
      </c>
    </row>
    <row r="33" spans="1:16">
      <c r="A33" s="3" t="s">
        <v>33</v>
      </c>
      <c r="B33" s="9">
        <v>20000</v>
      </c>
      <c r="C33" s="14">
        <v>0.41573307318853764</v>
      </c>
      <c r="D33" s="1">
        <v>8000</v>
      </c>
      <c r="E33" s="12">
        <v>0.11630197545255901</v>
      </c>
      <c r="F33" s="14">
        <v>0.59357798119637173</v>
      </c>
      <c r="G33" s="1">
        <v>12000</v>
      </c>
      <c r="H33" s="5">
        <v>0.12552026601710367</v>
      </c>
      <c r="J33" s="9">
        <v>21000</v>
      </c>
      <c r="K33" s="14">
        <v>0.74932142858830209</v>
      </c>
      <c r="L33" s="1">
        <v>16000</v>
      </c>
      <c r="M33" s="12">
        <v>0.1200047941446061</v>
      </c>
      <c r="N33" s="14">
        <v>0.87616799802339707</v>
      </c>
      <c r="O33" s="1">
        <v>19000</v>
      </c>
      <c r="P33" s="5">
        <v>0.11806465482366089</v>
      </c>
    </row>
    <row r="34" spans="1:16">
      <c r="A34" s="3" t="s">
        <v>34</v>
      </c>
      <c r="B34" s="9">
        <v>5000</v>
      </c>
      <c r="C34" s="14">
        <v>0.43927617444625899</v>
      </c>
      <c r="D34" s="1">
        <v>2000</v>
      </c>
      <c r="E34" s="12">
        <v>3.2878886239955447E-2</v>
      </c>
      <c r="F34" s="14">
        <v>0.58015226139875098</v>
      </c>
      <c r="G34" s="1">
        <v>3000</v>
      </c>
      <c r="H34" s="5">
        <v>3.2823507770193813E-2</v>
      </c>
      <c r="J34" s="9">
        <v>6000</v>
      </c>
      <c r="K34" s="14">
        <v>0.7818066587358895</v>
      </c>
      <c r="L34" s="1">
        <v>5000</v>
      </c>
      <c r="M34" s="12">
        <v>3.4162139241753368E-2</v>
      </c>
      <c r="N34" s="14">
        <v>0.87758993042676436</v>
      </c>
      <c r="O34" s="1">
        <v>5000</v>
      </c>
      <c r="P34" s="5">
        <v>3.2231986886741164E-2</v>
      </c>
    </row>
    <row r="35" spans="1:16">
      <c r="A35" s="2" t="s">
        <v>63</v>
      </c>
      <c r="B35" s="8"/>
      <c r="C35" s="15"/>
      <c r="E35" s="8"/>
      <c r="F35" s="15"/>
      <c r="J35" s="8"/>
      <c r="K35" s="15"/>
      <c r="M35" s="8"/>
      <c r="N35" s="15"/>
    </row>
    <row r="36" spans="1:16">
      <c r="A36" s="3" t="s">
        <v>35</v>
      </c>
      <c r="B36" s="9">
        <v>64000</v>
      </c>
      <c r="C36" s="14">
        <v>0.41212835764839473</v>
      </c>
      <c r="D36" s="1">
        <v>26000</v>
      </c>
      <c r="E36" s="12">
        <v>0.36417568723081034</v>
      </c>
      <c r="F36" s="14">
        <v>0.53930123499534877</v>
      </c>
      <c r="G36" s="1">
        <v>34000</v>
      </c>
      <c r="H36" s="5">
        <v>0.36036881283805627</v>
      </c>
      <c r="J36" s="9">
        <v>70000</v>
      </c>
      <c r="K36" s="14">
        <v>0.66235843003127981</v>
      </c>
      <c r="L36" s="1">
        <v>46000</v>
      </c>
      <c r="M36" s="12">
        <v>0.35170642341225361</v>
      </c>
      <c r="N36" s="14">
        <v>0.79970308164998138</v>
      </c>
      <c r="O36" s="1">
        <v>56000</v>
      </c>
      <c r="P36" s="5">
        <v>0.35727945586265325</v>
      </c>
    </row>
    <row r="37" spans="1:16">
      <c r="A37" s="3" t="s">
        <v>36</v>
      </c>
      <c r="B37" s="9">
        <v>129000</v>
      </c>
      <c r="C37" s="14">
        <v>0.35514269721287295</v>
      </c>
      <c r="D37" s="1">
        <v>46000</v>
      </c>
      <c r="E37" s="12">
        <v>0.6358243127691896</v>
      </c>
      <c r="F37" s="14">
        <v>0.47072754492843533</v>
      </c>
      <c r="G37" s="1">
        <v>61000</v>
      </c>
      <c r="H37" s="5">
        <v>0.63963118716194378</v>
      </c>
      <c r="J37" s="9">
        <v>139000</v>
      </c>
      <c r="K37" s="14">
        <v>0.6174391435682911</v>
      </c>
      <c r="L37" s="1">
        <v>86000</v>
      </c>
      <c r="M37" s="12">
        <v>0.64829357658774645</v>
      </c>
      <c r="N37" s="14">
        <v>0.72693741470198481</v>
      </c>
      <c r="O37" s="1">
        <v>101000</v>
      </c>
      <c r="P37" s="5">
        <v>0.64272054413734669</v>
      </c>
    </row>
    <row r="39" spans="1:16" s="24" customFormat="1" ht="15">
      <c r="A39" s="25"/>
      <c r="B39" s="65" t="s">
        <v>70</v>
      </c>
      <c r="C39" s="65"/>
      <c r="D39" s="65"/>
      <c r="E39" s="65"/>
      <c r="F39" s="65"/>
      <c r="G39" s="65"/>
      <c r="H39" s="65"/>
      <c r="I39" s="46"/>
      <c r="J39" s="65" t="s">
        <v>70</v>
      </c>
      <c r="K39" s="65"/>
      <c r="L39" s="65"/>
      <c r="M39" s="65"/>
      <c r="N39" s="65"/>
      <c r="O39" s="65"/>
      <c r="P39" s="65"/>
    </row>
    <row r="40" spans="1:16" ht="15" thickBot="1">
      <c r="B40" s="43">
        <v>2014</v>
      </c>
      <c r="C40" s="66" t="s">
        <v>0</v>
      </c>
      <c r="D40" s="67"/>
      <c r="E40" s="68"/>
      <c r="F40" s="69" t="s">
        <v>1</v>
      </c>
      <c r="G40" s="67" t="s">
        <v>1</v>
      </c>
      <c r="H40" s="67"/>
      <c r="J40" s="43">
        <v>2019</v>
      </c>
      <c r="K40" s="66" t="s">
        <v>0</v>
      </c>
      <c r="L40" s="67"/>
      <c r="M40" s="68"/>
      <c r="N40" s="69" t="s">
        <v>1</v>
      </c>
      <c r="O40" s="67" t="s">
        <v>1</v>
      </c>
      <c r="P40" s="67"/>
    </row>
    <row r="41" spans="1:16" ht="29" thickBot="1">
      <c r="A41" s="38" t="s">
        <v>58</v>
      </c>
      <c r="B41" s="39" t="s">
        <v>67</v>
      </c>
      <c r="C41" s="44" t="s">
        <v>66</v>
      </c>
      <c r="D41" s="41" t="s">
        <v>57</v>
      </c>
      <c r="E41" s="45"/>
      <c r="F41" s="40" t="s">
        <v>66</v>
      </c>
      <c r="G41" s="41" t="s">
        <v>57</v>
      </c>
      <c r="H41" s="42"/>
      <c r="J41" s="39" t="s">
        <v>67</v>
      </c>
      <c r="K41" s="44" t="s">
        <v>66</v>
      </c>
      <c r="L41" s="41" t="s">
        <v>57</v>
      </c>
      <c r="M41" s="45"/>
      <c r="N41" s="40" t="s">
        <v>66</v>
      </c>
      <c r="O41" s="41" t="s">
        <v>57</v>
      </c>
      <c r="P41" s="42"/>
    </row>
    <row r="42" spans="1:16">
      <c r="A42" s="2" t="s">
        <v>49</v>
      </c>
      <c r="B42" s="9">
        <v>111000</v>
      </c>
      <c r="C42" s="18">
        <v>0.33832951225415681</v>
      </c>
      <c r="D42" s="11">
        <v>38000</v>
      </c>
      <c r="E42" s="19">
        <v>1</v>
      </c>
      <c r="F42" s="14">
        <v>0.54201559057976167</v>
      </c>
      <c r="G42" s="1">
        <v>60000</v>
      </c>
      <c r="H42" s="5">
        <v>1</v>
      </c>
      <c r="J42" s="9">
        <v>115000</v>
      </c>
      <c r="K42" s="18">
        <v>0.50181598712422948</v>
      </c>
      <c r="L42" s="11">
        <v>58000</v>
      </c>
      <c r="M42" s="19">
        <v>1</v>
      </c>
      <c r="N42" s="14">
        <v>0.60589725430353225</v>
      </c>
      <c r="O42" s="1">
        <v>69000</v>
      </c>
      <c r="P42" s="5">
        <v>1</v>
      </c>
    </row>
    <row r="43" spans="1:16">
      <c r="A43" s="2" t="s">
        <v>51</v>
      </c>
      <c r="B43" s="8"/>
      <c r="C43" s="16"/>
      <c r="D43" s="10"/>
      <c r="E43" s="17"/>
      <c r="J43" s="8"/>
      <c r="K43" s="16"/>
      <c r="L43" s="10"/>
      <c r="M43" s="17"/>
    </row>
    <row r="44" spans="1:16">
      <c r="A44" s="3" t="s">
        <v>5</v>
      </c>
      <c r="B44" s="9">
        <v>59000</v>
      </c>
      <c r="C44" s="18">
        <v>0.32477897412999485</v>
      </c>
      <c r="D44" s="11">
        <v>19000</v>
      </c>
      <c r="E44" s="19">
        <v>0.5112604424273175</v>
      </c>
      <c r="F44" s="14">
        <v>0.5281185446174218</v>
      </c>
      <c r="G44" s="1">
        <v>31000</v>
      </c>
      <c r="H44" s="5">
        <v>0.51893600901633175</v>
      </c>
      <c r="J44" s="9">
        <v>61000</v>
      </c>
      <c r="K44" s="18">
        <v>0.47660112722081693</v>
      </c>
      <c r="L44" s="11">
        <v>29000</v>
      </c>
      <c r="M44" s="19">
        <v>0.5058302659997479</v>
      </c>
      <c r="N44" s="14">
        <v>0.58474399718555115</v>
      </c>
      <c r="O44" s="1">
        <v>36000</v>
      </c>
      <c r="P44" s="5">
        <v>0.51399752433553969</v>
      </c>
    </row>
    <row r="45" spans="1:16">
      <c r="A45" s="3" t="s">
        <v>6</v>
      </c>
      <c r="B45" s="9">
        <v>52000</v>
      </c>
      <c r="C45" s="18">
        <v>0.35376975179744946</v>
      </c>
      <c r="D45" s="11">
        <v>18000</v>
      </c>
      <c r="E45" s="19">
        <v>0.48873955757268245</v>
      </c>
      <c r="F45" s="14">
        <v>0.5578506604962894</v>
      </c>
      <c r="G45" s="1">
        <v>29000</v>
      </c>
      <c r="H45" s="5">
        <v>0.48106399098366831</v>
      </c>
      <c r="J45" s="9">
        <v>54000</v>
      </c>
      <c r="K45" s="18">
        <v>0.53054711705669144</v>
      </c>
      <c r="L45" s="11">
        <v>28000</v>
      </c>
      <c r="M45" s="19">
        <v>0.49416973400025205</v>
      </c>
      <c r="N45" s="14">
        <v>0.63000016049632934</v>
      </c>
      <c r="O45" s="1">
        <v>34000</v>
      </c>
      <c r="P45" s="5">
        <v>0.48600233169699919</v>
      </c>
    </row>
    <row r="46" spans="1:16">
      <c r="A46" s="2" t="s">
        <v>50</v>
      </c>
      <c r="B46" s="8"/>
      <c r="C46" s="16"/>
      <c r="D46" s="10"/>
      <c r="E46" s="17"/>
      <c r="J46" s="8"/>
      <c r="K46" s="16"/>
      <c r="L46" s="10"/>
      <c r="M46" s="17"/>
    </row>
    <row r="47" spans="1:16">
      <c r="A47" s="3" t="s">
        <v>7</v>
      </c>
      <c r="B47" s="9">
        <v>47000</v>
      </c>
      <c r="C47" s="18">
        <v>0.35053881792278568</v>
      </c>
      <c r="D47" s="11">
        <v>17000</v>
      </c>
      <c r="E47" s="19">
        <v>0.44346713223945039</v>
      </c>
      <c r="F47" s="14">
        <v>0.58940402649182855</v>
      </c>
      <c r="G47" s="1">
        <v>28000</v>
      </c>
      <c r="H47" s="5">
        <v>0.46544302006546118</v>
      </c>
      <c r="J47" s="9">
        <v>49000</v>
      </c>
      <c r="K47" s="18">
        <v>0.56302630613592453</v>
      </c>
      <c r="L47" s="11">
        <v>28000</v>
      </c>
      <c r="M47" s="19">
        <v>0.48023014779695194</v>
      </c>
      <c r="N47" s="14">
        <v>0.64933541749883827</v>
      </c>
      <c r="O47" s="1">
        <v>32000</v>
      </c>
      <c r="P47" s="5">
        <v>0.45870696488662416</v>
      </c>
    </row>
    <row r="48" spans="1:16">
      <c r="A48" s="3" t="s">
        <v>8</v>
      </c>
      <c r="B48" s="9">
        <v>7000</v>
      </c>
      <c r="C48" s="18">
        <v>0.40643683071914499</v>
      </c>
      <c r="D48" s="11">
        <v>3000</v>
      </c>
      <c r="E48" s="19">
        <v>7.1956297950600809E-2</v>
      </c>
      <c r="F48" s="14">
        <v>0.61129130773605167</v>
      </c>
      <c r="G48" s="1">
        <v>4000</v>
      </c>
      <c r="H48" s="5">
        <v>6.7554157093852346E-2</v>
      </c>
      <c r="J48" s="9">
        <v>7000</v>
      </c>
      <c r="K48" s="18">
        <v>0.55699113265771238</v>
      </c>
      <c r="L48" s="11">
        <v>4000</v>
      </c>
      <c r="M48" s="19">
        <v>6.6484379413592448E-2</v>
      </c>
      <c r="N48" s="14">
        <v>0.67714660604621968</v>
      </c>
      <c r="O48" s="1">
        <v>5000</v>
      </c>
      <c r="P48" s="5">
        <v>6.6942134006640355E-2</v>
      </c>
    </row>
    <row r="49" spans="1:16">
      <c r="A49" s="3" t="s">
        <v>9</v>
      </c>
      <c r="B49" s="9">
        <v>8000</v>
      </c>
      <c r="C49" s="18">
        <v>0.32021317806707594</v>
      </c>
      <c r="D49" s="11">
        <v>2000</v>
      </c>
      <c r="E49" s="19">
        <v>6.5388472279375623E-2</v>
      </c>
      <c r="F49" s="14">
        <v>0.48685571481303225</v>
      </c>
      <c r="G49" s="1">
        <v>4000</v>
      </c>
      <c r="H49" s="5">
        <v>6.2056941280291836E-2</v>
      </c>
      <c r="J49" s="9">
        <v>8000</v>
      </c>
      <c r="K49" s="18">
        <v>0.45656765884915251</v>
      </c>
      <c r="L49" s="11">
        <v>4000</v>
      </c>
      <c r="M49" s="19">
        <v>6.2858334818111108E-2</v>
      </c>
      <c r="N49" s="14">
        <v>0.55235125153877718</v>
      </c>
      <c r="O49" s="1">
        <v>4000</v>
      </c>
      <c r="P49" s="5">
        <v>6.2982308990451222E-2</v>
      </c>
    </row>
    <row r="50" spans="1:16">
      <c r="A50" s="3" t="s">
        <v>10</v>
      </c>
      <c r="B50" s="9">
        <v>46000</v>
      </c>
      <c r="C50" s="18">
        <v>0.31590341082920081</v>
      </c>
      <c r="D50" s="11">
        <v>14000</v>
      </c>
      <c r="E50" s="19">
        <v>0.383928683198762</v>
      </c>
      <c r="F50" s="14">
        <v>0.49108173664846522</v>
      </c>
      <c r="G50" s="1">
        <v>22000</v>
      </c>
      <c r="H50" s="5">
        <v>0.37254447856917111</v>
      </c>
      <c r="J50" s="9">
        <v>47000</v>
      </c>
      <c r="K50" s="18">
        <v>0.43623427972823731</v>
      </c>
      <c r="L50" s="11">
        <v>21000</v>
      </c>
      <c r="M50" s="19">
        <v>0.35744681960601965</v>
      </c>
      <c r="N50" s="14">
        <v>0.55793392956622423</v>
      </c>
      <c r="O50" s="1">
        <v>26000</v>
      </c>
      <c r="P50" s="5">
        <v>0.37863427859488913</v>
      </c>
    </row>
    <row r="51" spans="1:16">
      <c r="A51" s="3" t="s">
        <v>11</v>
      </c>
      <c r="B51" s="9">
        <v>4000</v>
      </c>
      <c r="C51" s="18">
        <v>0.37503647443106969</v>
      </c>
      <c r="D51" s="11">
        <v>1000</v>
      </c>
      <c r="E51" s="19">
        <v>3.5259680677797264E-2</v>
      </c>
      <c r="F51" s="14">
        <v>0.55211381722273067</v>
      </c>
      <c r="G51" s="1">
        <v>2000</v>
      </c>
      <c r="H51" s="5">
        <v>3.2401236736397825E-2</v>
      </c>
      <c r="J51" s="9">
        <v>4000</v>
      </c>
      <c r="K51" s="18">
        <v>0.52030417875575197</v>
      </c>
      <c r="L51" s="11">
        <v>2000</v>
      </c>
      <c r="M51" s="19">
        <v>3.2980492192966067E-2</v>
      </c>
      <c r="N51" s="14">
        <v>0.62352805673323197</v>
      </c>
      <c r="O51" s="1">
        <v>2000</v>
      </c>
      <c r="P51" s="5">
        <v>3.2734169553934093E-2</v>
      </c>
    </row>
    <row r="52" spans="1:16">
      <c r="A52" s="2" t="s">
        <v>52</v>
      </c>
      <c r="B52" s="8"/>
      <c r="C52" s="16"/>
      <c r="D52" s="10"/>
      <c r="E52" s="17"/>
      <c r="J52" s="8"/>
      <c r="K52" s="16"/>
      <c r="L52" s="10"/>
      <c r="M52" s="17"/>
    </row>
    <row r="53" spans="1:16">
      <c r="A53" s="3" t="s">
        <v>13</v>
      </c>
      <c r="B53" s="9">
        <v>39000</v>
      </c>
      <c r="C53" s="18">
        <v>0.23494072009775405</v>
      </c>
      <c r="D53" s="11">
        <v>9000</v>
      </c>
      <c r="E53" s="19">
        <v>0.24632289390240814</v>
      </c>
      <c r="F53" s="14">
        <v>0.43310656156243887</v>
      </c>
      <c r="G53" s="1">
        <v>17000</v>
      </c>
      <c r="H53" s="5">
        <v>0.28344535860584025</v>
      </c>
      <c r="J53" s="9">
        <v>41000</v>
      </c>
      <c r="K53" s="18">
        <v>0.35296608575241589</v>
      </c>
      <c r="L53" s="11">
        <v>14000</v>
      </c>
      <c r="M53" s="19">
        <v>0.24950246183396854</v>
      </c>
      <c r="N53" s="14">
        <v>0.48931580582025769</v>
      </c>
      <c r="O53" s="1">
        <v>20000</v>
      </c>
      <c r="P53" s="5">
        <v>0.28646832557492685</v>
      </c>
    </row>
    <row r="54" spans="1:16">
      <c r="A54" s="3" t="s">
        <v>14</v>
      </c>
      <c r="B54" s="9">
        <v>28000</v>
      </c>
      <c r="C54" s="18">
        <v>0.35471834126537438</v>
      </c>
      <c r="D54" s="11">
        <v>10000</v>
      </c>
      <c r="E54" s="19">
        <v>0.26841229825956214</v>
      </c>
      <c r="F54" s="14">
        <v>0.55046112138328318</v>
      </c>
      <c r="G54" s="1">
        <v>16000</v>
      </c>
      <c r="H54" s="5">
        <v>0.26000010307799198</v>
      </c>
      <c r="J54" s="9">
        <v>29000</v>
      </c>
      <c r="K54" s="18">
        <v>0.54385102936576679</v>
      </c>
      <c r="L54" s="11">
        <v>16000</v>
      </c>
      <c r="M54" s="19">
        <v>0.27745603247100337</v>
      </c>
      <c r="N54" s="14">
        <v>0.63165769082160506</v>
      </c>
      <c r="O54" s="1">
        <v>19000</v>
      </c>
      <c r="P54" s="5">
        <v>0.26689566131021331</v>
      </c>
    </row>
    <row r="55" spans="1:16">
      <c r="A55" s="3" t="s">
        <v>15</v>
      </c>
      <c r="B55" s="9">
        <v>43000</v>
      </c>
      <c r="C55" s="18">
        <v>0.42176399574516849</v>
      </c>
      <c r="D55" s="11">
        <v>18000</v>
      </c>
      <c r="E55" s="19">
        <v>0.48526480783802967</v>
      </c>
      <c r="F55" s="14">
        <v>0.6357042405947505</v>
      </c>
      <c r="G55" s="1">
        <v>27000</v>
      </c>
      <c r="H55" s="5">
        <v>0.45655437206134203</v>
      </c>
      <c r="J55" s="9">
        <v>45000</v>
      </c>
      <c r="K55" s="18">
        <v>0.60980993277654016</v>
      </c>
      <c r="L55" s="11">
        <v>27000</v>
      </c>
      <c r="M55" s="19">
        <v>0.47304150569502812</v>
      </c>
      <c r="N55" s="14">
        <v>0.69518970980681793</v>
      </c>
      <c r="O55" s="1">
        <v>31000</v>
      </c>
      <c r="P55" s="5">
        <v>0.44663586914739878</v>
      </c>
    </row>
    <row r="56" spans="1:16">
      <c r="A56" s="2" t="s">
        <v>54</v>
      </c>
      <c r="B56" s="8"/>
      <c r="C56" s="16"/>
      <c r="D56" s="10"/>
      <c r="E56" s="17"/>
      <c r="J56" s="8"/>
      <c r="K56" s="16"/>
      <c r="L56" s="10"/>
      <c r="M56" s="17"/>
    </row>
    <row r="57" spans="1:16">
      <c r="A57" s="3" t="s">
        <v>39</v>
      </c>
      <c r="B57" s="9">
        <v>58000</v>
      </c>
      <c r="C57" s="18">
        <v>0.32749910299055152</v>
      </c>
      <c r="D57" s="11">
        <v>19000</v>
      </c>
      <c r="E57" s="19">
        <v>0.5032335734442398</v>
      </c>
      <c r="F57" s="14">
        <v>0.56576578606627992</v>
      </c>
      <c r="G57" s="1">
        <v>33000</v>
      </c>
      <c r="H57" s="5">
        <v>0.54265558500667432</v>
      </c>
      <c r="J57" s="9">
        <v>60000</v>
      </c>
      <c r="K57" s="18">
        <v>0.48565595807883982</v>
      </c>
      <c r="L57" s="11">
        <v>29000</v>
      </c>
      <c r="M57" s="19">
        <v>0.50475253462429326</v>
      </c>
      <c r="N57" s="14">
        <v>0.63728867193072858</v>
      </c>
      <c r="O57" s="1">
        <v>38000</v>
      </c>
      <c r="P57" s="5">
        <v>0.54856929456232018</v>
      </c>
    </row>
    <row r="58" spans="1:16">
      <c r="A58" s="3" t="s">
        <v>40</v>
      </c>
      <c r="B58" s="9">
        <v>53000</v>
      </c>
      <c r="C58" s="18">
        <v>0.35005679382527621</v>
      </c>
      <c r="D58" s="11">
        <v>19000</v>
      </c>
      <c r="E58" s="19">
        <v>0.4967666929017463</v>
      </c>
      <c r="F58" s="14">
        <v>0.51629885188635827</v>
      </c>
      <c r="G58" s="1">
        <v>28000</v>
      </c>
      <c r="H58" s="5">
        <v>0.45734424873849999</v>
      </c>
      <c r="J58" s="9">
        <v>55000</v>
      </c>
      <c r="K58" s="18">
        <v>0.51943151671810717</v>
      </c>
      <c r="L58" s="11">
        <v>28000</v>
      </c>
      <c r="M58" s="19">
        <v>0.49524746537570674</v>
      </c>
      <c r="N58" s="14">
        <v>0.57167818812863713</v>
      </c>
      <c r="O58" s="1">
        <v>31000</v>
      </c>
      <c r="P58" s="5">
        <v>0.45143070543767977</v>
      </c>
    </row>
    <row r="59" spans="1:16">
      <c r="A59" s="2" t="s">
        <v>68</v>
      </c>
      <c r="B59" s="8"/>
      <c r="C59" s="16"/>
      <c r="D59" s="10"/>
      <c r="E59" s="17"/>
      <c r="J59" s="8"/>
      <c r="K59" s="16"/>
      <c r="L59" s="10"/>
      <c r="M59" s="17"/>
    </row>
    <row r="60" spans="1:16">
      <c r="A60" s="3" t="s">
        <v>56</v>
      </c>
      <c r="B60" s="9">
        <v>75000</v>
      </c>
      <c r="C60" s="18">
        <v>0.33062983540578256</v>
      </c>
      <c r="D60" s="11">
        <v>25000</v>
      </c>
      <c r="E60" s="19">
        <v>0.66073913674602436</v>
      </c>
      <c r="F60" s="14">
        <v>0.50796342161173236</v>
      </c>
      <c r="G60" s="1">
        <v>38000</v>
      </c>
      <c r="H60" s="5">
        <v>0.6336486799449963</v>
      </c>
      <c r="J60" s="9">
        <v>78000</v>
      </c>
      <c r="K60" s="18">
        <v>0.46844547150722177</v>
      </c>
      <c r="L60" s="11">
        <v>36000</v>
      </c>
      <c r="M60" s="19">
        <v>0.6311643409976837</v>
      </c>
      <c r="N60" s="14">
        <v>0.57612833342063252</v>
      </c>
      <c r="O60" s="1">
        <v>45000</v>
      </c>
      <c r="P60" s="5">
        <v>0.64290699673222662</v>
      </c>
    </row>
    <row r="61" spans="1:16">
      <c r="A61" s="3" t="s">
        <v>55</v>
      </c>
      <c r="B61" s="9">
        <v>36000</v>
      </c>
      <c r="C61" s="18">
        <v>0.35440354247731354</v>
      </c>
      <c r="D61" s="11">
        <v>13000</v>
      </c>
      <c r="E61" s="19">
        <v>0.33926086325397553</v>
      </c>
      <c r="F61" s="14">
        <v>0.61310371595631163</v>
      </c>
      <c r="G61" s="1">
        <v>22000</v>
      </c>
      <c r="H61" s="5">
        <v>0.36635132005500376</v>
      </c>
      <c r="J61" s="9">
        <v>37000</v>
      </c>
      <c r="K61" s="18">
        <v>0.57148093723167825</v>
      </c>
      <c r="L61" s="11">
        <v>21000</v>
      </c>
      <c r="M61" s="19">
        <v>0.3688356590023163</v>
      </c>
      <c r="N61" s="14">
        <v>0.66804313187671505</v>
      </c>
      <c r="O61" s="1">
        <v>25000</v>
      </c>
      <c r="P61" s="5">
        <v>0.35709285930031243</v>
      </c>
    </row>
    <row r="62" spans="1:16">
      <c r="A62" s="2" t="s">
        <v>53</v>
      </c>
      <c r="B62" s="8"/>
      <c r="C62" s="16"/>
      <c r="D62" s="10"/>
      <c r="E62" s="17"/>
      <c r="J62" s="8"/>
      <c r="K62" s="16"/>
      <c r="L62" s="10"/>
      <c r="M62" s="17"/>
    </row>
    <row r="63" spans="1:16">
      <c r="A63" s="3" t="s">
        <v>25</v>
      </c>
      <c r="B63" s="9">
        <v>59000</v>
      </c>
      <c r="C63" s="18">
        <v>0.39032753485523042</v>
      </c>
      <c r="D63" s="11">
        <v>23000</v>
      </c>
      <c r="E63" s="19">
        <v>0.60895987897238391</v>
      </c>
      <c r="F63" s="14">
        <v>0.6879553339522535</v>
      </c>
      <c r="G63" s="1">
        <v>40000</v>
      </c>
      <c r="H63" s="5">
        <v>0.66995840138004814</v>
      </c>
      <c r="J63" s="9">
        <v>61000</v>
      </c>
      <c r="K63" s="18">
        <v>0.62420155329819715</v>
      </c>
      <c r="L63" s="11">
        <v>38000</v>
      </c>
      <c r="M63" s="19">
        <v>0.65656803396592112</v>
      </c>
      <c r="N63" s="14">
        <v>0.75414435400761914</v>
      </c>
      <c r="O63" s="1">
        <v>46000</v>
      </c>
      <c r="P63" s="5">
        <v>0.65698413507372722</v>
      </c>
    </row>
    <row r="64" spans="1:16">
      <c r="A64" s="3" t="s">
        <v>26</v>
      </c>
      <c r="B64" s="9">
        <v>26000</v>
      </c>
      <c r="C64" s="18">
        <v>0.47309251402822483</v>
      </c>
      <c r="D64" s="11">
        <v>12000</v>
      </c>
      <c r="E64" s="19">
        <v>0.32697964983493205</v>
      </c>
      <c r="F64" s="14">
        <v>0.65919650767433779</v>
      </c>
      <c r="G64" s="1">
        <v>17000</v>
      </c>
      <c r="H64" s="5">
        <v>0.28439217983851006</v>
      </c>
      <c r="J64" s="9">
        <v>27000</v>
      </c>
      <c r="K64" s="18">
        <v>0.55240030752943525</v>
      </c>
      <c r="L64" s="11">
        <v>15000</v>
      </c>
      <c r="M64" s="19">
        <v>0.25740918592169931</v>
      </c>
      <c r="N64" s="14">
        <v>0.68595477556580908</v>
      </c>
      <c r="O64" s="1">
        <v>18000</v>
      </c>
      <c r="P64" s="5">
        <v>0.26473485368730904</v>
      </c>
    </row>
    <row r="65" spans="1:16">
      <c r="A65" s="3" t="s">
        <v>101</v>
      </c>
      <c r="B65" s="9">
        <v>26000</v>
      </c>
      <c r="C65" s="18">
        <v>9.0940817535701823E-2</v>
      </c>
      <c r="D65" s="11">
        <v>2000</v>
      </c>
      <c r="E65" s="19">
        <v>6.4060471192684001E-2</v>
      </c>
      <c r="F65" s="14">
        <v>0.10381839060207135</v>
      </c>
      <c r="G65" s="1">
        <v>3000</v>
      </c>
      <c r="H65" s="5">
        <v>4.5649252526616148E-2</v>
      </c>
      <c r="J65" s="9">
        <v>27000</v>
      </c>
      <c r="K65" s="18">
        <v>0.18112818748467333</v>
      </c>
      <c r="L65" s="11">
        <v>5000</v>
      </c>
      <c r="M65" s="19">
        <v>8.6022606284738359E-2</v>
      </c>
      <c r="N65" s="14">
        <v>0.19901397058016154</v>
      </c>
      <c r="O65" s="1">
        <v>5000</v>
      </c>
      <c r="P65" s="5">
        <v>7.8280867271502755E-2</v>
      </c>
    </row>
    <row r="66" spans="1:16">
      <c r="A66" s="2" t="s">
        <v>60</v>
      </c>
      <c r="B66" s="8"/>
      <c r="C66" s="16"/>
      <c r="D66" s="10"/>
      <c r="E66" s="17"/>
      <c r="J66" s="8"/>
      <c r="K66" s="16"/>
      <c r="L66" s="10"/>
      <c r="M66" s="17"/>
    </row>
    <row r="67" spans="1:16">
      <c r="A67" s="3" t="s">
        <v>28</v>
      </c>
      <c r="B67" s="9">
        <v>78000</v>
      </c>
      <c r="C67" s="18">
        <v>0.32225167766539109</v>
      </c>
      <c r="D67" s="11">
        <v>25000</v>
      </c>
      <c r="E67" s="19">
        <v>0.67168808754259868</v>
      </c>
      <c r="F67" s="14">
        <v>0.53262202399359238</v>
      </c>
      <c r="G67" s="1">
        <v>42000</v>
      </c>
      <c r="H67" s="5">
        <v>0.6929783770636172</v>
      </c>
      <c r="J67" s="9">
        <v>81000</v>
      </c>
      <c r="K67" s="18">
        <v>0.49026331254562017</v>
      </c>
      <c r="L67" s="11">
        <v>40000</v>
      </c>
      <c r="M67" s="19">
        <v>0.68896516059501201</v>
      </c>
      <c r="N67" s="14">
        <v>0.59350815760135267</v>
      </c>
      <c r="O67" s="1">
        <v>48000</v>
      </c>
      <c r="P67" s="5">
        <v>0.6907804965552905</v>
      </c>
    </row>
    <row r="68" spans="1:16">
      <c r="A68" s="3" t="s">
        <v>29</v>
      </c>
      <c r="B68" s="9">
        <v>33000</v>
      </c>
      <c r="C68" s="18">
        <v>0.37679010398421742</v>
      </c>
      <c r="D68" s="11">
        <v>12000</v>
      </c>
      <c r="E68" s="19">
        <v>0.32831217880338737</v>
      </c>
      <c r="F68" s="14">
        <v>0.56448623213258431</v>
      </c>
      <c r="G68" s="1">
        <v>18000</v>
      </c>
      <c r="H68" s="5">
        <v>0.3070216229363828</v>
      </c>
      <c r="J68" s="9">
        <v>34000</v>
      </c>
      <c r="K68" s="18">
        <v>0.52945134485208412</v>
      </c>
      <c r="L68" s="11">
        <v>18000</v>
      </c>
      <c r="M68" s="19">
        <v>0.31103483940498799</v>
      </c>
      <c r="N68" s="14">
        <v>0.63553341217916604</v>
      </c>
      <c r="O68" s="1">
        <v>21000</v>
      </c>
      <c r="P68" s="5">
        <v>0.30921950344470944</v>
      </c>
    </row>
    <row r="69" spans="1:16">
      <c r="A69" s="2" t="s">
        <v>61</v>
      </c>
      <c r="B69" s="8"/>
      <c r="C69" s="16"/>
      <c r="D69" s="10"/>
      <c r="E69" s="17"/>
      <c r="J69" s="8"/>
      <c r="K69" s="16"/>
      <c r="L69" s="10"/>
      <c r="M69" s="17"/>
    </row>
    <row r="70" spans="1:16">
      <c r="A70" s="3" t="s">
        <v>30</v>
      </c>
      <c r="B70" s="9">
        <v>22000</v>
      </c>
      <c r="C70" s="18">
        <v>0.25737691731226575</v>
      </c>
      <c r="D70" s="11">
        <v>6000</v>
      </c>
      <c r="E70" s="19">
        <v>0.15084105403760539</v>
      </c>
      <c r="F70" s="14">
        <v>0.45959459391904506</v>
      </c>
      <c r="G70" s="1">
        <v>10000</v>
      </c>
      <c r="H70" s="5">
        <v>0.16813300652068053</v>
      </c>
      <c r="J70" s="9">
        <v>23000</v>
      </c>
      <c r="K70" s="18">
        <v>0.38747953273486652</v>
      </c>
      <c r="L70" s="11">
        <v>9000</v>
      </c>
      <c r="M70" s="19">
        <v>0.15310669106047897</v>
      </c>
      <c r="N70" s="14">
        <v>0.51177137196004485</v>
      </c>
      <c r="O70" s="1">
        <v>12000</v>
      </c>
      <c r="P70" s="5">
        <v>0.16748152249621151</v>
      </c>
    </row>
    <row r="71" spans="1:16">
      <c r="A71" s="3" t="s">
        <v>62</v>
      </c>
      <c r="B71" s="9">
        <v>32000</v>
      </c>
      <c r="C71" s="18">
        <v>0.26928978795341524</v>
      </c>
      <c r="D71" s="11">
        <v>9000</v>
      </c>
      <c r="E71" s="19">
        <v>0.23258583332334534</v>
      </c>
      <c r="F71" s="14">
        <v>0.4745326383736414</v>
      </c>
      <c r="G71" s="1">
        <v>15000</v>
      </c>
      <c r="H71" s="5">
        <v>0.25583359088976759</v>
      </c>
      <c r="J71" s="9">
        <v>33000</v>
      </c>
      <c r="K71" s="18">
        <v>0.43102190412906172</v>
      </c>
      <c r="L71" s="11">
        <v>14000</v>
      </c>
      <c r="M71" s="19">
        <v>0.25099094792558441</v>
      </c>
      <c r="N71" s="14">
        <v>0.55926067221061015</v>
      </c>
      <c r="O71" s="1">
        <v>19000</v>
      </c>
      <c r="P71" s="5">
        <v>0.26972332621270273</v>
      </c>
    </row>
    <row r="72" spans="1:16">
      <c r="A72" s="3" t="s">
        <v>32</v>
      </c>
      <c r="B72" s="9">
        <v>32000</v>
      </c>
      <c r="C72" s="18">
        <v>0.33684254121285101</v>
      </c>
      <c r="D72" s="11">
        <v>11000</v>
      </c>
      <c r="E72" s="19">
        <v>0.28594798529237464</v>
      </c>
      <c r="F72" s="14">
        <v>0.54958437315866993</v>
      </c>
      <c r="G72" s="1">
        <v>18000</v>
      </c>
      <c r="H72" s="5">
        <v>0.29122093055153547</v>
      </c>
      <c r="J72" s="9">
        <v>33000</v>
      </c>
      <c r="K72" s="18">
        <v>0.52554135326014662</v>
      </c>
      <c r="L72" s="11">
        <v>17000</v>
      </c>
      <c r="M72" s="19">
        <v>0.30078926440487935</v>
      </c>
      <c r="N72" s="14">
        <v>0.60913653782958177</v>
      </c>
      <c r="O72" s="1">
        <v>20000</v>
      </c>
      <c r="P72" s="5">
        <v>0.2887457468412819</v>
      </c>
    </row>
    <row r="73" spans="1:16">
      <c r="A73" s="3" t="s">
        <v>33</v>
      </c>
      <c r="B73" s="9">
        <v>20000</v>
      </c>
      <c r="C73" s="18">
        <v>0.44764070910147741</v>
      </c>
      <c r="D73" s="11">
        <v>9000</v>
      </c>
      <c r="E73" s="19">
        <v>0.23814474039922601</v>
      </c>
      <c r="F73" s="14">
        <v>0.6611797030240798</v>
      </c>
      <c r="G73" s="1">
        <v>13000</v>
      </c>
      <c r="H73" s="5">
        <v>0.219562939338768</v>
      </c>
      <c r="J73" s="9">
        <v>21000</v>
      </c>
      <c r="K73" s="18">
        <v>0.62092194422662927</v>
      </c>
      <c r="L73" s="11">
        <v>13000</v>
      </c>
      <c r="M73" s="19">
        <v>0.22271214577185991</v>
      </c>
      <c r="N73" s="14">
        <v>0.71915924129916231</v>
      </c>
      <c r="O73" s="1">
        <v>15000</v>
      </c>
      <c r="P73" s="5">
        <v>0.21363749050894515</v>
      </c>
    </row>
    <row r="74" spans="1:16">
      <c r="A74" s="3" t="s">
        <v>34</v>
      </c>
      <c r="B74" s="9">
        <v>5000</v>
      </c>
      <c r="C74" s="18">
        <v>0.73972389697266672</v>
      </c>
      <c r="D74" s="11">
        <v>3000</v>
      </c>
      <c r="E74" s="19">
        <v>9.2480386947448603E-2</v>
      </c>
      <c r="F74" s="14">
        <v>0.83611921856025906</v>
      </c>
      <c r="G74" s="1">
        <v>4000</v>
      </c>
      <c r="H74" s="5">
        <v>6.5249366444422752E-2</v>
      </c>
      <c r="J74" s="9">
        <v>5000</v>
      </c>
      <c r="K74" s="18">
        <v>0.85895381569585783</v>
      </c>
      <c r="L74" s="11">
        <v>4000</v>
      </c>
      <c r="M74" s="19">
        <v>7.240112466483857E-2</v>
      </c>
      <c r="N74" s="14">
        <v>0.86537156762664835</v>
      </c>
      <c r="O74" s="1">
        <v>4000</v>
      </c>
      <c r="P74" s="5">
        <v>6.0412057908319786E-2</v>
      </c>
    </row>
    <row r="75" spans="1:16">
      <c r="A75" s="2" t="s">
        <v>63</v>
      </c>
      <c r="B75" s="8"/>
      <c r="C75" s="18"/>
      <c r="D75" s="10"/>
      <c r="E75" s="17"/>
      <c r="F75" s="14"/>
      <c r="J75" s="8"/>
      <c r="K75" s="18"/>
      <c r="L75" s="10"/>
      <c r="M75" s="17"/>
      <c r="N75" s="14"/>
    </row>
    <row r="76" spans="1:16">
      <c r="A76" s="3" t="s">
        <v>35</v>
      </c>
      <c r="B76" s="9">
        <v>42000</v>
      </c>
      <c r="C76" s="18">
        <v>0.41725054740305906</v>
      </c>
      <c r="D76" s="11">
        <v>18000</v>
      </c>
      <c r="E76" s="19">
        <v>0.4671458230956595</v>
      </c>
      <c r="F76" s="14">
        <v>0.65109347388975436</v>
      </c>
      <c r="G76" s="1">
        <v>27000</v>
      </c>
      <c r="H76" s="5">
        <v>0.45501634866829055</v>
      </c>
      <c r="J76" s="9">
        <v>43000</v>
      </c>
      <c r="K76" s="18">
        <v>0.60078900650627531</v>
      </c>
      <c r="L76" s="11">
        <v>26000</v>
      </c>
      <c r="M76" s="19">
        <v>0.45349545658002804</v>
      </c>
      <c r="N76" s="14">
        <v>0.71581234716194153</v>
      </c>
      <c r="O76" s="1">
        <v>31000</v>
      </c>
      <c r="P76" s="5">
        <v>0.44750269723038277</v>
      </c>
    </row>
    <row r="77" spans="1:16">
      <c r="A77" s="3" t="s">
        <v>36</v>
      </c>
      <c r="B77" s="9">
        <v>69000</v>
      </c>
      <c r="C77" s="18">
        <v>0.29020704321173008</v>
      </c>
      <c r="D77" s="11">
        <v>20000</v>
      </c>
      <c r="E77" s="19">
        <v>0.53285417690434045</v>
      </c>
      <c r="F77" s="14">
        <v>0.4755046977470832</v>
      </c>
      <c r="G77" s="1">
        <v>33000</v>
      </c>
      <c r="H77" s="5">
        <v>0.54498348507688377</v>
      </c>
      <c r="J77" s="9">
        <v>71000</v>
      </c>
      <c r="K77" s="18">
        <v>0.44146672302112316</v>
      </c>
      <c r="L77" s="11">
        <v>31000</v>
      </c>
      <c r="M77" s="19">
        <v>0.5465045434199719</v>
      </c>
      <c r="N77" s="14">
        <v>0.53887586901239759</v>
      </c>
      <c r="O77" s="1">
        <v>38000</v>
      </c>
      <c r="P77" s="5">
        <v>0.55249715880215611</v>
      </c>
    </row>
    <row r="78" spans="1:16">
      <c r="C78" s="15"/>
      <c r="N78"/>
    </row>
    <row r="79" spans="1:16" s="24" customFormat="1" ht="42" customHeight="1">
      <c r="A79" s="23"/>
      <c r="B79" s="65" t="s">
        <v>71</v>
      </c>
      <c r="C79" s="65"/>
      <c r="D79" s="65"/>
      <c r="E79" s="65"/>
      <c r="F79" s="65"/>
      <c r="G79" s="65"/>
      <c r="H79" s="65"/>
      <c r="I79" s="47"/>
      <c r="J79" s="65" t="s">
        <v>71</v>
      </c>
      <c r="K79" s="65"/>
      <c r="L79" s="65"/>
      <c r="M79" s="65"/>
      <c r="N79" s="65"/>
      <c r="O79" s="65"/>
      <c r="P79" s="65"/>
    </row>
    <row r="80" spans="1:16" ht="15" thickBot="1">
      <c r="B80" s="43">
        <v>2014</v>
      </c>
      <c r="C80" s="66" t="s">
        <v>0</v>
      </c>
      <c r="D80" s="67"/>
      <c r="E80" s="68"/>
      <c r="F80" s="69" t="s">
        <v>1</v>
      </c>
      <c r="G80" s="67" t="s">
        <v>1</v>
      </c>
      <c r="H80" s="67"/>
      <c r="J80" s="43">
        <v>2019</v>
      </c>
      <c r="K80" s="66" t="s">
        <v>0</v>
      </c>
      <c r="L80" s="67"/>
      <c r="M80" s="68"/>
      <c r="N80" s="69" t="s">
        <v>1</v>
      </c>
      <c r="O80" s="67" t="s">
        <v>1</v>
      </c>
      <c r="P80" s="67"/>
    </row>
    <row r="81" spans="1:16" ht="29" thickBot="1">
      <c r="A81" s="38" t="s">
        <v>65</v>
      </c>
      <c r="B81" s="39" t="s">
        <v>67</v>
      </c>
      <c r="C81" s="44" t="s">
        <v>66</v>
      </c>
      <c r="D81" s="41" t="s">
        <v>57</v>
      </c>
      <c r="E81" s="45"/>
      <c r="F81" s="40" t="s">
        <v>66</v>
      </c>
      <c r="G81" s="41" t="s">
        <v>57</v>
      </c>
      <c r="H81" s="42"/>
      <c r="J81" s="39" t="s">
        <v>67</v>
      </c>
      <c r="K81" s="44" t="s">
        <v>66</v>
      </c>
      <c r="L81" s="41" t="s">
        <v>57</v>
      </c>
      <c r="M81" s="45"/>
      <c r="N81" s="40" t="s">
        <v>66</v>
      </c>
      <c r="O81" s="41" t="s">
        <v>57</v>
      </c>
      <c r="P81" s="42"/>
    </row>
    <row r="82" spans="1:16">
      <c r="A82" s="2" t="s">
        <v>49</v>
      </c>
      <c r="B82" s="9">
        <v>200000</v>
      </c>
      <c r="C82" s="18">
        <v>9.6379716975812366E-2</v>
      </c>
      <c r="D82" s="11">
        <v>19000</v>
      </c>
      <c r="E82" s="19">
        <v>1</v>
      </c>
      <c r="F82" s="14">
        <v>0.19185761244962779</v>
      </c>
      <c r="G82" s="1">
        <v>38000</v>
      </c>
      <c r="H82" s="5">
        <v>1</v>
      </c>
      <c r="J82" s="9">
        <v>206000</v>
      </c>
      <c r="K82" s="18">
        <v>0.11156161416386773</v>
      </c>
      <c r="L82" s="11">
        <v>23000</v>
      </c>
      <c r="M82" s="19">
        <v>1</v>
      </c>
      <c r="N82" s="14">
        <v>0.21204635242946548</v>
      </c>
      <c r="O82" s="1">
        <v>44000</v>
      </c>
      <c r="P82" s="5">
        <v>1</v>
      </c>
    </row>
    <row r="83" spans="1:16">
      <c r="A83" s="2" t="s">
        <v>51</v>
      </c>
      <c r="B83" s="8"/>
      <c r="C83" s="16"/>
      <c r="D83" s="10"/>
      <c r="E83" s="17"/>
      <c r="J83" s="8"/>
      <c r="K83" s="16"/>
      <c r="L83" s="10"/>
      <c r="M83" s="17"/>
    </row>
    <row r="84" spans="1:16">
      <c r="A84" s="3" t="s">
        <v>5</v>
      </c>
      <c r="B84" s="9">
        <v>98000</v>
      </c>
      <c r="C84" s="18">
        <v>9.4504580669387578E-2</v>
      </c>
      <c r="D84" s="11">
        <v>9000</v>
      </c>
      <c r="E84" s="19">
        <v>0.47943153013813899</v>
      </c>
      <c r="F84" s="14">
        <v>0.1834431818519647</v>
      </c>
      <c r="G84" s="1">
        <v>18000</v>
      </c>
      <c r="H84" s="5">
        <v>0.4675003265668678</v>
      </c>
      <c r="J84" s="9">
        <v>101000</v>
      </c>
      <c r="K84" s="18">
        <v>0.1068244060334762</v>
      </c>
      <c r="L84" s="11">
        <v>11000</v>
      </c>
      <c r="M84" s="19">
        <v>0.46815603823972024</v>
      </c>
      <c r="N84" s="14">
        <v>0.19952293120910194</v>
      </c>
      <c r="O84" s="1">
        <v>20000</v>
      </c>
      <c r="P84" s="5">
        <v>0.46004142719714713</v>
      </c>
    </row>
    <row r="85" spans="1:16">
      <c r="A85" s="3" t="s">
        <v>6</v>
      </c>
      <c r="B85" s="9">
        <v>102000</v>
      </c>
      <c r="C85" s="18">
        <v>9.8173732963185809E-2</v>
      </c>
      <c r="D85" s="11">
        <v>10000</v>
      </c>
      <c r="E85" s="19">
        <v>0.52056846986186101</v>
      </c>
      <c r="F85" s="14">
        <v>0.19990800255199745</v>
      </c>
      <c r="G85" s="1">
        <v>20000</v>
      </c>
      <c r="H85" s="5">
        <v>0.5324996734331322</v>
      </c>
      <c r="J85" s="9">
        <v>105000</v>
      </c>
      <c r="K85" s="18">
        <v>0.11609327838446687</v>
      </c>
      <c r="L85" s="11">
        <v>12000</v>
      </c>
      <c r="M85" s="19">
        <v>0.53184352682260638</v>
      </c>
      <c r="N85" s="14">
        <v>0.22402663490853078</v>
      </c>
      <c r="O85" s="1">
        <v>24000</v>
      </c>
      <c r="P85" s="5">
        <v>0.53995857280285275</v>
      </c>
    </row>
    <row r="86" spans="1:16">
      <c r="A86" s="2" t="s">
        <v>50</v>
      </c>
      <c r="B86" s="8"/>
      <c r="C86" s="16"/>
      <c r="D86" s="10"/>
      <c r="E86" s="17"/>
      <c r="J86" s="8"/>
      <c r="K86" s="16"/>
      <c r="L86" s="10"/>
      <c r="M86" s="17"/>
    </row>
    <row r="87" spans="1:16">
      <c r="A87" s="3" t="s">
        <v>7</v>
      </c>
      <c r="B87" s="9">
        <v>88000</v>
      </c>
      <c r="C87" s="18">
        <v>6.8395342737515463E-2</v>
      </c>
      <c r="D87" s="11">
        <v>6000</v>
      </c>
      <c r="E87" s="19">
        <v>0.31394713877242381</v>
      </c>
      <c r="F87" s="14">
        <v>0.21613194330752197</v>
      </c>
      <c r="G87" s="1">
        <v>19000</v>
      </c>
      <c r="H87" s="5">
        <v>0.4983742195051859</v>
      </c>
      <c r="J87" s="9">
        <v>91000</v>
      </c>
      <c r="K87" s="18">
        <v>8.9005084585341593E-2</v>
      </c>
      <c r="L87" s="11">
        <v>8000</v>
      </c>
      <c r="M87" s="19">
        <v>0.3529710592472099</v>
      </c>
      <c r="N87" s="14">
        <v>0.24384798733838337</v>
      </c>
      <c r="O87" s="1">
        <v>22000</v>
      </c>
      <c r="P87" s="5">
        <v>0.50877696406195216</v>
      </c>
    </row>
    <row r="88" spans="1:16">
      <c r="A88" s="3" t="s">
        <v>8</v>
      </c>
      <c r="B88" s="9">
        <v>16000</v>
      </c>
      <c r="C88" s="18">
        <v>0.12726556756353694</v>
      </c>
      <c r="D88" s="11">
        <v>2000</v>
      </c>
      <c r="E88" s="19">
        <v>0.1074012167381059</v>
      </c>
      <c r="F88" s="14">
        <v>0.21037987523394405</v>
      </c>
      <c r="G88" s="1">
        <v>3000</v>
      </c>
      <c r="H88" s="5">
        <v>8.9188546646811404E-2</v>
      </c>
      <c r="J88" s="9">
        <v>17000</v>
      </c>
      <c r="K88" s="18">
        <v>0.1290199617860916</v>
      </c>
      <c r="L88" s="11">
        <v>2000</v>
      </c>
      <c r="M88" s="19">
        <v>9.4069624822762904E-2</v>
      </c>
      <c r="N88" s="14">
        <v>0.21531324249725448</v>
      </c>
      <c r="O88" s="1">
        <v>4000</v>
      </c>
      <c r="P88" s="5">
        <v>8.2593758094824887E-2</v>
      </c>
    </row>
    <row r="89" spans="1:16">
      <c r="A89" s="3" t="s">
        <v>9</v>
      </c>
      <c r="B89" s="9">
        <v>13000</v>
      </c>
      <c r="C89" s="18">
        <v>9.7525974535095622E-2</v>
      </c>
      <c r="D89" s="11">
        <v>1000</v>
      </c>
      <c r="E89" s="19">
        <v>6.4042570231833448E-2</v>
      </c>
      <c r="F89" s="14">
        <v>0.1475608606779712</v>
      </c>
      <c r="G89" s="1">
        <v>2000</v>
      </c>
      <c r="H89" s="5">
        <v>4.8677273558533844E-2</v>
      </c>
      <c r="J89" s="9">
        <v>13000</v>
      </c>
      <c r="K89" s="18">
        <v>0.11108283106437067</v>
      </c>
      <c r="L89" s="11">
        <v>1000</v>
      </c>
      <c r="M89" s="19">
        <v>6.3021599004862608E-2</v>
      </c>
      <c r="N89" s="14">
        <v>0.16516075417773807</v>
      </c>
      <c r="O89" s="1">
        <v>2000</v>
      </c>
      <c r="P89" s="5">
        <v>4.9298456136689615E-2</v>
      </c>
    </row>
    <row r="90" spans="1:16">
      <c r="A90" s="3" t="s">
        <v>10</v>
      </c>
      <c r="B90" s="9">
        <v>75000</v>
      </c>
      <c r="C90" s="18">
        <v>0.12181407312286768</v>
      </c>
      <c r="D90" s="11">
        <v>9000</v>
      </c>
      <c r="E90" s="19">
        <v>0.47296299339624709</v>
      </c>
      <c r="F90" s="14">
        <v>0.17251163745755121</v>
      </c>
      <c r="G90" s="1">
        <v>13000</v>
      </c>
      <c r="H90" s="5">
        <v>0.33647647412284137</v>
      </c>
      <c r="J90" s="9">
        <v>77000</v>
      </c>
      <c r="K90" s="18">
        <v>0.13446406310847248</v>
      </c>
      <c r="L90" s="11">
        <v>10000</v>
      </c>
      <c r="M90" s="19">
        <v>0.45099078802007675</v>
      </c>
      <c r="N90" s="14">
        <v>0.18849949963826379</v>
      </c>
      <c r="O90" s="1">
        <v>15000</v>
      </c>
      <c r="P90" s="5">
        <v>0.33262556532197607</v>
      </c>
    </row>
    <row r="91" spans="1:16">
      <c r="A91" s="3" t="s">
        <v>11</v>
      </c>
      <c r="B91" s="9">
        <v>8000</v>
      </c>
      <c r="C91" s="18">
        <v>0.10354570128491425</v>
      </c>
      <c r="D91" s="11">
        <v>1000</v>
      </c>
      <c r="E91" s="19">
        <v>4.1645560798940738E-2</v>
      </c>
      <c r="F91" s="14">
        <v>0.13503819054281388</v>
      </c>
      <c r="G91" s="1">
        <v>1000</v>
      </c>
      <c r="H91" s="5">
        <v>2.7283486166627478E-2</v>
      </c>
      <c r="J91" s="9">
        <v>8000</v>
      </c>
      <c r="K91" s="18">
        <v>0.11208367285376152</v>
      </c>
      <c r="L91" s="11">
        <v>1000</v>
      </c>
      <c r="M91" s="19">
        <v>3.8946928905087906E-2</v>
      </c>
      <c r="N91" s="14">
        <v>0.14607827307080423</v>
      </c>
      <c r="O91" s="1">
        <v>1000</v>
      </c>
      <c r="P91" s="5">
        <v>2.6705485213529466E-2</v>
      </c>
    </row>
    <row r="92" spans="1:16">
      <c r="A92" s="2" t="s">
        <v>52</v>
      </c>
      <c r="B92" s="8"/>
      <c r="C92" s="16"/>
      <c r="D92" s="10"/>
      <c r="E92" s="17"/>
      <c r="J92" s="8"/>
      <c r="K92" s="16"/>
      <c r="L92" s="10"/>
      <c r="M92" s="17"/>
    </row>
    <row r="93" spans="1:16">
      <c r="A93" s="3" t="s">
        <v>12</v>
      </c>
      <c r="B93" s="9">
        <v>144000</v>
      </c>
      <c r="C93" s="18">
        <v>0.12218528553462854</v>
      </c>
      <c r="D93" s="11">
        <v>18000</v>
      </c>
      <c r="E93" s="19">
        <v>0.9166781947176218</v>
      </c>
      <c r="F93" s="14">
        <v>0.18526154996649774</v>
      </c>
      <c r="G93" s="1">
        <v>27000</v>
      </c>
      <c r="H93" s="5">
        <v>0.69821616114115526</v>
      </c>
      <c r="J93" s="9">
        <v>149000</v>
      </c>
      <c r="K93" s="18">
        <v>0.13915557231909984</v>
      </c>
      <c r="L93" s="11">
        <v>21000</v>
      </c>
      <c r="M93" s="19">
        <v>0.90197157247366455</v>
      </c>
      <c r="N93" s="14">
        <v>0.20730063238837987</v>
      </c>
      <c r="O93" s="1">
        <v>31000</v>
      </c>
      <c r="P93" s="5">
        <v>0.70693072614755437</v>
      </c>
    </row>
    <row r="94" spans="1:16">
      <c r="A94" s="3" t="s">
        <v>13</v>
      </c>
      <c r="B94" s="9">
        <v>13000</v>
      </c>
      <c r="C94" s="18">
        <v>3.3079664817287649E-2</v>
      </c>
      <c r="D94" s="11">
        <v>0</v>
      </c>
      <c r="E94" s="19">
        <v>2.2043366967505459E-2</v>
      </c>
      <c r="F94" s="14">
        <v>0.2307647282396196</v>
      </c>
      <c r="G94" s="1">
        <v>3000</v>
      </c>
      <c r="H94" s="5">
        <v>7.7249000705384444E-2</v>
      </c>
      <c r="J94" s="9">
        <v>13000</v>
      </c>
      <c r="K94" s="18">
        <v>4.0794692773334418E-2</v>
      </c>
      <c r="L94" s="11">
        <v>1000</v>
      </c>
      <c r="M94" s="19">
        <v>2.3466627232317606E-2</v>
      </c>
      <c r="N94" s="14">
        <v>0.24001227908608519</v>
      </c>
      <c r="O94" s="1">
        <v>3000</v>
      </c>
      <c r="P94" s="5">
        <v>7.2638095996499827E-2</v>
      </c>
    </row>
    <row r="95" spans="1:16">
      <c r="A95" s="3" t="s">
        <v>14</v>
      </c>
      <c r="B95" s="9">
        <v>29000</v>
      </c>
      <c r="C95" s="18">
        <v>2.6995260297909374E-2</v>
      </c>
      <c r="D95" s="11">
        <v>1000</v>
      </c>
      <c r="E95" s="19">
        <v>4.0766655259963619E-2</v>
      </c>
      <c r="F95" s="14">
        <v>0.19715686750564523</v>
      </c>
      <c r="G95" s="1">
        <v>6000</v>
      </c>
      <c r="H95" s="5">
        <v>0.14956710296000209</v>
      </c>
      <c r="J95" s="9">
        <v>30000</v>
      </c>
      <c r="K95" s="18">
        <v>3.7802842105403522E-2</v>
      </c>
      <c r="L95" s="11">
        <v>1000</v>
      </c>
      <c r="M95" s="19">
        <v>4.9321497229447023E-2</v>
      </c>
      <c r="N95" s="14">
        <v>0.21310556753433957</v>
      </c>
      <c r="O95" s="1">
        <v>6000</v>
      </c>
      <c r="P95" s="5">
        <v>0.14628189532630553</v>
      </c>
    </row>
    <row r="96" spans="1:16">
      <c r="A96" s="3" t="s">
        <v>15</v>
      </c>
      <c r="B96" s="9">
        <v>13000</v>
      </c>
      <c r="C96" s="18">
        <v>2.9439162348684007E-2</v>
      </c>
      <c r="D96" s="11">
        <v>0</v>
      </c>
      <c r="E96" s="19">
        <v>2.0511783054909236E-2</v>
      </c>
      <c r="F96" s="14">
        <v>0.214186121846977</v>
      </c>
      <c r="G96" s="1">
        <v>3000</v>
      </c>
      <c r="H96" s="5">
        <v>7.4967996446952484E-2</v>
      </c>
      <c r="J96" s="9">
        <v>14000</v>
      </c>
      <c r="K96" s="18">
        <v>4.1929034723983377E-2</v>
      </c>
      <c r="L96" s="11">
        <v>1000</v>
      </c>
      <c r="M96" s="19">
        <v>2.5239868126897415E-2</v>
      </c>
      <c r="N96" s="14">
        <v>0.23412731958651153</v>
      </c>
      <c r="O96" s="1">
        <v>3000</v>
      </c>
      <c r="P96" s="5">
        <v>7.4149511358612516E-2</v>
      </c>
    </row>
    <row r="97" spans="1:16">
      <c r="A97" s="2" t="s">
        <v>54</v>
      </c>
      <c r="B97" s="8"/>
      <c r="C97" s="16"/>
      <c r="D97" s="10"/>
      <c r="E97" s="17"/>
      <c r="J97" s="8"/>
      <c r="K97" s="16"/>
      <c r="L97" s="10"/>
      <c r="M97" s="17"/>
    </row>
    <row r="98" spans="1:16">
      <c r="A98" s="3" t="s">
        <v>39</v>
      </c>
      <c r="B98" s="9">
        <v>78000</v>
      </c>
      <c r="C98" s="18">
        <v>7.5274913170843005E-2</v>
      </c>
      <c r="D98" s="11">
        <v>6000</v>
      </c>
      <c r="E98" s="19">
        <v>0.30611031772695263</v>
      </c>
      <c r="F98" s="14">
        <v>0.24441675539921462</v>
      </c>
      <c r="G98" s="1">
        <v>19000</v>
      </c>
      <c r="H98" s="5">
        <v>0.499304281944771</v>
      </c>
      <c r="J98" s="9">
        <v>81000</v>
      </c>
      <c r="K98" s="18">
        <v>8.5819159143267792E-2</v>
      </c>
      <c r="L98" s="11">
        <v>7000</v>
      </c>
      <c r="M98" s="19">
        <v>0.30231386842265501</v>
      </c>
      <c r="N98" s="14">
        <v>0.25929899755373531</v>
      </c>
      <c r="O98" s="1">
        <v>21000</v>
      </c>
      <c r="P98" s="5">
        <v>0.48057219142184249</v>
      </c>
    </row>
    <row r="99" spans="1:16">
      <c r="A99" s="3" t="s">
        <v>40</v>
      </c>
      <c r="B99" s="9">
        <v>26000</v>
      </c>
      <c r="C99" s="18">
        <v>9.9890417048664457E-2</v>
      </c>
      <c r="D99" s="11">
        <v>3000</v>
      </c>
      <c r="E99" s="19">
        <v>0.13695688578284479</v>
      </c>
      <c r="F99" s="14">
        <v>0.18229573438215357</v>
      </c>
      <c r="G99" s="1">
        <v>5000</v>
      </c>
      <c r="H99" s="5">
        <v>0.12555764558350968</v>
      </c>
      <c r="J99" s="9">
        <v>27000</v>
      </c>
      <c r="K99" s="18">
        <v>0.1157864844681679</v>
      </c>
      <c r="L99" s="11">
        <v>3000</v>
      </c>
      <c r="M99" s="19">
        <v>0.13601892848754774</v>
      </c>
      <c r="N99" s="14">
        <v>0.20335535408637817</v>
      </c>
      <c r="O99" s="1">
        <v>5000</v>
      </c>
      <c r="P99" s="5">
        <v>0.12568431304169539</v>
      </c>
    </row>
    <row r="100" spans="1:16">
      <c r="A100" s="3" t="s">
        <v>17</v>
      </c>
      <c r="B100" s="9">
        <v>51000</v>
      </c>
      <c r="C100" s="18">
        <v>0.10273330505131931</v>
      </c>
      <c r="D100" s="11">
        <v>5000</v>
      </c>
      <c r="E100" s="19">
        <v>0.27253508601312848</v>
      </c>
      <c r="F100" s="14">
        <v>0.14626493137429414</v>
      </c>
      <c r="G100" s="1">
        <v>7000</v>
      </c>
      <c r="H100" s="5">
        <v>0.19492070956449042</v>
      </c>
      <c r="J100" s="9">
        <v>53000</v>
      </c>
      <c r="K100" s="18">
        <v>0.12431626792732969</v>
      </c>
      <c r="L100" s="11">
        <v>7000</v>
      </c>
      <c r="M100" s="19">
        <v>0.2849267999895615</v>
      </c>
      <c r="N100" s="14">
        <v>0.17466896968427253</v>
      </c>
      <c r="O100" s="1">
        <v>9000</v>
      </c>
      <c r="P100" s="5">
        <v>0.21062265278681652</v>
      </c>
    </row>
    <row r="101" spans="1:16">
      <c r="A101" s="3" t="s">
        <v>18</v>
      </c>
      <c r="B101" s="9">
        <v>44000</v>
      </c>
      <c r="C101" s="18">
        <v>0.12445470997671365</v>
      </c>
      <c r="D101" s="11">
        <v>5000</v>
      </c>
      <c r="E101" s="19">
        <v>0.28439771047707407</v>
      </c>
      <c r="F101" s="14">
        <v>0.15699141008904885</v>
      </c>
      <c r="G101" s="1">
        <v>7000</v>
      </c>
      <c r="H101" s="5">
        <v>0.18021762416072315</v>
      </c>
      <c r="J101" s="9">
        <v>45000</v>
      </c>
      <c r="K101" s="18">
        <v>0.14017273421824153</v>
      </c>
      <c r="L101" s="11">
        <v>6000</v>
      </c>
      <c r="M101" s="19">
        <v>0.27674040310023573</v>
      </c>
      <c r="N101" s="14">
        <v>0.17629693859836962</v>
      </c>
      <c r="O101" s="1">
        <v>8000</v>
      </c>
      <c r="P101" s="5">
        <v>0.18312084274964555</v>
      </c>
    </row>
    <row r="102" spans="1:16">
      <c r="A102" s="2" t="s">
        <v>68</v>
      </c>
      <c r="B102" s="9"/>
      <c r="C102" s="16"/>
      <c r="D102" s="11"/>
      <c r="E102" s="17"/>
      <c r="G102" s="1"/>
      <c r="J102" s="9"/>
      <c r="K102" s="16"/>
      <c r="L102" s="11"/>
      <c r="M102" s="17"/>
      <c r="O102" s="1"/>
    </row>
    <row r="103" spans="1:16">
      <c r="A103" s="3" t="s">
        <v>56</v>
      </c>
      <c r="B103" s="9">
        <v>37000</v>
      </c>
      <c r="C103" s="18">
        <v>7.6605655736582318E-2</v>
      </c>
      <c r="D103" s="11">
        <v>3000</v>
      </c>
      <c r="E103" s="19">
        <v>0.14835353429239784</v>
      </c>
      <c r="F103" s="14">
        <v>0.19192944548774507</v>
      </c>
      <c r="G103" s="1">
        <v>7000</v>
      </c>
      <c r="H103" s="5">
        <v>0.18671761109804844</v>
      </c>
      <c r="J103" s="9">
        <v>38000</v>
      </c>
      <c r="K103" s="18">
        <v>8.582919606181505E-2</v>
      </c>
      <c r="L103" s="11">
        <v>3000</v>
      </c>
      <c r="M103" s="19">
        <v>0.1435624874955419</v>
      </c>
      <c r="N103" s="14">
        <v>0.2011451138938215</v>
      </c>
      <c r="O103" s="1">
        <v>8000</v>
      </c>
      <c r="P103" s="5">
        <v>0.17701065153100312</v>
      </c>
    </row>
    <row r="104" spans="1:16">
      <c r="A104" s="3" t="s">
        <v>55</v>
      </c>
      <c r="B104" s="9">
        <v>27000</v>
      </c>
      <c r="C104" s="18">
        <v>2.9869141642645355E-2</v>
      </c>
      <c r="D104" s="11">
        <v>1000</v>
      </c>
      <c r="E104" s="19">
        <v>4.1440656193995777E-2</v>
      </c>
      <c r="F104" s="14">
        <v>0.27210591617718166</v>
      </c>
      <c r="G104" s="1">
        <v>7000</v>
      </c>
      <c r="H104" s="5">
        <v>0.18964809154322437</v>
      </c>
      <c r="J104" s="9">
        <v>28000</v>
      </c>
      <c r="K104" s="18">
        <v>4.0890451891526292E-2</v>
      </c>
      <c r="L104" s="11">
        <v>1000</v>
      </c>
      <c r="M104" s="19">
        <v>4.9013996294331029E-2</v>
      </c>
      <c r="N104" s="14">
        <v>0.28990195391859575</v>
      </c>
      <c r="O104" s="1">
        <v>8000</v>
      </c>
      <c r="P104" s="5">
        <v>0.18282405157255846</v>
      </c>
    </row>
    <row r="105" spans="1:16">
      <c r="A105" s="2" t="s">
        <v>53</v>
      </c>
      <c r="B105" s="8"/>
      <c r="C105" s="16"/>
      <c r="D105" s="10"/>
      <c r="E105" s="17"/>
      <c r="J105" s="8"/>
      <c r="K105" s="16"/>
      <c r="L105" s="10"/>
      <c r="M105" s="17"/>
    </row>
    <row r="106" spans="1:16">
      <c r="A106" s="3" t="s">
        <v>25</v>
      </c>
      <c r="B106" s="9">
        <v>67000</v>
      </c>
      <c r="C106" s="18">
        <v>5.5499088710976731E-2</v>
      </c>
      <c r="D106" s="11">
        <v>4000</v>
      </c>
      <c r="E106" s="19">
        <v>0.19276010663360457</v>
      </c>
      <c r="F106" s="14">
        <v>0.34220070758912391</v>
      </c>
      <c r="G106" s="1">
        <v>23000</v>
      </c>
      <c r="H106" s="5">
        <v>0.59706115944300753</v>
      </c>
      <c r="J106" s="9">
        <v>69000</v>
      </c>
      <c r="K106" s="18">
        <v>0.10503955661910325</v>
      </c>
      <c r="L106" s="11">
        <v>7000</v>
      </c>
      <c r="M106" s="19">
        <v>0.31514365991353444</v>
      </c>
      <c r="N106" s="14">
        <v>0.40432992509372528</v>
      </c>
      <c r="O106" s="1">
        <v>28000</v>
      </c>
      <c r="P106" s="5">
        <v>0.63822757315891065</v>
      </c>
    </row>
    <row r="107" spans="1:16">
      <c r="A107" s="3" t="s">
        <v>26</v>
      </c>
      <c r="B107" s="9">
        <v>30000</v>
      </c>
      <c r="C107" s="18">
        <v>0.52276023959033224</v>
      </c>
      <c r="D107" s="11">
        <v>16000</v>
      </c>
      <c r="E107" s="19">
        <v>0.80723989336639546</v>
      </c>
      <c r="F107" s="14">
        <v>0.51943648784956398</v>
      </c>
      <c r="G107" s="1">
        <v>15000</v>
      </c>
      <c r="H107" s="5">
        <v>0.40293884055699247</v>
      </c>
      <c r="J107" s="9">
        <v>31000</v>
      </c>
      <c r="K107" s="18">
        <v>0.51333973184915582</v>
      </c>
      <c r="L107" s="11">
        <v>16000</v>
      </c>
      <c r="M107" s="19">
        <v>0.68485590514879213</v>
      </c>
      <c r="N107" s="14">
        <v>0.51541512001455314</v>
      </c>
      <c r="O107" s="1">
        <v>16000</v>
      </c>
      <c r="P107" s="5">
        <v>0.36177242684108923</v>
      </c>
    </row>
    <row r="108" spans="1:16">
      <c r="A108" s="3" t="s">
        <v>101</v>
      </c>
      <c r="B108" s="9">
        <v>103000</v>
      </c>
      <c r="C108" s="18">
        <v>0</v>
      </c>
      <c r="D108" s="11">
        <v>0</v>
      </c>
      <c r="E108" s="19">
        <v>0</v>
      </c>
      <c r="F108" s="14">
        <v>0</v>
      </c>
      <c r="G108" s="1">
        <v>0</v>
      </c>
      <c r="H108" s="5">
        <v>0</v>
      </c>
      <c r="J108" s="9">
        <v>106000</v>
      </c>
      <c r="K108" s="18">
        <v>0</v>
      </c>
      <c r="L108" s="11">
        <v>0</v>
      </c>
      <c r="M108" s="19">
        <v>0</v>
      </c>
      <c r="N108" s="14">
        <v>0</v>
      </c>
      <c r="O108" s="1">
        <v>0</v>
      </c>
      <c r="P108" s="5">
        <v>0</v>
      </c>
    </row>
    <row r="109" spans="1:16">
      <c r="A109" s="2" t="s">
        <v>60</v>
      </c>
      <c r="B109" s="8"/>
      <c r="C109" s="16"/>
      <c r="D109" s="10"/>
      <c r="E109" s="17"/>
      <c r="J109" s="8"/>
      <c r="K109" s="16"/>
      <c r="L109" s="10"/>
      <c r="M109" s="17"/>
    </row>
    <row r="110" spans="1:16">
      <c r="A110" s="3" t="s">
        <v>28</v>
      </c>
      <c r="B110" s="9">
        <v>174000</v>
      </c>
      <c r="C110" s="18">
        <v>9.8502958737519589E-2</v>
      </c>
      <c r="D110" s="11">
        <v>17000</v>
      </c>
      <c r="E110" s="19">
        <v>0.8922269386107885</v>
      </c>
      <c r="F110" s="14">
        <v>0.19447831323253614</v>
      </c>
      <c r="G110" s="1">
        <v>34000</v>
      </c>
      <c r="H110" s="5">
        <v>0.88491966455051341</v>
      </c>
      <c r="J110" s="9">
        <v>180000</v>
      </c>
      <c r="K110" s="18">
        <v>0.11475469700520201</v>
      </c>
      <c r="L110" s="11">
        <v>21000</v>
      </c>
      <c r="M110" s="19">
        <v>0.89797449525482997</v>
      </c>
      <c r="N110" s="14">
        <v>0.21592011633961528</v>
      </c>
      <c r="O110" s="1">
        <v>39000</v>
      </c>
      <c r="P110" s="5">
        <v>0.88893625648615726</v>
      </c>
    </row>
    <row r="111" spans="1:16">
      <c r="A111" s="3" t="s">
        <v>29</v>
      </c>
      <c r="B111" s="9">
        <v>25000</v>
      </c>
      <c r="C111" s="18">
        <v>8.1784829689594163E-2</v>
      </c>
      <c r="D111" s="11">
        <v>2000</v>
      </c>
      <c r="E111" s="19">
        <v>0.10777254132676253</v>
      </c>
      <c r="F111" s="14">
        <v>0.17384416720208504</v>
      </c>
      <c r="G111" s="1">
        <v>4000</v>
      </c>
      <c r="H111" s="5">
        <v>0.11508059670298089</v>
      </c>
      <c r="J111" s="9">
        <v>26000</v>
      </c>
      <c r="K111" s="18">
        <v>8.9614287307896251E-2</v>
      </c>
      <c r="L111" s="11">
        <v>2000</v>
      </c>
      <c r="M111" s="19">
        <v>0.10202506980749658</v>
      </c>
      <c r="N111" s="14">
        <v>0.18542089764807099</v>
      </c>
      <c r="O111" s="1">
        <v>5000</v>
      </c>
      <c r="P111" s="5">
        <v>0.11106374351384277</v>
      </c>
    </row>
    <row r="112" spans="1:16">
      <c r="A112" s="2" t="s">
        <v>61</v>
      </c>
      <c r="B112" s="8"/>
      <c r="C112" s="18"/>
      <c r="D112" s="10"/>
      <c r="E112" s="17"/>
      <c r="F112" s="14"/>
      <c r="J112" s="8"/>
      <c r="K112" s="18"/>
      <c r="L112" s="10"/>
      <c r="M112" s="17"/>
      <c r="N112" s="14"/>
    </row>
    <row r="113" spans="1:16">
      <c r="A113" s="3" t="s">
        <v>30</v>
      </c>
      <c r="B113" s="9">
        <v>72000</v>
      </c>
      <c r="C113" s="18">
        <v>0.11731011004125592</v>
      </c>
      <c r="D113" s="11">
        <v>8000</v>
      </c>
      <c r="E113" s="19">
        <v>0.43921354076197472</v>
      </c>
      <c r="F113" s="14">
        <v>0.19247864591790573</v>
      </c>
      <c r="G113" s="1">
        <v>14000</v>
      </c>
      <c r="H113" s="5">
        <v>0.36201739948271811</v>
      </c>
      <c r="J113" s="9">
        <v>74000</v>
      </c>
      <c r="K113" s="18">
        <v>0.13174695845164677</v>
      </c>
      <c r="L113" s="11">
        <v>10000</v>
      </c>
      <c r="M113" s="19">
        <v>0.4261623709322454</v>
      </c>
      <c r="N113" s="14">
        <v>0.21233800617063003</v>
      </c>
      <c r="O113" s="1">
        <v>16000</v>
      </c>
      <c r="P113" s="5">
        <v>0.36136511127037607</v>
      </c>
    </row>
    <row r="114" spans="1:16">
      <c r="A114" s="3" t="s">
        <v>62</v>
      </c>
      <c r="B114" s="9">
        <v>66000</v>
      </c>
      <c r="C114" s="18">
        <v>8.7978136599479478E-2</v>
      </c>
      <c r="D114" s="11">
        <v>6000</v>
      </c>
      <c r="E114" s="19">
        <v>0.3012856983866623</v>
      </c>
      <c r="F114" s="14">
        <v>0.17606424773337001</v>
      </c>
      <c r="G114" s="1">
        <v>12000</v>
      </c>
      <c r="H114" s="5">
        <v>0.3028876348721164</v>
      </c>
      <c r="J114" s="9">
        <v>68000</v>
      </c>
      <c r="K114" s="18">
        <v>0.10383775289542137</v>
      </c>
      <c r="L114" s="11">
        <v>7000</v>
      </c>
      <c r="M114" s="19">
        <v>0.30717255717255715</v>
      </c>
      <c r="N114" s="14">
        <v>0.19666252439928791</v>
      </c>
      <c r="O114" s="1">
        <v>13000</v>
      </c>
      <c r="P114" s="5">
        <v>0.30607842975728566</v>
      </c>
    </row>
    <row r="115" spans="1:16">
      <c r="A115" s="3" t="s">
        <v>32</v>
      </c>
      <c r="B115" s="9">
        <v>48000</v>
      </c>
      <c r="C115" s="18">
        <v>8.7402943117116105E-2</v>
      </c>
      <c r="D115" s="11">
        <v>4000</v>
      </c>
      <c r="E115" s="19">
        <v>0.22003478177659577</v>
      </c>
      <c r="F115" s="14">
        <v>0.21012977826843043</v>
      </c>
      <c r="G115" s="1">
        <v>10000</v>
      </c>
      <c r="H115" s="5">
        <v>0.2657415680434726</v>
      </c>
      <c r="J115" s="9">
        <v>50000</v>
      </c>
      <c r="K115" s="18">
        <v>0.10282379337375419</v>
      </c>
      <c r="L115" s="11">
        <v>5000</v>
      </c>
      <c r="M115" s="19">
        <v>0.22364190711471049</v>
      </c>
      <c r="N115" s="14">
        <v>0.22999488073717386</v>
      </c>
      <c r="O115" s="1">
        <v>12000</v>
      </c>
      <c r="P115" s="5">
        <v>0.26318535421351935</v>
      </c>
    </row>
    <row r="116" spans="1:16">
      <c r="A116" s="3" t="s">
        <v>33</v>
      </c>
      <c r="B116" s="9">
        <v>11000</v>
      </c>
      <c r="C116" s="18">
        <v>5.8434906461420466E-2</v>
      </c>
      <c r="D116" s="11">
        <v>1000</v>
      </c>
      <c r="E116" s="19">
        <v>3.3285036867227016E-2</v>
      </c>
      <c r="F116" s="14">
        <v>0.20632538095629388</v>
      </c>
      <c r="G116" s="1">
        <v>2000</v>
      </c>
      <c r="H116" s="5">
        <v>5.9038587141103015E-2</v>
      </c>
      <c r="J116" s="9">
        <v>11000</v>
      </c>
      <c r="K116" s="18">
        <v>7.4998762673755964E-2</v>
      </c>
      <c r="L116" s="11">
        <v>1000</v>
      </c>
      <c r="M116" s="19">
        <v>3.6908376029714945E-2</v>
      </c>
      <c r="N116" s="14">
        <v>0.2299243816903998</v>
      </c>
      <c r="O116" s="1">
        <v>3000</v>
      </c>
      <c r="P116" s="5">
        <v>5.9530543633566101E-2</v>
      </c>
    </row>
    <row r="117" spans="1:16">
      <c r="A117" s="3" t="s">
        <v>34</v>
      </c>
      <c r="B117" s="9">
        <v>2000</v>
      </c>
      <c r="C117" s="18">
        <v>5.1528289616301751E-2</v>
      </c>
      <c r="D117" s="11">
        <v>0</v>
      </c>
      <c r="E117" s="19">
        <v>6.180942207540281E-3</v>
      </c>
      <c r="F117" s="14">
        <v>0.17117710817255583</v>
      </c>
      <c r="G117" s="1">
        <v>0</v>
      </c>
      <c r="H117" s="5">
        <v>1.0314810460589911E-2</v>
      </c>
      <c r="J117" s="9">
        <v>2000</v>
      </c>
      <c r="K117" s="18">
        <v>5.9003500172070816E-2</v>
      </c>
      <c r="L117" s="11">
        <v>0</v>
      </c>
      <c r="M117" s="19">
        <v>6.1147887507720143E-3</v>
      </c>
      <c r="N117" s="14">
        <v>0.18048549149298709</v>
      </c>
      <c r="O117" s="1">
        <v>0</v>
      </c>
      <c r="P117" s="5">
        <v>9.8407899542250522E-3</v>
      </c>
    </row>
    <row r="118" spans="1:16">
      <c r="A118" s="2" t="s">
        <v>63</v>
      </c>
      <c r="B118" s="8"/>
      <c r="C118" s="16"/>
      <c r="D118" s="10"/>
      <c r="E118" s="17"/>
      <c r="J118" s="8"/>
      <c r="K118" s="16"/>
      <c r="L118" s="10"/>
      <c r="M118" s="17"/>
    </row>
    <row r="119" spans="1:16">
      <c r="A119" s="3" t="s">
        <v>35</v>
      </c>
      <c r="B119" s="9">
        <v>163000</v>
      </c>
      <c r="C119" s="18">
        <v>0.10596158874888847</v>
      </c>
      <c r="D119" s="11">
        <v>17000</v>
      </c>
      <c r="E119" s="19">
        <v>0.89647740900727368</v>
      </c>
      <c r="F119" s="14">
        <v>0.19090965196434778</v>
      </c>
      <c r="G119" s="1">
        <v>31000</v>
      </c>
      <c r="H119" s="5">
        <v>0.81138203098466444</v>
      </c>
      <c r="J119" s="9">
        <v>168000</v>
      </c>
      <c r="K119" s="18">
        <v>0.1233218922156387</v>
      </c>
      <c r="L119" s="11">
        <v>21000</v>
      </c>
      <c r="M119" s="19">
        <v>0.90141615706469269</v>
      </c>
      <c r="N119" s="14">
        <v>0.21358547388427981</v>
      </c>
      <c r="O119" s="1">
        <v>36000</v>
      </c>
      <c r="P119" s="5">
        <v>0.82137381592448278</v>
      </c>
    </row>
    <row r="120" spans="1:16">
      <c r="A120" s="3" t="s">
        <v>36</v>
      </c>
      <c r="B120" s="9">
        <v>37000</v>
      </c>
      <c r="C120" s="18">
        <v>5.4052395452666879E-2</v>
      </c>
      <c r="D120" s="11">
        <v>2000</v>
      </c>
      <c r="E120" s="19">
        <v>0.10352259099272641</v>
      </c>
      <c r="F120" s="14">
        <v>0.19604522351348988</v>
      </c>
      <c r="G120" s="1">
        <v>7000</v>
      </c>
      <c r="H120" s="5">
        <v>0.18861796901533556</v>
      </c>
      <c r="J120" s="9">
        <v>38000</v>
      </c>
      <c r="K120" s="18">
        <v>5.9596124524459143E-2</v>
      </c>
      <c r="L120" s="11">
        <v>2000</v>
      </c>
      <c r="M120" s="19">
        <v>9.8583842935307364E-2</v>
      </c>
      <c r="N120" s="14">
        <v>0.20524565370976422</v>
      </c>
      <c r="O120" s="1">
        <v>8000</v>
      </c>
      <c r="P120" s="5">
        <v>0.17862641290448952</v>
      </c>
    </row>
    <row r="123" spans="1:16">
      <c r="A123" s="33" t="s">
        <v>89</v>
      </c>
    </row>
    <row r="124" spans="1:16">
      <c r="A124" s="57" t="str">
        <f>'Regional Demographics'!B32</f>
        <v>Due to data limitations, not all variables are available for all populations in a region or county.</v>
      </c>
    </row>
  </sheetData>
  <mergeCells count="18">
    <mergeCell ref="B79:H79"/>
    <mergeCell ref="J79:P79"/>
    <mergeCell ref="C80:E80"/>
    <mergeCell ref="F80:H80"/>
    <mergeCell ref="K80:M80"/>
    <mergeCell ref="N80:P80"/>
    <mergeCell ref="B39:H39"/>
    <mergeCell ref="J39:P39"/>
    <mergeCell ref="C40:E40"/>
    <mergeCell ref="F40:H40"/>
    <mergeCell ref="K40:M40"/>
    <mergeCell ref="N40:P40"/>
    <mergeCell ref="B2:H2"/>
    <mergeCell ref="J2:P2"/>
    <mergeCell ref="C3:E3"/>
    <mergeCell ref="F3:H3"/>
    <mergeCell ref="K3:M3"/>
    <mergeCell ref="N3:P3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38" max="16383" man="1"/>
    <brk id="78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P92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114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50">
        <v>160000</v>
      </c>
      <c r="C5" s="51">
        <v>0.28172346676427595</v>
      </c>
      <c r="D5" s="52">
        <v>45000</v>
      </c>
      <c r="E5" s="53">
        <v>1</v>
      </c>
      <c r="F5" s="51">
        <v>0.44022311168695921</v>
      </c>
      <c r="G5" s="52">
        <v>70000</v>
      </c>
      <c r="H5" s="54">
        <v>1</v>
      </c>
      <c r="I5" s="55"/>
      <c r="J5" s="50">
        <v>176000</v>
      </c>
      <c r="K5" s="51">
        <v>0.56439655077174389</v>
      </c>
      <c r="L5" s="52">
        <v>99000</v>
      </c>
      <c r="M5" s="53">
        <v>1</v>
      </c>
      <c r="N5" s="51">
        <v>0.72171748079879916</v>
      </c>
      <c r="O5" s="52">
        <v>127000</v>
      </c>
      <c r="P5" s="54">
        <v>1</v>
      </c>
    </row>
    <row r="7" spans="1:16" s="24" customFormat="1" ht="15">
      <c r="A7" s="25"/>
      <c r="B7" s="65" t="s">
        <v>70</v>
      </c>
      <c r="C7" s="65"/>
      <c r="D7" s="65"/>
      <c r="E7" s="65"/>
      <c r="F7" s="65"/>
      <c r="G7" s="65"/>
      <c r="H7" s="65"/>
      <c r="I7" s="46"/>
      <c r="J7" s="65" t="s">
        <v>70</v>
      </c>
      <c r="K7" s="65"/>
      <c r="L7" s="65"/>
      <c r="M7" s="65"/>
      <c r="N7" s="65"/>
      <c r="O7" s="65"/>
      <c r="P7" s="65"/>
    </row>
    <row r="8" spans="1:16" ht="15" thickBot="1">
      <c r="B8" s="43">
        <v>2014</v>
      </c>
      <c r="C8" s="66" t="s">
        <v>0</v>
      </c>
      <c r="D8" s="67"/>
      <c r="E8" s="68"/>
      <c r="F8" s="69" t="s">
        <v>1</v>
      </c>
      <c r="G8" s="67" t="s">
        <v>1</v>
      </c>
      <c r="H8" s="67"/>
      <c r="J8" s="43">
        <v>2019</v>
      </c>
      <c r="K8" s="66" t="s">
        <v>0</v>
      </c>
      <c r="L8" s="67"/>
      <c r="M8" s="68"/>
      <c r="N8" s="69" t="s">
        <v>1</v>
      </c>
      <c r="O8" s="67" t="s">
        <v>1</v>
      </c>
      <c r="P8" s="67"/>
    </row>
    <row r="9" spans="1:16" ht="29" thickBot="1">
      <c r="A9" s="38" t="s">
        <v>58</v>
      </c>
      <c r="B9" s="39" t="s">
        <v>67</v>
      </c>
      <c r="C9" s="44" t="s">
        <v>66</v>
      </c>
      <c r="D9" s="41" t="s">
        <v>57</v>
      </c>
      <c r="E9" s="45"/>
      <c r="F9" s="40" t="s">
        <v>66</v>
      </c>
      <c r="G9" s="41" t="s">
        <v>57</v>
      </c>
      <c r="H9" s="42"/>
      <c r="J9" s="39" t="s">
        <v>67</v>
      </c>
      <c r="K9" s="44" t="s">
        <v>66</v>
      </c>
      <c r="L9" s="41" t="s">
        <v>57</v>
      </c>
      <c r="M9" s="45"/>
      <c r="N9" s="40" t="s">
        <v>66</v>
      </c>
      <c r="O9" s="41" t="s">
        <v>57</v>
      </c>
      <c r="P9" s="42"/>
    </row>
    <row r="10" spans="1:16">
      <c r="A10" s="2" t="s">
        <v>49</v>
      </c>
      <c r="B10" s="9">
        <v>100000</v>
      </c>
      <c r="C10" s="18">
        <v>0.35039464562687961</v>
      </c>
      <c r="D10" s="11">
        <v>35000</v>
      </c>
      <c r="E10" s="19">
        <v>1</v>
      </c>
      <c r="F10" s="14">
        <v>0.58059737966874303</v>
      </c>
      <c r="G10" s="1">
        <v>58000</v>
      </c>
      <c r="H10" s="5">
        <v>1</v>
      </c>
      <c r="J10" s="9">
        <v>104000</v>
      </c>
      <c r="K10" s="18">
        <v>0.54028706097544965</v>
      </c>
      <c r="L10" s="11">
        <v>56000</v>
      </c>
      <c r="M10" s="19">
        <v>1</v>
      </c>
      <c r="N10" s="14">
        <v>0.64629050372971475</v>
      </c>
      <c r="O10" s="1">
        <v>67000</v>
      </c>
      <c r="P10" s="5">
        <v>1</v>
      </c>
    </row>
    <row r="11" spans="1:16">
      <c r="A11" s="2" t="s">
        <v>51</v>
      </c>
      <c r="B11" s="8"/>
      <c r="C11" s="16"/>
      <c r="D11" s="10"/>
      <c r="E11" s="17"/>
      <c r="J11" s="8"/>
      <c r="K11" s="16"/>
      <c r="L11" s="10"/>
      <c r="M11" s="17"/>
    </row>
    <row r="12" spans="1:16">
      <c r="A12" s="3" t="s">
        <v>5</v>
      </c>
      <c r="B12" s="9">
        <v>53000</v>
      </c>
      <c r="C12" s="18">
        <v>0.32788115172384869</v>
      </c>
      <c r="D12" s="11">
        <v>17000</v>
      </c>
      <c r="E12" s="19">
        <v>0.49402168714758105</v>
      </c>
      <c r="F12" s="14">
        <v>0.55512741112282082</v>
      </c>
      <c r="G12" s="1">
        <v>29000</v>
      </c>
      <c r="H12" s="5">
        <v>0.50478288880298938</v>
      </c>
      <c r="J12" s="9">
        <v>55000</v>
      </c>
      <c r="K12" s="18">
        <v>0.49909744519379962</v>
      </c>
      <c r="L12" s="11">
        <v>27000</v>
      </c>
      <c r="M12" s="19">
        <v>0.48769438732674508</v>
      </c>
      <c r="N12" s="14">
        <v>0.61883766303596388</v>
      </c>
      <c r="O12" s="1">
        <v>34000</v>
      </c>
      <c r="P12" s="5">
        <v>0.50551720418428758</v>
      </c>
    </row>
    <row r="13" spans="1:16">
      <c r="A13" s="3" t="s">
        <v>6</v>
      </c>
      <c r="B13" s="9">
        <v>47000</v>
      </c>
      <c r="C13" s="18">
        <v>0.37557325976675748</v>
      </c>
      <c r="D13" s="11">
        <v>18000</v>
      </c>
      <c r="E13" s="19">
        <v>0.50597802818441018</v>
      </c>
      <c r="F13" s="14">
        <v>0.60908290270177989</v>
      </c>
      <c r="G13" s="1">
        <v>29000</v>
      </c>
      <c r="H13" s="5">
        <v>0.49521728299617745</v>
      </c>
      <c r="J13" s="9">
        <v>49000</v>
      </c>
      <c r="K13" s="18">
        <v>0.5863531499520046</v>
      </c>
      <c r="L13" s="11">
        <v>29000</v>
      </c>
      <c r="M13" s="19">
        <v>0.51230561267325481</v>
      </c>
      <c r="N13" s="14">
        <v>0.67699356781974929</v>
      </c>
      <c r="O13" s="1">
        <v>33000</v>
      </c>
      <c r="P13" s="5">
        <v>0.49448279581571247</v>
      </c>
    </row>
    <row r="14" spans="1:16">
      <c r="A14" s="2" t="s">
        <v>50</v>
      </c>
      <c r="B14" s="8"/>
      <c r="C14" s="16"/>
      <c r="D14" s="10"/>
      <c r="E14" s="17"/>
      <c r="J14" s="8"/>
      <c r="K14" s="16"/>
      <c r="L14" s="10"/>
      <c r="M14" s="17"/>
    </row>
    <row r="15" spans="1:16">
      <c r="A15" s="3" t="s">
        <v>7</v>
      </c>
      <c r="B15" s="9">
        <v>58000</v>
      </c>
      <c r="C15" s="18">
        <v>0.36432166864802829</v>
      </c>
      <c r="D15" s="11">
        <v>21000</v>
      </c>
      <c r="E15" s="19">
        <v>0.60622102079670614</v>
      </c>
      <c r="F15" s="14">
        <v>0.62378109481674782</v>
      </c>
      <c r="G15" s="1">
        <v>36000</v>
      </c>
      <c r="H15" s="5">
        <v>0.62641274749817455</v>
      </c>
      <c r="J15" s="9">
        <v>60000</v>
      </c>
      <c r="K15" s="18">
        <v>0.58882741496126612</v>
      </c>
      <c r="L15" s="11">
        <v>36000</v>
      </c>
      <c r="M15" s="19">
        <v>0.6354287556530438</v>
      </c>
      <c r="N15" s="14">
        <v>0.68527301340578395</v>
      </c>
      <c r="O15" s="1">
        <v>41000</v>
      </c>
      <c r="P15" s="5">
        <v>0.6182146097485075</v>
      </c>
    </row>
    <row r="16" spans="1:16">
      <c r="A16" s="3" t="s">
        <v>8</v>
      </c>
      <c r="B16" s="9">
        <v>4000</v>
      </c>
      <c r="C16" s="18">
        <v>0.39299283278825409</v>
      </c>
      <c r="D16" s="11">
        <v>2000</v>
      </c>
      <c r="E16" s="19">
        <v>4.8231585395847945E-2</v>
      </c>
      <c r="F16" s="14">
        <v>0.62309744160693992</v>
      </c>
      <c r="G16" s="1">
        <v>3000</v>
      </c>
      <c r="H16" s="5">
        <v>4.6151440965511319E-2</v>
      </c>
      <c r="J16" s="9">
        <v>4000</v>
      </c>
      <c r="K16" s="18">
        <v>0.57487089676231529</v>
      </c>
      <c r="L16" s="11">
        <v>3000</v>
      </c>
      <c r="M16" s="19">
        <v>4.5756191675760026E-2</v>
      </c>
      <c r="N16" s="14">
        <v>0.70286721451344913</v>
      </c>
      <c r="O16" s="1">
        <v>3000</v>
      </c>
      <c r="P16" s="5">
        <v>4.6768089182413368E-2</v>
      </c>
    </row>
    <row r="17" spans="1:16">
      <c r="A17" s="3" t="s">
        <v>9</v>
      </c>
      <c r="B17" s="9">
        <v>9000</v>
      </c>
      <c r="C17" s="18">
        <v>0.34499957911276974</v>
      </c>
      <c r="D17" s="11">
        <v>3000</v>
      </c>
      <c r="E17" s="19">
        <v>8.7502960547291328E-2</v>
      </c>
      <c r="F17" s="14">
        <v>0.52560734027329603</v>
      </c>
      <c r="G17" s="1">
        <v>5000</v>
      </c>
      <c r="H17" s="5">
        <v>8.0454065197783781E-2</v>
      </c>
      <c r="J17" s="9">
        <v>9000</v>
      </c>
      <c r="K17" s="18">
        <v>0.49027513406864659</v>
      </c>
      <c r="L17" s="11">
        <v>5000</v>
      </c>
      <c r="M17" s="19">
        <v>8.0644849989045073E-2</v>
      </c>
      <c r="N17" s="14">
        <v>0.58950766168635327</v>
      </c>
      <c r="O17" s="1">
        <v>5000</v>
      </c>
      <c r="P17" s="5">
        <v>8.1063064454755251E-2</v>
      </c>
    </row>
    <row r="18" spans="1:16">
      <c r="A18" s="3" t="s">
        <v>10</v>
      </c>
      <c r="B18" s="9">
        <v>25000</v>
      </c>
      <c r="C18" s="18">
        <v>0.30928890877446802</v>
      </c>
      <c r="D18" s="11">
        <v>8000</v>
      </c>
      <c r="E18" s="19">
        <v>0.22334596500177634</v>
      </c>
      <c r="F18" s="14">
        <v>0.49250867749291904</v>
      </c>
      <c r="G18" s="1">
        <v>12000</v>
      </c>
      <c r="H18" s="5">
        <v>0.21463969419748313</v>
      </c>
      <c r="J18" s="9">
        <v>26000</v>
      </c>
      <c r="K18" s="18">
        <v>0.43985899320876309</v>
      </c>
      <c r="L18" s="11">
        <v>12000</v>
      </c>
      <c r="M18" s="19">
        <v>0.2059966852870565</v>
      </c>
      <c r="N18" s="14">
        <v>0.5644419581444281</v>
      </c>
      <c r="O18" s="1">
        <v>15000</v>
      </c>
      <c r="P18" s="5">
        <v>0.22098502177554791</v>
      </c>
    </row>
    <row r="19" spans="1:16">
      <c r="A19" s="3" t="s">
        <v>11</v>
      </c>
      <c r="B19" s="9">
        <v>3000</v>
      </c>
      <c r="C19" s="18">
        <v>0.37936153724054866</v>
      </c>
      <c r="D19" s="11">
        <v>1000</v>
      </c>
      <c r="E19" s="19">
        <v>3.4698183590369573E-2</v>
      </c>
      <c r="F19" s="14">
        <v>0.58591423049271241</v>
      </c>
      <c r="G19" s="1">
        <v>2000</v>
      </c>
      <c r="H19" s="5">
        <v>3.2342223940213889E-2</v>
      </c>
      <c r="J19" s="9">
        <v>3000</v>
      </c>
      <c r="K19" s="18">
        <v>0.54239085571051115</v>
      </c>
      <c r="L19" s="11">
        <v>2000</v>
      </c>
      <c r="M19" s="19">
        <v>3.2173517395094553E-2</v>
      </c>
      <c r="N19" s="14">
        <v>0.66485299301343992</v>
      </c>
      <c r="O19" s="1">
        <v>2000</v>
      </c>
      <c r="P19" s="5">
        <v>3.2969214838776094E-2</v>
      </c>
    </row>
    <row r="20" spans="1:16">
      <c r="A20" s="2" t="s">
        <v>52</v>
      </c>
      <c r="B20" s="8"/>
      <c r="C20" s="16"/>
      <c r="D20" s="10"/>
      <c r="E20" s="17"/>
      <c r="J20" s="8"/>
      <c r="K20" s="16"/>
      <c r="L20" s="10"/>
      <c r="M20" s="17"/>
    </row>
    <row r="21" spans="1:16">
      <c r="A21" s="3" t="s">
        <v>13</v>
      </c>
      <c r="B21" s="9">
        <v>36000</v>
      </c>
      <c r="C21" s="18">
        <v>0.24687610968550835</v>
      </c>
      <c r="D21" s="11">
        <v>9000</v>
      </c>
      <c r="E21" s="19">
        <v>0.25352276660867029</v>
      </c>
      <c r="F21" s="14">
        <v>0.47354371145640356</v>
      </c>
      <c r="G21" s="1">
        <v>17000</v>
      </c>
      <c r="H21" s="5">
        <v>0.29348125241592582</v>
      </c>
      <c r="J21" s="9">
        <v>37000</v>
      </c>
      <c r="K21" s="18">
        <v>0.39563160658591739</v>
      </c>
      <c r="L21" s="11">
        <v>15000</v>
      </c>
      <c r="M21" s="19">
        <v>0.26348858346954013</v>
      </c>
      <c r="N21" s="14">
        <v>0.53925009371614774</v>
      </c>
      <c r="O21" s="1">
        <v>20000</v>
      </c>
      <c r="P21" s="5">
        <v>0.30023259819912312</v>
      </c>
    </row>
    <row r="22" spans="1:16">
      <c r="A22" s="3" t="s">
        <v>14</v>
      </c>
      <c r="B22" s="9">
        <v>23000</v>
      </c>
      <c r="C22" s="18">
        <v>0.38297159424448596</v>
      </c>
      <c r="D22" s="11">
        <v>9000</v>
      </c>
      <c r="E22" s="19">
        <v>0.24922854969620228</v>
      </c>
      <c r="F22" s="14">
        <v>0.59921717730654056</v>
      </c>
      <c r="G22" s="1">
        <v>14000</v>
      </c>
      <c r="H22" s="5">
        <v>0.23534115019542157</v>
      </c>
      <c r="J22" s="9">
        <v>24000</v>
      </c>
      <c r="K22" s="18">
        <v>0.58587816643293156</v>
      </c>
      <c r="L22" s="11">
        <v>14000</v>
      </c>
      <c r="M22" s="19">
        <v>0.24726993679742398</v>
      </c>
      <c r="N22" s="14">
        <v>0.67159331111156284</v>
      </c>
      <c r="O22" s="1">
        <v>16000</v>
      </c>
      <c r="P22" s="5">
        <v>0.23695569907419373</v>
      </c>
    </row>
    <row r="23" spans="1:16">
      <c r="A23" s="3" t="s">
        <v>15</v>
      </c>
      <c r="B23" s="9">
        <v>41000</v>
      </c>
      <c r="C23" s="18">
        <v>0.42274916546121494</v>
      </c>
      <c r="D23" s="11">
        <v>17000</v>
      </c>
      <c r="E23" s="19">
        <v>0.49724868369512737</v>
      </c>
      <c r="F23" s="14">
        <v>0.66376067511422643</v>
      </c>
      <c r="G23" s="1">
        <v>27000</v>
      </c>
      <c r="H23" s="5">
        <v>0.47117776918781945</v>
      </c>
      <c r="J23" s="9">
        <v>43000</v>
      </c>
      <c r="K23" s="18">
        <v>0.64135643061246139</v>
      </c>
      <c r="L23" s="11">
        <v>27000</v>
      </c>
      <c r="M23" s="19">
        <v>0.48924147973303583</v>
      </c>
      <c r="N23" s="14">
        <v>0.72574444822147</v>
      </c>
      <c r="O23" s="1">
        <v>31000</v>
      </c>
      <c r="P23" s="5">
        <v>0.46281170272668315</v>
      </c>
    </row>
    <row r="24" spans="1:16">
      <c r="A24" s="2" t="s">
        <v>54</v>
      </c>
      <c r="B24" s="8"/>
      <c r="C24" s="16"/>
      <c r="D24" s="10"/>
      <c r="E24" s="17"/>
      <c r="J24" s="8"/>
      <c r="K24" s="16"/>
      <c r="L24" s="10"/>
      <c r="M24" s="17"/>
    </row>
    <row r="25" spans="1:16">
      <c r="A25" s="3" t="s">
        <v>39</v>
      </c>
      <c r="B25" s="9">
        <v>50000</v>
      </c>
      <c r="C25" s="18">
        <v>0.33835593623743881</v>
      </c>
      <c r="D25" s="11">
        <v>17000</v>
      </c>
      <c r="E25" s="19">
        <v>0.48521975231605896</v>
      </c>
      <c r="F25" s="14">
        <v>0.59552582991952363</v>
      </c>
      <c r="G25" s="1">
        <v>30000</v>
      </c>
      <c r="H25" s="5">
        <v>0.51540385689129409</v>
      </c>
      <c r="J25" s="9">
        <v>52000</v>
      </c>
      <c r="K25" s="18">
        <v>0.52037099851275215</v>
      </c>
      <c r="L25" s="11">
        <v>27000</v>
      </c>
      <c r="M25" s="19">
        <v>0.48472154659916672</v>
      </c>
      <c r="N25" s="14">
        <v>0.66950673712548281</v>
      </c>
      <c r="O25" s="1">
        <v>35000</v>
      </c>
      <c r="P25" s="5">
        <v>0.52135192903820216</v>
      </c>
    </row>
    <row r="26" spans="1:16">
      <c r="A26" s="3" t="s">
        <v>40</v>
      </c>
      <c r="B26" s="9">
        <v>50000</v>
      </c>
      <c r="C26" s="18">
        <v>0.36255343514664318</v>
      </c>
      <c r="D26" s="11">
        <v>18000</v>
      </c>
      <c r="E26" s="19">
        <v>0.51477996301593232</v>
      </c>
      <c r="F26" s="14">
        <v>0.56551998046441909</v>
      </c>
      <c r="G26" s="1">
        <v>28000</v>
      </c>
      <c r="H26" s="5">
        <v>0.48459614310870597</v>
      </c>
      <c r="J26" s="9">
        <v>51000</v>
      </c>
      <c r="K26" s="18">
        <v>0.56046579345135161</v>
      </c>
      <c r="L26" s="11">
        <v>29000</v>
      </c>
      <c r="M26" s="19">
        <v>0.51527863211082592</v>
      </c>
      <c r="N26" s="14">
        <v>0.62276830144433515</v>
      </c>
      <c r="O26" s="1">
        <v>32000</v>
      </c>
      <c r="P26" s="5">
        <v>0.47864807096179779</v>
      </c>
    </row>
    <row r="27" spans="1:16">
      <c r="A27" s="2" t="s">
        <v>68</v>
      </c>
      <c r="B27" s="8"/>
      <c r="C27" s="16"/>
      <c r="D27" s="10"/>
      <c r="E27" s="17"/>
      <c r="J27" s="8"/>
      <c r="K27" s="16"/>
      <c r="L27" s="10"/>
      <c r="M27" s="17"/>
    </row>
    <row r="28" spans="1:16">
      <c r="A28" s="3" t="s">
        <v>56</v>
      </c>
      <c r="B28" s="9">
        <v>62000</v>
      </c>
      <c r="C28" s="18">
        <v>0.34705877433706306</v>
      </c>
      <c r="D28" s="11">
        <v>22000</v>
      </c>
      <c r="E28" s="19">
        <v>0.61432551900671362</v>
      </c>
      <c r="F28" s="14">
        <v>0.54175013283826157</v>
      </c>
      <c r="G28" s="1">
        <v>34000</v>
      </c>
      <c r="H28" s="5">
        <v>0.57873126315337375</v>
      </c>
      <c r="J28" s="9">
        <v>64000</v>
      </c>
      <c r="K28" s="18">
        <v>0.50551558499138183</v>
      </c>
      <c r="L28" s="11">
        <v>32000</v>
      </c>
      <c r="M28" s="19">
        <v>0.58031387908267451</v>
      </c>
      <c r="N28" s="14">
        <v>0.61223444863453846</v>
      </c>
      <c r="O28" s="1">
        <v>39000</v>
      </c>
      <c r="P28" s="5">
        <v>0.58754747317441636</v>
      </c>
    </row>
    <row r="29" spans="1:16">
      <c r="A29" s="3" t="s">
        <v>55</v>
      </c>
      <c r="B29" s="9">
        <v>38000</v>
      </c>
      <c r="C29" s="18">
        <v>0.35584244419101724</v>
      </c>
      <c r="D29" s="11">
        <v>14000</v>
      </c>
      <c r="E29" s="19">
        <v>0.38567419632527761</v>
      </c>
      <c r="F29" s="14">
        <v>0.6440419902284048</v>
      </c>
      <c r="G29" s="1">
        <v>25000</v>
      </c>
      <c r="H29" s="5">
        <v>0.42126890864579303</v>
      </c>
      <c r="J29" s="9">
        <v>39000</v>
      </c>
      <c r="K29" s="18">
        <v>0.59707495764271812</v>
      </c>
      <c r="L29" s="11">
        <v>23000</v>
      </c>
      <c r="M29" s="19">
        <v>0.41968612091732554</v>
      </c>
      <c r="N29" s="14">
        <v>0.70190999306418578</v>
      </c>
      <c r="O29" s="1">
        <v>28000</v>
      </c>
      <c r="P29" s="5">
        <v>0.41245252682558364</v>
      </c>
    </row>
    <row r="30" spans="1:16">
      <c r="A30" s="2" t="s">
        <v>53</v>
      </c>
      <c r="B30" s="8"/>
      <c r="C30" s="16"/>
      <c r="D30" s="10"/>
      <c r="E30" s="17"/>
      <c r="J30" s="8"/>
      <c r="K30" s="16"/>
      <c r="L30" s="10"/>
      <c r="M30" s="17"/>
    </row>
    <row r="31" spans="1:16">
      <c r="A31" s="3" t="s">
        <v>25</v>
      </c>
      <c r="B31" s="9">
        <v>71000</v>
      </c>
      <c r="C31" s="18">
        <v>0.39627135533650454</v>
      </c>
      <c r="D31" s="11">
        <v>28000</v>
      </c>
      <c r="E31" s="19">
        <v>0.80442510726290573</v>
      </c>
      <c r="F31" s="14">
        <v>0.69128136997247114</v>
      </c>
      <c r="G31" s="1">
        <v>49000</v>
      </c>
      <c r="H31" s="5">
        <v>0.84689619035347674</v>
      </c>
      <c r="J31" s="9">
        <v>74000</v>
      </c>
      <c r="K31" s="18">
        <v>0.6256789951848627</v>
      </c>
      <c r="L31" s="11">
        <v>46000</v>
      </c>
      <c r="M31" s="19">
        <v>0.82371581679938266</v>
      </c>
      <c r="N31" s="14">
        <v>0.75179332374794494</v>
      </c>
      <c r="O31" s="1">
        <v>55000</v>
      </c>
      <c r="P31" s="5">
        <v>0.82741061238807645</v>
      </c>
    </row>
    <row r="32" spans="1:16">
      <c r="A32" s="3" t="s">
        <v>26</v>
      </c>
      <c r="B32" s="9">
        <v>9000</v>
      </c>
      <c r="C32" s="18">
        <v>0.52203877936438758</v>
      </c>
      <c r="D32" s="11">
        <v>5000</v>
      </c>
      <c r="E32" s="19">
        <v>0.13912181057962961</v>
      </c>
      <c r="F32" s="14">
        <v>0.70580494099349689</v>
      </c>
      <c r="G32" s="1">
        <v>7000</v>
      </c>
      <c r="H32" s="5">
        <v>0.11351664304428125</v>
      </c>
      <c r="J32" s="9">
        <v>10000</v>
      </c>
      <c r="K32" s="18">
        <v>0.60178448824955122</v>
      </c>
      <c r="L32" s="11">
        <v>6000</v>
      </c>
      <c r="M32" s="19">
        <v>0.10400796474695201</v>
      </c>
      <c r="N32" s="14">
        <v>0.73228230029200336</v>
      </c>
      <c r="O32" s="1">
        <v>7000</v>
      </c>
      <c r="P32" s="5">
        <v>0.10580372022660135</v>
      </c>
    </row>
    <row r="33" spans="1:16">
      <c r="A33" s="3" t="s">
        <v>101</v>
      </c>
      <c r="B33" s="9">
        <v>20000</v>
      </c>
      <c r="C33" s="18">
        <v>0.1012716663823946</v>
      </c>
      <c r="D33" s="11">
        <v>2000</v>
      </c>
      <c r="E33" s="19">
        <v>5.6453082157464675E-2</v>
      </c>
      <c r="F33" s="14">
        <v>0.11767178118064485</v>
      </c>
      <c r="G33" s="1">
        <v>2000</v>
      </c>
      <c r="H33" s="5">
        <v>3.9587166602241979E-2</v>
      </c>
      <c r="J33" s="9">
        <v>20000</v>
      </c>
      <c r="K33" s="18">
        <v>0.19992248920385342</v>
      </c>
      <c r="L33" s="11">
        <v>4000</v>
      </c>
      <c r="M33" s="19">
        <v>7.2276039743672679E-2</v>
      </c>
      <c r="N33" s="14">
        <v>0.22098041270544319</v>
      </c>
      <c r="O33" s="1">
        <v>4000</v>
      </c>
      <c r="P33" s="5">
        <v>6.6785667385322253E-2</v>
      </c>
    </row>
    <row r="34" spans="1:16">
      <c r="A34" s="2" t="s">
        <v>60</v>
      </c>
      <c r="B34" s="8"/>
      <c r="C34" s="16"/>
      <c r="D34" s="10"/>
      <c r="E34" s="17"/>
      <c r="J34" s="8"/>
      <c r="K34" s="16"/>
      <c r="L34" s="10"/>
      <c r="M34" s="17"/>
    </row>
    <row r="35" spans="1:16">
      <c r="A35" s="3" t="s">
        <v>28</v>
      </c>
      <c r="B35" s="9">
        <v>69000</v>
      </c>
      <c r="C35" s="18">
        <v>0.33143419649148576</v>
      </c>
      <c r="D35" s="11">
        <v>23000</v>
      </c>
      <c r="E35" s="19">
        <v>0.65261023483972058</v>
      </c>
      <c r="F35" s="14">
        <v>0.57091627268576761</v>
      </c>
      <c r="G35" s="1">
        <v>39000</v>
      </c>
      <c r="H35" s="5">
        <v>0.67843989176652497</v>
      </c>
      <c r="J35" s="9">
        <v>71000</v>
      </c>
      <c r="K35" s="18">
        <v>0.5254355388018862</v>
      </c>
      <c r="L35" s="11">
        <v>38000</v>
      </c>
      <c r="M35" s="19">
        <v>0.67097899835908492</v>
      </c>
      <c r="N35" s="14">
        <v>0.63494005848607926</v>
      </c>
      <c r="O35" s="1">
        <v>45000</v>
      </c>
      <c r="P35" s="5">
        <v>0.67782721699220316</v>
      </c>
    </row>
    <row r="36" spans="1:16">
      <c r="A36" s="3" t="s">
        <v>29</v>
      </c>
      <c r="B36" s="9">
        <v>31000</v>
      </c>
      <c r="C36" s="18">
        <v>0.39258607272377494</v>
      </c>
      <c r="D36" s="11">
        <v>12000</v>
      </c>
      <c r="E36" s="19">
        <v>0.34738976516027947</v>
      </c>
      <c r="F36" s="14">
        <v>0.60214055443119985</v>
      </c>
      <c r="G36" s="1">
        <v>19000</v>
      </c>
      <c r="H36" s="5">
        <v>0.32156028003264187</v>
      </c>
      <c r="J36" s="9">
        <v>32000</v>
      </c>
      <c r="K36" s="18">
        <v>0.57333507308189613</v>
      </c>
      <c r="L36" s="11">
        <v>18000</v>
      </c>
      <c r="M36" s="19">
        <v>0.32902100164091513</v>
      </c>
      <c r="N36" s="14">
        <v>0.6715478239856103</v>
      </c>
      <c r="O36" s="1">
        <v>22000</v>
      </c>
      <c r="P36" s="5">
        <v>0.32217278300779695</v>
      </c>
    </row>
    <row r="37" spans="1:16">
      <c r="A37" s="2" t="s">
        <v>61</v>
      </c>
      <c r="B37" s="8"/>
      <c r="C37" s="16"/>
      <c r="D37" s="10"/>
      <c r="E37" s="17"/>
      <c r="J37" s="8"/>
      <c r="K37" s="16"/>
      <c r="L37" s="10"/>
      <c r="M37" s="17"/>
    </row>
    <row r="38" spans="1:16">
      <c r="A38" s="3" t="s">
        <v>30</v>
      </c>
      <c r="B38" s="9">
        <v>13000</v>
      </c>
      <c r="C38" s="18">
        <v>0.24456884191838565</v>
      </c>
      <c r="D38" s="11">
        <v>3000</v>
      </c>
      <c r="E38" s="19">
        <v>8.9882215764686593E-2</v>
      </c>
      <c r="F38" s="14">
        <v>0.48045852010382467</v>
      </c>
      <c r="G38" s="1">
        <v>6000</v>
      </c>
      <c r="H38" s="5">
        <v>0.10656410256410256</v>
      </c>
      <c r="J38" s="9">
        <v>13000</v>
      </c>
      <c r="K38" s="18">
        <v>0.40000749796617668</v>
      </c>
      <c r="L38" s="11">
        <v>5000</v>
      </c>
      <c r="M38" s="19">
        <v>9.5339636553913767E-2</v>
      </c>
      <c r="N38" s="14">
        <v>0.54918553342405874</v>
      </c>
      <c r="O38" s="1">
        <v>7000</v>
      </c>
      <c r="P38" s="5">
        <v>0.10942618058637933</v>
      </c>
    </row>
    <row r="39" spans="1:16">
      <c r="A39" s="3" t="s">
        <v>62</v>
      </c>
      <c r="B39" s="9">
        <v>26000</v>
      </c>
      <c r="C39" s="18">
        <v>0.26173998407620219</v>
      </c>
      <c r="D39" s="11">
        <v>7000</v>
      </c>
      <c r="E39" s="19">
        <v>0.19521194102589795</v>
      </c>
      <c r="F39" s="14">
        <v>0.49374956583604901</v>
      </c>
      <c r="G39" s="1">
        <v>13000</v>
      </c>
      <c r="H39" s="5">
        <v>0.22224163552806767</v>
      </c>
      <c r="J39" s="9">
        <v>27000</v>
      </c>
      <c r="K39" s="18">
        <v>0.44241859736486344</v>
      </c>
      <c r="L39" s="11">
        <v>12000</v>
      </c>
      <c r="M39" s="19">
        <v>0.21399449358770675</v>
      </c>
      <c r="N39" s="14">
        <v>0.58002820536788713</v>
      </c>
      <c r="O39" s="1">
        <v>16000</v>
      </c>
      <c r="P39" s="5">
        <v>0.23453903232037807</v>
      </c>
    </row>
    <row r="40" spans="1:16">
      <c r="A40" s="3" t="s">
        <v>32</v>
      </c>
      <c r="B40" s="9">
        <v>29000</v>
      </c>
      <c r="C40" s="18">
        <v>0.34127076148621815</v>
      </c>
      <c r="D40" s="11">
        <v>10000</v>
      </c>
      <c r="E40" s="19">
        <v>0.28403832314601418</v>
      </c>
      <c r="F40" s="14">
        <v>0.58783449844941915</v>
      </c>
      <c r="G40" s="1">
        <v>17000</v>
      </c>
      <c r="H40" s="5">
        <v>0.29526727655370871</v>
      </c>
      <c r="J40" s="9">
        <v>30000</v>
      </c>
      <c r="K40" s="18">
        <v>0.5600126076767773</v>
      </c>
      <c r="L40" s="11">
        <v>17000</v>
      </c>
      <c r="M40" s="19">
        <v>0.30227937447213538</v>
      </c>
      <c r="N40" s="14">
        <v>0.64570772836018753</v>
      </c>
      <c r="O40" s="1">
        <v>20000</v>
      </c>
      <c r="P40" s="5">
        <v>0.29136909639581104</v>
      </c>
    </row>
    <row r="41" spans="1:16">
      <c r="A41" s="3" t="s">
        <v>33</v>
      </c>
      <c r="B41" s="9">
        <v>27000</v>
      </c>
      <c r="C41" s="18">
        <v>0.43080497816365221</v>
      </c>
      <c r="D41" s="11">
        <v>12000</v>
      </c>
      <c r="E41" s="19">
        <v>0.33256083924683677</v>
      </c>
      <c r="F41" s="14">
        <v>0.65941418921933814</v>
      </c>
      <c r="G41" s="1">
        <v>18000</v>
      </c>
      <c r="H41" s="5">
        <v>0.307206975046171</v>
      </c>
      <c r="J41" s="9">
        <v>28000</v>
      </c>
      <c r="K41" s="18">
        <v>0.62547601267368136</v>
      </c>
      <c r="L41" s="11">
        <v>18000</v>
      </c>
      <c r="M41" s="19">
        <v>0.31313672136502985</v>
      </c>
      <c r="N41" s="14">
        <v>0.71963692387652445</v>
      </c>
      <c r="O41" s="1">
        <v>20000</v>
      </c>
      <c r="P41" s="5">
        <v>0.30118516170198717</v>
      </c>
    </row>
    <row r="42" spans="1:16">
      <c r="A42" s="3" t="s">
        <v>34</v>
      </c>
      <c r="B42" s="9">
        <v>5000</v>
      </c>
      <c r="C42" s="18">
        <v>0.72104045566913888</v>
      </c>
      <c r="D42" s="11">
        <v>3000</v>
      </c>
      <c r="E42" s="19">
        <v>9.830668081656449E-2</v>
      </c>
      <c r="F42" s="14">
        <v>0.83517279681967005</v>
      </c>
      <c r="G42" s="1">
        <v>4000</v>
      </c>
      <c r="H42" s="5">
        <v>6.8719838508783243E-2</v>
      </c>
      <c r="J42" s="9">
        <v>5000</v>
      </c>
      <c r="K42" s="18">
        <v>0.85103734020514377</v>
      </c>
      <c r="L42" s="11">
        <v>4000</v>
      </c>
      <c r="M42" s="19">
        <v>7.5249774021214313E-2</v>
      </c>
      <c r="N42" s="14">
        <v>0.8587923803749179</v>
      </c>
      <c r="O42" s="1">
        <v>4000</v>
      </c>
      <c r="P42" s="5">
        <v>6.3480678393735321E-2</v>
      </c>
    </row>
    <row r="43" spans="1:16">
      <c r="A43" s="2" t="s">
        <v>63</v>
      </c>
      <c r="B43" s="8"/>
      <c r="C43" s="18"/>
      <c r="D43" s="10"/>
      <c r="E43" s="17"/>
      <c r="F43" s="14"/>
      <c r="J43" s="8"/>
      <c r="K43" s="18"/>
      <c r="L43" s="10"/>
      <c r="M43" s="17"/>
      <c r="N43" s="14"/>
    </row>
    <row r="44" spans="1:16">
      <c r="A44" s="3" t="s">
        <v>35</v>
      </c>
      <c r="B44" s="9">
        <v>41000</v>
      </c>
      <c r="C44" s="18">
        <v>0.42204135991827568</v>
      </c>
      <c r="D44" s="11">
        <v>17000</v>
      </c>
      <c r="E44" s="19">
        <v>0.48947952439946435</v>
      </c>
      <c r="F44" s="14">
        <v>0.67679580657338667</v>
      </c>
      <c r="G44" s="1">
        <v>28000</v>
      </c>
      <c r="H44" s="5">
        <v>0.47371764806940686</v>
      </c>
      <c r="J44" s="9">
        <v>42000</v>
      </c>
      <c r="K44" s="18">
        <v>0.6294257031194499</v>
      </c>
      <c r="L44" s="11">
        <v>26000</v>
      </c>
      <c r="M44" s="19">
        <v>0.47343118539410378</v>
      </c>
      <c r="N44" s="14">
        <v>0.74316767212714341</v>
      </c>
      <c r="O44" s="1">
        <v>31000</v>
      </c>
      <c r="P44" s="5">
        <v>0.46730022497888629</v>
      </c>
    </row>
    <row r="45" spans="1:16">
      <c r="A45" s="3" t="s">
        <v>36</v>
      </c>
      <c r="B45" s="9">
        <v>60000</v>
      </c>
      <c r="C45" s="18">
        <v>0.30134589895524716</v>
      </c>
      <c r="D45" s="11">
        <v>18000</v>
      </c>
      <c r="E45" s="19">
        <v>0.51052047560053559</v>
      </c>
      <c r="F45" s="14">
        <v>0.51474073406926668</v>
      </c>
      <c r="G45" s="1">
        <v>31000</v>
      </c>
      <c r="H45" s="5">
        <v>0.52628235193059314</v>
      </c>
      <c r="J45" s="9">
        <v>61000</v>
      </c>
      <c r="K45" s="18">
        <v>0.47926349058462031</v>
      </c>
      <c r="L45" s="11">
        <v>29000</v>
      </c>
      <c r="M45" s="19">
        <v>0.52656881460589622</v>
      </c>
      <c r="N45" s="14">
        <v>0.57996904020235607</v>
      </c>
      <c r="O45" s="1">
        <v>36000</v>
      </c>
      <c r="P45" s="5">
        <v>0.5326996256228228</v>
      </c>
    </row>
    <row r="46" spans="1:16">
      <c r="C46" s="15"/>
      <c r="N46"/>
    </row>
    <row r="47" spans="1:16" s="24" customFormat="1" ht="42" customHeight="1">
      <c r="A47" s="23"/>
      <c r="B47" s="65" t="s">
        <v>71</v>
      </c>
      <c r="C47" s="65"/>
      <c r="D47" s="65"/>
      <c r="E47" s="65"/>
      <c r="F47" s="65"/>
      <c r="G47" s="65"/>
      <c r="H47" s="65"/>
      <c r="I47" s="47"/>
      <c r="J47" s="65" t="s">
        <v>71</v>
      </c>
      <c r="K47" s="65"/>
      <c r="L47" s="65"/>
      <c r="M47" s="65"/>
      <c r="N47" s="65"/>
      <c r="O47" s="65"/>
      <c r="P47" s="65"/>
    </row>
    <row r="48" spans="1:16" ht="15" thickBot="1">
      <c r="B48" s="43">
        <v>2014</v>
      </c>
      <c r="C48" s="66" t="s">
        <v>0</v>
      </c>
      <c r="D48" s="67"/>
      <c r="E48" s="68"/>
      <c r="F48" s="69" t="s">
        <v>1</v>
      </c>
      <c r="G48" s="67" t="s">
        <v>1</v>
      </c>
      <c r="H48" s="67"/>
      <c r="J48" s="43">
        <v>2019</v>
      </c>
      <c r="K48" s="66" t="s">
        <v>0</v>
      </c>
      <c r="L48" s="67"/>
      <c r="M48" s="68"/>
      <c r="N48" s="69" t="s">
        <v>1</v>
      </c>
      <c r="O48" s="67" t="s">
        <v>1</v>
      </c>
      <c r="P48" s="67"/>
    </row>
    <row r="49" spans="1:16" ht="29" thickBot="1">
      <c r="A49" s="38" t="s">
        <v>65</v>
      </c>
      <c r="B49" s="39" t="s">
        <v>67</v>
      </c>
      <c r="C49" s="44" t="s">
        <v>66</v>
      </c>
      <c r="D49" s="41" t="s">
        <v>57</v>
      </c>
      <c r="E49" s="45"/>
      <c r="F49" s="40" t="s">
        <v>66</v>
      </c>
      <c r="G49" s="41" t="s">
        <v>57</v>
      </c>
      <c r="H49" s="42"/>
      <c r="J49" s="39" t="s">
        <v>67</v>
      </c>
      <c r="K49" s="44" t="s">
        <v>66</v>
      </c>
      <c r="L49" s="41" t="s">
        <v>57</v>
      </c>
      <c r="M49" s="45"/>
      <c r="N49" s="40" t="s">
        <v>66</v>
      </c>
      <c r="O49" s="41" t="s">
        <v>57</v>
      </c>
      <c r="P49" s="42"/>
    </row>
    <row r="50" spans="1:16">
      <c r="A50" s="2" t="s">
        <v>49</v>
      </c>
      <c r="B50" s="9">
        <v>162000</v>
      </c>
      <c r="C50" s="18">
        <v>5.7262714107804223E-2</v>
      </c>
      <c r="D50" s="11">
        <v>9000</v>
      </c>
      <c r="E50" s="19">
        <v>1</v>
      </c>
      <c r="F50" s="14">
        <v>0.18396264223023115</v>
      </c>
      <c r="G50" s="1">
        <v>30000</v>
      </c>
      <c r="H50" s="5">
        <v>1</v>
      </c>
      <c r="J50" s="9">
        <v>167000</v>
      </c>
      <c r="K50" s="18">
        <v>7.7204535055869702E-2</v>
      </c>
      <c r="L50" s="11">
        <v>13000</v>
      </c>
      <c r="M50" s="19">
        <v>1</v>
      </c>
      <c r="N50" s="14">
        <v>0.20986389511580791</v>
      </c>
      <c r="O50" s="1">
        <v>35000</v>
      </c>
      <c r="P50" s="5">
        <v>1</v>
      </c>
    </row>
    <row r="51" spans="1:16">
      <c r="A51" s="2" t="s">
        <v>51</v>
      </c>
      <c r="B51" s="8"/>
      <c r="C51" s="16"/>
      <c r="D51" s="10"/>
      <c r="E51" s="17"/>
      <c r="J51" s="8"/>
      <c r="K51" s="16"/>
      <c r="L51" s="10"/>
      <c r="M51" s="17"/>
    </row>
    <row r="52" spans="1:16">
      <c r="A52" s="3" t="s">
        <v>5</v>
      </c>
      <c r="B52" s="9">
        <v>73000</v>
      </c>
      <c r="C52" s="18">
        <v>5.7600981596302087E-2</v>
      </c>
      <c r="D52" s="11">
        <v>4000</v>
      </c>
      <c r="E52" s="19">
        <v>0.45454309626415823</v>
      </c>
      <c r="F52" s="14">
        <v>0.17101162467857803</v>
      </c>
      <c r="G52" s="1">
        <v>12000</v>
      </c>
      <c r="H52" s="5">
        <v>0.42006171821851557</v>
      </c>
      <c r="J52" s="9">
        <v>75000</v>
      </c>
      <c r="K52" s="18">
        <v>7.4597969337694081E-2</v>
      </c>
      <c r="L52" s="11">
        <v>6000</v>
      </c>
      <c r="M52" s="19">
        <v>0.43657065955958996</v>
      </c>
      <c r="N52" s="14">
        <v>0.19213154825733889</v>
      </c>
      <c r="O52" s="1">
        <v>14000</v>
      </c>
      <c r="P52" s="5">
        <v>0.41364835781042913</v>
      </c>
    </row>
    <row r="53" spans="1:16">
      <c r="A53" s="3" t="s">
        <v>6</v>
      </c>
      <c r="B53" s="9">
        <v>89000</v>
      </c>
      <c r="C53" s="18">
        <v>5.698384733845701E-2</v>
      </c>
      <c r="D53" s="11">
        <v>5000</v>
      </c>
      <c r="E53" s="19">
        <v>0.54545690373584188</v>
      </c>
      <c r="F53" s="14">
        <v>0.19463942479785742</v>
      </c>
      <c r="G53" s="1">
        <v>17000</v>
      </c>
      <c r="H53" s="5">
        <v>0.57993828178148432</v>
      </c>
      <c r="J53" s="9">
        <v>91000</v>
      </c>
      <c r="K53" s="18">
        <v>7.9352967172110517E-2</v>
      </c>
      <c r="L53" s="11">
        <v>7000</v>
      </c>
      <c r="M53" s="19">
        <v>0.56342934044041015</v>
      </c>
      <c r="N53" s="14">
        <v>0.22447954565253916</v>
      </c>
      <c r="O53" s="1">
        <v>21000</v>
      </c>
      <c r="P53" s="5">
        <v>0.58635164218957092</v>
      </c>
    </row>
    <row r="54" spans="1:16">
      <c r="A54" s="2" t="s">
        <v>50</v>
      </c>
      <c r="B54" s="8"/>
      <c r="C54" s="16"/>
      <c r="D54" s="10"/>
      <c r="E54" s="17"/>
      <c r="J54" s="8"/>
      <c r="K54" s="16"/>
      <c r="L54" s="10"/>
      <c r="M54" s="17"/>
    </row>
    <row r="55" spans="1:16">
      <c r="A55" s="3" t="s">
        <v>7</v>
      </c>
      <c r="B55" s="9">
        <v>97000</v>
      </c>
      <c r="C55" s="18">
        <v>4.9444649120343374E-2</v>
      </c>
      <c r="D55" s="11">
        <v>5000</v>
      </c>
      <c r="E55" s="19">
        <v>0.51758535971110275</v>
      </c>
      <c r="F55" s="14">
        <v>0.2135470961996917</v>
      </c>
      <c r="G55" s="1">
        <v>21000</v>
      </c>
      <c r="H55" s="5">
        <v>0.69582278285105592</v>
      </c>
      <c r="J55" s="9">
        <v>100000</v>
      </c>
      <c r="K55" s="18">
        <v>7.3028261040352843E-2</v>
      </c>
      <c r="L55" s="11">
        <v>7000</v>
      </c>
      <c r="M55" s="19">
        <v>0.56704988276893487</v>
      </c>
      <c r="N55" s="14">
        <v>0.24492268609521153</v>
      </c>
      <c r="O55" s="1">
        <v>25000</v>
      </c>
      <c r="P55" s="5">
        <v>0.69962352153830254</v>
      </c>
    </row>
    <row r="56" spans="1:16">
      <c r="A56" s="3" t="s">
        <v>8</v>
      </c>
      <c r="B56" s="9">
        <v>10000</v>
      </c>
      <c r="C56" s="18">
        <v>9.0940621067687605E-2</v>
      </c>
      <c r="D56" s="11">
        <v>1000</v>
      </c>
      <c r="E56" s="19">
        <v>0.1028780563202774</v>
      </c>
      <c r="F56" s="14">
        <v>0.18042798846187288</v>
      </c>
      <c r="G56" s="1">
        <v>2000</v>
      </c>
      <c r="H56" s="5">
        <v>6.3534707077340893E-2</v>
      </c>
      <c r="J56" s="9">
        <v>11000</v>
      </c>
      <c r="K56" s="18">
        <v>9.3135382455413418E-2</v>
      </c>
      <c r="L56" s="11">
        <v>1000</v>
      </c>
      <c r="M56" s="19">
        <v>7.815326729691785E-2</v>
      </c>
      <c r="N56" s="14">
        <v>0.18507488362586025</v>
      </c>
      <c r="O56" s="1">
        <v>2000</v>
      </c>
      <c r="P56" s="5">
        <v>5.7132733640203534E-2</v>
      </c>
    </row>
    <row r="57" spans="1:16">
      <c r="A57" s="3" t="s">
        <v>9</v>
      </c>
      <c r="B57" s="9">
        <v>12000</v>
      </c>
      <c r="C57" s="18">
        <v>5.7225676711759127E-2</v>
      </c>
      <c r="D57" s="11">
        <v>1000</v>
      </c>
      <c r="E57" s="19">
        <v>7.6157648353335008E-2</v>
      </c>
      <c r="F57" s="14">
        <v>0.13524082881758998</v>
      </c>
      <c r="G57" s="1">
        <v>2000</v>
      </c>
      <c r="H57" s="5">
        <v>5.6023817902993663E-2</v>
      </c>
      <c r="J57" s="9">
        <v>13000</v>
      </c>
      <c r="K57" s="18">
        <v>7.676668409404494E-2</v>
      </c>
      <c r="L57" s="11">
        <v>1000</v>
      </c>
      <c r="M57" s="19">
        <v>7.5781482225969962E-2</v>
      </c>
      <c r="N57" s="14">
        <v>0.15947230422699094</v>
      </c>
      <c r="O57" s="1">
        <v>2000</v>
      </c>
      <c r="P57" s="5">
        <v>5.7913613810643839E-2</v>
      </c>
    </row>
    <row r="58" spans="1:16">
      <c r="A58" s="3" t="s">
        <v>10</v>
      </c>
      <c r="B58" s="9">
        <v>37000</v>
      </c>
      <c r="C58" s="18">
        <v>6.7902022833666198E-2</v>
      </c>
      <c r="D58" s="11">
        <v>3000</v>
      </c>
      <c r="E58" s="19">
        <v>0.2730019142365806</v>
      </c>
      <c r="F58" s="14">
        <v>0.13404502480453306</v>
      </c>
      <c r="G58" s="1">
        <v>5000</v>
      </c>
      <c r="H58" s="5">
        <v>0.1677551915774684</v>
      </c>
      <c r="J58" s="9">
        <v>38000</v>
      </c>
      <c r="K58" s="18">
        <v>8.4355466461866882E-2</v>
      </c>
      <c r="L58" s="11">
        <v>3000</v>
      </c>
      <c r="M58" s="19">
        <v>0.25147596278098006</v>
      </c>
      <c r="N58" s="14">
        <v>0.15349491688686984</v>
      </c>
      <c r="O58" s="1">
        <v>6000</v>
      </c>
      <c r="P58" s="5">
        <v>0.16833806429655973</v>
      </c>
    </row>
    <row r="59" spans="1:16">
      <c r="A59" s="3" t="s">
        <v>11</v>
      </c>
      <c r="B59" s="9">
        <v>5000</v>
      </c>
      <c r="C59" s="18">
        <v>5.9242879998650945E-2</v>
      </c>
      <c r="D59" s="11">
        <v>0</v>
      </c>
      <c r="E59" s="19">
        <v>3.0378102257631819E-2</v>
      </c>
      <c r="F59" s="14">
        <v>0.10565489678606586</v>
      </c>
      <c r="G59" s="1">
        <v>1000</v>
      </c>
      <c r="H59" s="5">
        <v>1.6863837040217104E-2</v>
      </c>
      <c r="J59" s="9">
        <v>5000</v>
      </c>
      <c r="K59" s="18">
        <v>7.2403914430995489E-2</v>
      </c>
      <c r="L59" s="11">
        <v>0</v>
      </c>
      <c r="M59" s="19">
        <v>2.7539404927197218E-2</v>
      </c>
      <c r="N59" s="14">
        <v>0.12143428473486177</v>
      </c>
      <c r="O59" s="1">
        <v>1000</v>
      </c>
      <c r="P59" s="5">
        <v>1.6991781200516892E-2</v>
      </c>
    </row>
    <row r="60" spans="1:16">
      <c r="A60" s="2" t="s">
        <v>52</v>
      </c>
      <c r="B60" s="8"/>
      <c r="C60" s="16"/>
      <c r="D60" s="10"/>
      <c r="E60" s="17"/>
      <c r="J60" s="8"/>
      <c r="K60" s="16"/>
      <c r="L60" s="10"/>
      <c r="M60" s="17"/>
    </row>
    <row r="61" spans="1:16">
      <c r="A61" s="3" t="s">
        <v>12</v>
      </c>
      <c r="B61" s="9">
        <v>108000</v>
      </c>
      <c r="C61" s="18">
        <v>6.786602244347309E-2</v>
      </c>
      <c r="D61" s="11">
        <v>7000</v>
      </c>
      <c r="E61" s="19">
        <v>0.78928697659789038</v>
      </c>
      <c r="F61" s="14">
        <v>0.14590831901464632</v>
      </c>
      <c r="G61" s="1">
        <v>16000</v>
      </c>
      <c r="H61" s="5">
        <v>0.52820789053831174</v>
      </c>
      <c r="J61" s="9">
        <v>111000</v>
      </c>
      <c r="K61" s="18">
        <v>9.1461097496464389E-2</v>
      </c>
      <c r="L61" s="11">
        <v>10000</v>
      </c>
      <c r="M61" s="19">
        <v>0.7890174554378373</v>
      </c>
      <c r="N61" s="14">
        <v>0.17542976101796773</v>
      </c>
      <c r="O61" s="1">
        <v>19000</v>
      </c>
      <c r="P61" s="5">
        <v>0.556747861073566</v>
      </c>
    </row>
    <row r="62" spans="1:16">
      <c r="A62" s="3" t="s">
        <v>13</v>
      </c>
      <c r="B62" s="9">
        <v>18000</v>
      </c>
      <c r="C62" s="18">
        <v>4.3468006900872332E-2</v>
      </c>
      <c r="D62" s="11">
        <v>1000</v>
      </c>
      <c r="E62" s="19">
        <v>8.4069682102698634E-2</v>
      </c>
      <c r="F62" s="14">
        <v>0.29990516050899241</v>
      </c>
      <c r="G62" s="1">
        <v>5000</v>
      </c>
      <c r="H62" s="5">
        <v>0.18054934059345579</v>
      </c>
      <c r="J62" s="9">
        <v>18000</v>
      </c>
      <c r="K62" s="18">
        <v>5.2911691487069312E-2</v>
      </c>
      <c r="L62" s="11">
        <v>1000</v>
      </c>
      <c r="M62" s="19">
        <v>7.5847451378794103E-2</v>
      </c>
      <c r="N62" s="14">
        <v>0.31184102670164948</v>
      </c>
      <c r="O62" s="1">
        <v>6000</v>
      </c>
      <c r="P62" s="5">
        <v>0.16444765361925823</v>
      </c>
    </row>
    <row r="63" spans="1:16">
      <c r="A63" s="3" t="s">
        <v>14</v>
      </c>
      <c r="B63" s="9">
        <v>24000</v>
      </c>
      <c r="C63" s="18">
        <v>3.1590488191699115E-2</v>
      </c>
      <c r="D63" s="11">
        <v>1000</v>
      </c>
      <c r="E63" s="19">
        <v>8.2157607279935763E-2</v>
      </c>
      <c r="F63" s="14">
        <v>0.2336158370544249</v>
      </c>
      <c r="G63" s="1">
        <v>6000</v>
      </c>
      <c r="H63" s="5">
        <v>0.18911937145929403</v>
      </c>
      <c r="J63" s="9">
        <v>25000</v>
      </c>
      <c r="K63" s="18">
        <v>4.61789813701379E-2</v>
      </c>
      <c r="L63" s="11">
        <v>1000</v>
      </c>
      <c r="M63" s="19">
        <v>8.9084743973717892E-2</v>
      </c>
      <c r="N63" s="14">
        <v>0.25580526167781004</v>
      </c>
      <c r="O63" s="1">
        <v>6000</v>
      </c>
      <c r="P63" s="5">
        <v>0.1815405066955835</v>
      </c>
    </row>
    <row r="64" spans="1:16">
      <c r="A64" s="3" t="s">
        <v>15</v>
      </c>
      <c r="B64" s="9">
        <v>12000</v>
      </c>
      <c r="C64" s="18">
        <v>3.4258559437439447E-2</v>
      </c>
      <c r="D64" s="11">
        <v>0</v>
      </c>
      <c r="E64" s="19">
        <v>4.4485734019475275E-2</v>
      </c>
      <c r="F64" s="14">
        <v>0.25265697989951424</v>
      </c>
      <c r="G64" s="1">
        <v>3000</v>
      </c>
      <c r="H64" s="5">
        <v>0.10212339740893837</v>
      </c>
      <c r="J64" s="9">
        <v>12000</v>
      </c>
      <c r="K64" s="18">
        <v>4.7809435867189123E-2</v>
      </c>
      <c r="L64" s="11">
        <v>1000</v>
      </c>
      <c r="M64" s="19">
        <v>4.6050349209650746E-2</v>
      </c>
      <c r="N64" s="14">
        <v>0.27449070280313892</v>
      </c>
      <c r="O64" s="1">
        <v>3000</v>
      </c>
      <c r="P64" s="5">
        <v>9.7263978611592194E-2</v>
      </c>
    </row>
    <row r="65" spans="1:16">
      <c r="A65" s="2" t="s">
        <v>54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39</v>
      </c>
      <c r="B66" s="9">
        <v>70000</v>
      </c>
      <c r="C66" s="18">
        <v>5.3414896898872882E-2</v>
      </c>
      <c r="D66" s="11">
        <v>4000</v>
      </c>
      <c r="E66" s="19">
        <v>0.40162650661011506</v>
      </c>
      <c r="F66" s="14">
        <v>0.26179601614289277</v>
      </c>
      <c r="G66" s="1">
        <v>18000</v>
      </c>
      <c r="H66" s="5">
        <v>0.6127245713470546</v>
      </c>
      <c r="J66" s="9">
        <v>72000</v>
      </c>
      <c r="K66" s="18">
        <v>6.6811724102977824E-2</v>
      </c>
      <c r="L66" s="11">
        <v>5000</v>
      </c>
      <c r="M66" s="19">
        <v>0.3734327475531265</v>
      </c>
      <c r="N66" s="14">
        <v>0.28053659217314691</v>
      </c>
      <c r="O66" s="1">
        <v>20000</v>
      </c>
      <c r="P66" s="5">
        <v>0.57683860877132564</v>
      </c>
    </row>
    <row r="67" spans="1:16">
      <c r="A67" s="3" t="s">
        <v>40</v>
      </c>
      <c r="B67" s="9">
        <v>20000</v>
      </c>
      <c r="C67" s="18">
        <v>5.8830558432247271E-2</v>
      </c>
      <c r="D67" s="11">
        <v>1000</v>
      </c>
      <c r="E67" s="19">
        <v>0.12771665407442714</v>
      </c>
      <c r="F67" s="14">
        <v>0.17446626304469051</v>
      </c>
      <c r="G67" s="1">
        <v>4000</v>
      </c>
      <c r="H67" s="5">
        <v>0.11789579364636106</v>
      </c>
      <c r="J67" s="9">
        <v>21000</v>
      </c>
      <c r="K67" s="18">
        <v>7.9906858586182544E-2</v>
      </c>
      <c r="L67" s="11">
        <v>2000</v>
      </c>
      <c r="M67" s="19">
        <v>0.12762625137662101</v>
      </c>
      <c r="N67" s="14">
        <v>0.20128565083826302</v>
      </c>
      <c r="O67" s="1">
        <v>4000</v>
      </c>
      <c r="P67" s="5">
        <v>0.11826979795332307</v>
      </c>
    </row>
    <row r="68" spans="1:16">
      <c r="A68" s="3" t="s">
        <v>17</v>
      </c>
      <c r="B68" s="9">
        <v>36000</v>
      </c>
      <c r="C68" s="18">
        <v>5.5113327945212134E-2</v>
      </c>
      <c r="D68" s="11">
        <v>2000</v>
      </c>
      <c r="E68" s="19">
        <v>0.21323255218213244</v>
      </c>
      <c r="F68" s="14">
        <v>0.11283960598735179</v>
      </c>
      <c r="G68" s="1">
        <v>4000</v>
      </c>
      <c r="H68" s="5">
        <v>0.13589413697111047</v>
      </c>
      <c r="J68" s="9">
        <v>37000</v>
      </c>
      <c r="K68" s="18">
        <v>8.3407071030496036E-2</v>
      </c>
      <c r="L68" s="11">
        <v>3000</v>
      </c>
      <c r="M68" s="19">
        <v>0.2393686829685498</v>
      </c>
      <c r="N68" s="14">
        <v>0.14917469668385891</v>
      </c>
      <c r="O68" s="1">
        <v>6000</v>
      </c>
      <c r="P68" s="5">
        <v>0.15749425118017119</v>
      </c>
    </row>
    <row r="69" spans="1:16">
      <c r="A69" s="3" t="s">
        <v>18</v>
      </c>
      <c r="B69" s="9">
        <v>36000</v>
      </c>
      <c r="C69" s="18">
        <v>6.5930737872151479E-2</v>
      </c>
      <c r="D69" s="11">
        <v>2000</v>
      </c>
      <c r="E69" s="19">
        <v>0.25742428713332532</v>
      </c>
      <c r="F69" s="14">
        <v>0.10983233424853819</v>
      </c>
      <c r="G69" s="1">
        <v>4000</v>
      </c>
      <c r="H69" s="5">
        <v>0.13348549803547385</v>
      </c>
      <c r="J69" s="9">
        <v>37000</v>
      </c>
      <c r="K69" s="18">
        <v>8.9625007771248738E-2</v>
      </c>
      <c r="L69" s="11">
        <v>3000</v>
      </c>
      <c r="M69" s="19">
        <v>0.25957231810170273</v>
      </c>
      <c r="N69" s="14">
        <v>0.1383424301605915</v>
      </c>
      <c r="O69" s="1">
        <v>5000</v>
      </c>
      <c r="P69" s="5">
        <v>0.14739734209517999</v>
      </c>
    </row>
    <row r="70" spans="1:16">
      <c r="A70" s="2" t="s">
        <v>68</v>
      </c>
      <c r="B70" s="9"/>
      <c r="C70" s="16"/>
      <c r="D70" s="11"/>
      <c r="E70" s="17"/>
      <c r="G70" s="1"/>
      <c r="J70" s="9"/>
      <c r="K70" s="16"/>
      <c r="L70" s="11"/>
      <c r="M70" s="17"/>
      <c r="O70" s="1"/>
    </row>
    <row r="71" spans="1:16">
      <c r="A71" s="3" t="s">
        <v>56</v>
      </c>
      <c r="B71" s="9">
        <v>33000</v>
      </c>
      <c r="C71" s="18">
        <v>6.3698723464961818E-2</v>
      </c>
      <c r="D71" s="11">
        <v>2000</v>
      </c>
      <c r="E71" s="19">
        <v>0.22586586508685405</v>
      </c>
      <c r="F71" s="14">
        <v>0.22927912974798823</v>
      </c>
      <c r="G71" s="1">
        <v>8000</v>
      </c>
      <c r="H71" s="5">
        <v>0.25306185481684051</v>
      </c>
      <c r="J71" s="9">
        <v>34000</v>
      </c>
      <c r="K71" s="18">
        <v>7.7703668104120119E-2</v>
      </c>
      <c r="L71" s="11">
        <v>3000</v>
      </c>
      <c r="M71" s="19">
        <v>0.20428628749667246</v>
      </c>
      <c r="N71" s="14">
        <v>0.2435816443648833</v>
      </c>
      <c r="O71" s="1">
        <v>8000</v>
      </c>
      <c r="P71" s="5">
        <v>0.23558483784816261</v>
      </c>
    </row>
    <row r="72" spans="1:16">
      <c r="A72" s="3" t="s">
        <v>55</v>
      </c>
      <c r="B72" s="9">
        <v>28000</v>
      </c>
      <c r="C72" s="18">
        <v>3.171046170048749E-2</v>
      </c>
      <c r="D72" s="11">
        <v>1000</v>
      </c>
      <c r="E72" s="19">
        <v>9.6527892621163819E-2</v>
      </c>
      <c r="F72" s="14">
        <v>0.29778255795002101</v>
      </c>
      <c r="G72" s="1">
        <v>8000</v>
      </c>
      <c r="H72" s="5">
        <v>0.28215763446691999</v>
      </c>
      <c r="J72" s="9">
        <v>29000</v>
      </c>
      <c r="K72" s="18">
        <v>4.4536423784152401E-2</v>
      </c>
      <c r="L72" s="11">
        <v>1000</v>
      </c>
      <c r="M72" s="19">
        <v>0.10056182434975759</v>
      </c>
      <c r="N72" s="14">
        <v>0.31878952989139497</v>
      </c>
      <c r="O72" s="1">
        <v>9000</v>
      </c>
      <c r="P72" s="5">
        <v>0.26480545948017081</v>
      </c>
    </row>
    <row r="73" spans="1:16">
      <c r="A73" s="2" t="s">
        <v>53</v>
      </c>
      <c r="B73" s="8"/>
      <c r="C73" s="16"/>
      <c r="D73" s="10"/>
      <c r="E73" s="17"/>
      <c r="J73" s="8"/>
      <c r="K73" s="16"/>
      <c r="L73" s="10"/>
      <c r="M73" s="17"/>
    </row>
    <row r="74" spans="1:16">
      <c r="A74" s="3" t="s">
        <v>25</v>
      </c>
      <c r="B74" s="9">
        <v>71000</v>
      </c>
      <c r="C74" s="18">
        <v>5.4533793154397124E-2</v>
      </c>
      <c r="D74" s="11">
        <v>4000</v>
      </c>
      <c r="E74" s="19">
        <v>0.4212833707857882</v>
      </c>
      <c r="F74" s="14">
        <v>0.34137376579795409</v>
      </c>
      <c r="G74" s="1">
        <v>24000</v>
      </c>
      <c r="H74" s="5">
        <v>0.82088258667432867</v>
      </c>
      <c r="J74" s="9">
        <v>74000</v>
      </c>
      <c r="K74" s="18">
        <v>0.10144606735164997</v>
      </c>
      <c r="L74" s="11">
        <v>7000</v>
      </c>
      <c r="M74" s="19">
        <v>0.58119832578051212</v>
      </c>
      <c r="N74" s="14">
        <v>0.40107232802253839</v>
      </c>
      <c r="O74" s="1">
        <v>30000</v>
      </c>
      <c r="P74" s="5">
        <v>0.84531177818549141</v>
      </c>
    </row>
    <row r="75" spans="1:16">
      <c r="A75" s="3" t="s">
        <v>26</v>
      </c>
      <c r="B75" s="9">
        <v>10000</v>
      </c>
      <c r="C75" s="18">
        <v>0.51317851450216467</v>
      </c>
      <c r="D75" s="11">
        <v>5000</v>
      </c>
      <c r="E75" s="19">
        <v>0.57871662921421185</v>
      </c>
      <c r="F75" s="14">
        <v>0.51026763421247601</v>
      </c>
      <c r="G75" s="1">
        <v>5000</v>
      </c>
      <c r="H75" s="5">
        <v>0.17911741332567127</v>
      </c>
      <c r="J75" s="9">
        <v>11000</v>
      </c>
      <c r="K75" s="18">
        <v>0.50066059758102521</v>
      </c>
      <c r="L75" s="11">
        <v>5000</v>
      </c>
      <c r="M75" s="19">
        <v>0.41880167421948794</v>
      </c>
      <c r="N75" s="14">
        <v>0.50267393571420615</v>
      </c>
      <c r="O75" s="1">
        <v>5000</v>
      </c>
      <c r="P75" s="5">
        <v>0.15468793630073507</v>
      </c>
    </row>
    <row r="76" spans="1:16">
      <c r="A76" s="3" t="s">
        <v>101</v>
      </c>
      <c r="B76" s="9">
        <v>80000</v>
      </c>
      <c r="C76" s="18">
        <v>0</v>
      </c>
      <c r="D76" s="11">
        <v>0</v>
      </c>
      <c r="E76" s="19">
        <v>0</v>
      </c>
      <c r="F76" s="14">
        <v>0</v>
      </c>
      <c r="G76" s="1">
        <v>0</v>
      </c>
      <c r="H76" s="5">
        <v>0</v>
      </c>
      <c r="J76" s="9">
        <v>82000</v>
      </c>
      <c r="K76" s="18">
        <v>0</v>
      </c>
      <c r="L76" s="11">
        <v>0</v>
      </c>
      <c r="M76" s="19">
        <v>0</v>
      </c>
      <c r="N76" s="14">
        <v>0</v>
      </c>
      <c r="O76" s="1">
        <v>0</v>
      </c>
      <c r="P76" s="5">
        <v>0</v>
      </c>
    </row>
    <row r="77" spans="1:16">
      <c r="A77" s="2" t="s">
        <v>60</v>
      </c>
      <c r="B77" s="8"/>
      <c r="C77" s="16"/>
      <c r="D77" s="10"/>
      <c r="E77" s="17"/>
      <c r="J77" s="8"/>
      <c r="K77" s="16"/>
      <c r="L77" s="10"/>
      <c r="M77" s="17"/>
    </row>
    <row r="78" spans="1:16">
      <c r="A78" s="3" t="s">
        <v>28</v>
      </c>
      <c r="B78" s="9">
        <v>135000</v>
      </c>
      <c r="C78" s="18">
        <v>5.8654137807655868E-2</v>
      </c>
      <c r="D78" s="11">
        <v>8000</v>
      </c>
      <c r="E78" s="19">
        <v>0.85883721206736474</v>
      </c>
      <c r="F78" s="14">
        <v>0.18168762384427084</v>
      </c>
      <c r="G78" s="1">
        <v>25000</v>
      </c>
      <c r="H78" s="5">
        <v>0.82809437262004337</v>
      </c>
      <c r="J78" s="9">
        <v>140000</v>
      </c>
      <c r="K78" s="18">
        <v>8.0284304318848934E-2</v>
      </c>
      <c r="L78" s="11">
        <v>11000</v>
      </c>
      <c r="M78" s="19">
        <v>0.87189566629232407</v>
      </c>
      <c r="N78" s="14">
        <v>0.20947858770299566</v>
      </c>
      <c r="O78" s="1">
        <v>29000</v>
      </c>
      <c r="P78" s="5">
        <v>0.83690967885981782</v>
      </c>
    </row>
    <row r="79" spans="1:16">
      <c r="A79" s="3" t="s">
        <v>29</v>
      </c>
      <c r="B79" s="9">
        <v>26000</v>
      </c>
      <c r="C79" s="18">
        <v>5.0040461506394143E-2</v>
      </c>
      <c r="D79" s="11">
        <v>1000</v>
      </c>
      <c r="E79" s="19">
        <v>0.14116278793263531</v>
      </c>
      <c r="F79" s="14">
        <v>0.19577123616032563</v>
      </c>
      <c r="G79" s="1">
        <v>5000</v>
      </c>
      <c r="H79" s="5">
        <v>0.17190562737995665</v>
      </c>
      <c r="J79" s="9">
        <v>27000</v>
      </c>
      <c r="K79" s="18">
        <v>6.1220561296039207E-2</v>
      </c>
      <c r="L79" s="11">
        <v>2000</v>
      </c>
      <c r="M79" s="19">
        <v>0.12810433370767593</v>
      </c>
      <c r="N79" s="14">
        <v>0.21186371841657356</v>
      </c>
      <c r="O79" s="1">
        <v>6000</v>
      </c>
      <c r="P79" s="5">
        <v>0.16309032114018213</v>
      </c>
    </row>
    <row r="80" spans="1:16">
      <c r="A80" s="2" t="s">
        <v>61</v>
      </c>
      <c r="B80" s="8"/>
      <c r="C80" s="18"/>
      <c r="D80" s="10"/>
      <c r="E80" s="17"/>
      <c r="F80" s="14"/>
      <c r="J80" s="8"/>
      <c r="K80" s="18"/>
      <c r="L80" s="10"/>
      <c r="M80" s="17"/>
      <c r="N80" s="14"/>
    </row>
    <row r="81" spans="1:16">
      <c r="A81" s="3" t="s">
        <v>30</v>
      </c>
      <c r="B81" s="9">
        <v>41000</v>
      </c>
      <c r="C81" s="18">
        <v>6.9861484305437371E-2</v>
      </c>
      <c r="D81" s="11">
        <v>3000</v>
      </c>
      <c r="E81" s="19">
        <v>0.30598169207272591</v>
      </c>
      <c r="F81" s="14">
        <v>0.16782639339957711</v>
      </c>
      <c r="G81" s="1">
        <v>7000</v>
      </c>
      <c r="H81" s="5">
        <v>0.22880219418629455</v>
      </c>
      <c r="J81" s="9">
        <v>42000</v>
      </c>
      <c r="K81" s="18">
        <v>9.0341012111927285E-2</v>
      </c>
      <c r="L81" s="11">
        <v>4000</v>
      </c>
      <c r="M81" s="19">
        <v>0.29350141756067805</v>
      </c>
      <c r="N81" s="14">
        <v>0.1942946542065184</v>
      </c>
      <c r="O81" s="1">
        <v>8000</v>
      </c>
      <c r="P81" s="5">
        <v>0.23221548980744378</v>
      </c>
    </row>
    <row r="82" spans="1:16">
      <c r="A82" s="3" t="s">
        <v>62</v>
      </c>
      <c r="B82" s="9">
        <v>54000</v>
      </c>
      <c r="C82" s="18">
        <v>5.365662983832007E-2</v>
      </c>
      <c r="D82" s="11">
        <v>3000</v>
      </c>
      <c r="E82" s="19">
        <v>0.31128556497001103</v>
      </c>
      <c r="F82" s="14">
        <v>0.16425271172852512</v>
      </c>
      <c r="G82" s="1">
        <v>9000</v>
      </c>
      <c r="H82" s="5">
        <v>0.29661316902057655</v>
      </c>
      <c r="J82" s="9">
        <v>55000</v>
      </c>
      <c r="K82" s="18">
        <v>7.4577234335030301E-2</v>
      </c>
      <c r="L82" s="11">
        <v>4000</v>
      </c>
      <c r="M82" s="19">
        <v>0.32084369113708316</v>
      </c>
      <c r="N82" s="14">
        <v>0.19116368346424309</v>
      </c>
      <c r="O82" s="1">
        <v>11000</v>
      </c>
      <c r="P82" s="5">
        <v>0.30255038033289766</v>
      </c>
    </row>
    <row r="83" spans="1:16">
      <c r="A83" s="3" t="s">
        <v>32</v>
      </c>
      <c r="B83" s="9">
        <v>48000</v>
      </c>
      <c r="C83" s="18">
        <v>5.4825231013147915E-2</v>
      </c>
      <c r="D83" s="11">
        <v>3000</v>
      </c>
      <c r="E83" s="19">
        <v>0.28645561424728133</v>
      </c>
      <c r="F83" s="14">
        <v>0.20410395364097575</v>
      </c>
      <c r="G83" s="1">
        <v>10000</v>
      </c>
      <c r="H83" s="5">
        <v>0.33194839678650756</v>
      </c>
      <c r="J83" s="9">
        <v>50000</v>
      </c>
      <c r="K83" s="18">
        <v>7.3998823718120083E-2</v>
      </c>
      <c r="L83" s="11">
        <v>4000</v>
      </c>
      <c r="M83" s="19">
        <v>0.2867935188799835</v>
      </c>
      <c r="N83" s="14">
        <v>0.2285889763924592</v>
      </c>
      <c r="O83" s="1">
        <v>11000</v>
      </c>
      <c r="P83" s="5">
        <v>0.32591539998481062</v>
      </c>
    </row>
    <row r="84" spans="1:16">
      <c r="A84" s="3" t="s">
        <v>33</v>
      </c>
      <c r="B84" s="9">
        <v>17000</v>
      </c>
      <c r="C84" s="18">
        <v>4.7164305672341471E-2</v>
      </c>
      <c r="D84" s="11">
        <v>1000</v>
      </c>
      <c r="E84" s="19">
        <v>8.5605611058688483E-2</v>
      </c>
      <c r="F84" s="14">
        <v>0.22723428987944519</v>
      </c>
      <c r="G84" s="1">
        <v>4000</v>
      </c>
      <c r="H84" s="5">
        <v>0.128382238449535</v>
      </c>
      <c r="J84" s="9">
        <v>17000</v>
      </c>
      <c r="K84" s="18">
        <v>6.6357494494852259E-2</v>
      </c>
      <c r="L84" s="11">
        <v>1000</v>
      </c>
      <c r="M84" s="19">
        <v>8.9340083400531331E-2</v>
      </c>
      <c r="N84" s="14">
        <v>0.2547159804927539</v>
      </c>
      <c r="O84" s="1">
        <v>4000</v>
      </c>
      <c r="P84" s="5">
        <v>0.12615882902807113</v>
      </c>
    </row>
    <row r="85" spans="1:16">
      <c r="A85" s="3" t="s">
        <v>34</v>
      </c>
      <c r="B85" s="9">
        <v>2000</v>
      </c>
      <c r="C85" s="18">
        <v>4.4067826870974512E-2</v>
      </c>
      <c r="D85" s="11">
        <v>0</v>
      </c>
      <c r="E85" s="19">
        <v>1.0671517651293327E-2</v>
      </c>
      <c r="F85" s="14">
        <v>0.18909931664293592</v>
      </c>
      <c r="G85" s="1">
        <v>0</v>
      </c>
      <c r="H85" s="5">
        <v>1.4254001557086326E-2</v>
      </c>
      <c r="J85" s="9">
        <v>2000</v>
      </c>
      <c r="K85" s="18">
        <v>5.3009976366079493E-2</v>
      </c>
      <c r="L85" s="11">
        <v>0</v>
      </c>
      <c r="M85" s="19">
        <v>9.5220651294043151E-3</v>
      </c>
      <c r="N85" s="14">
        <v>0.19914710495275378</v>
      </c>
      <c r="O85" s="1">
        <v>0</v>
      </c>
      <c r="P85" s="5">
        <v>1.315990084677675E-2</v>
      </c>
    </row>
    <row r="86" spans="1:16">
      <c r="A86" s="2" t="s">
        <v>63</v>
      </c>
      <c r="B86" s="8"/>
      <c r="C86" s="16"/>
      <c r="D86" s="10"/>
      <c r="E86" s="17"/>
      <c r="J86" s="8"/>
      <c r="K86" s="16"/>
      <c r="L86" s="10"/>
      <c r="M86" s="17"/>
    </row>
    <row r="87" spans="1:16">
      <c r="A87" s="3" t="s">
        <v>35</v>
      </c>
      <c r="B87" s="9">
        <v>127000</v>
      </c>
      <c r="C87" s="18">
        <v>5.948682660825421E-2</v>
      </c>
      <c r="D87" s="11">
        <v>8000</v>
      </c>
      <c r="E87" s="19">
        <v>0.8187301185832272</v>
      </c>
      <c r="F87" s="14">
        <v>0.16894013102750516</v>
      </c>
      <c r="G87" s="1">
        <v>22000</v>
      </c>
      <c r="H87" s="5">
        <v>0.72376084123035389</v>
      </c>
      <c r="J87" s="9">
        <v>132000</v>
      </c>
      <c r="K87" s="18">
        <v>8.1971769398085925E-2</v>
      </c>
      <c r="L87" s="11">
        <v>11000</v>
      </c>
      <c r="M87" s="19">
        <v>0.83685828506590321</v>
      </c>
      <c r="N87" s="14">
        <v>0.19755575314294196</v>
      </c>
      <c r="O87" s="1">
        <v>26000</v>
      </c>
      <c r="P87" s="5">
        <v>0.74196321554748124</v>
      </c>
    </row>
    <row r="88" spans="1:16">
      <c r="A88" s="3" t="s">
        <v>36</v>
      </c>
      <c r="B88" s="9">
        <v>34000</v>
      </c>
      <c r="C88" s="18">
        <v>4.8989829058780431E-2</v>
      </c>
      <c r="D88" s="11">
        <v>2000</v>
      </c>
      <c r="E88" s="19">
        <v>0.18126988141677286</v>
      </c>
      <c r="F88" s="14">
        <v>0.23984088953232602</v>
      </c>
      <c r="G88" s="1">
        <v>8000</v>
      </c>
      <c r="H88" s="5">
        <v>0.27623915876964611</v>
      </c>
      <c r="J88" s="9">
        <v>35000</v>
      </c>
      <c r="K88" s="18">
        <v>5.94647395495045E-2</v>
      </c>
      <c r="L88" s="11">
        <v>2000</v>
      </c>
      <c r="M88" s="19">
        <v>0.16314171493409685</v>
      </c>
      <c r="N88" s="14">
        <v>0.25566485768406472</v>
      </c>
      <c r="O88" s="1">
        <v>9000</v>
      </c>
      <c r="P88" s="5">
        <v>0.25803678445251876</v>
      </c>
    </row>
    <row r="91" spans="1:16">
      <c r="A91" s="33" t="s">
        <v>89</v>
      </c>
    </row>
    <row r="92" spans="1:16">
      <c r="A92" s="57" t="str">
        <f>'Regional Demographics'!B32</f>
        <v>Due to data limitations, not all variables are available for all populations in a region or county.</v>
      </c>
    </row>
  </sheetData>
  <mergeCells count="18">
    <mergeCell ref="B47:H47"/>
    <mergeCell ref="J47:P47"/>
    <mergeCell ref="C48:E48"/>
    <mergeCell ref="F48:H48"/>
    <mergeCell ref="K48:M48"/>
    <mergeCell ref="N48:P48"/>
    <mergeCell ref="B7:H7"/>
    <mergeCell ref="J7:P7"/>
    <mergeCell ref="C8:E8"/>
    <mergeCell ref="F8:H8"/>
    <mergeCell ref="K8:M8"/>
    <mergeCell ref="N8:P8"/>
    <mergeCell ref="B2:H2"/>
    <mergeCell ref="J2:P2"/>
    <mergeCell ref="C3:E3"/>
    <mergeCell ref="F3:H3"/>
    <mergeCell ref="K3:M3"/>
    <mergeCell ref="N3:P3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1" manualBreakCount="1">
    <brk id="46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P74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115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50">
        <v>181000</v>
      </c>
      <c r="C5" s="51">
        <v>0.31172701208247539</v>
      </c>
      <c r="D5" s="52">
        <v>56000</v>
      </c>
      <c r="E5" s="53">
        <v>1</v>
      </c>
      <c r="F5" s="51">
        <v>0.47177519238389426</v>
      </c>
      <c r="G5" s="52">
        <v>86000</v>
      </c>
      <c r="H5" s="54">
        <v>1</v>
      </c>
      <c r="I5" s="55"/>
      <c r="J5" s="50">
        <v>193000</v>
      </c>
      <c r="K5" s="51">
        <v>0.60060209417712751</v>
      </c>
      <c r="L5" s="52">
        <v>116000</v>
      </c>
      <c r="M5" s="53">
        <v>1</v>
      </c>
      <c r="N5" s="51">
        <v>0.75900911597656606</v>
      </c>
      <c r="O5" s="52">
        <v>147000</v>
      </c>
      <c r="P5" s="54">
        <v>1</v>
      </c>
    </row>
    <row r="7" spans="1:16" s="24" customFormat="1" ht="15">
      <c r="A7" s="25"/>
      <c r="B7" s="65" t="s">
        <v>70</v>
      </c>
      <c r="C7" s="65"/>
      <c r="D7" s="65"/>
      <c r="E7" s="65"/>
      <c r="F7" s="65"/>
      <c r="G7" s="65"/>
      <c r="H7" s="65"/>
      <c r="I7" s="46"/>
      <c r="J7" s="65" t="s">
        <v>70</v>
      </c>
      <c r="K7" s="65"/>
      <c r="L7" s="65"/>
      <c r="M7" s="65"/>
      <c r="N7" s="65"/>
      <c r="O7" s="65"/>
      <c r="P7" s="65"/>
    </row>
    <row r="8" spans="1:16" ht="15" thickBot="1">
      <c r="B8" s="43">
        <v>2014</v>
      </c>
      <c r="C8" s="66" t="s">
        <v>0</v>
      </c>
      <c r="D8" s="67"/>
      <c r="E8" s="68"/>
      <c r="F8" s="69" t="s">
        <v>1</v>
      </c>
      <c r="G8" s="67" t="s">
        <v>1</v>
      </c>
      <c r="H8" s="67"/>
      <c r="J8" s="43">
        <v>2019</v>
      </c>
      <c r="K8" s="66" t="s">
        <v>0</v>
      </c>
      <c r="L8" s="67"/>
      <c r="M8" s="68"/>
      <c r="N8" s="69" t="s">
        <v>1</v>
      </c>
      <c r="O8" s="67" t="s">
        <v>1</v>
      </c>
      <c r="P8" s="67"/>
    </row>
    <row r="9" spans="1:16" ht="29" thickBot="1">
      <c r="A9" s="38" t="s">
        <v>58</v>
      </c>
      <c r="B9" s="39" t="s">
        <v>67</v>
      </c>
      <c r="C9" s="44" t="s">
        <v>66</v>
      </c>
      <c r="D9" s="41" t="s">
        <v>57</v>
      </c>
      <c r="E9" s="45"/>
      <c r="F9" s="40" t="s">
        <v>66</v>
      </c>
      <c r="G9" s="41" t="s">
        <v>57</v>
      </c>
      <c r="H9" s="42"/>
      <c r="J9" s="39" t="s">
        <v>67</v>
      </c>
      <c r="K9" s="44" t="s">
        <v>66</v>
      </c>
      <c r="L9" s="41" t="s">
        <v>57</v>
      </c>
      <c r="M9" s="45"/>
      <c r="N9" s="40" t="s">
        <v>66</v>
      </c>
      <c r="O9" s="41" t="s">
        <v>57</v>
      </c>
      <c r="P9" s="42"/>
    </row>
    <row r="10" spans="1:16">
      <c r="A10" s="2" t="s">
        <v>49</v>
      </c>
      <c r="B10" s="9">
        <v>108000</v>
      </c>
      <c r="C10" s="18">
        <v>0.36501775547258064</v>
      </c>
      <c r="D10" s="11">
        <v>39000</v>
      </c>
      <c r="E10" s="19">
        <v>1</v>
      </c>
      <c r="F10" s="14">
        <v>0.58638235587663079</v>
      </c>
      <c r="G10" s="1">
        <v>63000</v>
      </c>
      <c r="H10" s="5">
        <v>1</v>
      </c>
      <c r="J10" s="9">
        <v>112000</v>
      </c>
      <c r="K10" s="18">
        <v>0.55088986095916914</v>
      </c>
      <c r="L10" s="11">
        <v>62000</v>
      </c>
      <c r="M10" s="19">
        <v>1</v>
      </c>
      <c r="N10" s="14">
        <v>0.64875988214578051</v>
      </c>
      <c r="O10" s="1">
        <v>72000</v>
      </c>
      <c r="P10" s="5">
        <v>1</v>
      </c>
    </row>
    <row r="11" spans="1:16">
      <c r="A11" s="2" t="s">
        <v>51</v>
      </c>
      <c r="B11" s="8"/>
      <c r="C11" s="16"/>
      <c r="D11" s="10"/>
      <c r="E11" s="17"/>
      <c r="J11" s="8"/>
      <c r="K11" s="16"/>
      <c r="L11" s="10"/>
      <c r="M11" s="17"/>
    </row>
    <row r="12" spans="1:16">
      <c r="A12" s="3" t="s">
        <v>5</v>
      </c>
      <c r="B12" s="9">
        <v>58000</v>
      </c>
      <c r="C12" s="18">
        <v>0.34952262750791019</v>
      </c>
      <c r="D12" s="11">
        <v>20000</v>
      </c>
      <c r="E12" s="19">
        <v>0.51310989075872371</v>
      </c>
      <c r="F12" s="14">
        <v>0.57282385982113426</v>
      </c>
      <c r="G12" s="1">
        <v>33000</v>
      </c>
      <c r="H12" s="5">
        <v>0.52346697218458726</v>
      </c>
      <c r="J12" s="9">
        <v>60000</v>
      </c>
      <c r="K12" s="18">
        <v>0.52563322791927491</v>
      </c>
      <c r="L12" s="11">
        <v>31000</v>
      </c>
      <c r="M12" s="19">
        <v>0.51128980142198088</v>
      </c>
      <c r="N12" s="14">
        <v>0.63361190137307855</v>
      </c>
      <c r="O12" s="1">
        <v>38000</v>
      </c>
      <c r="P12" s="5">
        <v>0.52334543218201746</v>
      </c>
    </row>
    <row r="13" spans="1:16">
      <c r="A13" s="3" t="s">
        <v>6</v>
      </c>
      <c r="B13" s="9">
        <v>50000</v>
      </c>
      <c r="C13" s="18">
        <v>0.38290702635763474</v>
      </c>
      <c r="D13" s="11">
        <v>19000</v>
      </c>
      <c r="E13" s="19">
        <v>0.48689010924127624</v>
      </c>
      <c r="F13" s="14">
        <v>0.60203576701874884</v>
      </c>
      <c r="G13" s="1">
        <v>30000</v>
      </c>
      <c r="H13" s="5">
        <v>0.47653302781541285</v>
      </c>
      <c r="J13" s="9">
        <v>52000</v>
      </c>
      <c r="K13" s="18">
        <v>0.58004888381316899</v>
      </c>
      <c r="L13" s="11">
        <v>30000</v>
      </c>
      <c r="M13" s="19">
        <v>0.48871019857801912</v>
      </c>
      <c r="N13" s="14">
        <v>0.66624856280817635</v>
      </c>
      <c r="O13" s="1">
        <v>35000</v>
      </c>
      <c r="P13" s="5">
        <v>0.47665470583291114</v>
      </c>
    </row>
    <row r="14" spans="1:16">
      <c r="A14" s="2" t="s">
        <v>50</v>
      </c>
      <c r="B14" s="8"/>
      <c r="C14" s="16"/>
      <c r="D14" s="10"/>
      <c r="E14" s="17"/>
      <c r="J14" s="8"/>
      <c r="K14" s="16"/>
      <c r="L14" s="10"/>
      <c r="M14" s="17"/>
    </row>
    <row r="15" spans="1:16">
      <c r="A15" s="3" t="s">
        <v>7</v>
      </c>
      <c r="B15" s="9">
        <v>57000</v>
      </c>
      <c r="C15" s="18">
        <v>0.38151810363854582</v>
      </c>
      <c r="D15" s="11">
        <v>22000</v>
      </c>
      <c r="E15" s="19">
        <v>0.55235834605225909</v>
      </c>
      <c r="F15" s="14">
        <v>0.63836953045867195</v>
      </c>
      <c r="G15" s="1">
        <v>36000</v>
      </c>
      <c r="H15" s="5">
        <v>0.5753220455125162</v>
      </c>
      <c r="J15" s="9">
        <v>59000</v>
      </c>
      <c r="K15" s="18">
        <v>0.60664931364760222</v>
      </c>
      <c r="L15" s="11">
        <v>36000</v>
      </c>
      <c r="M15" s="19">
        <v>0.5819594301154124</v>
      </c>
      <c r="N15" s="14">
        <v>0.69630573166390575</v>
      </c>
      <c r="O15" s="1">
        <v>41000</v>
      </c>
      <c r="P15" s="5">
        <v>0.56719939969026689</v>
      </c>
    </row>
    <row r="16" spans="1:16">
      <c r="A16" s="3" t="s">
        <v>8</v>
      </c>
      <c r="B16" s="9">
        <v>4000</v>
      </c>
      <c r="C16" s="18">
        <v>0.42458208160008409</v>
      </c>
      <c r="D16" s="11">
        <v>2000</v>
      </c>
      <c r="E16" s="19">
        <v>4.3013071499579725E-2</v>
      </c>
      <c r="F16" s="14">
        <v>0.65305331195485505</v>
      </c>
      <c r="G16" s="1">
        <v>3000</v>
      </c>
      <c r="H16" s="5">
        <v>4.1183241502861706E-2</v>
      </c>
      <c r="J16" s="9">
        <v>4000</v>
      </c>
      <c r="K16" s="18">
        <v>0.6065720242231708</v>
      </c>
      <c r="L16" s="11">
        <v>3000</v>
      </c>
      <c r="M16" s="19">
        <v>4.0716490609412952E-2</v>
      </c>
      <c r="N16" s="14">
        <v>0.72791548525035521</v>
      </c>
      <c r="O16" s="1">
        <v>3000</v>
      </c>
      <c r="P16" s="5">
        <v>4.1490599872225781E-2</v>
      </c>
    </row>
    <row r="17" spans="1:16">
      <c r="A17" s="3" t="s">
        <v>9</v>
      </c>
      <c r="B17" s="9">
        <v>7000</v>
      </c>
      <c r="C17" s="18">
        <v>0.36508919210002638</v>
      </c>
      <c r="D17" s="11">
        <v>3000</v>
      </c>
      <c r="E17" s="19">
        <v>6.4855244982602325E-2</v>
      </c>
      <c r="F17" s="14">
        <v>0.54096987938917152</v>
      </c>
      <c r="G17" s="1">
        <v>4000</v>
      </c>
      <c r="H17" s="5">
        <v>5.9820812666942093E-2</v>
      </c>
      <c r="J17" s="9">
        <v>7000</v>
      </c>
      <c r="K17" s="18">
        <v>0.51584332732658089</v>
      </c>
      <c r="L17" s="11">
        <v>4000</v>
      </c>
      <c r="M17" s="19">
        <v>6.0717322785501404E-2</v>
      </c>
      <c r="N17" s="14">
        <v>0.60417849030289217</v>
      </c>
      <c r="O17" s="1">
        <v>4000</v>
      </c>
      <c r="P17" s="5">
        <v>6.0386637781062229E-2</v>
      </c>
    </row>
    <row r="18" spans="1:16">
      <c r="A18" s="3" t="s">
        <v>10</v>
      </c>
      <c r="B18" s="9">
        <v>37000</v>
      </c>
      <c r="C18" s="18">
        <v>0.3319845464148316</v>
      </c>
      <c r="D18" s="11">
        <v>12000</v>
      </c>
      <c r="E18" s="19">
        <v>0.31036569435198602</v>
      </c>
      <c r="F18" s="14">
        <v>0.50853142963552667</v>
      </c>
      <c r="G18" s="1">
        <v>19000</v>
      </c>
      <c r="H18" s="5">
        <v>0.29594209167146601</v>
      </c>
      <c r="J18" s="9">
        <v>38000</v>
      </c>
      <c r="K18" s="18">
        <v>0.46633368169410916</v>
      </c>
      <c r="L18" s="11">
        <v>18000</v>
      </c>
      <c r="M18" s="19">
        <v>0.28886961230996483</v>
      </c>
      <c r="N18" s="14">
        <v>0.57512326225216681</v>
      </c>
      <c r="O18" s="1">
        <v>22000</v>
      </c>
      <c r="P18" s="5">
        <v>0.30251492182903461</v>
      </c>
    </row>
    <row r="19" spans="1:16">
      <c r="A19" s="3" t="s">
        <v>11</v>
      </c>
      <c r="B19" s="9">
        <v>3000</v>
      </c>
      <c r="C19" s="18">
        <v>0.37714779703541451</v>
      </c>
      <c r="D19" s="11">
        <v>1000</v>
      </c>
      <c r="E19" s="19">
        <v>2.9407389706450654E-2</v>
      </c>
      <c r="F19" s="14">
        <v>0.57135057312503457</v>
      </c>
      <c r="G19" s="1">
        <v>2000</v>
      </c>
      <c r="H19" s="5">
        <v>2.7731966389873866E-2</v>
      </c>
      <c r="J19" s="9">
        <v>3000</v>
      </c>
      <c r="K19" s="18">
        <v>0.53687041872463592</v>
      </c>
      <c r="L19" s="11">
        <v>2000</v>
      </c>
      <c r="M19" s="19">
        <v>2.7737306714100702E-2</v>
      </c>
      <c r="N19" s="14">
        <v>0.64755088558215623</v>
      </c>
      <c r="O19" s="1">
        <v>2000</v>
      </c>
      <c r="P19" s="5">
        <v>2.8408578842339063E-2</v>
      </c>
    </row>
    <row r="20" spans="1:16">
      <c r="A20" s="2" t="s">
        <v>52</v>
      </c>
      <c r="B20" s="8"/>
      <c r="C20" s="16"/>
      <c r="D20" s="10"/>
      <c r="E20" s="17"/>
      <c r="J20" s="8"/>
      <c r="K20" s="16"/>
      <c r="L20" s="10"/>
      <c r="M20" s="17"/>
    </row>
    <row r="21" spans="1:16">
      <c r="A21" s="3" t="s">
        <v>13</v>
      </c>
      <c r="B21" s="9">
        <v>34000</v>
      </c>
      <c r="C21" s="18">
        <v>0.2325294364277978</v>
      </c>
      <c r="D21" s="11">
        <v>8000</v>
      </c>
      <c r="E21" s="19">
        <v>0.20237776970816876</v>
      </c>
      <c r="F21" s="14">
        <v>0.42268555722488149</v>
      </c>
      <c r="G21" s="1">
        <v>15000</v>
      </c>
      <c r="H21" s="5">
        <v>0.22899994147710218</v>
      </c>
      <c r="J21" s="9">
        <v>35000</v>
      </c>
      <c r="K21" s="18">
        <v>0.36473976350900023</v>
      </c>
      <c r="L21" s="11">
        <v>13000</v>
      </c>
      <c r="M21" s="19">
        <v>0.21033770745889832</v>
      </c>
      <c r="N21" s="14">
        <v>0.48732371262797908</v>
      </c>
      <c r="O21" s="1">
        <v>17000</v>
      </c>
      <c r="P21" s="5">
        <v>0.23863402208763315</v>
      </c>
    </row>
    <row r="22" spans="1:16">
      <c r="A22" s="3" t="s">
        <v>14</v>
      </c>
      <c r="B22" s="9">
        <v>28000</v>
      </c>
      <c r="C22" s="18">
        <v>0.39997002788477148</v>
      </c>
      <c r="D22" s="11">
        <v>11000</v>
      </c>
      <c r="E22" s="19">
        <v>0.28405874078453325</v>
      </c>
      <c r="F22" s="14">
        <v>0.62793329777118079</v>
      </c>
      <c r="G22" s="1">
        <v>18000</v>
      </c>
      <c r="H22" s="5">
        <v>0.27760502217954736</v>
      </c>
      <c r="J22" s="9">
        <v>29000</v>
      </c>
      <c r="K22" s="18">
        <v>0.6111256368640815</v>
      </c>
      <c r="L22" s="11">
        <v>18000</v>
      </c>
      <c r="M22" s="19">
        <v>0.28758120218238181</v>
      </c>
      <c r="N22" s="14">
        <v>0.69787454654033987</v>
      </c>
      <c r="O22" s="1">
        <v>20000</v>
      </c>
      <c r="P22" s="5">
        <v>0.27886123330416163</v>
      </c>
    </row>
    <row r="23" spans="1:16">
      <c r="A23" s="3" t="s">
        <v>15</v>
      </c>
      <c r="B23" s="9">
        <v>46000</v>
      </c>
      <c r="C23" s="18">
        <v>0.44308586880190853</v>
      </c>
      <c r="D23" s="11">
        <v>20000</v>
      </c>
      <c r="E23" s="19">
        <v>0.51356348950729802</v>
      </c>
      <c r="F23" s="14">
        <v>0.68384147647919458</v>
      </c>
      <c r="G23" s="1">
        <v>31000</v>
      </c>
      <c r="H23" s="5">
        <v>0.49339503634335052</v>
      </c>
      <c r="J23" s="9">
        <v>47000</v>
      </c>
      <c r="K23" s="18">
        <v>0.65376010747729507</v>
      </c>
      <c r="L23" s="11">
        <v>31000</v>
      </c>
      <c r="M23" s="19">
        <v>0.50208109035871984</v>
      </c>
      <c r="N23" s="14">
        <v>0.73988712598339368</v>
      </c>
      <c r="O23" s="1">
        <v>35000</v>
      </c>
      <c r="P23" s="5">
        <v>0.48250488262313379</v>
      </c>
    </row>
    <row r="24" spans="1:16">
      <c r="A24" s="2" t="s">
        <v>54</v>
      </c>
      <c r="B24" s="8"/>
      <c r="C24" s="16"/>
      <c r="D24" s="10"/>
      <c r="E24" s="17"/>
      <c r="J24" s="8"/>
      <c r="K24" s="16"/>
      <c r="L24" s="10"/>
      <c r="M24" s="17"/>
    </row>
    <row r="25" spans="1:16">
      <c r="A25" s="3" t="s">
        <v>39</v>
      </c>
      <c r="B25" s="9">
        <v>50000</v>
      </c>
      <c r="C25" s="18">
        <v>0.34823635512388873</v>
      </c>
      <c r="D25" s="11">
        <v>17000</v>
      </c>
      <c r="E25" s="19">
        <v>0.43973307107385579</v>
      </c>
      <c r="F25" s="14">
        <v>0.60182767178647822</v>
      </c>
      <c r="G25" s="1">
        <v>30000</v>
      </c>
      <c r="H25" s="5">
        <v>0.47306440247726955</v>
      </c>
      <c r="J25" s="9">
        <v>52000</v>
      </c>
      <c r="K25" s="18">
        <v>0.52946569341028848</v>
      </c>
      <c r="L25" s="11">
        <v>27000</v>
      </c>
      <c r="M25" s="19">
        <v>0.44408605610947277</v>
      </c>
      <c r="N25" s="14">
        <v>0.67494837617490699</v>
      </c>
      <c r="O25" s="1">
        <v>35000</v>
      </c>
      <c r="P25" s="5">
        <v>0.48070723817912486</v>
      </c>
    </row>
    <row r="26" spans="1:16">
      <c r="A26" s="3" t="s">
        <v>40</v>
      </c>
      <c r="B26" s="9">
        <v>58000</v>
      </c>
      <c r="C26" s="18">
        <v>0.37936609853307457</v>
      </c>
      <c r="D26" s="11">
        <v>22000</v>
      </c>
      <c r="E26" s="19">
        <v>0.56026667551902209</v>
      </c>
      <c r="F26" s="14">
        <v>0.57317622665311363</v>
      </c>
      <c r="G26" s="1">
        <v>33000</v>
      </c>
      <c r="H26" s="5">
        <v>0.52693559752273056</v>
      </c>
      <c r="J26" s="9">
        <v>60000</v>
      </c>
      <c r="K26" s="18">
        <v>0.56929167042556494</v>
      </c>
      <c r="L26" s="11">
        <v>34000</v>
      </c>
      <c r="M26" s="19">
        <v>0.55591394389052717</v>
      </c>
      <c r="N26" s="14">
        <v>0.62626586102517878</v>
      </c>
      <c r="O26" s="1">
        <v>38000</v>
      </c>
      <c r="P26" s="5">
        <v>0.51929276182087514</v>
      </c>
    </row>
    <row r="27" spans="1:16">
      <c r="A27" s="2" t="s">
        <v>53</v>
      </c>
      <c r="B27" s="8"/>
      <c r="C27" s="16"/>
      <c r="D27" s="10"/>
      <c r="E27" s="17"/>
      <c r="J27" s="8"/>
      <c r="K27" s="16"/>
      <c r="L27" s="10"/>
      <c r="M27" s="17"/>
    </row>
    <row r="28" spans="1:16">
      <c r="A28" s="3" t="s">
        <v>25</v>
      </c>
      <c r="B28" s="9">
        <v>73000</v>
      </c>
      <c r="C28" s="18">
        <v>0.41993024025763825</v>
      </c>
      <c r="D28" s="11">
        <v>31000</v>
      </c>
      <c r="E28" s="19">
        <v>0.78007226664308293</v>
      </c>
      <c r="F28" s="14">
        <v>0.7113956327383788</v>
      </c>
      <c r="G28" s="1">
        <v>52000</v>
      </c>
      <c r="H28" s="5">
        <v>0.82262514159465272</v>
      </c>
      <c r="J28" s="9">
        <v>76000</v>
      </c>
      <c r="K28" s="18">
        <v>0.65280586407566998</v>
      </c>
      <c r="L28" s="11">
        <v>49000</v>
      </c>
      <c r="M28" s="19">
        <v>0.80350941009117516</v>
      </c>
      <c r="N28" s="14">
        <v>0.76991082664610211</v>
      </c>
      <c r="O28" s="1">
        <v>58000</v>
      </c>
      <c r="P28" s="5">
        <v>0.80468914000551794</v>
      </c>
    </row>
    <row r="29" spans="1:16">
      <c r="A29" s="3" t="s">
        <v>26</v>
      </c>
      <c r="B29" s="9">
        <v>12000</v>
      </c>
      <c r="C29" s="18">
        <v>0.52845754958614555</v>
      </c>
      <c r="D29" s="11">
        <v>6000</v>
      </c>
      <c r="E29" s="19">
        <v>0.16390930153648339</v>
      </c>
      <c r="F29" s="14">
        <v>0.70667028328054116</v>
      </c>
      <c r="G29" s="1">
        <v>9000</v>
      </c>
      <c r="H29" s="5">
        <v>0.13644053639785098</v>
      </c>
      <c r="J29" s="9">
        <v>13000</v>
      </c>
      <c r="K29" s="18">
        <v>0.60695660839044707</v>
      </c>
      <c r="L29" s="11">
        <v>8000</v>
      </c>
      <c r="M29" s="19">
        <v>0.12473848216282565</v>
      </c>
      <c r="N29" s="14">
        <v>0.73158114514116157</v>
      </c>
      <c r="O29" s="1">
        <v>9000</v>
      </c>
      <c r="P29" s="5">
        <v>0.12766919146576408</v>
      </c>
    </row>
    <row r="30" spans="1:16">
      <c r="A30" s="3" t="s">
        <v>101</v>
      </c>
      <c r="B30" s="9">
        <v>23000</v>
      </c>
      <c r="C30" s="18">
        <v>9.7967925908822792E-2</v>
      </c>
      <c r="D30" s="11">
        <v>2000</v>
      </c>
      <c r="E30" s="19">
        <v>5.6018431820433687E-2</v>
      </c>
      <c r="F30" s="14">
        <v>0.11500255045174682</v>
      </c>
      <c r="G30" s="1">
        <v>3000</v>
      </c>
      <c r="H30" s="5">
        <v>4.093432200749629E-2</v>
      </c>
      <c r="J30" s="9">
        <v>23000</v>
      </c>
      <c r="K30" s="18">
        <v>0.18938193411884621</v>
      </c>
      <c r="L30" s="11">
        <v>4000</v>
      </c>
      <c r="M30" s="19">
        <v>7.175210774599905E-2</v>
      </c>
      <c r="N30" s="14">
        <v>0.21025067716381401</v>
      </c>
      <c r="O30" s="1">
        <v>5000</v>
      </c>
      <c r="P30" s="5">
        <v>6.7641668528718085E-2</v>
      </c>
    </row>
    <row r="31" spans="1:16">
      <c r="A31" s="2" t="s">
        <v>60</v>
      </c>
      <c r="B31" s="8"/>
      <c r="C31" s="16"/>
      <c r="D31" s="10"/>
      <c r="E31" s="17"/>
      <c r="J31" s="8"/>
      <c r="K31" s="16"/>
      <c r="L31" s="10"/>
      <c r="M31" s="17"/>
    </row>
    <row r="32" spans="1:16">
      <c r="A32" s="3" t="s">
        <v>28</v>
      </c>
      <c r="B32" s="9">
        <v>74000</v>
      </c>
      <c r="C32" s="18">
        <v>0.34815691253343695</v>
      </c>
      <c r="D32" s="11">
        <v>26000</v>
      </c>
      <c r="E32" s="19">
        <v>0.6544624107278384</v>
      </c>
      <c r="F32" s="14">
        <v>0.57834242307533124</v>
      </c>
      <c r="G32" s="1">
        <v>43000</v>
      </c>
      <c r="H32" s="5">
        <v>0.67674932592190518</v>
      </c>
      <c r="J32" s="9">
        <v>77000</v>
      </c>
      <c r="K32" s="18">
        <v>0.54027743541554962</v>
      </c>
      <c r="L32" s="11">
        <v>41000</v>
      </c>
      <c r="M32" s="19">
        <v>0.6729390313990441</v>
      </c>
      <c r="N32" s="14">
        <v>0.64044862885395659</v>
      </c>
      <c r="O32" s="1">
        <v>49000</v>
      </c>
      <c r="P32" s="5">
        <v>0.67736691807006</v>
      </c>
    </row>
    <row r="33" spans="1:16">
      <c r="A33" s="3" t="s">
        <v>29</v>
      </c>
      <c r="B33" s="9">
        <v>34000</v>
      </c>
      <c r="C33" s="18">
        <v>0.40188065600440909</v>
      </c>
      <c r="D33" s="11">
        <v>14000</v>
      </c>
      <c r="E33" s="19">
        <v>0.34553758927216149</v>
      </c>
      <c r="F33" s="14">
        <v>0.6039599583255354</v>
      </c>
      <c r="G33" s="1">
        <v>20000</v>
      </c>
      <c r="H33" s="5">
        <v>0.32325067407809482</v>
      </c>
      <c r="J33" s="9">
        <v>35000</v>
      </c>
      <c r="K33" s="18">
        <v>0.57409190516824993</v>
      </c>
      <c r="L33" s="11">
        <v>20000</v>
      </c>
      <c r="M33" s="19">
        <v>0.32706096860095596</v>
      </c>
      <c r="N33" s="14">
        <v>0.6669308521579761</v>
      </c>
      <c r="O33" s="1">
        <v>23000</v>
      </c>
      <c r="P33" s="5">
        <v>0.32263308192994006</v>
      </c>
    </row>
    <row r="34" spans="1:16">
      <c r="A34" s="2" t="s">
        <v>63</v>
      </c>
      <c r="B34" s="8"/>
      <c r="C34" s="18"/>
      <c r="D34" s="10"/>
      <c r="E34" s="17"/>
      <c r="F34" s="14"/>
      <c r="J34" s="8"/>
      <c r="K34" s="18"/>
      <c r="L34" s="10"/>
      <c r="M34" s="17"/>
      <c r="N34" s="14"/>
    </row>
    <row r="35" spans="1:16">
      <c r="A35" s="3" t="s">
        <v>35</v>
      </c>
      <c r="B35" s="9">
        <v>43000</v>
      </c>
      <c r="C35" s="18">
        <v>0.43428849861970714</v>
      </c>
      <c r="D35" s="11">
        <v>19000</v>
      </c>
      <c r="E35" s="19">
        <v>0.47069055214624428</v>
      </c>
      <c r="F35" s="14">
        <v>0.67742952931161171</v>
      </c>
      <c r="G35" s="1">
        <v>29000</v>
      </c>
      <c r="H35" s="5">
        <v>0.45704017052720614</v>
      </c>
      <c r="J35" s="9">
        <v>44000</v>
      </c>
      <c r="K35" s="18">
        <v>0.63441865307489664</v>
      </c>
      <c r="L35" s="11">
        <v>28000</v>
      </c>
      <c r="M35" s="19">
        <v>0.45559852964887371</v>
      </c>
      <c r="N35" s="14">
        <v>0.73965702206248474</v>
      </c>
      <c r="O35" s="1">
        <v>33000</v>
      </c>
      <c r="P35" s="5">
        <v>0.45104258547230025</v>
      </c>
    </row>
    <row r="36" spans="1:16">
      <c r="A36" s="3" t="s">
        <v>36</v>
      </c>
      <c r="B36" s="9">
        <v>65000</v>
      </c>
      <c r="C36" s="18">
        <v>0.31967501892396777</v>
      </c>
      <c r="D36" s="11">
        <v>21000</v>
      </c>
      <c r="E36" s="19">
        <v>0.5293091944466336</v>
      </c>
      <c r="F36" s="14">
        <v>0.5267855639740302</v>
      </c>
      <c r="G36" s="1">
        <v>34000</v>
      </c>
      <c r="H36" s="5">
        <v>0.54295982947279386</v>
      </c>
      <c r="J36" s="9">
        <v>68000</v>
      </c>
      <c r="K36" s="18">
        <v>0.49621437822203035</v>
      </c>
      <c r="L36" s="11">
        <v>33000</v>
      </c>
      <c r="M36" s="19">
        <v>0.54440147035112629</v>
      </c>
      <c r="N36" s="14">
        <v>0.58926144449478179</v>
      </c>
      <c r="O36" s="1">
        <v>40000</v>
      </c>
      <c r="P36" s="5">
        <v>0.54895755254262846</v>
      </c>
    </row>
    <row r="37" spans="1:16">
      <c r="C37" s="15"/>
      <c r="N37"/>
    </row>
    <row r="38" spans="1:16" s="24" customFormat="1" ht="42" customHeight="1">
      <c r="A38" s="23"/>
      <c r="B38" s="65" t="s">
        <v>71</v>
      </c>
      <c r="C38" s="65"/>
      <c r="D38" s="65"/>
      <c r="E38" s="65"/>
      <c r="F38" s="65"/>
      <c r="G38" s="65"/>
      <c r="H38" s="65"/>
      <c r="I38" s="47"/>
      <c r="J38" s="65" t="s">
        <v>71</v>
      </c>
      <c r="K38" s="65"/>
      <c r="L38" s="65"/>
      <c r="M38" s="65"/>
      <c r="N38" s="65"/>
      <c r="O38" s="65"/>
      <c r="P38" s="65"/>
    </row>
    <row r="39" spans="1:16" ht="15" thickBot="1">
      <c r="B39" s="43">
        <v>2014</v>
      </c>
      <c r="C39" s="66" t="s">
        <v>0</v>
      </c>
      <c r="D39" s="67"/>
      <c r="E39" s="68"/>
      <c r="F39" s="69" t="s">
        <v>1</v>
      </c>
      <c r="G39" s="67" t="s">
        <v>1</v>
      </c>
      <c r="H39" s="67"/>
      <c r="J39" s="43">
        <v>2019</v>
      </c>
      <c r="K39" s="66" t="s">
        <v>0</v>
      </c>
      <c r="L39" s="67"/>
      <c r="M39" s="68"/>
      <c r="N39" s="69" t="s">
        <v>1</v>
      </c>
      <c r="O39" s="67" t="s">
        <v>1</v>
      </c>
      <c r="P39" s="67"/>
    </row>
    <row r="40" spans="1:16" ht="29" thickBot="1">
      <c r="A40" s="38" t="s">
        <v>65</v>
      </c>
      <c r="B40" s="39" t="s">
        <v>67</v>
      </c>
      <c r="C40" s="44" t="s">
        <v>66</v>
      </c>
      <c r="D40" s="41" t="s">
        <v>57</v>
      </c>
      <c r="E40" s="45"/>
      <c r="F40" s="40" t="s">
        <v>66</v>
      </c>
      <c r="G40" s="41" t="s">
        <v>57</v>
      </c>
      <c r="H40" s="42"/>
      <c r="J40" s="39" t="s">
        <v>67</v>
      </c>
      <c r="K40" s="44" t="s">
        <v>66</v>
      </c>
      <c r="L40" s="41" t="s">
        <v>57</v>
      </c>
      <c r="M40" s="45"/>
      <c r="N40" s="40" t="s">
        <v>66</v>
      </c>
      <c r="O40" s="41" t="s">
        <v>57</v>
      </c>
      <c r="P40" s="42"/>
    </row>
    <row r="41" spans="1:16">
      <c r="A41" s="2" t="s">
        <v>49</v>
      </c>
      <c r="B41" s="9">
        <v>176000</v>
      </c>
      <c r="C41" s="18">
        <v>7.3241377880948436E-2</v>
      </c>
      <c r="D41" s="11">
        <v>13000</v>
      </c>
      <c r="E41" s="19">
        <v>1</v>
      </c>
      <c r="F41" s="14">
        <v>0.16345322518635402</v>
      </c>
      <c r="G41" s="1">
        <v>29000</v>
      </c>
      <c r="H41" s="5">
        <v>1</v>
      </c>
      <c r="J41" s="9">
        <v>181000</v>
      </c>
      <c r="K41" s="18">
        <v>8.5809431326531391E-2</v>
      </c>
      <c r="L41" s="11">
        <v>16000</v>
      </c>
      <c r="M41" s="19">
        <v>1</v>
      </c>
      <c r="N41" s="14">
        <v>0.18034588266434393</v>
      </c>
      <c r="O41" s="1">
        <v>33000</v>
      </c>
      <c r="P41" s="5">
        <v>1</v>
      </c>
    </row>
    <row r="42" spans="1:16">
      <c r="A42" s="2" t="s">
        <v>51</v>
      </c>
      <c r="B42" s="8"/>
      <c r="C42" s="16"/>
      <c r="D42" s="10"/>
      <c r="E42" s="17"/>
      <c r="J42" s="8"/>
      <c r="K42" s="16"/>
      <c r="L42" s="10"/>
      <c r="M42" s="17"/>
    </row>
    <row r="43" spans="1:16">
      <c r="A43" s="3" t="s">
        <v>5</v>
      </c>
      <c r="B43" s="9">
        <v>83000</v>
      </c>
      <c r="C43" s="18">
        <v>7.0499823256199287E-2</v>
      </c>
      <c r="D43" s="11">
        <v>6000</v>
      </c>
      <c r="E43" s="19">
        <v>0.45383643593760326</v>
      </c>
      <c r="F43" s="14">
        <v>0.15247307872484087</v>
      </c>
      <c r="G43" s="1">
        <v>13000</v>
      </c>
      <c r="H43" s="5">
        <v>0.43981244404499392</v>
      </c>
      <c r="J43" s="9">
        <v>86000</v>
      </c>
      <c r="K43" s="18">
        <v>7.9722144992209837E-2</v>
      </c>
      <c r="L43" s="11">
        <v>7000</v>
      </c>
      <c r="M43" s="19">
        <v>0.43801240927348772</v>
      </c>
      <c r="N43" s="14">
        <v>0.16434251745625619</v>
      </c>
      <c r="O43" s="1">
        <v>14000</v>
      </c>
      <c r="P43" s="5">
        <v>0.42962165803431873</v>
      </c>
    </row>
    <row r="44" spans="1:16">
      <c r="A44" s="3" t="s">
        <v>6</v>
      </c>
      <c r="B44" s="9">
        <v>93000</v>
      </c>
      <c r="C44" s="18">
        <v>7.5687101544130123E-2</v>
      </c>
      <c r="D44" s="11">
        <v>7000</v>
      </c>
      <c r="E44" s="19">
        <v>0.54616356406239674</v>
      </c>
      <c r="F44" s="14">
        <v>0.17324854488697117</v>
      </c>
      <c r="G44" s="1">
        <v>16000</v>
      </c>
      <c r="H44" s="5">
        <v>0.56018755595500613</v>
      </c>
      <c r="J44" s="9">
        <v>96000</v>
      </c>
      <c r="K44" s="18">
        <v>9.1239251437417526E-2</v>
      </c>
      <c r="L44" s="11">
        <v>9000</v>
      </c>
      <c r="M44" s="19">
        <v>0.56198759072651228</v>
      </c>
      <c r="N44" s="14">
        <v>0.19462078583135775</v>
      </c>
      <c r="O44" s="1">
        <v>19000</v>
      </c>
      <c r="P44" s="5">
        <v>0.57037834196568138</v>
      </c>
    </row>
    <row r="45" spans="1:16">
      <c r="A45" s="2" t="s">
        <v>50</v>
      </c>
      <c r="B45" s="8"/>
      <c r="C45" s="16"/>
      <c r="D45" s="10"/>
      <c r="E45" s="17"/>
      <c r="J45" s="8"/>
      <c r="K45" s="16"/>
      <c r="L45" s="10"/>
      <c r="M45" s="17"/>
    </row>
    <row r="46" spans="1:16">
      <c r="A46" s="3" t="s">
        <v>7</v>
      </c>
      <c r="B46" s="9">
        <v>94000</v>
      </c>
      <c r="C46" s="18">
        <v>5.9501812247342363E-2</v>
      </c>
      <c r="D46" s="11">
        <v>6000</v>
      </c>
      <c r="E46" s="19">
        <v>0.43688296139658012</v>
      </c>
      <c r="F46" s="14">
        <v>0.18538468127667007</v>
      </c>
      <c r="G46" s="1">
        <v>18000</v>
      </c>
      <c r="H46" s="5">
        <v>0.60991844938880591</v>
      </c>
      <c r="J46" s="9">
        <v>98000</v>
      </c>
      <c r="K46" s="18">
        <v>7.5665203952352267E-2</v>
      </c>
      <c r="L46" s="11">
        <v>7000</v>
      </c>
      <c r="M46" s="19">
        <v>0.47421500970939895</v>
      </c>
      <c r="N46" s="14">
        <v>0.20735366783993348</v>
      </c>
      <c r="O46" s="1">
        <v>20000</v>
      </c>
      <c r="P46" s="5">
        <v>0.61832898201052511</v>
      </c>
    </row>
    <row r="47" spans="1:16">
      <c r="A47" s="3" t="s">
        <v>8</v>
      </c>
      <c r="B47" s="9">
        <v>9000</v>
      </c>
      <c r="C47" s="18">
        <v>0.10411326880216705</v>
      </c>
      <c r="D47" s="11">
        <v>1000</v>
      </c>
      <c r="E47" s="19">
        <v>7.1653638190603164E-2</v>
      </c>
      <c r="F47" s="14">
        <v>0.18580818903437082</v>
      </c>
      <c r="G47" s="1">
        <v>2000</v>
      </c>
      <c r="H47" s="5">
        <v>5.7300713088855683E-2</v>
      </c>
      <c r="J47" s="9">
        <v>9000</v>
      </c>
      <c r="K47" s="18">
        <v>0.10218716307388154</v>
      </c>
      <c r="L47" s="11">
        <v>1000</v>
      </c>
      <c r="M47" s="19">
        <v>6.0030615279761092E-2</v>
      </c>
      <c r="N47" s="14">
        <v>0.18601274113795463</v>
      </c>
      <c r="O47" s="1">
        <v>2000</v>
      </c>
      <c r="P47" s="5">
        <v>5.1993366346741024E-2</v>
      </c>
    </row>
    <row r="48" spans="1:16">
      <c r="A48" s="3" t="s">
        <v>9</v>
      </c>
      <c r="B48" s="9">
        <v>11000</v>
      </c>
      <c r="C48" s="18">
        <v>7.2232817170012759E-2</v>
      </c>
      <c r="D48" s="11">
        <v>1000</v>
      </c>
      <c r="E48" s="19">
        <v>5.980478665303568E-2</v>
      </c>
      <c r="F48" s="14">
        <v>0.12636658394156472</v>
      </c>
      <c r="G48" s="1">
        <v>1000</v>
      </c>
      <c r="H48" s="5">
        <v>4.6880976517186243E-2</v>
      </c>
      <c r="J48" s="9">
        <v>11000</v>
      </c>
      <c r="K48" s="18">
        <v>8.5012916138719877E-2</v>
      </c>
      <c r="L48" s="11">
        <v>1000</v>
      </c>
      <c r="M48" s="19">
        <v>6.0080077649496799E-2</v>
      </c>
      <c r="N48" s="14">
        <v>0.14285649360919273</v>
      </c>
      <c r="O48" s="1">
        <v>2000</v>
      </c>
      <c r="P48" s="5">
        <v>4.8036831079631345E-2</v>
      </c>
    </row>
    <row r="49" spans="1:16">
      <c r="A49" s="3" t="s">
        <v>10</v>
      </c>
      <c r="B49" s="9">
        <v>57000</v>
      </c>
      <c r="C49" s="18">
        <v>9.1357962941992096E-2</v>
      </c>
      <c r="D49" s="11">
        <v>5000</v>
      </c>
      <c r="E49" s="19">
        <v>0.40328309822473246</v>
      </c>
      <c r="F49" s="14">
        <v>0.1358086223296609</v>
      </c>
      <c r="G49" s="1">
        <v>8000</v>
      </c>
      <c r="H49" s="5">
        <v>0.26862966407836664</v>
      </c>
      <c r="J49" s="9">
        <v>59000</v>
      </c>
      <c r="K49" s="18">
        <v>0.10067719228127658</v>
      </c>
      <c r="L49" s="11">
        <v>6000</v>
      </c>
      <c r="M49" s="19">
        <v>0.37928772902843705</v>
      </c>
      <c r="N49" s="14">
        <v>0.1476293154894861</v>
      </c>
      <c r="O49" s="1">
        <v>9000</v>
      </c>
      <c r="P49" s="5">
        <v>0.26463001122928587</v>
      </c>
    </row>
    <row r="50" spans="1:16">
      <c r="A50" s="3" t="s">
        <v>11</v>
      </c>
      <c r="B50" s="9">
        <v>5000</v>
      </c>
      <c r="C50" s="18">
        <v>7.4543675796895151E-2</v>
      </c>
      <c r="D50" s="11">
        <v>0</v>
      </c>
      <c r="E50" s="19">
        <v>2.8374738102364561E-2</v>
      </c>
      <c r="F50" s="14">
        <v>0.10125219813773567</v>
      </c>
      <c r="G50" s="1">
        <v>0</v>
      </c>
      <c r="H50" s="5">
        <v>1.7269848568771097E-2</v>
      </c>
      <c r="J50" s="9">
        <v>5000</v>
      </c>
      <c r="K50" s="18">
        <v>8.1209482743281478E-2</v>
      </c>
      <c r="L50" s="11">
        <v>0</v>
      </c>
      <c r="M50" s="19">
        <v>2.6385925964468034E-2</v>
      </c>
      <c r="N50" s="14">
        <v>0.11003295749530943</v>
      </c>
      <c r="O50" s="1">
        <v>1000</v>
      </c>
      <c r="P50" s="5">
        <v>1.7010503691849321E-2</v>
      </c>
    </row>
    <row r="51" spans="1:16">
      <c r="A51" s="2" t="s">
        <v>52</v>
      </c>
      <c r="B51" s="8"/>
      <c r="C51" s="16"/>
      <c r="D51" s="10"/>
      <c r="E51" s="17"/>
      <c r="J51" s="8"/>
      <c r="K51" s="16"/>
      <c r="L51" s="10"/>
      <c r="M51" s="17"/>
    </row>
    <row r="52" spans="1:16">
      <c r="A52" s="3" t="s">
        <v>12</v>
      </c>
      <c r="B52" s="9">
        <v>127000</v>
      </c>
      <c r="C52" s="18">
        <v>8.7485787036038154E-2</v>
      </c>
      <c r="D52" s="11">
        <v>11000</v>
      </c>
      <c r="E52" s="19">
        <v>0.86058921623123952</v>
      </c>
      <c r="F52" s="14">
        <v>0.12788162484951271</v>
      </c>
      <c r="G52" s="1">
        <v>16000</v>
      </c>
      <c r="H52" s="5">
        <v>0.56367601311219573</v>
      </c>
      <c r="J52" s="9">
        <v>131000</v>
      </c>
      <c r="K52" s="18">
        <v>9.9490203221763857E-2</v>
      </c>
      <c r="L52" s="11">
        <v>13000</v>
      </c>
      <c r="M52" s="19">
        <v>0.83537767088766968</v>
      </c>
      <c r="N52" s="14">
        <v>0.14338343271018381</v>
      </c>
      <c r="O52" s="1">
        <v>19000</v>
      </c>
      <c r="P52" s="5">
        <v>0.5728360090249961</v>
      </c>
    </row>
    <row r="53" spans="1:16">
      <c r="A53" s="3" t="s">
        <v>13</v>
      </c>
      <c r="B53" s="9">
        <v>12000</v>
      </c>
      <c r="C53" s="18">
        <v>3.8498365475752944E-2</v>
      </c>
      <c r="D53" s="11">
        <v>0</v>
      </c>
      <c r="E53" s="19">
        <v>3.7134849586211452E-2</v>
      </c>
      <c r="F53" s="14">
        <v>0.25770595972686999</v>
      </c>
      <c r="G53" s="1">
        <v>3000</v>
      </c>
      <c r="H53" s="5">
        <v>0.11138503662984522</v>
      </c>
      <c r="J53" s="9">
        <v>13000</v>
      </c>
      <c r="K53" s="18">
        <v>4.6934240688573943E-2</v>
      </c>
      <c r="L53" s="11">
        <v>1000</v>
      </c>
      <c r="M53" s="19">
        <v>3.8614693921074764E-2</v>
      </c>
      <c r="N53" s="14">
        <v>0.26799355398846963</v>
      </c>
      <c r="O53" s="1">
        <v>3000</v>
      </c>
      <c r="P53" s="5">
        <v>0.104909771434824</v>
      </c>
    </row>
    <row r="54" spans="1:16">
      <c r="A54" s="3" t="s">
        <v>14</v>
      </c>
      <c r="B54" s="9">
        <v>24000</v>
      </c>
      <c r="C54" s="18">
        <v>3.5270068279187466E-2</v>
      </c>
      <c r="D54" s="11">
        <v>1000</v>
      </c>
      <c r="E54" s="19">
        <v>6.6920628010122163E-2</v>
      </c>
      <c r="F54" s="14">
        <v>0.24947512218467174</v>
      </c>
      <c r="G54" s="1">
        <v>6000</v>
      </c>
      <c r="H54" s="5">
        <v>0.21210160906566897</v>
      </c>
      <c r="J54" s="9">
        <v>25000</v>
      </c>
      <c r="K54" s="18">
        <v>5.1517965189309858E-2</v>
      </c>
      <c r="L54" s="11">
        <v>1000</v>
      </c>
      <c r="M54" s="19">
        <v>8.3436594059762115E-2</v>
      </c>
      <c r="N54" s="14">
        <v>0.27331306021607649</v>
      </c>
      <c r="O54" s="1">
        <v>7000</v>
      </c>
      <c r="P54" s="5">
        <v>0.21061390634274324</v>
      </c>
    </row>
    <row r="55" spans="1:16">
      <c r="A55" s="3" t="s">
        <v>15</v>
      </c>
      <c r="B55" s="9">
        <v>12000</v>
      </c>
      <c r="C55" s="18">
        <v>3.7035951185546229E-2</v>
      </c>
      <c r="D55" s="11">
        <v>0</v>
      </c>
      <c r="E55" s="19">
        <v>3.5355306172426791E-2</v>
      </c>
      <c r="F55" s="14">
        <v>0.26379024606752094</v>
      </c>
      <c r="G55" s="1">
        <v>3000</v>
      </c>
      <c r="H55" s="5">
        <v>0.11283734119229014</v>
      </c>
      <c r="J55" s="9">
        <v>13000</v>
      </c>
      <c r="K55" s="18">
        <v>5.2244341943758814E-2</v>
      </c>
      <c r="L55" s="11">
        <v>1000</v>
      </c>
      <c r="M55" s="19">
        <v>4.2571041131493466E-2</v>
      </c>
      <c r="N55" s="14">
        <v>0.28795010804090815</v>
      </c>
      <c r="O55" s="1">
        <v>4000</v>
      </c>
      <c r="P55" s="5">
        <v>0.11164031319743677</v>
      </c>
    </row>
    <row r="56" spans="1:16">
      <c r="A56" s="2" t="s">
        <v>54</v>
      </c>
      <c r="B56" s="8"/>
      <c r="C56" s="16"/>
      <c r="D56" s="10"/>
      <c r="E56" s="17"/>
      <c r="J56" s="8"/>
      <c r="K56" s="16"/>
      <c r="L56" s="10"/>
      <c r="M56" s="17"/>
    </row>
    <row r="57" spans="1:16">
      <c r="A57" s="3" t="s">
        <v>39</v>
      </c>
      <c r="B57" s="9">
        <v>62000</v>
      </c>
      <c r="C57" s="18">
        <v>6.6455683882057276E-2</v>
      </c>
      <c r="D57" s="11">
        <v>4000</v>
      </c>
      <c r="E57" s="19">
        <v>0.31848696051030678</v>
      </c>
      <c r="F57" s="14">
        <v>0.2560576035236688</v>
      </c>
      <c r="G57" s="1">
        <v>16000</v>
      </c>
      <c r="H57" s="5">
        <v>0.54987023663959922</v>
      </c>
      <c r="J57" s="9">
        <v>64000</v>
      </c>
      <c r="K57" s="18">
        <v>7.8926045259798613E-2</v>
      </c>
      <c r="L57" s="11">
        <v>5000</v>
      </c>
      <c r="M57" s="19">
        <v>0.32373956070991988</v>
      </c>
      <c r="N57" s="14">
        <v>0.27373655653810242</v>
      </c>
      <c r="O57" s="1">
        <v>17000</v>
      </c>
      <c r="P57" s="5">
        <v>0.53424076395821019</v>
      </c>
    </row>
    <row r="58" spans="1:16">
      <c r="A58" s="3" t="s">
        <v>40</v>
      </c>
      <c r="B58" s="9">
        <v>25000</v>
      </c>
      <c r="C58" s="18">
        <v>7.9359245907618087E-2</v>
      </c>
      <c r="D58" s="11">
        <v>2000</v>
      </c>
      <c r="E58" s="19">
        <v>0.15394411036434383</v>
      </c>
      <c r="F58" s="14">
        <v>0.15763280077429129</v>
      </c>
      <c r="G58" s="1">
        <v>4000</v>
      </c>
      <c r="H58" s="5">
        <v>0.13701721933665667</v>
      </c>
      <c r="J58" s="9">
        <v>26000</v>
      </c>
      <c r="K58" s="18">
        <v>9.2319695816539732E-2</v>
      </c>
      <c r="L58" s="11">
        <v>2000</v>
      </c>
      <c r="M58" s="19">
        <v>0.15178716535013254</v>
      </c>
      <c r="N58" s="14">
        <v>0.17511646769613534</v>
      </c>
      <c r="O58" s="1">
        <v>4000</v>
      </c>
      <c r="P58" s="5">
        <v>0.13699239746170458</v>
      </c>
    </row>
    <row r="59" spans="1:16">
      <c r="A59" s="3" t="s">
        <v>17</v>
      </c>
      <c r="B59" s="9">
        <v>45000</v>
      </c>
      <c r="C59" s="18">
        <v>7.0470328913319252E-2</v>
      </c>
      <c r="D59" s="11">
        <v>3000</v>
      </c>
      <c r="E59" s="19">
        <v>0.24685820016559318</v>
      </c>
      <c r="F59" s="14">
        <v>9.9025315433119654E-2</v>
      </c>
      <c r="G59" s="1">
        <v>4000</v>
      </c>
      <c r="H59" s="5">
        <v>0.15543560427922984</v>
      </c>
      <c r="J59" s="9">
        <v>47000</v>
      </c>
      <c r="K59" s="18">
        <v>8.4690175865697409E-2</v>
      </c>
      <c r="L59" s="11">
        <v>4000</v>
      </c>
      <c r="M59" s="19">
        <v>0.25323191620432201</v>
      </c>
      <c r="N59" s="14">
        <v>0.11769587621557266</v>
      </c>
      <c r="O59" s="1">
        <v>5000</v>
      </c>
      <c r="P59" s="5">
        <v>0.16744625744467423</v>
      </c>
    </row>
    <row r="60" spans="1:16">
      <c r="A60" s="3" t="s">
        <v>18</v>
      </c>
      <c r="B60" s="9">
        <v>44000</v>
      </c>
      <c r="C60" s="18">
        <v>8.2123211883363453E-2</v>
      </c>
      <c r="D60" s="11">
        <v>4000</v>
      </c>
      <c r="E60" s="19">
        <v>0.28071072895975618</v>
      </c>
      <c r="F60" s="14">
        <v>0.10294661834292947</v>
      </c>
      <c r="G60" s="1">
        <v>5000</v>
      </c>
      <c r="H60" s="5">
        <v>0.15767693974451424</v>
      </c>
      <c r="J60" s="9">
        <v>45000</v>
      </c>
      <c r="K60" s="18">
        <v>9.2964605062634542E-2</v>
      </c>
      <c r="L60" s="11">
        <v>4000</v>
      </c>
      <c r="M60" s="19">
        <v>0.27124071536718747</v>
      </c>
      <c r="N60" s="14">
        <v>0.11620471054776442</v>
      </c>
      <c r="O60" s="1">
        <v>5000</v>
      </c>
      <c r="P60" s="5">
        <v>0.16132058113541101</v>
      </c>
    </row>
    <row r="61" spans="1:16">
      <c r="A61" s="2" t="s">
        <v>53</v>
      </c>
      <c r="B61" s="8"/>
      <c r="C61" s="16"/>
      <c r="D61" s="10"/>
      <c r="E61" s="17"/>
      <c r="J61" s="8"/>
      <c r="K61" s="16"/>
      <c r="L61" s="10"/>
      <c r="M61" s="17"/>
    </row>
    <row r="62" spans="1:16">
      <c r="A62" s="3" t="s">
        <v>25</v>
      </c>
      <c r="B62" s="9">
        <v>55000</v>
      </c>
      <c r="C62" s="18">
        <v>5.4160526538879858E-2</v>
      </c>
      <c r="D62" s="11">
        <v>3000</v>
      </c>
      <c r="E62" s="19">
        <v>0.23344204433698595</v>
      </c>
      <c r="F62" s="14">
        <v>0.3410450332153106</v>
      </c>
      <c r="G62" s="1">
        <v>19000</v>
      </c>
      <c r="H62" s="5">
        <v>0.65867463709803842</v>
      </c>
      <c r="J62" s="9">
        <v>57000</v>
      </c>
      <c r="K62" s="18">
        <v>9.6584839752886481E-2</v>
      </c>
      <c r="L62" s="11">
        <v>6000</v>
      </c>
      <c r="M62" s="19">
        <v>0.35528563233785498</v>
      </c>
      <c r="N62" s="14">
        <v>0.39542249395217299</v>
      </c>
      <c r="O62" s="1">
        <v>23000</v>
      </c>
      <c r="P62" s="5">
        <v>0.69208405643128768</v>
      </c>
    </row>
    <row r="63" spans="1:16">
      <c r="A63" s="3" t="s">
        <v>26</v>
      </c>
      <c r="B63" s="9">
        <v>17000</v>
      </c>
      <c r="C63" s="18">
        <v>0.56540659751510836</v>
      </c>
      <c r="D63" s="11">
        <v>10000</v>
      </c>
      <c r="E63" s="19">
        <v>0.7665579556630141</v>
      </c>
      <c r="F63" s="14">
        <v>0.56185134574880768</v>
      </c>
      <c r="G63" s="1">
        <v>10000</v>
      </c>
      <c r="H63" s="5">
        <v>0.34132536290196164</v>
      </c>
      <c r="J63" s="9">
        <v>18000</v>
      </c>
      <c r="K63" s="18">
        <v>0.55710836284512144</v>
      </c>
      <c r="L63" s="11">
        <v>10000</v>
      </c>
      <c r="M63" s="19">
        <v>0.64471501003058318</v>
      </c>
      <c r="N63" s="14">
        <v>0.55921045327886132</v>
      </c>
      <c r="O63" s="1">
        <v>10000</v>
      </c>
      <c r="P63" s="5">
        <v>0.30791594356871227</v>
      </c>
    </row>
    <row r="64" spans="1:16">
      <c r="A64" s="3" t="s">
        <v>101</v>
      </c>
      <c r="B64" s="9">
        <v>103000</v>
      </c>
      <c r="C64" s="18">
        <v>0</v>
      </c>
      <c r="D64" s="11">
        <v>0</v>
      </c>
      <c r="E64" s="19">
        <v>0</v>
      </c>
      <c r="F64" s="14">
        <v>0</v>
      </c>
      <c r="G64" s="1">
        <v>0</v>
      </c>
      <c r="H64" s="5">
        <v>0</v>
      </c>
      <c r="J64" s="9">
        <v>106000</v>
      </c>
      <c r="K64" s="18">
        <v>0</v>
      </c>
      <c r="L64" s="11">
        <v>0</v>
      </c>
      <c r="M64" s="19">
        <v>0</v>
      </c>
      <c r="N64" s="14">
        <v>0</v>
      </c>
      <c r="O64" s="1">
        <v>0</v>
      </c>
      <c r="P64" s="5">
        <v>0</v>
      </c>
    </row>
    <row r="65" spans="1:16">
      <c r="A65" s="2" t="s">
        <v>60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28</v>
      </c>
      <c r="B66" s="9">
        <v>149000</v>
      </c>
      <c r="C66" s="18">
        <v>7.4671713473496978E-2</v>
      </c>
      <c r="D66" s="11">
        <v>11000</v>
      </c>
      <c r="E66" s="19">
        <v>0.86375025752457668</v>
      </c>
      <c r="F66" s="14">
        <v>0.16096280847568364</v>
      </c>
      <c r="G66" s="1">
        <v>24000</v>
      </c>
      <c r="H66" s="5">
        <v>0.83429689160143672</v>
      </c>
      <c r="J66" s="9">
        <v>154000</v>
      </c>
      <c r="K66" s="18">
        <v>8.7967192064176164E-2</v>
      </c>
      <c r="L66" s="11">
        <v>14000</v>
      </c>
      <c r="M66" s="19">
        <v>0.86850075703120444</v>
      </c>
      <c r="N66" s="14">
        <v>0.17864699470958958</v>
      </c>
      <c r="O66" s="1">
        <v>27000</v>
      </c>
      <c r="P66" s="5">
        <v>0.83921643180119088</v>
      </c>
    </row>
    <row r="67" spans="1:16">
      <c r="A67" s="3" t="s">
        <v>29</v>
      </c>
      <c r="B67" s="9">
        <v>27000</v>
      </c>
      <c r="C67" s="18">
        <v>6.5310563924834864E-2</v>
      </c>
      <c r="D67" s="11">
        <v>2000</v>
      </c>
      <c r="E67" s="19">
        <v>0.1362497424754234</v>
      </c>
      <c r="F67" s="14">
        <v>0.17726189477999196</v>
      </c>
      <c r="G67" s="1">
        <v>5000</v>
      </c>
      <c r="H67" s="5">
        <v>0.16570310839856336</v>
      </c>
      <c r="J67" s="9">
        <v>28000</v>
      </c>
      <c r="K67" s="18">
        <v>7.3845982913444255E-2</v>
      </c>
      <c r="L67" s="11">
        <v>2000</v>
      </c>
      <c r="M67" s="19">
        <v>0.13149924296879567</v>
      </c>
      <c r="N67" s="14">
        <v>0.18976516537337298</v>
      </c>
      <c r="O67" s="1">
        <v>5000</v>
      </c>
      <c r="P67" s="5">
        <v>0.1607835681988091</v>
      </c>
    </row>
    <row r="68" spans="1:16">
      <c r="A68" s="2" t="s">
        <v>63</v>
      </c>
      <c r="B68" s="8"/>
      <c r="C68" s="16"/>
      <c r="D68" s="10"/>
      <c r="E68" s="17"/>
      <c r="J68" s="8"/>
      <c r="K68" s="16"/>
      <c r="L68" s="10"/>
      <c r="M68" s="17"/>
    </row>
    <row r="69" spans="1:16">
      <c r="A69" s="3" t="s">
        <v>35</v>
      </c>
      <c r="B69" s="9">
        <v>143000</v>
      </c>
      <c r="C69" s="18">
        <v>7.8101015295530832E-2</v>
      </c>
      <c r="D69" s="11">
        <v>11000</v>
      </c>
      <c r="E69" s="19">
        <v>0.8694659426176935</v>
      </c>
      <c r="F69" s="14">
        <v>0.14648916913116661</v>
      </c>
      <c r="G69" s="1">
        <v>21000</v>
      </c>
      <c r="H69" s="5">
        <v>0.73074259477950687</v>
      </c>
      <c r="J69" s="9">
        <v>148000</v>
      </c>
      <c r="K69" s="18">
        <v>9.0945066191847015E-2</v>
      </c>
      <c r="L69" s="11">
        <v>13000</v>
      </c>
      <c r="M69" s="19">
        <v>0.86420973586452199</v>
      </c>
      <c r="N69" s="14">
        <v>0.16342469082473887</v>
      </c>
      <c r="O69" s="1">
        <v>24000</v>
      </c>
      <c r="P69" s="5">
        <v>0.73890137606126527</v>
      </c>
    </row>
    <row r="70" spans="1:16">
      <c r="A70" s="3" t="s">
        <v>36</v>
      </c>
      <c r="B70" s="9">
        <v>32000</v>
      </c>
      <c r="C70" s="18">
        <v>5.1780685801728794E-2</v>
      </c>
      <c r="D70" s="11">
        <v>2000</v>
      </c>
      <c r="E70" s="19">
        <v>0.13053405738230639</v>
      </c>
      <c r="F70" s="14">
        <v>0.23836804982669763</v>
      </c>
      <c r="G70" s="1">
        <v>8000</v>
      </c>
      <c r="H70" s="5">
        <v>0.26925705686247869</v>
      </c>
      <c r="J70" s="9">
        <v>33000</v>
      </c>
      <c r="K70" s="18">
        <v>6.3123500969890403E-2</v>
      </c>
      <c r="L70" s="11">
        <v>2000</v>
      </c>
      <c r="M70" s="19">
        <v>0.13579026413547809</v>
      </c>
      <c r="N70" s="14">
        <v>0.25509282042216508</v>
      </c>
      <c r="O70" s="1">
        <v>9000</v>
      </c>
      <c r="P70" s="5">
        <v>0.26109862393873468</v>
      </c>
    </row>
    <row r="73" spans="1:16">
      <c r="A73" s="33" t="s">
        <v>89</v>
      </c>
    </row>
    <row r="74" spans="1:16">
      <c r="A74" s="57" t="str">
        <f>'Regional Demographics'!B32</f>
        <v>Due to data limitations, not all variables are available for all populations in a region or county.</v>
      </c>
    </row>
  </sheetData>
  <mergeCells count="18">
    <mergeCell ref="B38:H38"/>
    <mergeCell ref="J38:P38"/>
    <mergeCell ref="C39:E39"/>
    <mergeCell ref="F39:H39"/>
    <mergeCell ref="K39:M39"/>
    <mergeCell ref="N39:P39"/>
    <mergeCell ref="B7:H7"/>
    <mergeCell ref="J7:P7"/>
    <mergeCell ref="C8:E8"/>
    <mergeCell ref="F8:H8"/>
    <mergeCell ref="K8:M8"/>
    <mergeCell ref="N8:P8"/>
    <mergeCell ref="B2:H2"/>
    <mergeCell ref="J2:P2"/>
    <mergeCell ref="C3:E3"/>
    <mergeCell ref="F3:H3"/>
    <mergeCell ref="K3:M3"/>
    <mergeCell ref="N3:P3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1" manualBreakCount="1">
    <brk id="37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/>
  </sheetPr>
  <dimension ref="A1:E36"/>
  <sheetViews>
    <sheetView tabSelected="1" workbookViewId="0">
      <selection activeCell="B33" sqref="B33"/>
    </sheetView>
  </sheetViews>
  <sheetFormatPr baseColWidth="10" defaultColWidth="8.83203125" defaultRowHeight="14" x14ac:dyDescent="0"/>
  <cols>
    <col min="1" max="1" width="2.5" customWidth="1"/>
    <col min="2" max="2" width="9.1640625" customWidth="1"/>
    <col min="3" max="3" width="13.33203125" bestFit="1" customWidth="1"/>
    <col min="4" max="4" width="24" bestFit="1" customWidth="1"/>
  </cols>
  <sheetData>
    <row r="1" spans="1:2">
      <c r="A1" s="26" t="s">
        <v>100</v>
      </c>
    </row>
    <row r="2" spans="1:2">
      <c r="B2" s="26" t="s">
        <v>73</v>
      </c>
    </row>
    <row r="3" spans="1:2">
      <c r="B3" t="s">
        <v>75</v>
      </c>
    </row>
    <row r="4" spans="1:2">
      <c r="B4" s="30" t="s">
        <v>76</v>
      </c>
    </row>
    <row r="5" spans="1:2">
      <c r="B5" s="30" t="s">
        <v>77</v>
      </c>
    </row>
    <row r="6" spans="1:2">
      <c r="B6" s="30" t="s">
        <v>102</v>
      </c>
    </row>
    <row r="7" spans="1:2">
      <c r="B7" t="s">
        <v>82</v>
      </c>
    </row>
    <row r="8" spans="1:2">
      <c r="B8" t="s">
        <v>78</v>
      </c>
    </row>
    <row r="9" spans="1:2">
      <c r="B9" t="s">
        <v>116</v>
      </c>
    </row>
    <row r="10" spans="1:2">
      <c r="B10" s="31" t="s">
        <v>51</v>
      </c>
    </row>
    <row r="11" spans="1:2">
      <c r="B11" s="31" t="s">
        <v>79</v>
      </c>
    </row>
    <row r="12" spans="1:2">
      <c r="B12" s="31" t="s">
        <v>52</v>
      </c>
    </row>
    <row r="13" spans="1:2">
      <c r="B13" s="31" t="s">
        <v>54</v>
      </c>
    </row>
    <row r="14" spans="1:2">
      <c r="B14" s="31" t="s">
        <v>81</v>
      </c>
    </row>
    <row r="15" spans="1:2">
      <c r="B15" s="31" t="s">
        <v>80</v>
      </c>
    </row>
    <row r="16" spans="1:2">
      <c r="B16" s="31" t="s">
        <v>60</v>
      </c>
    </row>
    <row r="17" spans="2:5">
      <c r="B17" s="31" t="s">
        <v>61</v>
      </c>
    </row>
    <row r="18" spans="2:5">
      <c r="B18" s="31" t="s">
        <v>63</v>
      </c>
    </row>
    <row r="19" spans="2:5">
      <c r="B19" s="2" t="s">
        <v>92</v>
      </c>
      <c r="E19" s="26" t="s">
        <v>93</v>
      </c>
    </row>
    <row r="20" spans="2:5">
      <c r="B20" s="34" t="s">
        <v>94</v>
      </c>
      <c r="E20" s="35" t="s">
        <v>99</v>
      </c>
    </row>
    <row r="21" spans="2:5">
      <c r="B21" s="34" t="s">
        <v>83</v>
      </c>
      <c r="E21" s="35" t="s">
        <v>95</v>
      </c>
    </row>
    <row r="22" spans="2:5">
      <c r="B22" s="34" t="s">
        <v>84</v>
      </c>
      <c r="E22" s="35" t="s">
        <v>96</v>
      </c>
    </row>
    <row r="23" spans="2:5">
      <c r="B23" s="34" t="s">
        <v>85</v>
      </c>
      <c r="E23" s="35" t="s">
        <v>97</v>
      </c>
    </row>
    <row r="24" spans="2:5">
      <c r="B24" s="34" t="s">
        <v>86</v>
      </c>
      <c r="E24" s="35" t="s">
        <v>98</v>
      </c>
    </row>
    <row r="25" spans="2:5">
      <c r="B25" s="34" t="s">
        <v>87</v>
      </c>
    </row>
    <row r="26" spans="2:5">
      <c r="B26" s="34" t="s">
        <v>88</v>
      </c>
    </row>
    <row r="27" spans="2:5">
      <c r="B27" s="31"/>
    </row>
    <row r="29" spans="2:5">
      <c r="B29" s="2"/>
    </row>
    <row r="30" spans="2:5">
      <c r="B30" s="2" t="s">
        <v>74</v>
      </c>
    </row>
    <row r="31" spans="2:5">
      <c r="B31" s="36" t="s">
        <v>103</v>
      </c>
    </row>
    <row r="32" spans="2:5">
      <c r="B32" s="56" t="s">
        <v>118</v>
      </c>
    </row>
    <row r="33" spans="2:2">
      <c r="B33" s="36" t="s">
        <v>104</v>
      </c>
    </row>
    <row r="35" spans="2:2">
      <c r="B35" s="26" t="s">
        <v>90</v>
      </c>
    </row>
    <row r="36" spans="2:2">
      <c r="B36" s="31" t="s">
        <v>91</v>
      </c>
    </row>
  </sheetData>
  <hyperlinks>
    <hyperlink ref="B20" location="'10 NorCalSierra'!A1" display="Northern California / Sierra Counties"/>
    <hyperlink ref="B21" location="'20 GBayArea'!A1" display="Greater Bay Area"/>
    <hyperlink ref="B22" location="'30 SacArea'!A1" display="Sacramento Area"/>
    <hyperlink ref="B23" location="'40 SanJoaqV'!A1" display="San Joaquin Valley"/>
    <hyperlink ref="B24" location="'50 CentCoast'!A1" display="Central Coast"/>
    <hyperlink ref="B25" location="'60 LA'!A1" display="Los Angeles"/>
    <hyperlink ref="B26" location="'70 SoCal'!A1" display="Other Southern California"/>
    <hyperlink ref="E20" location="'410 Fresno'!A1" display="Fresno County"/>
    <hyperlink ref="E21" location="'710 Orange'!A1" display="Orange County"/>
    <hyperlink ref="E22" location="'720 SanDiego'!A1" display="San Diego County"/>
    <hyperlink ref="E23" location="'730 SanBernardino'!A1" display="San Bernardino County"/>
    <hyperlink ref="E24" location="'740 Riverside'!A1" display="Riverside County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P130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117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99000</v>
      </c>
      <c r="C5" s="14">
        <v>0.37558957540670584</v>
      </c>
      <c r="D5" s="1">
        <v>37000</v>
      </c>
      <c r="E5" s="48">
        <v>1</v>
      </c>
      <c r="F5" s="14">
        <v>0.48212706982374454</v>
      </c>
      <c r="G5" s="1">
        <v>48000</v>
      </c>
      <c r="H5" s="49">
        <v>1</v>
      </c>
      <c r="J5" s="9">
        <v>114000</v>
      </c>
      <c r="K5" s="14">
        <v>0.65004691640431822</v>
      </c>
      <c r="L5" s="1">
        <v>74000</v>
      </c>
      <c r="M5" s="48">
        <v>1</v>
      </c>
      <c r="N5" s="14">
        <v>0.75329610757855026</v>
      </c>
      <c r="O5" s="1">
        <v>86000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52000</v>
      </c>
      <c r="C7" s="14">
        <v>0.33249584061664172</v>
      </c>
      <c r="D7" s="1">
        <v>17000</v>
      </c>
      <c r="E7" s="12">
        <v>0.46710906587546924</v>
      </c>
      <c r="F7" s="14">
        <v>0.44846271620930744</v>
      </c>
      <c r="G7" s="1">
        <v>23000</v>
      </c>
      <c r="H7" s="5">
        <v>0.49136339239247545</v>
      </c>
      <c r="J7" s="9">
        <v>60000</v>
      </c>
      <c r="K7" s="14">
        <v>0.61854062030756485</v>
      </c>
      <c r="L7" s="1">
        <v>37000</v>
      </c>
      <c r="M7" s="12">
        <v>0.50247536098396439</v>
      </c>
      <c r="N7" s="14">
        <v>0.7363664701313426</v>
      </c>
      <c r="O7" s="1">
        <v>44000</v>
      </c>
      <c r="P7" s="5">
        <v>0.51638825595385374</v>
      </c>
    </row>
    <row r="8" spans="1:16">
      <c r="A8" s="3" t="s">
        <v>6</v>
      </c>
      <c r="B8" s="9">
        <v>47000</v>
      </c>
      <c r="C8" s="14">
        <v>0.42372839669347961</v>
      </c>
      <c r="D8" s="1">
        <v>20000</v>
      </c>
      <c r="E8" s="12">
        <v>0.53289093412453081</v>
      </c>
      <c r="F8" s="14">
        <v>0.51982280011462301</v>
      </c>
      <c r="G8" s="1">
        <v>24000</v>
      </c>
      <c r="H8" s="5">
        <v>0.5086363985165413</v>
      </c>
      <c r="J8" s="9">
        <v>54000</v>
      </c>
      <c r="K8" s="14">
        <v>0.68530110592908355</v>
      </c>
      <c r="L8" s="1">
        <v>37000</v>
      </c>
      <c r="M8" s="12">
        <v>0.49752463901603566</v>
      </c>
      <c r="N8" s="14">
        <v>0.77225396132592383</v>
      </c>
      <c r="O8" s="1">
        <v>42000</v>
      </c>
      <c r="P8" s="5">
        <v>0.4836116278342768</v>
      </c>
    </row>
    <row r="9" spans="1:16">
      <c r="A9" s="2" t="s">
        <v>50</v>
      </c>
      <c r="B9" s="8"/>
      <c r="E9" s="8"/>
      <c r="J9" s="8"/>
      <c r="M9" s="8"/>
    </row>
    <row r="10" spans="1:16">
      <c r="A10" s="3" t="s">
        <v>7</v>
      </c>
      <c r="B10" s="9">
        <v>16000</v>
      </c>
      <c r="C10" s="14">
        <v>0.23362547706293366</v>
      </c>
      <c r="D10" s="1">
        <v>4000</v>
      </c>
      <c r="E10" s="12">
        <v>9.9924715747480658E-2</v>
      </c>
      <c r="F10" s="14">
        <v>0.44278545733524421</v>
      </c>
      <c r="G10" s="1">
        <v>7000</v>
      </c>
      <c r="H10" s="5">
        <v>0.14819135254057045</v>
      </c>
      <c r="J10" s="9">
        <v>17000</v>
      </c>
      <c r="K10" s="14">
        <v>0.54653312116270469</v>
      </c>
      <c r="L10" s="1">
        <v>9000</v>
      </c>
      <c r="M10" s="12">
        <v>0.12321314555408397</v>
      </c>
      <c r="N10" s="14">
        <v>0.77142950944927957</v>
      </c>
      <c r="O10" s="1">
        <v>13000</v>
      </c>
      <c r="P10" s="5">
        <v>0.15018582859004906</v>
      </c>
    </row>
    <row r="11" spans="1:16">
      <c r="A11" s="3" t="s">
        <v>8</v>
      </c>
      <c r="B11" s="9">
        <v>5000</v>
      </c>
      <c r="C11" s="14">
        <v>0.2475103820734374</v>
      </c>
      <c r="D11" s="1">
        <v>1000</v>
      </c>
      <c r="E11" s="12">
        <v>3.041010417414735E-2</v>
      </c>
      <c r="F11" s="14">
        <v>0.32461246461776233</v>
      </c>
      <c r="G11" s="1">
        <v>1000</v>
      </c>
      <c r="H11" s="5">
        <v>3.1004429174297615E-2</v>
      </c>
      <c r="J11" s="9">
        <v>5000</v>
      </c>
      <c r="K11" s="14">
        <v>0.43239015496077282</v>
      </c>
      <c r="L11" s="1">
        <v>2000</v>
      </c>
      <c r="M11" s="12">
        <v>2.9029846158492131E-2</v>
      </c>
      <c r="N11" s="14">
        <v>0.52076217326610397</v>
      </c>
      <c r="O11" s="1">
        <v>3000</v>
      </c>
      <c r="P11" s="5">
        <v>3.0138153832673271E-2</v>
      </c>
    </row>
    <row r="12" spans="1:16">
      <c r="A12" s="3" t="s">
        <v>9</v>
      </c>
      <c r="B12" s="9">
        <v>0</v>
      </c>
      <c r="C12" s="14">
        <v>0.38026450095415609</v>
      </c>
      <c r="D12" s="1">
        <v>0</v>
      </c>
      <c r="E12" s="12">
        <v>4.6093113091256405E-3</v>
      </c>
      <c r="F12" s="14">
        <v>0.48058543075729016</v>
      </c>
      <c r="G12" s="1">
        <v>0</v>
      </c>
      <c r="H12" s="5">
        <v>4.5314197884124708E-3</v>
      </c>
      <c r="J12" s="9">
        <v>1000</v>
      </c>
      <c r="K12" s="14">
        <v>0.70195668693009117</v>
      </c>
      <c r="L12" s="1">
        <v>0</v>
      </c>
      <c r="M12" s="12">
        <v>4.9815948869053528E-3</v>
      </c>
      <c r="N12" s="14">
        <v>0.79241308638226804</v>
      </c>
      <c r="O12" s="1">
        <v>0</v>
      </c>
      <c r="P12" s="5">
        <v>4.852659037977226E-3</v>
      </c>
    </row>
    <row r="13" spans="1:16">
      <c r="A13" s="3" t="s">
        <v>10</v>
      </c>
      <c r="B13" s="9">
        <v>73000</v>
      </c>
      <c r="C13" s="14">
        <v>0.40987072215276704</v>
      </c>
      <c r="D13" s="1">
        <v>30000</v>
      </c>
      <c r="E13" s="12">
        <v>0.80640731120637987</v>
      </c>
      <c r="F13" s="14">
        <v>0.49640583088532314</v>
      </c>
      <c r="G13" s="1">
        <v>36000</v>
      </c>
      <c r="H13" s="5">
        <v>0.76032590593373028</v>
      </c>
      <c r="J13" s="9">
        <v>86000</v>
      </c>
      <c r="K13" s="14">
        <v>0.67736059983340025</v>
      </c>
      <c r="L13" s="1">
        <v>59000</v>
      </c>
      <c r="M13" s="12">
        <v>0.78975299507758945</v>
      </c>
      <c r="N13" s="14">
        <v>0.75854847853276053</v>
      </c>
      <c r="O13" s="1">
        <v>66000</v>
      </c>
      <c r="P13" s="5">
        <v>0.76318449808035438</v>
      </c>
    </row>
    <row r="14" spans="1:16">
      <c r="A14" s="3" t="s">
        <v>11</v>
      </c>
      <c r="B14" s="9">
        <v>5000</v>
      </c>
      <c r="C14" s="14">
        <v>0.44325051734582283</v>
      </c>
      <c r="D14" s="1">
        <v>2000</v>
      </c>
      <c r="E14" s="12">
        <v>5.864855756286666E-2</v>
      </c>
      <c r="F14" s="14">
        <v>0.54391646033817542</v>
      </c>
      <c r="G14" s="1">
        <v>3000</v>
      </c>
      <c r="H14" s="5">
        <v>5.5946683472005959E-2</v>
      </c>
      <c r="J14" s="9">
        <v>5000</v>
      </c>
      <c r="K14" s="14">
        <v>0.72889183769538424</v>
      </c>
      <c r="L14" s="1">
        <v>4000</v>
      </c>
      <c r="M14" s="12">
        <v>5.3022418322929123E-2</v>
      </c>
      <c r="N14" s="14">
        <v>0.82351578455756169</v>
      </c>
      <c r="O14" s="1">
        <v>4000</v>
      </c>
      <c r="P14" s="5">
        <v>5.1638860458946244E-2</v>
      </c>
    </row>
    <row r="15" spans="1:16">
      <c r="A15" s="2" t="s">
        <v>52</v>
      </c>
      <c r="B15" s="8"/>
      <c r="E15" s="8"/>
      <c r="J15" s="8"/>
      <c r="M15" s="8"/>
    </row>
    <row r="16" spans="1:16">
      <c r="A16" s="3" t="s">
        <v>12</v>
      </c>
      <c r="B16" s="9">
        <v>4000</v>
      </c>
      <c r="C16" s="14">
        <v>0.44030270952048473</v>
      </c>
      <c r="D16" s="1">
        <v>2000</v>
      </c>
      <c r="E16" s="12">
        <v>4.2064504537362268E-2</v>
      </c>
      <c r="F16" s="14">
        <v>0.44193281380211263</v>
      </c>
      <c r="G16" s="1">
        <v>2000</v>
      </c>
      <c r="H16" s="5">
        <v>3.2821220727523713E-2</v>
      </c>
      <c r="J16" s="9">
        <v>5000</v>
      </c>
      <c r="K16" s="14">
        <v>0.682445427343773</v>
      </c>
      <c r="L16" s="1">
        <v>3000</v>
      </c>
      <c r="M16" s="12">
        <v>4.3724142245154168E-2</v>
      </c>
      <c r="N16" s="14">
        <v>0.68371405004587127</v>
      </c>
      <c r="O16" s="1">
        <v>3000</v>
      </c>
      <c r="P16" s="5">
        <v>3.7760838993916655E-2</v>
      </c>
    </row>
    <row r="17" spans="1:16">
      <c r="A17" s="3" t="s">
        <v>13</v>
      </c>
      <c r="B17" s="9">
        <v>32000</v>
      </c>
      <c r="C17" s="14">
        <v>0.37826740977288498</v>
      </c>
      <c r="D17" s="1">
        <v>12000</v>
      </c>
      <c r="E17" s="12">
        <v>0.32079967530135894</v>
      </c>
      <c r="F17" s="14">
        <v>0.48061478569713212</v>
      </c>
      <c r="G17" s="1">
        <v>15000</v>
      </c>
      <c r="H17" s="5">
        <v>0.31802571275457087</v>
      </c>
      <c r="J17" s="9">
        <v>33000</v>
      </c>
      <c r="K17" s="14">
        <v>0.60711248797949624</v>
      </c>
      <c r="L17" s="1">
        <v>20000</v>
      </c>
      <c r="M17" s="12">
        <v>0.2735549586491629</v>
      </c>
      <c r="N17" s="14">
        <v>0.73613374796567632</v>
      </c>
      <c r="O17" s="1">
        <v>25000</v>
      </c>
      <c r="P17" s="5">
        <v>0.28579624828572964</v>
      </c>
    </row>
    <row r="18" spans="1:16">
      <c r="A18" s="3" t="s">
        <v>14</v>
      </c>
      <c r="B18" s="9">
        <v>19000</v>
      </c>
      <c r="C18" s="14">
        <v>0.41124807428224192</v>
      </c>
      <c r="D18" s="1">
        <v>8000</v>
      </c>
      <c r="E18" s="12">
        <v>0.2115218527403441</v>
      </c>
      <c r="F18" s="14">
        <v>0.5273792705441801</v>
      </c>
      <c r="G18" s="1">
        <v>10000</v>
      </c>
      <c r="H18" s="5">
        <v>0.21113610213007256</v>
      </c>
      <c r="J18" s="9">
        <v>23000</v>
      </c>
      <c r="K18" s="14">
        <v>0.70366395580262164</v>
      </c>
      <c r="L18" s="1">
        <v>16000</v>
      </c>
      <c r="M18" s="12">
        <v>0.22116523294089224</v>
      </c>
      <c r="N18" s="14">
        <v>0.81499036957428495</v>
      </c>
      <c r="O18" s="1">
        <v>19000</v>
      </c>
      <c r="P18" s="5">
        <v>0.22093468509430536</v>
      </c>
    </row>
    <row r="19" spans="1:16">
      <c r="A19" s="3" t="s">
        <v>15</v>
      </c>
      <c r="B19" s="9">
        <v>45000</v>
      </c>
      <c r="C19" s="14">
        <v>0.35334483316865123</v>
      </c>
      <c r="D19" s="1">
        <v>16000</v>
      </c>
      <c r="E19" s="12">
        <v>0.42561369845254421</v>
      </c>
      <c r="F19" s="14">
        <v>0.46705924504466784</v>
      </c>
      <c r="G19" s="1">
        <v>21000</v>
      </c>
      <c r="H19" s="5">
        <v>0.43801696438783283</v>
      </c>
      <c r="J19" s="9">
        <v>53000</v>
      </c>
      <c r="K19" s="14">
        <v>0.6506356903767202</v>
      </c>
      <c r="L19" s="1">
        <v>34000</v>
      </c>
      <c r="M19" s="12">
        <v>0.46155566616479082</v>
      </c>
      <c r="N19" s="14">
        <v>0.74315048169925801</v>
      </c>
      <c r="O19" s="1">
        <v>39000</v>
      </c>
      <c r="P19" s="5">
        <v>0.45550811141417874</v>
      </c>
    </row>
    <row r="20" spans="1:16">
      <c r="A20" s="2" t="s">
        <v>54</v>
      </c>
      <c r="B20" s="8"/>
      <c r="E20" s="8"/>
      <c r="J20" s="8"/>
      <c r="M20" s="8"/>
    </row>
    <row r="21" spans="1:16">
      <c r="A21" s="3" t="s">
        <v>16</v>
      </c>
      <c r="B21" s="9">
        <v>2000</v>
      </c>
      <c r="C21" s="14">
        <v>0.24607845536413472</v>
      </c>
      <c r="D21" s="1">
        <v>0</v>
      </c>
      <c r="E21" s="12">
        <v>1.0818715573727062E-2</v>
      </c>
      <c r="F21" s="14">
        <v>0.54735219263899759</v>
      </c>
      <c r="G21" s="1">
        <v>1000</v>
      </c>
      <c r="H21" s="5">
        <v>1.8706952087010283E-2</v>
      </c>
      <c r="J21" s="9">
        <v>1000</v>
      </c>
      <c r="K21" s="14">
        <v>0.63541072942877397</v>
      </c>
      <c r="L21" s="1">
        <v>1000</v>
      </c>
      <c r="M21" s="12">
        <v>1.2324091769953882E-2</v>
      </c>
      <c r="N21" s="14">
        <v>0.97240487676031861</v>
      </c>
      <c r="O21" s="1">
        <v>1000</v>
      </c>
      <c r="P21" s="5">
        <v>1.6257575706512966E-2</v>
      </c>
    </row>
    <row r="22" spans="1:16">
      <c r="A22" s="3" t="s">
        <v>17</v>
      </c>
      <c r="B22" s="9">
        <v>39000</v>
      </c>
      <c r="C22" s="14">
        <v>0.44381618445018434</v>
      </c>
      <c r="D22" s="1">
        <v>17000</v>
      </c>
      <c r="E22" s="12">
        <v>0.4702412027836077</v>
      </c>
      <c r="F22" s="14">
        <v>0.57651560643648747</v>
      </c>
      <c r="G22" s="1">
        <v>23000</v>
      </c>
      <c r="H22" s="5">
        <v>0.47555548678785442</v>
      </c>
      <c r="J22" s="9">
        <v>42000</v>
      </c>
      <c r="K22" s="14">
        <v>0.7570311113287348</v>
      </c>
      <c r="L22" s="1">
        <v>32000</v>
      </c>
      <c r="M22" s="12">
        <v>0.43354166037524217</v>
      </c>
      <c r="N22" s="14">
        <v>0.88259279551293757</v>
      </c>
      <c r="O22" s="1">
        <v>38000</v>
      </c>
      <c r="P22" s="5">
        <v>0.43637894041038833</v>
      </c>
    </row>
    <row r="23" spans="1:16">
      <c r="A23" s="3" t="s">
        <v>18</v>
      </c>
      <c r="B23" s="9">
        <v>27000</v>
      </c>
      <c r="C23" s="14">
        <v>0.26456445466753137</v>
      </c>
      <c r="D23" s="1">
        <v>7000</v>
      </c>
      <c r="E23" s="12">
        <v>0.18939194046976407</v>
      </c>
      <c r="F23" s="14">
        <v>0.35195944864464362</v>
      </c>
      <c r="G23" s="1">
        <v>9000</v>
      </c>
      <c r="H23" s="5">
        <v>0.19586493307938538</v>
      </c>
      <c r="J23" s="9">
        <v>31000</v>
      </c>
      <c r="K23" s="14">
        <v>0.52949261596437391</v>
      </c>
      <c r="L23" s="1">
        <v>16000</v>
      </c>
      <c r="M23" s="12">
        <v>0.22140210507469898</v>
      </c>
      <c r="N23" s="14">
        <v>0.61916590037635466</v>
      </c>
      <c r="O23" s="1">
        <v>19000</v>
      </c>
      <c r="P23" s="5">
        <v>0.22340302520414651</v>
      </c>
    </row>
    <row r="24" spans="1:16">
      <c r="A24" s="3" t="s">
        <v>19</v>
      </c>
      <c r="B24" s="9">
        <v>31000</v>
      </c>
      <c r="C24" s="14">
        <v>0.39087084351001844</v>
      </c>
      <c r="D24" s="1">
        <v>12000</v>
      </c>
      <c r="E24" s="12">
        <v>0.32954814117290121</v>
      </c>
      <c r="F24" s="14">
        <v>0.47051097462826591</v>
      </c>
      <c r="G24" s="1">
        <v>15000</v>
      </c>
      <c r="H24" s="5">
        <v>0.30987262804574994</v>
      </c>
      <c r="J24" s="9">
        <v>39000</v>
      </c>
      <c r="K24" s="14">
        <v>0.63002154749344774</v>
      </c>
      <c r="L24" s="1">
        <v>25000</v>
      </c>
      <c r="M24" s="12">
        <v>0.33273214278010499</v>
      </c>
      <c r="N24" s="14">
        <v>0.71115826649703651</v>
      </c>
      <c r="O24" s="1">
        <v>28000</v>
      </c>
      <c r="P24" s="5">
        <v>0.32396034246708272</v>
      </c>
    </row>
    <row r="25" spans="1:16">
      <c r="A25" s="2" t="s">
        <v>68</v>
      </c>
      <c r="B25" s="9"/>
      <c r="D25" s="1"/>
      <c r="E25" s="12"/>
      <c r="G25" s="1"/>
      <c r="H25" s="5"/>
      <c r="J25" s="9"/>
      <c r="L25" s="1"/>
      <c r="M25" s="12"/>
      <c r="O25" s="1"/>
      <c r="P25" s="5"/>
    </row>
    <row r="26" spans="1:16">
      <c r="A26" s="3" t="s">
        <v>56</v>
      </c>
      <c r="B26" s="9">
        <v>82000</v>
      </c>
      <c r="C26" s="14">
        <v>0.40322465777797656</v>
      </c>
      <c r="D26" s="1">
        <v>33000</v>
      </c>
      <c r="E26" s="12">
        <v>0.89239596773347607</v>
      </c>
      <c r="F26" s="14">
        <v>0.49606909586231795</v>
      </c>
      <c r="G26" s="1">
        <v>41000</v>
      </c>
      <c r="H26" s="5">
        <v>0.85475745759582589</v>
      </c>
      <c r="J26" s="9">
        <v>96000</v>
      </c>
      <c r="K26" s="14">
        <v>0.67658066322387245</v>
      </c>
      <c r="L26" s="1">
        <v>65000</v>
      </c>
      <c r="M26" s="12">
        <v>0.87900673865494383</v>
      </c>
      <c r="N26" s="14">
        <v>0.76491762465770241</v>
      </c>
      <c r="O26" s="1">
        <v>74000</v>
      </c>
      <c r="P26" s="5">
        <v>0.85750832687098499</v>
      </c>
    </row>
    <row r="27" spans="1:16">
      <c r="A27" s="3" t="s">
        <v>55</v>
      </c>
      <c r="B27" s="9">
        <v>13000</v>
      </c>
      <c r="C27" s="14">
        <v>0.18724344500835463</v>
      </c>
      <c r="D27" s="1">
        <v>3000</v>
      </c>
      <c r="E27" s="12">
        <v>6.7785951727167074E-2</v>
      </c>
      <c r="F27" s="14">
        <v>0.40340223645993761</v>
      </c>
      <c r="G27" s="1">
        <v>5000</v>
      </c>
      <c r="H27" s="5">
        <v>0.11424584959625578</v>
      </c>
      <c r="J27" s="9">
        <v>13000</v>
      </c>
      <c r="K27" s="14">
        <v>0.44300205466508358</v>
      </c>
      <c r="L27" s="1">
        <v>6000</v>
      </c>
      <c r="M27" s="12">
        <v>7.932506676100208E-2</v>
      </c>
      <c r="N27" s="14">
        <v>0.68886292161850404</v>
      </c>
      <c r="O27" s="1">
        <v>9000</v>
      </c>
      <c r="P27" s="5">
        <v>0.10653072357112568</v>
      </c>
    </row>
    <row r="28" spans="1:16">
      <c r="A28" s="2" t="s">
        <v>53</v>
      </c>
      <c r="B28" s="8"/>
      <c r="E28" s="8"/>
      <c r="J28" s="8"/>
      <c r="M28" s="8"/>
    </row>
    <row r="29" spans="1:16">
      <c r="A29" s="3" t="s">
        <v>25</v>
      </c>
      <c r="B29" s="9">
        <v>56000</v>
      </c>
      <c r="C29" s="14">
        <v>0.26755748879248759</v>
      </c>
      <c r="D29" s="1">
        <v>15000</v>
      </c>
      <c r="E29" s="12">
        <v>0.40513901765750593</v>
      </c>
      <c r="F29" s="14">
        <v>0.45492284088286233</v>
      </c>
      <c r="G29" s="1">
        <v>26000</v>
      </c>
      <c r="H29" s="5">
        <v>0.53739372689413956</v>
      </c>
      <c r="J29" s="9">
        <v>57000</v>
      </c>
      <c r="K29" s="14">
        <v>0.5713934241635481</v>
      </c>
      <c r="L29" s="1">
        <v>32000</v>
      </c>
      <c r="M29" s="12">
        <v>0.43646622907112692</v>
      </c>
      <c r="N29" s="14">
        <v>0.77902779428792823</v>
      </c>
      <c r="O29" s="1">
        <v>44000</v>
      </c>
      <c r="P29" s="5">
        <v>0.51407168854568175</v>
      </c>
    </row>
    <row r="30" spans="1:16">
      <c r="A30" s="3" t="s">
        <v>26</v>
      </c>
      <c r="B30" s="9">
        <v>23000</v>
      </c>
      <c r="C30" s="14">
        <v>0.79692610643083472</v>
      </c>
      <c r="D30" s="1">
        <v>18000</v>
      </c>
      <c r="E30" s="12">
        <v>0.48678329674018384</v>
      </c>
      <c r="F30" s="14">
        <v>0.79686769641928124</v>
      </c>
      <c r="G30" s="1">
        <v>18000</v>
      </c>
      <c r="H30" s="5">
        <v>0.37855608876079505</v>
      </c>
      <c r="J30" s="9">
        <v>22000</v>
      </c>
      <c r="K30" s="14">
        <v>0.94576169960911383</v>
      </c>
      <c r="L30" s="1">
        <v>21000</v>
      </c>
      <c r="M30" s="12">
        <v>0.28479849825493858</v>
      </c>
      <c r="N30" s="14">
        <v>0.94577035156374156</v>
      </c>
      <c r="O30" s="1">
        <v>21000</v>
      </c>
      <c r="P30" s="5">
        <v>0.24549978250948609</v>
      </c>
    </row>
    <row r="31" spans="1:16">
      <c r="A31" s="3" t="s">
        <v>101</v>
      </c>
      <c r="B31" s="9">
        <v>20000</v>
      </c>
      <c r="C31" s="14">
        <v>0.2010971098896534</v>
      </c>
      <c r="D31" s="1">
        <v>4000</v>
      </c>
      <c r="E31" s="12">
        <v>0.10807795457070091</v>
      </c>
      <c r="F31" s="14">
        <v>0.20117256703600278</v>
      </c>
      <c r="G31" s="1">
        <v>4000</v>
      </c>
      <c r="H31" s="5">
        <v>8.4050184345065365E-2</v>
      </c>
      <c r="J31" s="9">
        <v>35000</v>
      </c>
      <c r="K31" s="14">
        <v>0.58884909154395659</v>
      </c>
      <c r="L31" s="1">
        <v>21000</v>
      </c>
      <c r="M31" s="12">
        <v>0.27873540749017461</v>
      </c>
      <c r="N31" s="14">
        <v>0.58923643211486243</v>
      </c>
      <c r="O31" s="1">
        <v>21000</v>
      </c>
      <c r="P31" s="5">
        <v>0.24042852894483227</v>
      </c>
    </row>
    <row r="32" spans="1:16">
      <c r="A32" s="2" t="s">
        <v>60</v>
      </c>
      <c r="B32" s="8"/>
      <c r="E32" s="8"/>
      <c r="J32" s="8"/>
      <c r="M32" s="8"/>
    </row>
    <row r="33" spans="1:16">
      <c r="A33" s="3" t="s">
        <v>28</v>
      </c>
      <c r="B33" s="9">
        <v>68000</v>
      </c>
      <c r="C33" s="14">
        <v>0.32167491181209107</v>
      </c>
      <c r="D33" s="1">
        <v>22000</v>
      </c>
      <c r="E33" s="12">
        <v>0.58997920605372545</v>
      </c>
      <c r="F33" s="14">
        <v>0.42730324071705078</v>
      </c>
      <c r="G33" s="1">
        <v>29000</v>
      </c>
      <c r="H33" s="5">
        <v>0.61111314394011462</v>
      </c>
      <c r="J33" s="9">
        <v>78000</v>
      </c>
      <c r="K33" s="14">
        <v>0.58567384692823432</v>
      </c>
      <c r="L33" s="1">
        <v>46000</v>
      </c>
      <c r="M33" s="12">
        <v>0.61491062222548176</v>
      </c>
      <c r="N33" s="14">
        <v>0.7157405517351737</v>
      </c>
      <c r="O33" s="1">
        <v>56000</v>
      </c>
      <c r="P33" s="5">
        <v>0.64871034458794929</v>
      </c>
    </row>
    <row r="34" spans="1:16">
      <c r="A34" s="3" t="s">
        <v>29</v>
      </c>
      <c r="B34" s="9">
        <v>31000</v>
      </c>
      <c r="C34" s="14">
        <v>0.49495762849443165</v>
      </c>
      <c r="D34" s="1">
        <v>15000</v>
      </c>
      <c r="E34" s="12">
        <v>0.41002079394627472</v>
      </c>
      <c r="F34" s="14">
        <v>0.60388064547550235</v>
      </c>
      <c r="G34" s="1">
        <v>19000</v>
      </c>
      <c r="H34" s="5">
        <v>0.38888664696890207</v>
      </c>
      <c r="J34" s="9">
        <v>36000</v>
      </c>
      <c r="K34" s="14">
        <v>0.788421876621613</v>
      </c>
      <c r="L34" s="1">
        <v>29000</v>
      </c>
      <c r="M34" s="12">
        <v>0.38508937777451824</v>
      </c>
      <c r="N34" s="14">
        <v>0.83411851740249898</v>
      </c>
      <c r="O34" s="1">
        <v>30000</v>
      </c>
      <c r="P34" s="5">
        <v>0.35128965541205071</v>
      </c>
    </row>
    <row r="35" spans="1:16">
      <c r="A35" s="2" t="s">
        <v>61</v>
      </c>
      <c r="B35" s="8"/>
      <c r="C35" s="14"/>
      <c r="E35" s="8"/>
      <c r="F35" s="14"/>
      <c r="J35" s="8"/>
      <c r="K35" s="14"/>
      <c r="M35" s="8"/>
      <c r="N35" s="14"/>
    </row>
    <row r="36" spans="1:16">
      <c r="A36" s="3" t="s">
        <v>30</v>
      </c>
      <c r="B36" s="9">
        <v>19000</v>
      </c>
      <c r="C36" s="14">
        <v>0.4637198710154018</v>
      </c>
      <c r="D36" s="1">
        <v>9000</v>
      </c>
      <c r="E36" s="12">
        <v>0.24279023504878683</v>
      </c>
      <c r="F36" s="14">
        <v>0.53965308455621563</v>
      </c>
      <c r="G36" s="1">
        <v>11000</v>
      </c>
      <c r="H36" s="5">
        <v>0.21999716890808715</v>
      </c>
      <c r="J36" s="9">
        <v>22000</v>
      </c>
      <c r="K36" s="14">
        <v>0.68253279719445126</v>
      </c>
      <c r="L36" s="1">
        <v>15000</v>
      </c>
      <c r="M36" s="12">
        <v>0.20046163776925502</v>
      </c>
      <c r="N36" s="14">
        <v>0.77578709946916102</v>
      </c>
      <c r="O36" s="1">
        <v>17000</v>
      </c>
      <c r="P36" s="5">
        <v>0.1966193269868482</v>
      </c>
    </row>
    <row r="37" spans="1:16">
      <c r="A37" s="3" t="s">
        <v>62</v>
      </c>
      <c r="B37" s="9">
        <v>34000</v>
      </c>
      <c r="C37" s="14">
        <v>0.36894804690441768</v>
      </c>
      <c r="D37" s="1">
        <v>12000</v>
      </c>
      <c r="E37" s="12">
        <v>0.33601441025049295</v>
      </c>
      <c r="F37" s="14">
        <v>0.47717860444556964</v>
      </c>
      <c r="G37" s="1">
        <v>16000</v>
      </c>
      <c r="H37" s="5">
        <v>0.33812792897262939</v>
      </c>
      <c r="J37" s="9">
        <v>40000</v>
      </c>
      <c r="K37" s="14">
        <v>0.66463971975168146</v>
      </c>
      <c r="L37" s="1">
        <v>26000</v>
      </c>
      <c r="M37" s="12">
        <v>0.35595073491028789</v>
      </c>
      <c r="N37" s="14">
        <v>0.78270365773549078</v>
      </c>
      <c r="O37" s="1">
        <v>31000</v>
      </c>
      <c r="P37" s="5">
        <v>0.36181752110087972</v>
      </c>
    </row>
    <row r="38" spans="1:16">
      <c r="A38" s="3" t="s">
        <v>32</v>
      </c>
      <c r="B38" s="9">
        <v>33000</v>
      </c>
      <c r="C38" s="14">
        <v>0.30439365293390591</v>
      </c>
      <c r="D38" s="1">
        <v>10000</v>
      </c>
      <c r="E38" s="12">
        <v>0.2681388920492675</v>
      </c>
      <c r="F38" s="14">
        <v>0.40842082290910275</v>
      </c>
      <c r="G38" s="1">
        <v>13000</v>
      </c>
      <c r="H38" s="5">
        <v>0.28095743597581824</v>
      </c>
      <c r="J38" s="9">
        <v>38000</v>
      </c>
      <c r="K38" s="14">
        <v>0.56069483526419417</v>
      </c>
      <c r="L38" s="1">
        <v>21000</v>
      </c>
      <c r="M38" s="12">
        <v>0.28625559217763824</v>
      </c>
      <c r="N38" s="14">
        <v>0.65787101670716386</v>
      </c>
      <c r="O38" s="1">
        <v>25000</v>
      </c>
      <c r="P38" s="5">
        <v>0.28990956740945034</v>
      </c>
    </row>
    <row r="39" spans="1:16">
      <c r="A39" s="3" t="s">
        <v>33</v>
      </c>
      <c r="B39" s="9">
        <v>9000</v>
      </c>
      <c r="C39" s="14">
        <v>0.43403747061678777</v>
      </c>
      <c r="D39" s="1">
        <v>4000</v>
      </c>
      <c r="E39" s="12">
        <v>0.1101541215774781</v>
      </c>
      <c r="F39" s="14">
        <v>0.58789422255570889</v>
      </c>
      <c r="G39" s="1">
        <v>6000</v>
      </c>
      <c r="H39" s="5">
        <v>0.1159863229406054</v>
      </c>
      <c r="J39" s="9">
        <v>11000</v>
      </c>
      <c r="K39" s="14">
        <v>0.77897397087489972</v>
      </c>
      <c r="L39" s="1">
        <v>8000</v>
      </c>
      <c r="M39" s="12">
        <v>0.11448311992821307</v>
      </c>
      <c r="N39" s="14">
        <v>0.88284644716963312</v>
      </c>
      <c r="O39" s="1">
        <v>10000</v>
      </c>
      <c r="P39" s="5">
        <v>0.11184730039245912</v>
      </c>
    </row>
    <row r="40" spans="1:16">
      <c r="A40" s="3" t="s">
        <v>34</v>
      </c>
      <c r="B40" s="9">
        <v>3000</v>
      </c>
      <c r="C40" s="14">
        <v>0.45890070054806736</v>
      </c>
      <c r="D40" s="1">
        <v>2000</v>
      </c>
      <c r="E40" s="12">
        <v>4.2902341073974649E-2</v>
      </c>
      <c r="F40" s="14">
        <v>0.61822863472244194</v>
      </c>
      <c r="G40" s="1">
        <v>2000</v>
      </c>
      <c r="H40" s="5">
        <v>4.4930934111876639E-2</v>
      </c>
      <c r="J40" s="9">
        <v>4000</v>
      </c>
      <c r="K40" s="14">
        <v>0.83056853460440916</v>
      </c>
      <c r="L40" s="1">
        <v>3000</v>
      </c>
      <c r="M40" s="12">
        <v>4.284891521460589E-2</v>
      </c>
      <c r="N40" s="14">
        <v>0.89613168896539819</v>
      </c>
      <c r="O40" s="1">
        <v>3000</v>
      </c>
      <c r="P40" s="5">
        <v>3.9806284110362695E-2</v>
      </c>
    </row>
    <row r="41" spans="1:16">
      <c r="A41" s="2" t="s">
        <v>63</v>
      </c>
      <c r="B41" s="8"/>
      <c r="C41" s="15"/>
      <c r="E41" s="8"/>
      <c r="F41" s="15"/>
      <c r="J41" s="8"/>
      <c r="K41" s="15"/>
      <c r="M41" s="8"/>
      <c r="N41" s="15"/>
    </row>
    <row r="42" spans="1:16">
      <c r="A42" s="3" t="s">
        <v>35</v>
      </c>
      <c r="B42" s="9">
        <v>23000</v>
      </c>
      <c r="C42" s="14">
        <v>0.41183891099186382</v>
      </c>
      <c r="D42" s="1">
        <v>10000</v>
      </c>
      <c r="E42" s="12">
        <v>0.25912845096531412</v>
      </c>
      <c r="F42" s="14">
        <v>0.52913648967959859</v>
      </c>
      <c r="G42" s="1">
        <v>12000</v>
      </c>
      <c r="H42" s="5">
        <v>0.25902358274472481</v>
      </c>
      <c r="J42" s="9">
        <v>26000</v>
      </c>
      <c r="K42" s="14">
        <v>0.68345820072274921</v>
      </c>
      <c r="L42" s="1">
        <v>18000</v>
      </c>
      <c r="M42" s="12">
        <v>0.24067031173828826</v>
      </c>
      <c r="N42" s="14">
        <v>0.80097719084050123</v>
      </c>
      <c r="O42" s="1">
        <v>21000</v>
      </c>
      <c r="P42" s="5">
        <v>0.24313080354813432</v>
      </c>
    </row>
    <row r="43" spans="1:16">
      <c r="A43" s="3" t="s">
        <v>36</v>
      </c>
      <c r="B43" s="9">
        <v>76000</v>
      </c>
      <c r="C43" s="14">
        <v>0.36437222917001233</v>
      </c>
      <c r="D43" s="1">
        <v>28000</v>
      </c>
      <c r="E43" s="12">
        <v>0.74087154903468599</v>
      </c>
      <c r="F43" s="14">
        <v>0.46760477965771602</v>
      </c>
      <c r="G43" s="1">
        <v>35000</v>
      </c>
      <c r="H43" s="5">
        <v>0.7409762081642921</v>
      </c>
      <c r="J43" s="9">
        <v>88000</v>
      </c>
      <c r="K43" s="14">
        <v>0.64012854098593552</v>
      </c>
      <c r="L43" s="1">
        <v>56000</v>
      </c>
      <c r="M43" s="12">
        <v>0.75932968826171177</v>
      </c>
      <c r="N43" s="14">
        <v>0.73916136408569266</v>
      </c>
      <c r="O43" s="1">
        <v>65000</v>
      </c>
      <c r="P43" s="5">
        <v>0.75686908023999611</v>
      </c>
    </row>
    <row r="45" spans="1:16" s="24" customFormat="1" ht="15">
      <c r="A45" s="25"/>
      <c r="B45" s="65" t="s">
        <v>70</v>
      </c>
      <c r="C45" s="65"/>
      <c r="D45" s="65"/>
      <c r="E45" s="65"/>
      <c r="F45" s="65"/>
      <c r="G45" s="65"/>
      <c r="H45" s="65"/>
      <c r="I45" s="46"/>
      <c r="J45" s="65" t="s">
        <v>70</v>
      </c>
      <c r="K45" s="65"/>
      <c r="L45" s="65"/>
      <c r="M45" s="65"/>
      <c r="N45" s="65"/>
      <c r="O45" s="65"/>
      <c r="P45" s="65"/>
    </row>
    <row r="46" spans="1:16" ht="15" thickBot="1">
      <c r="B46" s="43">
        <v>2014</v>
      </c>
      <c r="C46" s="66" t="s">
        <v>0</v>
      </c>
      <c r="D46" s="67"/>
      <c r="E46" s="68"/>
      <c r="F46" s="69" t="s">
        <v>1</v>
      </c>
      <c r="G46" s="67" t="s">
        <v>1</v>
      </c>
      <c r="H46" s="67"/>
      <c r="J46" s="43">
        <v>2019</v>
      </c>
      <c r="K46" s="66" t="s">
        <v>0</v>
      </c>
      <c r="L46" s="67"/>
      <c r="M46" s="68"/>
      <c r="N46" s="69" t="s">
        <v>1</v>
      </c>
      <c r="O46" s="67" t="s">
        <v>1</v>
      </c>
      <c r="P46" s="67"/>
    </row>
    <row r="47" spans="1:16" ht="29" thickBot="1">
      <c r="A47" s="38" t="s">
        <v>58</v>
      </c>
      <c r="B47" s="39" t="s">
        <v>67</v>
      </c>
      <c r="C47" s="44" t="s">
        <v>66</v>
      </c>
      <c r="D47" s="41" t="s">
        <v>57</v>
      </c>
      <c r="E47" s="45"/>
      <c r="F47" s="40" t="s">
        <v>66</v>
      </c>
      <c r="G47" s="41" t="s">
        <v>57</v>
      </c>
      <c r="H47" s="42"/>
      <c r="J47" s="39" t="s">
        <v>67</v>
      </c>
      <c r="K47" s="44" t="s">
        <v>66</v>
      </c>
      <c r="L47" s="41" t="s">
        <v>57</v>
      </c>
      <c r="M47" s="45"/>
      <c r="N47" s="40" t="s">
        <v>66</v>
      </c>
      <c r="O47" s="41" t="s">
        <v>57</v>
      </c>
      <c r="P47" s="42"/>
    </row>
    <row r="48" spans="1:16">
      <c r="A48" s="2" t="s">
        <v>49</v>
      </c>
      <c r="B48" s="9">
        <v>80000</v>
      </c>
      <c r="C48" s="18">
        <v>0.3096901935270982</v>
      </c>
      <c r="D48" s="11">
        <v>25000</v>
      </c>
      <c r="E48" s="19">
        <v>1</v>
      </c>
      <c r="F48" s="14">
        <v>0.50406859159198958</v>
      </c>
      <c r="G48" s="1">
        <v>40000</v>
      </c>
      <c r="H48" s="5">
        <v>1</v>
      </c>
      <c r="J48" s="9">
        <v>83000</v>
      </c>
      <c r="K48" s="18">
        <v>0.4542626888429922</v>
      </c>
      <c r="L48" s="11">
        <v>38000</v>
      </c>
      <c r="M48" s="19">
        <v>1</v>
      </c>
      <c r="N48" s="14">
        <v>0.57608360940093151</v>
      </c>
      <c r="O48" s="1">
        <v>48000</v>
      </c>
      <c r="P48" s="5">
        <v>1</v>
      </c>
    </row>
    <row r="49" spans="1:16">
      <c r="A49" s="2" t="s">
        <v>51</v>
      </c>
      <c r="B49" s="8"/>
      <c r="C49" s="16"/>
      <c r="D49" s="10"/>
      <c r="E49" s="17"/>
      <c r="J49" s="8"/>
      <c r="K49" s="16"/>
      <c r="L49" s="10"/>
      <c r="M49" s="17"/>
    </row>
    <row r="50" spans="1:16">
      <c r="A50" s="3" t="s">
        <v>5</v>
      </c>
      <c r="B50" s="9">
        <v>45000</v>
      </c>
      <c r="C50" s="18">
        <v>0.29283067627137438</v>
      </c>
      <c r="D50" s="11">
        <v>13000</v>
      </c>
      <c r="E50" s="19">
        <v>0.53029470159814707</v>
      </c>
      <c r="F50" s="14">
        <v>0.48752666304107212</v>
      </c>
      <c r="G50" s="1">
        <v>22000</v>
      </c>
      <c r="H50" s="5">
        <v>0.54242151310809461</v>
      </c>
      <c r="J50" s="9">
        <v>46000</v>
      </c>
      <c r="K50" s="18">
        <v>0.42905484425973822</v>
      </c>
      <c r="L50" s="11">
        <v>20000</v>
      </c>
      <c r="M50" s="19">
        <v>0.52970477799530935</v>
      </c>
      <c r="N50" s="14">
        <v>0.54660825396332657</v>
      </c>
      <c r="O50" s="1">
        <v>25000</v>
      </c>
      <c r="P50" s="5">
        <v>0.53213131144389536</v>
      </c>
    </row>
    <row r="51" spans="1:16">
      <c r="A51" s="3" t="s">
        <v>6</v>
      </c>
      <c r="B51" s="9">
        <v>35000</v>
      </c>
      <c r="C51" s="18">
        <v>0.33122011579848143</v>
      </c>
      <c r="D51" s="11">
        <v>12000</v>
      </c>
      <c r="E51" s="19">
        <v>0.46970570169937476</v>
      </c>
      <c r="F51" s="14">
        <v>0.52519266804899845</v>
      </c>
      <c r="G51" s="1">
        <v>18000</v>
      </c>
      <c r="H51" s="5">
        <v>0.45757848689190544</v>
      </c>
      <c r="J51" s="9">
        <v>36000</v>
      </c>
      <c r="K51" s="18">
        <v>0.48645287853619518</v>
      </c>
      <c r="L51" s="11">
        <v>18000</v>
      </c>
      <c r="M51" s="19">
        <v>0.47029495585669312</v>
      </c>
      <c r="N51" s="14">
        <v>0.61372369378054714</v>
      </c>
      <c r="O51" s="1">
        <v>22000</v>
      </c>
      <c r="P51" s="5">
        <v>0.46786868855610464</v>
      </c>
    </row>
    <row r="52" spans="1:16">
      <c r="A52" s="2" t="s">
        <v>50</v>
      </c>
      <c r="B52" s="8"/>
      <c r="C52" s="16"/>
      <c r="D52" s="10"/>
      <c r="E52" s="17"/>
      <c r="J52" s="8"/>
      <c r="K52" s="16"/>
      <c r="L52" s="10"/>
      <c r="M52" s="17"/>
    </row>
    <row r="53" spans="1:16">
      <c r="A53" s="3" t="s">
        <v>7</v>
      </c>
      <c r="B53" s="9">
        <v>12000</v>
      </c>
      <c r="C53" s="18">
        <v>0.3519601308394531</v>
      </c>
      <c r="D53" s="11">
        <v>4000</v>
      </c>
      <c r="E53" s="19">
        <v>0.17015203106681473</v>
      </c>
      <c r="F53" s="14">
        <v>0.608298344652342</v>
      </c>
      <c r="G53" s="1">
        <v>7000</v>
      </c>
      <c r="H53" s="5">
        <v>0.1806750225788028</v>
      </c>
      <c r="J53" s="9">
        <v>12000</v>
      </c>
      <c r="K53" s="18">
        <v>0.57286436218750558</v>
      </c>
      <c r="L53" s="11">
        <v>7000</v>
      </c>
      <c r="M53" s="19">
        <v>0.18880592168648405</v>
      </c>
      <c r="N53" s="14">
        <v>0.68079415864115078</v>
      </c>
      <c r="O53" s="1">
        <v>8000</v>
      </c>
      <c r="P53" s="5">
        <v>0.17692987662321852</v>
      </c>
    </row>
    <row r="54" spans="1:16">
      <c r="A54" s="3" t="s">
        <v>8</v>
      </c>
      <c r="B54" s="9">
        <v>2000</v>
      </c>
      <c r="C54" s="18">
        <v>0.36963845155409358</v>
      </c>
      <c r="D54" s="11">
        <v>1000</v>
      </c>
      <c r="E54" s="19">
        <v>3.0091237998369873E-2</v>
      </c>
      <c r="F54" s="14">
        <v>0.59484082554717765</v>
      </c>
      <c r="G54" s="1">
        <v>1000</v>
      </c>
      <c r="H54" s="5">
        <v>2.975099513982752E-2</v>
      </c>
      <c r="J54" s="9">
        <v>2000</v>
      </c>
      <c r="K54" s="18">
        <v>0.53707451348992452</v>
      </c>
      <c r="L54" s="11">
        <v>1000</v>
      </c>
      <c r="M54" s="19">
        <v>2.9806978826329916E-2</v>
      </c>
      <c r="N54" s="14">
        <v>0.66875593451176341</v>
      </c>
      <c r="O54" s="1">
        <v>1000</v>
      </c>
      <c r="P54" s="5">
        <v>2.9266622958306083E-2</v>
      </c>
    </row>
    <row r="55" spans="1:16">
      <c r="A55" s="3" t="s">
        <v>9</v>
      </c>
      <c r="B55" s="9">
        <v>1000</v>
      </c>
      <c r="C55" s="18">
        <v>0.32036774091763121</v>
      </c>
      <c r="D55" s="11">
        <v>0</v>
      </c>
      <c r="E55" s="19">
        <v>9.008456745735834E-3</v>
      </c>
      <c r="F55" s="14">
        <v>0.50039441791087591</v>
      </c>
      <c r="G55" s="1">
        <v>0</v>
      </c>
      <c r="H55" s="5">
        <v>8.6447391079731359E-3</v>
      </c>
      <c r="J55" s="9">
        <v>1000</v>
      </c>
      <c r="K55" s="18">
        <v>0.46852612872771704</v>
      </c>
      <c r="L55" s="11">
        <v>0</v>
      </c>
      <c r="M55" s="19">
        <v>8.9816964699194219E-3</v>
      </c>
      <c r="N55" s="14">
        <v>0.57047259399122563</v>
      </c>
      <c r="O55" s="1">
        <v>0</v>
      </c>
      <c r="P55" s="5">
        <v>8.623446877132776E-3</v>
      </c>
    </row>
    <row r="56" spans="1:16">
      <c r="A56" s="3" t="s">
        <v>10</v>
      </c>
      <c r="B56" s="9">
        <v>60000</v>
      </c>
      <c r="C56" s="18">
        <v>0.29526138021985288</v>
      </c>
      <c r="D56" s="11">
        <v>18000</v>
      </c>
      <c r="E56" s="19">
        <v>0.72009256484721673</v>
      </c>
      <c r="F56" s="14">
        <v>0.47590969411589618</v>
      </c>
      <c r="G56" s="1">
        <v>29000</v>
      </c>
      <c r="H56" s="5">
        <v>0.71308951117046782</v>
      </c>
      <c r="J56" s="9">
        <v>62000</v>
      </c>
      <c r="K56" s="18">
        <v>0.42255726091409368</v>
      </c>
      <c r="L56" s="11">
        <v>26000</v>
      </c>
      <c r="M56" s="19">
        <v>0.70256683774659934</v>
      </c>
      <c r="N56" s="14">
        <v>0.5472228260573776</v>
      </c>
      <c r="O56" s="1">
        <v>34000</v>
      </c>
      <c r="P56" s="5">
        <v>0.71744370729725337</v>
      </c>
    </row>
    <row r="57" spans="1:16">
      <c r="A57" s="3" t="s">
        <v>11</v>
      </c>
      <c r="B57" s="9">
        <v>5000</v>
      </c>
      <c r="C57" s="18">
        <v>0.3582309592357521</v>
      </c>
      <c r="D57" s="11">
        <v>2000</v>
      </c>
      <c r="E57" s="19">
        <v>7.0655709341862813E-2</v>
      </c>
      <c r="F57" s="14">
        <v>0.5598377281947261</v>
      </c>
      <c r="G57" s="1">
        <v>3000</v>
      </c>
      <c r="H57" s="5">
        <v>6.783973200292874E-2</v>
      </c>
      <c r="J57" s="9">
        <v>5000</v>
      </c>
      <c r="K57" s="18">
        <v>0.51938854481504138</v>
      </c>
      <c r="L57" s="11">
        <v>3000</v>
      </c>
      <c r="M57" s="19">
        <v>6.9838831418664635E-2</v>
      </c>
      <c r="N57" s="14">
        <v>0.638843199312776</v>
      </c>
      <c r="O57" s="1">
        <v>3000</v>
      </c>
      <c r="P57" s="5">
        <v>6.773613637680076E-2</v>
      </c>
    </row>
    <row r="58" spans="1:16">
      <c r="A58" s="2" t="s">
        <v>52</v>
      </c>
      <c r="B58" s="8"/>
      <c r="C58" s="16"/>
      <c r="D58" s="10"/>
      <c r="E58" s="17"/>
      <c r="J58" s="8"/>
      <c r="K58" s="16"/>
      <c r="L58" s="10"/>
      <c r="M58" s="17"/>
    </row>
    <row r="59" spans="1:16">
      <c r="A59" s="3" t="s">
        <v>13</v>
      </c>
      <c r="B59" s="9">
        <v>36000</v>
      </c>
      <c r="C59" s="18">
        <v>0.20422495340268476</v>
      </c>
      <c r="D59" s="11">
        <v>7000</v>
      </c>
      <c r="E59" s="19">
        <v>0.29531461038031359</v>
      </c>
      <c r="F59" s="14">
        <v>0.38489898360259789</v>
      </c>
      <c r="G59" s="1">
        <v>14000</v>
      </c>
      <c r="H59" s="5">
        <v>0.34194850422400153</v>
      </c>
      <c r="J59" s="9">
        <v>37000</v>
      </c>
      <c r="K59" s="18">
        <v>0.30469138935534906</v>
      </c>
      <c r="L59" s="11">
        <v>11000</v>
      </c>
      <c r="M59" s="19">
        <v>0.30037010540525289</v>
      </c>
      <c r="N59" s="14">
        <v>0.43841879903456249</v>
      </c>
      <c r="O59" s="1">
        <v>16000</v>
      </c>
      <c r="P59" s="5">
        <v>0.34080600791283622</v>
      </c>
    </row>
    <row r="60" spans="1:16">
      <c r="A60" s="3" t="s">
        <v>14</v>
      </c>
      <c r="B60" s="9">
        <v>15000</v>
      </c>
      <c r="C60" s="18">
        <v>0.36052487519507154</v>
      </c>
      <c r="D60" s="11">
        <v>5000</v>
      </c>
      <c r="E60" s="19">
        <v>0.21354603782366138</v>
      </c>
      <c r="F60" s="14">
        <v>0.5493595661990397</v>
      </c>
      <c r="G60" s="1">
        <v>8000</v>
      </c>
      <c r="H60" s="5">
        <v>0.19991748980701782</v>
      </c>
      <c r="J60" s="9">
        <v>15000</v>
      </c>
      <c r="K60" s="18">
        <v>0.54163917700398823</v>
      </c>
      <c r="L60" s="11">
        <v>8000</v>
      </c>
      <c r="M60" s="19">
        <v>0.21871909356379621</v>
      </c>
      <c r="N60" s="14">
        <v>0.67879309560734413</v>
      </c>
      <c r="O60" s="1">
        <v>10000</v>
      </c>
      <c r="P60" s="5">
        <v>0.21614022156948828</v>
      </c>
    </row>
    <row r="61" spans="1:16">
      <c r="A61" s="3" t="s">
        <v>15</v>
      </c>
      <c r="B61" s="9">
        <v>30000</v>
      </c>
      <c r="C61" s="18">
        <v>0.41248416531747273</v>
      </c>
      <c r="D61" s="11">
        <v>12000</v>
      </c>
      <c r="E61" s="19">
        <v>0.4911397550935469</v>
      </c>
      <c r="F61" s="14">
        <v>0.6262632181494252</v>
      </c>
      <c r="G61" s="1">
        <v>18000</v>
      </c>
      <c r="H61" s="5">
        <v>0.45813400596898057</v>
      </c>
      <c r="J61" s="9">
        <v>30000</v>
      </c>
      <c r="K61" s="18">
        <v>0.5924426698527131</v>
      </c>
      <c r="L61" s="11">
        <v>18000</v>
      </c>
      <c r="M61" s="19">
        <v>0.48091080103095085</v>
      </c>
      <c r="N61" s="14">
        <v>0.69217591278066715</v>
      </c>
      <c r="O61" s="1">
        <v>21000</v>
      </c>
      <c r="P61" s="5">
        <v>0.44305356065038709</v>
      </c>
    </row>
    <row r="62" spans="1:16">
      <c r="A62" s="2" t="s">
        <v>54</v>
      </c>
      <c r="B62" s="8"/>
      <c r="C62" s="16"/>
      <c r="D62" s="10"/>
      <c r="E62" s="17"/>
      <c r="J62" s="8"/>
      <c r="K62" s="16"/>
      <c r="L62" s="10"/>
      <c r="M62" s="17"/>
    </row>
    <row r="63" spans="1:16">
      <c r="A63" s="3" t="s">
        <v>39</v>
      </c>
      <c r="B63" s="9">
        <v>49000</v>
      </c>
      <c r="C63" s="18">
        <v>0.30678308841695406</v>
      </c>
      <c r="D63" s="11">
        <v>15000</v>
      </c>
      <c r="E63" s="19">
        <v>0.60095242742761912</v>
      </c>
      <c r="F63" s="14">
        <v>0.52992278628204748</v>
      </c>
      <c r="G63" s="1">
        <v>26000</v>
      </c>
      <c r="H63" s="5">
        <v>0.63776266054488939</v>
      </c>
      <c r="J63" s="9">
        <v>50000</v>
      </c>
      <c r="K63" s="18">
        <v>0.4501017412050789</v>
      </c>
      <c r="L63" s="11">
        <v>23000</v>
      </c>
      <c r="M63" s="19">
        <v>0.60337667287323793</v>
      </c>
      <c r="N63" s="14">
        <v>0.6076347299147733</v>
      </c>
      <c r="O63" s="1">
        <v>31000</v>
      </c>
      <c r="P63" s="5">
        <v>0.64230597139592804</v>
      </c>
    </row>
    <row r="64" spans="1:16">
      <c r="A64" s="3" t="s">
        <v>40</v>
      </c>
      <c r="B64" s="9">
        <v>31000</v>
      </c>
      <c r="C64" s="18">
        <v>0.31417388388689699</v>
      </c>
      <c r="D64" s="11">
        <v>10000</v>
      </c>
      <c r="E64" s="19">
        <v>0.39904797586990265</v>
      </c>
      <c r="F64" s="14">
        <v>0.46419490368360827</v>
      </c>
      <c r="G64" s="1">
        <v>15000</v>
      </c>
      <c r="H64" s="5">
        <v>0.36223733945511061</v>
      </c>
      <c r="J64" s="9">
        <v>32000</v>
      </c>
      <c r="K64" s="18">
        <v>0.46074231455121528</v>
      </c>
      <c r="L64" s="11">
        <v>15000</v>
      </c>
      <c r="M64" s="19">
        <v>0.39662332712676202</v>
      </c>
      <c r="N64" s="14">
        <v>0.52695070281447332</v>
      </c>
      <c r="O64" s="1">
        <v>17000</v>
      </c>
      <c r="P64" s="5">
        <v>0.3576940286040719</v>
      </c>
    </row>
    <row r="65" spans="1:16">
      <c r="A65" s="2" t="s">
        <v>68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56</v>
      </c>
      <c r="B66" s="9">
        <v>73000</v>
      </c>
      <c r="C66" s="18">
        <v>0.30648865306869316</v>
      </c>
      <c r="D66" s="11">
        <v>22000</v>
      </c>
      <c r="E66" s="19">
        <v>0.8997745163555293</v>
      </c>
      <c r="F66" s="14">
        <v>0.4907459698773341</v>
      </c>
      <c r="G66" s="1">
        <v>36000</v>
      </c>
      <c r="H66" s="5">
        <v>0.88514382914195588</v>
      </c>
      <c r="J66" s="9">
        <v>75000</v>
      </c>
      <c r="K66" s="18">
        <v>0.44180526639978646</v>
      </c>
      <c r="L66" s="11">
        <v>33000</v>
      </c>
      <c r="M66" s="19">
        <v>0.88424079154543622</v>
      </c>
      <c r="N66" s="14">
        <v>0.56301828622857308</v>
      </c>
      <c r="O66" s="1">
        <v>42000</v>
      </c>
      <c r="P66" s="5">
        <v>0.88855375414802684</v>
      </c>
    </row>
    <row r="67" spans="1:16">
      <c r="A67" s="3" t="s">
        <v>55</v>
      </c>
      <c r="B67" s="9">
        <v>7000</v>
      </c>
      <c r="C67" s="18">
        <v>0.34173759986798863</v>
      </c>
      <c r="D67" s="11">
        <v>2000</v>
      </c>
      <c r="E67" s="19">
        <v>0.10022548364447065</v>
      </c>
      <c r="F67" s="14">
        <v>0.63742935328172046</v>
      </c>
      <c r="G67" s="1">
        <v>5000</v>
      </c>
      <c r="H67" s="5">
        <v>0.11485641863640136</v>
      </c>
      <c r="J67" s="9">
        <v>8000</v>
      </c>
      <c r="K67" s="18">
        <v>0.57896138021183452</v>
      </c>
      <c r="L67" s="11">
        <v>4000</v>
      </c>
      <c r="M67" s="19">
        <v>0.11575920845456375</v>
      </c>
      <c r="N67" s="14">
        <v>0.70686738183313869</v>
      </c>
      <c r="O67" s="1">
        <v>5000</v>
      </c>
      <c r="P67" s="5">
        <v>0.11144624585197303</v>
      </c>
    </row>
    <row r="68" spans="1:16">
      <c r="A68" s="2" t="s">
        <v>53</v>
      </c>
      <c r="B68" s="8"/>
      <c r="C68" s="16"/>
      <c r="D68" s="10"/>
      <c r="E68" s="17"/>
      <c r="J68" s="8"/>
      <c r="K68" s="16"/>
      <c r="L68" s="10"/>
      <c r="M68" s="17"/>
    </row>
    <row r="69" spans="1:16">
      <c r="A69" s="3" t="s">
        <v>25</v>
      </c>
      <c r="B69" s="9">
        <v>47000</v>
      </c>
      <c r="C69" s="18">
        <v>0.35620209989066448</v>
      </c>
      <c r="D69" s="11">
        <v>17000</v>
      </c>
      <c r="E69" s="19">
        <v>0.68204305685002853</v>
      </c>
      <c r="F69" s="14">
        <v>0.61435924352712035</v>
      </c>
      <c r="G69" s="1">
        <v>29000</v>
      </c>
      <c r="H69" s="5">
        <v>0.72272908038301575</v>
      </c>
      <c r="J69" s="9">
        <v>49000</v>
      </c>
      <c r="K69" s="18">
        <v>0.54377556221583379</v>
      </c>
      <c r="L69" s="11">
        <v>27000</v>
      </c>
      <c r="M69" s="19">
        <v>0.70983161348497381</v>
      </c>
      <c r="N69" s="14">
        <v>0.69545537953391645</v>
      </c>
      <c r="O69" s="1">
        <v>34000</v>
      </c>
      <c r="P69" s="5">
        <v>0.71585732046483086</v>
      </c>
    </row>
    <row r="70" spans="1:16">
      <c r="A70" s="3" t="s">
        <v>26</v>
      </c>
      <c r="B70" s="9">
        <v>16000</v>
      </c>
      <c r="C70" s="18">
        <v>0.42535858542371613</v>
      </c>
      <c r="D70" s="11">
        <v>7000</v>
      </c>
      <c r="E70" s="19">
        <v>0.2669692473540658</v>
      </c>
      <c r="F70" s="14">
        <v>0.62532979834911262</v>
      </c>
      <c r="G70" s="1">
        <v>10000</v>
      </c>
      <c r="H70" s="5">
        <v>0.24113095953407757</v>
      </c>
      <c r="J70" s="9">
        <v>16000</v>
      </c>
      <c r="K70" s="18">
        <v>0.51750830692905492</v>
      </c>
      <c r="L70" s="11">
        <v>8000</v>
      </c>
      <c r="M70" s="19">
        <v>0.22143380313777844</v>
      </c>
      <c r="N70" s="14">
        <v>0.66427006631859042</v>
      </c>
      <c r="O70" s="1">
        <v>11000</v>
      </c>
      <c r="P70" s="5">
        <v>0.22412630149198851</v>
      </c>
    </row>
    <row r="71" spans="1:16">
      <c r="A71" s="3" t="s">
        <v>101</v>
      </c>
      <c r="B71" s="9">
        <v>17000</v>
      </c>
      <c r="C71" s="18">
        <v>7.4257262912072089E-2</v>
      </c>
      <c r="D71" s="11">
        <v>1000</v>
      </c>
      <c r="E71" s="19">
        <v>5.098769579590564E-2</v>
      </c>
      <c r="F71" s="14">
        <v>8.5668942071734575E-2</v>
      </c>
      <c r="G71" s="1">
        <v>1000</v>
      </c>
      <c r="H71" s="5">
        <v>3.6139960082906639E-2</v>
      </c>
      <c r="J71" s="9">
        <v>18000</v>
      </c>
      <c r="K71" s="18">
        <v>0.14683462690233104</v>
      </c>
      <c r="L71" s="11">
        <v>3000</v>
      </c>
      <c r="M71" s="19">
        <v>6.8734583377247749E-2</v>
      </c>
      <c r="N71" s="14">
        <v>0.16259283875806005</v>
      </c>
      <c r="O71" s="1">
        <v>3000</v>
      </c>
      <c r="P71" s="5">
        <v>6.0016378043180607E-2</v>
      </c>
    </row>
    <row r="72" spans="1:16">
      <c r="A72" s="2" t="s">
        <v>60</v>
      </c>
      <c r="B72" s="8"/>
      <c r="C72" s="16"/>
      <c r="D72" s="10"/>
      <c r="E72" s="17"/>
      <c r="J72" s="8"/>
      <c r="K72" s="16"/>
      <c r="L72" s="10"/>
      <c r="M72" s="17"/>
    </row>
    <row r="73" spans="1:16">
      <c r="A73" s="3" t="s">
        <v>28</v>
      </c>
      <c r="B73" s="9">
        <v>52000</v>
      </c>
      <c r="C73" s="18">
        <v>0.29190732957590815</v>
      </c>
      <c r="D73" s="11">
        <v>15000</v>
      </c>
      <c r="E73" s="19">
        <v>0.61653987664741994</v>
      </c>
      <c r="F73" s="14">
        <v>0.48938161733494717</v>
      </c>
      <c r="G73" s="1">
        <v>26000</v>
      </c>
      <c r="H73" s="5">
        <v>0.63504081528990686</v>
      </c>
      <c r="J73" s="9">
        <v>54000</v>
      </c>
      <c r="K73" s="18">
        <v>0.43667184207607851</v>
      </c>
      <c r="L73" s="11">
        <v>24000</v>
      </c>
      <c r="M73" s="19">
        <v>0.62876985330986968</v>
      </c>
      <c r="N73" s="14">
        <v>0.5528028538686186</v>
      </c>
      <c r="O73" s="1">
        <v>30000</v>
      </c>
      <c r="P73" s="5">
        <v>0.62766562936261627</v>
      </c>
    </row>
    <row r="74" spans="1:16">
      <c r="A74" s="3" t="s">
        <v>29</v>
      </c>
      <c r="B74" s="9">
        <v>28000</v>
      </c>
      <c r="C74" s="18">
        <v>0.34331750727482352</v>
      </c>
      <c r="D74" s="11">
        <v>10000</v>
      </c>
      <c r="E74" s="19">
        <v>0.38346012335258006</v>
      </c>
      <c r="F74" s="14">
        <v>0.53184150254758733</v>
      </c>
      <c r="G74" s="1">
        <v>15000</v>
      </c>
      <c r="H74" s="5">
        <v>0.36495918471009314</v>
      </c>
      <c r="J74" s="9">
        <v>29000</v>
      </c>
      <c r="K74" s="18">
        <v>0.48752701393872055</v>
      </c>
      <c r="L74" s="11">
        <v>14000</v>
      </c>
      <c r="M74" s="19">
        <v>0.37123014669013027</v>
      </c>
      <c r="N74" s="14">
        <v>0.6201075629241708</v>
      </c>
      <c r="O74" s="1">
        <v>18000</v>
      </c>
      <c r="P74" s="5">
        <v>0.37233437063738367</v>
      </c>
    </row>
    <row r="75" spans="1:16">
      <c r="A75" s="2" t="s">
        <v>61</v>
      </c>
      <c r="B75" s="8"/>
      <c r="C75" s="16"/>
      <c r="D75" s="10"/>
      <c r="E75" s="17"/>
      <c r="J75" s="8"/>
      <c r="K75" s="16"/>
      <c r="L75" s="10"/>
      <c r="M75" s="17"/>
    </row>
    <row r="76" spans="1:16">
      <c r="A76" s="3" t="s">
        <v>30</v>
      </c>
      <c r="B76" s="9">
        <v>17000</v>
      </c>
      <c r="C76" s="18">
        <v>0.23058870161447767</v>
      </c>
      <c r="D76" s="11">
        <v>4000</v>
      </c>
      <c r="E76" s="19">
        <v>0.15719367839200438</v>
      </c>
      <c r="F76" s="14">
        <v>0.42588251998130544</v>
      </c>
      <c r="G76" s="1">
        <v>7000</v>
      </c>
      <c r="H76" s="5">
        <v>0.17837117941259184</v>
      </c>
      <c r="J76" s="9">
        <v>17000</v>
      </c>
      <c r="K76" s="18">
        <v>0.33977760864871803</v>
      </c>
      <c r="L76" s="11">
        <v>6000</v>
      </c>
      <c r="M76" s="19">
        <v>0.15791092984658164</v>
      </c>
      <c r="N76" s="14">
        <v>0.47649325593101832</v>
      </c>
      <c r="O76" s="1">
        <v>8000</v>
      </c>
      <c r="P76" s="5">
        <v>0.17462070684981645</v>
      </c>
    </row>
    <row r="77" spans="1:16">
      <c r="A77" s="3" t="s">
        <v>62</v>
      </c>
      <c r="B77" s="9">
        <v>22000</v>
      </c>
      <c r="C77" s="18">
        <v>0.2430631125668459</v>
      </c>
      <c r="D77" s="11">
        <v>5000</v>
      </c>
      <c r="E77" s="19">
        <v>0.21835576406933654</v>
      </c>
      <c r="F77" s="14">
        <v>0.4284066707609207</v>
      </c>
      <c r="G77" s="1">
        <v>10000</v>
      </c>
      <c r="H77" s="5">
        <v>0.236450178586251</v>
      </c>
      <c r="J77" s="9">
        <v>23000</v>
      </c>
      <c r="K77" s="18">
        <v>0.38370971232494533</v>
      </c>
      <c r="L77" s="11">
        <v>9000</v>
      </c>
      <c r="M77" s="19">
        <v>0.23500043115975586</v>
      </c>
      <c r="N77" s="14">
        <v>0.53472195061747707</v>
      </c>
      <c r="O77" s="1">
        <v>12000</v>
      </c>
      <c r="P77" s="5">
        <v>0.25823519239373788</v>
      </c>
    </row>
    <row r="78" spans="1:16">
      <c r="A78" s="3" t="s">
        <v>32</v>
      </c>
      <c r="B78" s="9">
        <v>24000</v>
      </c>
      <c r="C78" s="18">
        <v>0.30636265331554013</v>
      </c>
      <c r="D78" s="11">
        <v>7000</v>
      </c>
      <c r="E78" s="19">
        <v>0.29090576187136502</v>
      </c>
      <c r="F78" s="14">
        <v>0.50071948618323192</v>
      </c>
      <c r="G78" s="1">
        <v>12000</v>
      </c>
      <c r="H78" s="5">
        <v>0.29211160432769678</v>
      </c>
      <c r="J78" s="9">
        <v>24000</v>
      </c>
      <c r="K78" s="18">
        <v>0.46482581576717491</v>
      </c>
      <c r="L78" s="11">
        <v>11000</v>
      </c>
      <c r="M78" s="19">
        <v>0.30090346599214118</v>
      </c>
      <c r="N78" s="14">
        <v>0.56048047080086549</v>
      </c>
      <c r="O78" s="1">
        <v>14000</v>
      </c>
      <c r="P78" s="5">
        <v>0.28610074133520924</v>
      </c>
    </row>
    <row r="79" spans="1:16">
      <c r="A79" s="3" t="s">
        <v>33</v>
      </c>
      <c r="B79" s="9">
        <v>14000</v>
      </c>
      <c r="C79" s="18">
        <v>0.41500704746101708</v>
      </c>
      <c r="D79" s="11">
        <v>6000</v>
      </c>
      <c r="E79" s="19">
        <v>0.23381052840444613</v>
      </c>
      <c r="F79" s="14">
        <v>0.63765957005118989</v>
      </c>
      <c r="G79" s="1">
        <v>9000</v>
      </c>
      <c r="H79" s="5">
        <v>0.22071674845417277</v>
      </c>
      <c r="J79" s="9">
        <v>14000</v>
      </c>
      <c r="K79" s="18">
        <v>0.58290480905752839</v>
      </c>
      <c r="L79" s="11">
        <v>8000</v>
      </c>
      <c r="M79" s="19">
        <v>0.22388582463827825</v>
      </c>
      <c r="N79" s="14">
        <v>0.71072896362145921</v>
      </c>
      <c r="O79" s="1">
        <v>10000</v>
      </c>
      <c r="P79" s="5">
        <v>0.21525563094921293</v>
      </c>
    </row>
    <row r="80" spans="1:16">
      <c r="A80" s="3" t="s">
        <v>34</v>
      </c>
      <c r="B80" s="9">
        <v>3000</v>
      </c>
      <c r="C80" s="18">
        <v>0.73312146850783533</v>
      </c>
      <c r="D80" s="11">
        <v>2000</v>
      </c>
      <c r="E80" s="19">
        <v>9.9734670560369804E-2</v>
      </c>
      <c r="F80" s="14">
        <v>0.86562987294039528</v>
      </c>
      <c r="G80" s="1">
        <v>3000</v>
      </c>
      <c r="H80" s="5">
        <v>7.2350289219287559E-2</v>
      </c>
      <c r="J80" s="9">
        <v>3000</v>
      </c>
      <c r="K80" s="18">
        <v>0.88737115177116099</v>
      </c>
      <c r="L80" s="11">
        <v>3000</v>
      </c>
      <c r="M80" s="19">
        <v>8.2299348363243041E-2</v>
      </c>
      <c r="N80" s="14">
        <v>0.89956438393902527</v>
      </c>
      <c r="O80" s="1">
        <v>3000</v>
      </c>
      <c r="P80" s="5">
        <v>6.5787728472023424E-2</v>
      </c>
    </row>
    <row r="81" spans="1:16">
      <c r="A81" s="2" t="s">
        <v>63</v>
      </c>
      <c r="B81" s="8"/>
      <c r="C81" s="18"/>
      <c r="D81" s="10"/>
      <c r="E81" s="17"/>
      <c r="F81" s="14"/>
      <c r="J81" s="8"/>
      <c r="K81" s="18"/>
      <c r="L81" s="10"/>
      <c r="M81" s="17"/>
      <c r="N81" s="14"/>
    </row>
    <row r="82" spans="1:16">
      <c r="A82" s="3" t="s">
        <v>35</v>
      </c>
      <c r="B82" s="9">
        <v>29000</v>
      </c>
      <c r="C82" s="18">
        <v>0.39060160732870647</v>
      </c>
      <c r="D82" s="11">
        <v>11000</v>
      </c>
      <c r="E82" s="19">
        <v>0.45286843345933692</v>
      </c>
      <c r="F82" s="14">
        <v>0.61205872204010525</v>
      </c>
      <c r="G82" s="1">
        <v>18000</v>
      </c>
      <c r="H82" s="5">
        <v>0.43598237304766141</v>
      </c>
      <c r="J82" s="9">
        <v>30000</v>
      </c>
      <c r="K82" s="18">
        <v>0.55536280390793491</v>
      </c>
      <c r="L82" s="11">
        <v>16000</v>
      </c>
      <c r="M82" s="19">
        <v>0.43897040114890767</v>
      </c>
      <c r="N82" s="14">
        <v>0.67561210900868907</v>
      </c>
      <c r="O82" s="1">
        <v>20000</v>
      </c>
      <c r="P82" s="5">
        <v>0.4210924179985544</v>
      </c>
    </row>
    <row r="83" spans="1:16">
      <c r="A83" s="3" t="s">
        <v>36</v>
      </c>
      <c r="B83" s="9">
        <v>51000</v>
      </c>
      <c r="C83" s="18">
        <v>0.26436338346375998</v>
      </c>
      <c r="D83" s="11">
        <v>14000</v>
      </c>
      <c r="E83" s="19">
        <v>0.54713196983818491</v>
      </c>
      <c r="F83" s="14">
        <v>0.44357194538234251</v>
      </c>
      <c r="G83" s="1">
        <v>23000</v>
      </c>
      <c r="H83" s="5">
        <v>0.56401762695233859</v>
      </c>
      <c r="J83" s="9">
        <v>53000</v>
      </c>
      <c r="K83" s="18">
        <v>0.3976258580804049</v>
      </c>
      <c r="L83" s="11">
        <v>21000</v>
      </c>
      <c r="M83" s="19">
        <v>0.56102959885109227</v>
      </c>
      <c r="N83" s="14">
        <v>0.5203272061098192</v>
      </c>
      <c r="O83" s="1">
        <v>28000</v>
      </c>
      <c r="P83" s="5">
        <v>0.57890758200144554</v>
      </c>
    </row>
    <row r="84" spans="1:16">
      <c r="C84" s="15"/>
      <c r="N84"/>
    </row>
    <row r="85" spans="1:16" s="24" customFormat="1" ht="42" customHeight="1">
      <c r="A85" s="23"/>
      <c r="B85" s="65" t="s">
        <v>71</v>
      </c>
      <c r="C85" s="65"/>
      <c r="D85" s="65"/>
      <c r="E85" s="65"/>
      <c r="F85" s="65"/>
      <c r="G85" s="65"/>
      <c r="H85" s="65"/>
      <c r="I85" s="47"/>
      <c r="J85" s="65" t="s">
        <v>71</v>
      </c>
      <c r="K85" s="65"/>
      <c r="L85" s="65"/>
      <c r="M85" s="65"/>
      <c r="N85" s="65"/>
      <c r="O85" s="65"/>
      <c r="P85" s="65"/>
    </row>
    <row r="86" spans="1:16" ht="15" thickBot="1">
      <c r="B86" s="43">
        <v>2014</v>
      </c>
      <c r="C86" s="66" t="s">
        <v>0</v>
      </c>
      <c r="D86" s="67"/>
      <c r="E86" s="68"/>
      <c r="F86" s="69" t="s">
        <v>1</v>
      </c>
      <c r="G86" s="67" t="s">
        <v>1</v>
      </c>
      <c r="H86" s="67"/>
      <c r="J86" s="43">
        <v>2019</v>
      </c>
      <c r="K86" s="66" t="s">
        <v>0</v>
      </c>
      <c r="L86" s="67"/>
      <c r="M86" s="68"/>
      <c r="N86" s="69" t="s">
        <v>1</v>
      </c>
      <c r="O86" s="67" t="s">
        <v>1</v>
      </c>
      <c r="P86" s="67"/>
    </row>
    <row r="87" spans="1:16" ht="29" thickBot="1">
      <c r="A87" s="38" t="s">
        <v>65</v>
      </c>
      <c r="B87" s="39" t="s">
        <v>67</v>
      </c>
      <c r="C87" s="44" t="s">
        <v>66</v>
      </c>
      <c r="D87" s="41" t="s">
        <v>57</v>
      </c>
      <c r="E87" s="45"/>
      <c r="F87" s="40" t="s">
        <v>66</v>
      </c>
      <c r="G87" s="41" t="s">
        <v>57</v>
      </c>
      <c r="H87" s="42"/>
      <c r="J87" s="39" t="s">
        <v>67</v>
      </c>
      <c r="K87" s="44" t="s">
        <v>66</v>
      </c>
      <c r="L87" s="41" t="s">
        <v>57</v>
      </c>
      <c r="M87" s="45"/>
      <c r="N87" s="40" t="s">
        <v>66</v>
      </c>
      <c r="O87" s="41" t="s">
        <v>57</v>
      </c>
      <c r="P87" s="42"/>
    </row>
    <row r="88" spans="1:16">
      <c r="A88" s="2" t="s">
        <v>49</v>
      </c>
      <c r="B88" s="9">
        <v>93000</v>
      </c>
      <c r="C88" s="18">
        <v>5.8852691218130311E-2</v>
      </c>
      <c r="D88" s="11">
        <v>5000</v>
      </c>
      <c r="E88" s="19">
        <v>1</v>
      </c>
      <c r="F88" s="14">
        <v>0.1432446577568382</v>
      </c>
      <c r="G88" s="1">
        <v>13000</v>
      </c>
      <c r="H88" s="5">
        <v>1</v>
      </c>
      <c r="J88" s="9">
        <v>96000</v>
      </c>
      <c r="K88" s="18">
        <v>7.3196109943544724E-2</v>
      </c>
      <c r="L88" s="11">
        <v>7000</v>
      </c>
      <c r="M88" s="19">
        <v>1</v>
      </c>
      <c r="N88" s="14">
        <v>0.1611660970357966</v>
      </c>
      <c r="O88" s="1">
        <v>15000</v>
      </c>
      <c r="P88" s="5">
        <v>1</v>
      </c>
    </row>
    <row r="89" spans="1:16">
      <c r="A89" s="2" t="s">
        <v>51</v>
      </c>
      <c r="B89" s="8"/>
      <c r="C89" s="16"/>
      <c r="D89" s="10"/>
      <c r="E89" s="17"/>
      <c r="J89" s="8"/>
      <c r="K89" s="16"/>
      <c r="L89" s="10"/>
      <c r="M89" s="17"/>
    </row>
    <row r="90" spans="1:16">
      <c r="A90" s="3" t="s">
        <v>5</v>
      </c>
      <c r="B90" s="9">
        <v>45000</v>
      </c>
      <c r="C90" s="18">
        <v>5.6742601063908375E-2</v>
      </c>
      <c r="D90" s="11">
        <v>3000</v>
      </c>
      <c r="E90" s="19">
        <v>0.46284071880780603</v>
      </c>
      <c r="F90" s="14">
        <v>0.13701189587649315</v>
      </c>
      <c r="G90" s="1">
        <v>6000</v>
      </c>
      <c r="H90" s="5">
        <v>0.45916469540544208</v>
      </c>
      <c r="J90" s="9">
        <v>46000</v>
      </c>
      <c r="K90" s="18">
        <v>6.900138583473503E-2</v>
      </c>
      <c r="L90" s="11">
        <v>3000</v>
      </c>
      <c r="M90" s="19">
        <v>0.45239303662948988</v>
      </c>
      <c r="N90" s="14">
        <v>0.15208012904677945</v>
      </c>
      <c r="O90" s="1">
        <v>7000</v>
      </c>
      <c r="P90" s="5">
        <v>0.45284010529693702</v>
      </c>
    </row>
    <row r="91" spans="1:16">
      <c r="A91" s="3" t="s">
        <v>6</v>
      </c>
      <c r="B91" s="9">
        <v>48000</v>
      </c>
      <c r="C91" s="18">
        <v>6.0800875705899392E-2</v>
      </c>
      <c r="D91" s="11">
        <v>3000</v>
      </c>
      <c r="E91" s="19">
        <v>0.53715928119219392</v>
      </c>
      <c r="F91" s="14">
        <v>0.1489991843996698</v>
      </c>
      <c r="G91" s="1">
        <v>7000</v>
      </c>
      <c r="H91" s="5">
        <v>0.54083530459455786</v>
      </c>
      <c r="J91" s="9">
        <v>50000</v>
      </c>
      <c r="K91" s="18">
        <v>7.7066532268149052E-2</v>
      </c>
      <c r="L91" s="11">
        <v>4000</v>
      </c>
      <c r="M91" s="19">
        <v>0.54760696337051018</v>
      </c>
      <c r="N91" s="14">
        <v>0.16954961224040233</v>
      </c>
      <c r="O91" s="1">
        <v>8000</v>
      </c>
      <c r="P91" s="5">
        <v>0.54715989470306303</v>
      </c>
    </row>
    <row r="92" spans="1:16">
      <c r="A92" s="2" t="s">
        <v>50</v>
      </c>
      <c r="B92" s="8"/>
      <c r="C92" s="16"/>
      <c r="D92" s="10"/>
      <c r="E92" s="17"/>
      <c r="J92" s="8"/>
      <c r="K92" s="16"/>
      <c r="L92" s="10"/>
      <c r="M92" s="17"/>
    </row>
    <row r="93" spans="1:16">
      <c r="A93" s="3" t="s">
        <v>7</v>
      </c>
      <c r="B93" s="9">
        <v>19000</v>
      </c>
      <c r="C93" s="18">
        <v>4.8827691905482903E-2</v>
      </c>
      <c r="D93" s="11">
        <v>1000</v>
      </c>
      <c r="E93" s="19">
        <v>0.16847719897960114</v>
      </c>
      <c r="F93" s="14">
        <v>0.21084716413265925</v>
      </c>
      <c r="G93" s="1">
        <v>4000</v>
      </c>
      <c r="H93" s="5">
        <v>0.29890322101458244</v>
      </c>
      <c r="J93" s="9">
        <v>20000</v>
      </c>
      <c r="K93" s="18">
        <v>6.9714961936865397E-2</v>
      </c>
      <c r="L93" s="11">
        <v>1000</v>
      </c>
      <c r="M93" s="19">
        <v>0.19346881908458263</v>
      </c>
      <c r="N93" s="14">
        <v>0.23808874909068553</v>
      </c>
      <c r="O93" s="1">
        <v>5000</v>
      </c>
      <c r="P93" s="5">
        <v>0.30008077414039463</v>
      </c>
    </row>
    <row r="94" spans="1:16">
      <c r="A94" s="3" t="s">
        <v>8</v>
      </c>
      <c r="B94" s="9">
        <v>4000</v>
      </c>
      <c r="C94" s="18">
        <v>6.7097283758270176E-2</v>
      </c>
      <c r="D94" s="11">
        <v>0</v>
      </c>
      <c r="E94" s="19">
        <v>4.5297089818106782E-2</v>
      </c>
      <c r="F94" s="14">
        <v>0.16601479029055835</v>
      </c>
      <c r="G94" s="1">
        <v>1000</v>
      </c>
      <c r="H94" s="5">
        <v>4.6046861624589333E-2</v>
      </c>
      <c r="J94" s="9">
        <v>4000</v>
      </c>
      <c r="K94" s="18">
        <v>7.5447342651117244E-2</v>
      </c>
      <c r="L94" s="11">
        <v>0</v>
      </c>
      <c r="M94" s="19">
        <v>4.0965602541957219E-2</v>
      </c>
      <c r="N94" s="14">
        <v>0.17691832363676355</v>
      </c>
      <c r="O94" s="1">
        <v>1000</v>
      </c>
      <c r="P94" s="5">
        <v>4.3627720961825669E-2</v>
      </c>
    </row>
    <row r="95" spans="1:16">
      <c r="A95" s="3" t="s">
        <v>9</v>
      </c>
      <c r="B95" s="9">
        <v>1000</v>
      </c>
      <c r="C95" s="18">
        <v>5.2639251494228496E-2</v>
      </c>
      <c r="D95" s="11">
        <v>0</v>
      </c>
      <c r="E95" s="19">
        <v>7.253085574357822E-3</v>
      </c>
      <c r="F95" s="14">
        <v>0.1327643558583034</v>
      </c>
      <c r="G95" s="1">
        <v>0</v>
      </c>
      <c r="H95" s="5">
        <v>7.5159257650406668E-3</v>
      </c>
      <c r="J95" s="9">
        <v>1000</v>
      </c>
      <c r="K95" s="18">
        <v>7.0903516311529038E-2</v>
      </c>
      <c r="L95" s="11">
        <v>0</v>
      </c>
      <c r="M95" s="19">
        <v>7.8576049019398776E-3</v>
      </c>
      <c r="N95" s="14">
        <v>0.15545663301304666</v>
      </c>
      <c r="O95" s="1">
        <v>0</v>
      </c>
      <c r="P95" s="5">
        <v>7.8243088193610012E-3</v>
      </c>
    </row>
    <row r="96" spans="1:16">
      <c r="A96" s="3" t="s">
        <v>10</v>
      </c>
      <c r="B96" s="9">
        <v>63000</v>
      </c>
      <c r="C96" s="18">
        <v>6.1841923534898688E-2</v>
      </c>
      <c r="D96" s="11">
        <v>4000</v>
      </c>
      <c r="E96" s="19">
        <v>0.71706757677186561</v>
      </c>
      <c r="F96" s="14">
        <v>0.1258927177976302</v>
      </c>
      <c r="G96" s="1">
        <v>8000</v>
      </c>
      <c r="H96" s="5">
        <v>0.59974356723632549</v>
      </c>
      <c r="J96" s="9">
        <v>66000</v>
      </c>
      <c r="K96" s="18">
        <v>7.4844936335783346E-2</v>
      </c>
      <c r="L96" s="11">
        <v>5000</v>
      </c>
      <c r="M96" s="19">
        <v>0.69768053511895878</v>
      </c>
      <c r="N96" s="14">
        <v>0.14180632907125906</v>
      </c>
      <c r="O96" s="1">
        <v>9000</v>
      </c>
      <c r="P96" s="5">
        <v>0.60034944016611969</v>
      </c>
    </row>
    <row r="97" spans="1:16">
      <c r="A97" s="3" t="s">
        <v>11</v>
      </c>
      <c r="B97" s="9">
        <v>6000</v>
      </c>
      <c r="C97" s="18">
        <v>5.463444350256081E-2</v>
      </c>
      <c r="D97" s="11">
        <v>0</v>
      </c>
      <c r="E97" s="19">
        <v>6.1905048856068616E-2</v>
      </c>
      <c r="F97" s="14">
        <v>0.10265815318465897</v>
      </c>
      <c r="G97" s="1">
        <v>1000</v>
      </c>
      <c r="H97" s="5">
        <v>4.7790424359462014E-2</v>
      </c>
      <c r="J97" s="9">
        <v>6000</v>
      </c>
      <c r="K97" s="18">
        <v>6.5870430691277598E-2</v>
      </c>
      <c r="L97" s="11">
        <v>0</v>
      </c>
      <c r="M97" s="19">
        <v>6.0028860028860029E-2</v>
      </c>
      <c r="N97" s="14">
        <v>0.11625762851473287</v>
      </c>
      <c r="O97" s="1">
        <v>1000</v>
      </c>
      <c r="P97" s="5">
        <v>4.8117755912299047E-2</v>
      </c>
    </row>
    <row r="98" spans="1:16">
      <c r="A98" s="2" t="s">
        <v>52</v>
      </c>
      <c r="B98" s="8"/>
      <c r="C98" s="16"/>
      <c r="D98" s="10"/>
      <c r="E98" s="17"/>
      <c r="J98" s="8"/>
      <c r="K98" s="16"/>
      <c r="L98" s="10"/>
      <c r="M98" s="17"/>
    </row>
    <row r="99" spans="1:16">
      <c r="A99" s="3" t="s">
        <v>12</v>
      </c>
      <c r="B99" s="9">
        <v>66000</v>
      </c>
      <c r="C99" s="18">
        <v>6.905445712615528E-2</v>
      </c>
      <c r="D99" s="11">
        <v>5000</v>
      </c>
      <c r="E99" s="19">
        <v>0.83350772146836627</v>
      </c>
      <c r="F99" s="14">
        <v>0.11829331241970552</v>
      </c>
      <c r="G99" s="1">
        <v>8000</v>
      </c>
      <c r="H99" s="5">
        <v>0.58663233558631045</v>
      </c>
      <c r="J99" s="9">
        <v>68000</v>
      </c>
      <c r="K99" s="18">
        <v>8.486367779410145E-2</v>
      </c>
      <c r="L99" s="11">
        <v>6000</v>
      </c>
      <c r="M99" s="19">
        <v>0.82385288493662878</v>
      </c>
      <c r="N99" s="14">
        <v>0.13773290524692874</v>
      </c>
      <c r="O99" s="1">
        <v>9000</v>
      </c>
      <c r="P99" s="5">
        <v>0.60726721906450498</v>
      </c>
    </row>
    <row r="100" spans="1:16">
      <c r="A100" s="3" t="s">
        <v>13</v>
      </c>
      <c r="B100" s="9">
        <v>9000</v>
      </c>
      <c r="C100" s="18">
        <v>4.160977195671358E-2</v>
      </c>
      <c r="D100" s="11">
        <v>0</v>
      </c>
      <c r="E100" s="19">
        <v>6.5438462900978586E-2</v>
      </c>
      <c r="F100" s="14">
        <v>0.24741303237192888</v>
      </c>
      <c r="G100" s="1">
        <v>2000</v>
      </c>
      <c r="H100" s="5">
        <v>0.15986309581417402</v>
      </c>
      <c r="J100" s="9">
        <v>9000</v>
      </c>
      <c r="K100" s="18">
        <v>4.9959686286007478E-2</v>
      </c>
      <c r="L100" s="11">
        <v>0</v>
      </c>
      <c r="M100" s="19">
        <v>6.2985946729789105E-2</v>
      </c>
      <c r="N100" s="14">
        <v>0.25726013340174447</v>
      </c>
      <c r="O100" s="1">
        <v>2000</v>
      </c>
      <c r="P100" s="5">
        <v>0.14730271836297743</v>
      </c>
    </row>
    <row r="101" spans="1:16">
      <c r="A101" s="3" t="s">
        <v>14</v>
      </c>
      <c r="B101" s="9">
        <v>11000</v>
      </c>
      <c r="C101" s="18">
        <v>3.0495187745203201E-2</v>
      </c>
      <c r="D101" s="11">
        <v>0</v>
      </c>
      <c r="E101" s="19">
        <v>6.1260451875265923E-2</v>
      </c>
      <c r="F101" s="14">
        <v>0.18584811673035739</v>
      </c>
      <c r="G101" s="1">
        <v>2000</v>
      </c>
      <c r="H101" s="5">
        <v>0.15338925638249745</v>
      </c>
      <c r="J101" s="9">
        <v>11000</v>
      </c>
      <c r="K101" s="18">
        <v>4.2792154654324351E-2</v>
      </c>
      <c r="L101" s="11">
        <v>0</v>
      </c>
      <c r="M101" s="19">
        <v>6.9138961749799194E-2</v>
      </c>
      <c r="N101" s="14">
        <v>0.20258959761366332</v>
      </c>
      <c r="O101" s="1">
        <v>2000</v>
      </c>
      <c r="P101" s="5">
        <v>0.14865863918494954</v>
      </c>
    </row>
    <row r="102" spans="1:16">
      <c r="A102" s="3" t="s">
        <v>15</v>
      </c>
      <c r="B102" s="9">
        <v>7000</v>
      </c>
      <c r="C102" s="18">
        <v>2.9701958186643111E-2</v>
      </c>
      <c r="D102" s="11">
        <v>0</v>
      </c>
      <c r="E102" s="19">
        <v>3.9793363755389138E-2</v>
      </c>
      <c r="F102" s="14">
        <v>0.18187951570760907</v>
      </c>
      <c r="G102" s="1">
        <v>1000</v>
      </c>
      <c r="H102" s="5">
        <v>0.10011456197487739</v>
      </c>
      <c r="J102" s="9">
        <v>8000</v>
      </c>
      <c r="K102" s="18">
        <v>4.0854157321159983E-2</v>
      </c>
      <c r="L102" s="11">
        <v>0</v>
      </c>
      <c r="M102" s="19">
        <v>4.4022206583782933E-2</v>
      </c>
      <c r="N102" s="14">
        <v>0.19774124600891893</v>
      </c>
      <c r="O102" s="1">
        <v>1000</v>
      </c>
      <c r="P102" s="5">
        <v>9.6771423387568015E-2</v>
      </c>
    </row>
    <row r="103" spans="1:16">
      <c r="A103" s="2" t="s">
        <v>54</v>
      </c>
      <c r="B103" s="8"/>
      <c r="C103" s="16"/>
      <c r="D103" s="10"/>
      <c r="E103" s="17"/>
      <c r="J103" s="8"/>
      <c r="K103" s="16"/>
      <c r="L103" s="10"/>
      <c r="M103" s="17"/>
    </row>
    <row r="104" spans="1:16">
      <c r="A104" s="3" t="s">
        <v>39</v>
      </c>
      <c r="B104" s="9">
        <v>35000</v>
      </c>
      <c r="C104" s="18">
        <v>5.9108730015619164E-2</v>
      </c>
      <c r="D104" s="11">
        <v>2000</v>
      </c>
      <c r="E104" s="19">
        <v>0.37890067910939701</v>
      </c>
      <c r="F104" s="14">
        <v>0.21785798829715683</v>
      </c>
      <c r="G104" s="1">
        <v>8000</v>
      </c>
      <c r="H104" s="5">
        <v>0.57376643311628828</v>
      </c>
      <c r="J104" s="9">
        <v>36000</v>
      </c>
      <c r="K104" s="18">
        <v>7.0223099242559706E-2</v>
      </c>
      <c r="L104" s="11">
        <v>3000</v>
      </c>
      <c r="M104" s="19">
        <v>0.36234548155730417</v>
      </c>
      <c r="N104" s="14">
        <v>0.23260947011140221</v>
      </c>
      <c r="O104" s="1">
        <v>8000</v>
      </c>
      <c r="P104" s="5">
        <v>0.54511051723213944</v>
      </c>
    </row>
    <row r="105" spans="1:16">
      <c r="A105" s="3" t="s">
        <v>40</v>
      </c>
      <c r="B105" s="9">
        <v>12000</v>
      </c>
      <c r="C105" s="18">
        <v>6.5651843284321207E-2</v>
      </c>
      <c r="D105" s="11">
        <v>1000</v>
      </c>
      <c r="E105" s="19">
        <v>0.14283027378024171</v>
      </c>
      <c r="F105" s="14">
        <v>0.12912474840650459</v>
      </c>
      <c r="G105" s="1">
        <v>2000</v>
      </c>
      <c r="H105" s="5">
        <v>0.11541725091773369</v>
      </c>
      <c r="J105" s="9">
        <v>12000</v>
      </c>
      <c r="K105" s="18">
        <v>7.7453680950040585E-2</v>
      </c>
      <c r="L105" s="11">
        <v>1000</v>
      </c>
      <c r="M105" s="19">
        <v>0.13487585211723144</v>
      </c>
      <c r="N105" s="14">
        <v>0.14358946307946777</v>
      </c>
      <c r="O105" s="1">
        <v>2000</v>
      </c>
      <c r="P105" s="5">
        <v>0.11356095154649228</v>
      </c>
    </row>
    <row r="106" spans="1:16">
      <c r="A106" s="3" t="s">
        <v>17</v>
      </c>
      <c r="B106" s="9">
        <v>23000</v>
      </c>
      <c r="C106" s="18">
        <v>5.448013132220398E-2</v>
      </c>
      <c r="D106" s="11">
        <v>1000</v>
      </c>
      <c r="E106" s="19">
        <v>0.22484200069755253</v>
      </c>
      <c r="F106" s="14">
        <v>9.1276011132300036E-2</v>
      </c>
      <c r="G106" s="1">
        <v>2000</v>
      </c>
      <c r="H106" s="5">
        <v>0.15476895167915444</v>
      </c>
      <c r="J106" s="9">
        <v>23000</v>
      </c>
      <c r="K106" s="18">
        <v>7.1999530579370419E-2</v>
      </c>
      <c r="L106" s="11">
        <v>2000</v>
      </c>
      <c r="M106" s="19">
        <v>0.23898947248700944</v>
      </c>
      <c r="N106" s="14">
        <v>0.11362677547859702</v>
      </c>
      <c r="O106" s="1">
        <v>3000</v>
      </c>
      <c r="P106" s="5">
        <v>0.17129476879290118</v>
      </c>
    </row>
    <row r="107" spans="1:16">
      <c r="A107" s="3" t="s">
        <v>18</v>
      </c>
      <c r="B107" s="9">
        <v>23000</v>
      </c>
      <c r="C107" s="18">
        <v>5.9229543073334882E-2</v>
      </c>
      <c r="D107" s="11">
        <v>1000</v>
      </c>
      <c r="E107" s="19">
        <v>0.25342704641280867</v>
      </c>
      <c r="F107" s="14">
        <v>8.876749510809144E-2</v>
      </c>
      <c r="G107" s="1">
        <v>2000</v>
      </c>
      <c r="H107" s="5">
        <v>0.15604736428682356</v>
      </c>
      <c r="J107" s="9">
        <v>24000</v>
      </c>
      <c r="K107" s="18">
        <v>7.665359554887953E-2</v>
      </c>
      <c r="L107" s="11">
        <v>2000</v>
      </c>
      <c r="M107" s="19">
        <v>0.26378919383845495</v>
      </c>
      <c r="N107" s="14">
        <v>0.10879185525596091</v>
      </c>
      <c r="O107" s="1">
        <v>3000</v>
      </c>
      <c r="P107" s="5">
        <v>0.17003376242846713</v>
      </c>
    </row>
    <row r="108" spans="1:16">
      <c r="A108" s="2" t="s">
        <v>68</v>
      </c>
      <c r="B108" s="9"/>
      <c r="C108" s="16"/>
      <c r="D108" s="11"/>
      <c r="E108" s="17"/>
      <c r="G108" s="1"/>
      <c r="J108" s="9"/>
      <c r="K108" s="16"/>
      <c r="L108" s="11"/>
      <c r="M108" s="17"/>
      <c r="O108" s="1"/>
    </row>
    <row r="109" spans="1:16">
      <c r="A109" s="3" t="s">
        <v>56</v>
      </c>
      <c r="B109" s="9">
        <v>25000</v>
      </c>
      <c r="C109" s="18">
        <v>4.7125647462722027E-2</v>
      </c>
      <c r="D109" s="11">
        <v>1000</v>
      </c>
      <c r="E109" s="19">
        <v>0.21516391571666219</v>
      </c>
      <c r="F109" s="14">
        <v>0.18574936098613906</v>
      </c>
      <c r="G109" s="1">
        <v>5000</v>
      </c>
      <c r="H109" s="5">
        <v>0.34843945883533906</v>
      </c>
      <c r="J109" s="9">
        <v>26000</v>
      </c>
      <c r="K109" s="18">
        <v>5.9593367464203476E-2</v>
      </c>
      <c r="L109" s="11">
        <v>2000</v>
      </c>
      <c r="M109" s="19">
        <v>0.21858983927949446</v>
      </c>
      <c r="N109" s="14">
        <v>0.19963342065657935</v>
      </c>
      <c r="O109" s="1">
        <v>5000</v>
      </c>
      <c r="P109" s="5">
        <v>0.33256734568168278</v>
      </c>
    </row>
    <row r="110" spans="1:16">
      <c r="A110" s="3" t="s">
        <v>55</v>
      </c>
      <c r="B110" s="9">
        <v>6000</v>
      </c>
      <c r="C110" s="18">
        <v>3.4322855434800383E-2</v>
      </c>
      <c r="D110" s="11">
        <v>0</v>
      </c>
      <c r="E110" s="19">
        <v>3.4492329661139201E-2</v>
      </c>
      <c r="F110" s="14">
        <v>0.29564827113765663</v>
      </c>
      <c r="G110" s="1">
        <v>2000</v>
      </c>
      <c r="H110" s="5">
        <v>0.12206814749460387</v>
      </c>
      <c r="J110" s="9">
        <v>6000</v>
      </c>
      <c r="K110" s="18">
        <v>4.4240954191826894E-2</v>
      </c>
      <c r="L110" s="11">
        <v>0</v>
      </c>
      <c r="M110" s="19">
        <v>3.575800226046532E-2</v>
      </c>
      <c r="N110" s="14">
        <v>0.31118354050759606</v>
      </c>
      <c r="O110" s="1">
        <v>2000</v>
      </c>
      <c r="P110" s="5">
        <v>0.11422987248533185</v>
      </c>
    </row>
    <row r="111" spans="1:16">
      <c r="A111" s="2" t="s">
        <v>53</v>
      </c>
      <c r="B111" s="8"/>
      <c r="C111" s="16"/>
      <c r="D111" s="10"/>
      <c r="E111" s="17"/>
      <c r="J111" s="8"/>
      <c r="K111" s="16"/>
      <c r="L111" s="10"/>
      <c r="M111" s="17"/>
    </row>
    <row r="112" spans="1:16">
      <c r="A112" s="3" t="s">
        <v>25</v>
      </c>
      <c r="B112" s="9">
        <v>28000</v>
      </c>
      <c r="C112" s="18">
        <v>6.0837086611864155E-2</v>
      </c>
      <c r="D112" s="11">
        <v>2000</v>
      </c>
      <c r="E112" s="19">
        <v>0.31063731102626052</v>
      </c>
      <c r="F112" s="14">
        <v>0.34266521041605424</v>
      </c>
      <c r="G112" s="1">
        <v>10000</v>
      </c>
      <c r="H112" s="5">
        <v>0.71885801142318684</v>
      </c>
      <c r="J112" s="9">
        <v>29000</v>
      </c>
      <c r="K112" s="18">
        <v>0.11008737808565236</v>
      </c>
      <c r="L112" s="11">
        <v>3000</v>
      </c>
      <c r="M112" s="19">
        <v>0.45164239154386937</v>
      </c>
      <c r="N112" s="14">
        <v>0.40257958544356981</v>
      </c>
      <c r="O112" s="1">
        <v>12000</v>
      </c>
      <c r="P112" s="5">
        <v>0.7501070208934485</v>
      </c>
    </row>
    <row r="113" spans="1:16">
      <c r="A113" s="3" t="s">
        <v>26</v>
      </c>
      <c r="B113" s="9">
        <v>9000</v>
      </c>
      <c r="C113" s="18">
        <v>0.41850598744642781</v>
      </c>
      <c r="D113" s="11">
        <v>4000</v>
      </c>
      <c r="E113" s="19">
        <v>0.68936268897373953</v>
      </c>
      <c r="F113" s="14">
        <v>0.41542413203644124</v>
      </c>
      <c r="G113" s="1">
        <v>4000</v>
      </c>
      <c r="H113" s="5">
        <v>0.28114198857681316</v>
      </c>
      <c r="J113" s="9">
        <v>9000</v>
      </c>
      <c r="K113" s="18">
        <v>0.41391225590721437</v>
      </c>
      <c r="L113" s="11">
        <v>4000</v>
      </c>
      <c r="M113" s="19">
        <v>0.54835760845613057</v>
      </c>
      <c r="N113" s="14">
        <v>0.41532125223609756</v>
      </c>
      <c r="O113" s="1">
        <v>4000</v>
      </c>
      <c r="P113" s="5">
        <v>0.2498929791065515</v>
      </c>
    </row>
    <row r="114" spans="1:16">
      <c r="A114" s="3" t="s">
        <v>101</v>
      </c>
      <c r="B114" s="9">
        <v>56000</v>
      </c>
      <c r="C114" s="18">
        <v>0</v>
      </c>
      <c r="D114" s="11">
        <v>0</v>
      </c>
      <c r="E114" s="19">
        <v>0</v>
      </c>
      <c r="F114" s="14">
        <v>0</v>
      </c>
      <c r="G114" s="1">
        <v>0</v>
      </c>
      <c r="H114" s="5">
        <v>0</v>
      </c>
      <c r="J114" s="9">
        <v>58000</v>
      </c>
      <c r="K114" s="18">
        <v>0</v>
      </c>
      <c r="L114" s="11">
        <v>0</v>
      </c>
      <c r="M114" s="19">
        <v>0</v>
      </c>
      <c r="N114" s="14">
        <v>0</v>
      </c>
      <c r="O114" s="1">
        <v>0</v>
      </c>
      <c r="P114" s="5">
        <v>0</v>
      </c>
    </row>
    <row r="115" spans="1:16">
      <c r="A115" s="2" t="s">
        <v>60</v>
      </c>
      <c r="B115" s="8"/>
      <c r="C115" s="16"/>
      <c r="D115" s="10"/>
      <c r="E115" s="17"/>
      <c r="J115" s="8"/>
      <c r="K115" s="16"/>
      <c r="L115" s="10"/>
      <c r="M115" s="17"/>
    </row>
    <row r="116" spans="1:16">
      <c r="A116" s="3" t="s">
        <v>28</v>
      </c>
      <c r="B116" s="9">
        <v>78000</v>
      </c>
      <c r="C116" s="18">
        <v>6.0465635292411453E-2</v>
      </c>
      <c r="D116" s="11">
        <v>5000</v>
      </c>
      <c r="E116" s="19">
        <v>0.86183346754828538</v>
      </c>
      <c r="F116" s="14">
        <v>0.14457944313169624</v>
      </c>
      <c r="G116" s="1">
        <v>11000</v>
      </c>
      <c r="H116" s="5">
        <v>0.84666025959878544</v>
      </c>
      <c r="J116" s="9">
        <v>81000</v>
      </c>
      <c r="K116" s="18">
        <v>7.6187065121999686E-2</v>
      </c>
      <c r="L116" s="11">
        <v>6000</v>
      </c>
      <c r="M116" s="19">
        <v>0.87306989671521695</v>
      </c>
      <c r="N116" s="14">
        <v>0.16410726058154027</v>
      </c>
      <c r="O116" s="1">
        <v>13000</v>
      </c>
      <c r="P116" s="5">
        <v>0.85410227387921855</v>
      </c>
    </row>
    <row r="117" spans="1:16">
      <c r="A117" s="3" t="s">
        <v>29</v>
      </c>
      <c r="B117" s="9">
        <v>15000</v>
      </c>
      <c r="C117" s="18">
        <v>5.0457063748856341E-2</v>
      </c>
      <c r="D117" s="11">
        <v>1000</v>
      </c>
      <c r="E117" s="19">
        <v>0.13816653245171456</v>
      </c>
      <c r="F117" s="14">
        <v>0.13629689004595977</v>
      </c>
      <c r="G117" s="1">
        <v>2000</v>
      </c>
      <c r="H117" s="5">
        <v>0.15333974040121448</v>
      </c>
      <c r="J117" s="9">
        <v>15000</v>
      </c>
      <c r="K117" s="18">
        <v>5.7633987417518649E-2</v>
      </c>
      <c r="L117" s="11">
        <v>1000</v>
      </c>
      <c r="M117" s="19">
        <v>0.12693152496108162</v>
      </c>
      <c r="N117" s="14">
        <v>0.14586240864274197</v>
      </c>
      <c r="O117" s="1">
        <v>2000</v>
      </c>
      <c r="P117" s="5">
        <v>0.14589772612078156</v>
      </c>
    </row>
    <row r="118" spans="1:16">
      <c r="A118" s="2" t="s">
        <v>61</v>
      </c>
      <c r="B118" s="8"/>
      <c r="C118" s="18"/>
      <c r="D118" s="10"/>
      <c r="E118" s="17"/>
      <c r="F118" s="14"/>
      <c r="J118" s="8"/>
      <c r="K118" s="18"/>
      <c r="L118" s="10"/>
      <c r="M118" s="17"/>
      <c r="N118" s="14"/>
    </row>
    <row r="119" spans="1:16">
      <c r="A119" s="3" t="s">
        <v>30</v>
      </c>
      <c r="B119" s="9">
        <v>33000</v>
      </c>
      <c r="C119" s="18">
        <v>6.3770235683315218E-2</v>
      </c>
      <c r="D119" s="11">
        <v>2000</v>
      </c>
      <c r="E119" s="19">
        <v>0.38072308077183636</v>
      </c>
      <c r="F119" s="14">
        <v>0.12530188360689432</v>
      </c>
      <c r="G119" s="1">
        <v>4000</v>
      </c>
      <c r="H119" s="5">
        <v>0.30735244800259282</v>
      </c>
      <c r="J119" s="9">
        <v>34000</v>
      </c>
      <c r="K119" s="18">
        <v>7.8320043084624633E-2</v>
      </c>
      <c r="L119" s="11">
        <v>3000</v>
      </c>
      <c r="M119" s="19">
        <v>0.3760746095721465</v>
      </c>
      <c r="N119" s="14">
        <v>0.14362646885794658</v>
      </c>
      <c r="O119" s="1">
        <v>5000</v>
      </c>
      <c r="P119" s="5">
        <v>0.31322029258188633</v>
      </c>
    </row>
    <row r="120" spans="1:16">
      <c r="A120" s="3" t="s">
        <v>62</v>
      </c>
      <c r="B120" s="9">
        <v>30000</v>
      </c>
      <c r="C120" s="18">
        <v>5.613497285264861E-2</v>
      </c>
      <c r="D120" s="11">
        <v>2000</v>
      </c>
      <c r="E120" s="19">
        <v>0.31198311265473522</v>
      </c>
      <c r="F120" s="14">
        <v>0.13193596346401848</v>
      </c>
      <c r="G120" s="1">
        <v>4000</v>
      </c>
      <c r="H120" s="5">
        <v>0.30126498327335149</v>
      </c>
      <c r="J120" s="9">
        <v>31000</v>
      </c>
      <c r="K120" s="18">
        <v>6.9714293354522255E-2</v>
      </c>
      <c r="L120" s="11">
        <v>2000</v>
      </c>
      <c r="M120" s="19">
        <v>0.31133431428997932</v>
      </c>
      <c r="N120" s="14">
        <v>0.1486067391979789</v>
      </c>
      <c r="O120" s="1">
        <v>5000</v>
      </c>
      <c r="P120" s="5">
        <v>0.30141022222250924</v>
      </c>
    </row>
    <row r="121" spans="1:16">
      <c r="A121" s="3" t="s">
        <v>32</v>
      </c>
      <c r="B121" s="9">
        <v>23000</v>
      </c>
      <c r="C121" s="18">
        <v>6.0376990128533488E-2</v>
      </c>
      <c r="D121" s="11">
        <v>1000</v>
      </c>
      <c r="E121" s="19">
        <v>0.25186577043947633</v>
      </c>
      <c r="F121" s="14">
        <v>0.17256615668540046</v>
      </c>
      <c r="G121" s="1">
        <v>4000</v>
      </c>
      <c r="H121" s="5">
        <v>0.2957612069295365</v>
      </c>
      <c r="J121" s="9">
        <v>24000</v>
      </c>
      <c r="K121" s="18">
        <v>7.6463619059887147E-2</v>
      </c>
      <c r="L121" s="11">
        <v>2000</v>
      </c>
      <c r="M121" s="19">
        <v>0.25654433142117872</v>
      </c>
      <c r="N121" s="14">
        <v>0.19263067527919822</v>
      </c>
      <c r="O121" s="1">
        <v>5000</v>
      </c>
      <c r="P121" s="5">
        <v>0.29352651115761419</v>
      </c>
    </row>
    <row r="122" spans="1:16">
      <c r="A122" s="3" t="s">
        <v>33</v>
      </c>
      <c r="B122" s="9">
        <v>5000</v>
      </c>
      <c r="C122" s="18">
        <v>4.7139066479083926E-2</v>
      </c>
      <c r="D122" s="11">
        <v>0</v>
      </c>
      <c r="E122" s="19">
        <v>4.3502078962217118E-2</v>
      </c>
      <c r="F122" s="14">
        <v>0.19408085449080587</v>
      </c>
      <c r="G122" s="1">
        <v>1000</v>
      </c>
      <c r="H122" s="5">
        <v>7.3586750123602385E-2</v>
      </c>
      <c r="J122" s="9">
        <v>5000</v>
      </c>
      <c r="K122" s="18">
        <v>6.0507852229826395E-2</v>
      </c>
      <c r="L122" s="11">
        <v>0</v>
      </c>
      <c r="M122" s="19">
        <v>4.4910754270360183E-2</v>
      </c>
      <c r="N122" s="14">
        <v>0.21161850364215512</v>
      </c>
      <c r="O122" s="1">
        <v>1000</v>
      </c>
      <c r="P122" s="5">
        <v>7.1335640120534907E-2</v>
      </c>
    </row>
    <row r="123" spans="1:16">
      <c r="A123" s="3" t="s">
        <v>34</v>
      </c>
      <c r="B123" s="9">
        <v>2000</v>
      </c>
      <c r="C123" s="18">
        <v>3.2300821492336533E-2</v>
      </c>
      <c r="D123" s="11">
        <v>0</v>
      </c>
      <c r="E123" s="19">
        <v>1.1925957171734879E-2</v>
      </c>
      <c r="F123" s="14">
        <v>0.14526219997724946</v>
      </c>
      <c r="G123" s="1">
        <v>0</v>
      </c>
      <c r="H123" s="5">
        <v>2.2035361913057435E-2</v>
      </c>
      <c r="J123" s="9">
        <v>2000</v>
      </c>
      <c r="K123" s="18">
        <v>3.7505505658859802E-2</v>
      </c>
      <c r="L123" s="11">
        <v>0</v>
      </c>
      <c r="M123" s="19">
        <v>1.1137412122633798E-2</v>
      </c>
      <c r="N123" s="14">
        <v>0.15206151017828759</v>
      </c>
      <c r="O123" s="1">
        <v>0</v>
      </c>
      <c r="P123" s="5">
        <v>2.0507979594037308E-2</v>
      </c>
    </row>
    <row r="124" spans="1:16">
      <c r="A124" s="2" t="s">
        <v>63</v>
      </c>
      <c r="B124" s="8"/>
      <c r="C124" s="16"/>
      <c r="D124" s="10"/>
      <c r="E124" s="17"/>
      <c r="J124" s="8"/>
      <c r="K124" s="16"/>
      <c r="L124" s="10"/>
      <c r="M124" s="17"/>
    </row>
    <row r="125" spans="1:16">
      <c r="A125" s="3" t="s">
        <v>35</v>
      </c>
      <c r="B125" s="9">
        <v>74000</v>
      </c>
      <c r="C125" s="18">
        <v>6.3996937221188724E-2</v>
      </c>
      <c r="D125" s="11">
        <v>5000</v>
      </c>
      <c r="E125" s="19">
        <v>0.85987228579932762</v>
      </c>
      <c r="F125" s="14">
        <v>0.13295757121748988</v>
      </c>
      <c r="G125" s="1">
        <v>10000</v>
      </c>
      <c r="H125" s="5">
        <v>0.73396563740947385</v>
      </c>
      <c r="J125" s="9">
        <v>76000</v>
      </c>
      <c r="K125" s="18">
        <v>7.9534485927345203E-2</v>
      </c>
      <c r="L125" s="11">
        <v>6000</v>
      </c>
      <c r="M125" s="19">
        <v>0.85948862303542117</v>
      </c>
      <c r="N125" s="14">
        <v>0.15235874294571497</v>
      </c>
      <c r="O125" s="1">
        <v>12000</v>
      </c>
      <c r="P125" s="5">
        <v>0.74776708896067379</v>
      </c>
    </row>
    <row r="126" spans="1:16">
      <c r="A126" s="3" t="s">
        <v>36</v>
      </c>
      <c r="B126" s="9">
        <v>19000</v>
      </c>
      <c r="C126" s="18">
        <v>3.9412323014849079E-2</v>
      </c>
      <c r="D126" s="11">
        <v>1000</v>
      </c>
      <c r="E126" s="19">
        <v>0.14012771420067235</v>
      </c>
      <c r="F126" s="14">
        <v>0.1821200828327485</v>
      </c>
      <c r="G126" s="1">
        <v>4000</v>
      </c>
      <c r="H126" s="5">
        <v>0.2660343625905261</v>
      </c>
      <c r="J126" s="9">
        <v>20000</v>
      </c>
      <c r="K126" s="18">
        <v>4.920833995103812E-2</v>
      </c>
      <c r="L126" s="11">
        <v>1000</v>
      </c>
      <c r="M126" s="19">
        <v>0.14051137696457894</v>
      </c>
      <c r="N126" s="14">
        <v>0.19449778715569471</v>
      </c>
      <c r="O126" s="1">
        <v>4000</v>
      </c>
      <c r="P126" s="5">
        <v>0.25223291103932621</v>
      </c>
    </row>
    <row r="129" spans="1:1">
      <c r="A129" s="32" t="s">
        <v>89</v>
      </c>
    </row>
    <row r="130" spans="1:1">
      <c r="A130" s="57" t="str">
        <f>'Regional Demographics'!B32</f>
        <v>Due to data limitations, not all variables are available for all populations in a region or county.</v>
      </c>
    </row>
  </sheetData>
  <mergeCells count="18">
    <mergeCell ref="B2:H2"/>
    <mergeCell ref="J2:P2"/>
    <mergeCell ref="B45:H45"/>
    <mergeCell ref="J45:P45"/>
    <mergeCell ref="J85:P85"/>
    <mergeCell ref="B85:H85"/>
    <mergeCell ref="C86:E86"/>
    <mergeCell ref="F86:H86"/>
    <mergeCell ref="K86:M86"/>
    <mergeCell ref="N86:P86"/>
    <mergeCell ref="C3:E3"/>
    <mergeCell ref="F3:H3"/>
    <mergeCell ref="K3:M3"/>
    <mergeCell ref="N3:P3"/>
    <mergeCell ref="C46:E46"/>
    <mergeCell ref="F46:H46"/>
    <mergeCell ref="K46:M46"/>
    <mergeCell ref="N46:P46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44" max="16383" man="1"/>
    <brk id="84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P130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105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393000</v>
      </c>
      <c r="C5" s="14">
        <v>0.37808391230802257</v>
      </c>
      <c r="D5" s="1">
        <v>148000</v>
      </c>
      <c r="E5" s="48">
        <v>1</v>
      </c>
      <c r="F5" s="14">
        <v>0.48242902178979313</v>
      </c>
      <c r="G5" s="1">
        <v>190000</v>
      </c>
      <c r="H5" s="49">
        <v>1</v>
      </c>
      <c r="J5" s="9">
        <v>451000</v>
      </c>
      <c r="K5" s="14">
        <v>0.62892004982146776</v>
      </c>
      <c r="L5" s="1">
        <v>284000</v>
      </c>
      <c r="M5" s="48">
        <v>1</v>
      </c>
      <c r="N5" s="14">
        <v>0.73630570164327613</v>
      </c>
      <c r="O5" s="1">
        <v>332000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197000</v>
      </c>
      <c r="C7" s="14">
        <v>0.31174736149162874</v>
      </c>
      <c r="D7" s="1">
        <v>61000</v>
      </c>
      <c r="E7" s="12">
        <v>0.41289659775536741</v>
      </c>
      <c r="F7" s="14">
        <v>0.41657655163284496</v>
      </c>
      <c r="G7" s="1">
        <v>82000</v>
      </c>
      <c r="H7" s="5">
        <v>0.43375304323964936</v>
      </c>
      <c r="J7" s="9">
        <v>227000</v>
      </c>
      <c r="K7" s="14">
        <v>0.55434380277183015</v>
      </c>
      <c r="L7" s="1">
        <v>126000</v>
      </c>
      <c r="M7" s="12">
        <v>0.4440714176444131</v>
      </c>
      <c r="N7" s="14">
        <v>0.66361080600863709</v>
      </c>
      <c r="O7" s="1">
        <v>151000</v>
      </c>
      <c r="P7" s="5">
        <v>0.45409232414060846</v>
      </c>
    </row>
    <row r="8" spans="1:16">
      <c r="A8" s="3" t="s">
        <v>6</v>
      </c>
      <c r="B8" s="9">
        <v>196000</v>
      </c>
      <c r="C8" s="14">
        <v>0.44462153877922134</v>
      </c>
      <c r="D8" s="1">
        <v>87000</v>
      </c>
      <c r="E8" s="12">
        <v>0.58710340224463264</v>
      </c>
      <c r="F8" s="14">
        <v>0.54889565774798932</v>
      </c>
      <c r="G8" s="1">
        <v>108000</v>
      </c>
      <c r="H8" s="5">
        <v>0.56624695676035053</v>
      </c>
      <c r="J8" s="9">
        <v>224000</v>
      </c>
      <c r="K8" s="14">
        <v>0.70464233586812397</v>
      </c>
      <c r="L8" s="1">
        <v>158000</v>
      </c>
      <c r="M8" s="12">
        <v>0.55592858235558695</v>
      </c>
      <c r="N8" s="14">
        <v>0.81012454171572701</v>
      </c>
      <c r="O8" s="1">
        <v>181000</v>
      </c>
      <c r="P8" s="5">
        <v>0.54590767585939171</v>
      </c>
    </row>
    <row r="9" spans="1:16">
      <c r="A9" s="2" t="s">
        <v>50</v>
      </c>
      <c r="B9" s="8"/>
      <c r="E9" s="8"/>
      <c r="J9" s="8"/>
      <c r="M9" s="8"/>
    </row>
    <row r="10" spans="1:16">
      <c r="A10" s="3" t="s">
        <v>7</v>
      </c>
      <c r="B10" s="9">
        <v>126000</v>
      </c>
      <c r="C10" s="14">
        <v>0.26122829115736013</v>
      </c>
      <c r="D10" s="1">
        <v>33000</v>
      </c>
      <c r="E10" s="12">
        <v>0.22218412739383619</v>
      </c>
      <c r="F10" s="14">
        <v>0.46507469117168049</v>
      </c>
      <c r="G10" s="1">
        <v>59000</v>
      </c>
      <c r="H10" s="5">
        <v>0.31187347193569875</v>
      </c>
      <c r="J10" s="9">
        <v>141000</v>
      </c>
      <c r="K10" s="14">
        <v>0.57079661817975924</v>
      </c>
      <c r="L10" s="1">
        <v>80000</v>
      </c>
      <c r="M10" s="12">
        <v>0.28271688608224477</v>
      </c>
      <c r="N10" s="14">
        <v>0.78266379202493064</v>
      </c>
      <c r="O10" s="1">
        <v>110000</v>
      </c>
      <c r="P10" s="5">
        <v>0.33122234928825062</v>
      </c>
    </row>
    <row r="11" spans="1:16">
      <c r="A11" s="3" t="s">
        <v>8</v>
      </c>
      <c r="B11" s="9">
        <v>100000</v>
      </c>
      <c r="C11" s="14">
        <v>0.3676074412935148</v>
      </c>
      <c r="D11" s="1">
        <v>37000</v>
      </c>
      <c r="E11" s="12">
        <v>0.2484786298902337</v>
      </c>
      <c r="F11" s="14">
        <v>0.42294090576887394</v>
      </c>
      <c r="G11" s="1">
        <v>42000</v>
      </c>
      <c r="H11" s="5">
        <v>0.22327764919804932</v>
      </c>
      <c r="J11" s="9">
        <v>109000</v>
      </c>
      <c r="K11" s="14">
        <v>0.54834871015239695</v>
      </c>
      <c r="L11" s="1">
        <v>60000</v>
      </c>
      <c r="M11" s="12">
        <v>0.21115373267905727</v>
      </c>
      <c r="N11" s="14">
        <v>0.61516410515458686</v>
      </c>
      <c r="O11" s="1">
        <v>67000</v>
      </c>
      <c r="P11" s="5">
        <v>0.20226005390520968</v>
      </c>
    </row>
    <row r="12" spans="1:16">
      <c r="A12" s="3" t="s">
        <v>9</v>
      </c>
      <c r="B12" s="9">
        <v>16000</v>
      </c>
      <c r="C12" s="14">
        <v>0.45502832345531591</v>
      </c>
      <c r="D12" s="1">
        <v>7000</v>
      </c>
      <c r="E12" s="12">
        <v>5.0514236400353955E-2</v>
      </c>
      <c r="F12" s="14">
        <v>0.5199293829309356</v>
      </c>
      <c r="G12" s="1">
        <v>9000</v>
      </c>
      <c r="H12" s="5">
        <v>4.5132221193794821E-2</v>
      </c>
      <c r="J12" s="9">
        <v>21000</v>
      </c>
      <c r="K12" s="14">
        <v>0.72972558282490685</v>
      </c>
      <c r="L12" s="1">
        <v>15000</v>
      </c>
      <c r="M12" s="12">
        <v>5.3116911787658622E-2</v>
      </c>
      <c r="N12" s="14">
        <v>0.78712452994450022</v>
      </c>
      <c r="O12" s="1">
        <v>16000</v>
      </c>
      <c r="P12" s="5">
        <v>4.8957776959862295E-2</v>
      </c>
    </row>
    <row r="13" spans="1:16">
      <c r="A13" s="3" t="s">
        <v>10</v>
      </c>
      <c r="B13" s="9">
        <v>134000</v>
      </c>
      <c r="C13" s="14">
        <v>0.46784157263870568</v>
      </c>
      <c r="D13" s="1">
        <v>63000</v>
      </c>
      <c r="E13" s="12">
        <v>0.42274053342204865</v>
      </c>
      <c r="F13" s="14">
        <v>0.52562193954508951</v>
      </c>
      <c r="G13" s="1">
        <v>71000</v>
      </c>
      <c r="H13" s="5">
        <v>0.3713195857479954</v>
      </c>
      <c r="J13" s="9">
        <v>163000</v>
      </c>
      <c r="K13" s="14">
        <v>0.70426232764024232</v>
      </c>
      <c r="L13" s="1">
        <v>115000</v>
      </c>
      <c r="M13" s="12">
        <v>0.40428862557281392</v>
      </c>
      <c r="N13" s="14">
        <v>0.76125823091187694</v>
      </c>
      <c r="O13" s="1">
        <v>124000</v>
      </c>
      <c r="P13" s="5">
        <v>0.37326041083657463</v>
      </c>
    </row>
    <row r="14" spans="1:16">
      <c r="A14" s="3" t="s">
        <v>11</v>
      </c>
      <c r="B14" s="9">
        <v>15000</v>
      </c>
      <c r="C14" s="14">
        <v>0.54011805284807846</v>
      </c>
      <c r="D14" s="1">
        <v>8000</v>
      </c>
      <c r="E14" s="12">
        <v>5.6082405535284839E-2</v>
      </c>
      <c r="F14" s="14">
        <v>0.59678835014690113</v>
      </c>
      <c r="G14" s="1">
        <v>9000</v>
      </c>
      <c r="H14" s="5">
        <v>4.8397071924461681E-2</v>
      </c>
      <c r="J14" s="9">
        <v>18000</v>
      </c>
      <c r="K14" s="14">
        <v>0.77582052627002407</v>
      </c>
      <c r="L14" s="1">
        <v>14000</v>
      </c>
      <c r="M14" s="12">
        <v>4.8723843878225391E-2</v>
      </c>
      <c r="N14" s="14">
        <v>0.82611434774437675</v>
      </c>
      <c r="O14" s="1">
        <v>15000</v>
      </c>
      <c r="P14" s="5">
        <v>4.4299378927391921E-2</v>
      </c>
    </row>
    <row r="15" spans="1:16">
      <c r="A15" s="2" t="s">
        <v>52</v>
      </c>
      <c r="B15" s="8"/>
      <c r="E15" s="8"/>
      <c r="J15" s="8"/>
      <c r="M15" s="8"/>
    </row>
    <row r="16" spans="1:16">
      <c r="A16" s="3" t="s">
        <v>12</v>
      </c>
      <c r="B16" s="9">
        <v>23000</v>
      </c>
      <c r="C16" s="14">
        <v>0.52121680231324774</v>
      </c>
      <c r="D16" s="1">
        <v>12000</v>
      </c>
      <c r="E16" s="12">
        <v>7.9272703415662393E-2</v>
      </c>
      <c r="F16" s="14">
        <v>0.5242757703776566</v>
      </c>
      <c r="G16" s="1">
        <v>12000</v>
      </c>
      <c r="H16" s="5">
        <v>6.2276738343625376E-2</v>
      </c>
      <c r="J16" s="9">
        <v>29000</v>
      </c>
      <c r="K16" s="14">
        <v>0.74686338771101146</v>
      </c>
      <c r="L16" s="1">
        <v>22000</v>
      </c>
      <c r="M16" s="12">
        <v>7.7511934379602868E-2</v>
      </c>
      <c r="N16" s="14">
        <v>0.74938852113237708</v>
      </c>
      <c r="O16" s="1">
        <v>22000</v>
      </c>
      <c r="P16" s="5">
        <v>6.6425844538265735E-2</v>
      </c>
    </row>
    <row r="17" spans="1:16">
      <c r="A17" s="3" t="s">
        <v>13</v>
      </c>
      <c r="B17" s="9">
        <v>101000</v>
      </c>
      <c r="C17" s="14">
        <v>0.4145424128616878</v>
      </c>
      <c r="D17" s="1">
        <v>42000</v>
      </c>
      <c r="E17" s="12">
        <v>0.28284608513556486</v>
      </c>
      <c r="F17" s="14">
        <v>0.51995543464412208</v>
      </c>
      <c r="G17" s="1">
        <v>53000</v>
      </c>
      <c r="H17" s="5">
        <v>0.27996221274600669</v>
      </c>
      <c r="J17" s="9">
        <v>105000</v>
      </c>
      <c r="K17" s="14">
        <v>0.63476460278240976</v>
      </c>
      <c r="L17" s="1">
        <v>67000</v>
      </c>
      <c r="M17" s="12">
        <v>0.23518931635648588</v>
      </c>
      <c r="N17" s="14">
        <v>0.76451029611373911</v>
      </c>
      <c r="O17" s="1">
        <v>80000</v>
      </c>
      <c r="P17" s="5">
        <v>0.2417880441379551</v>
      </c>
    </row>
    <row r="18" spans="1:16">
      <c r="A18" s="3" t="s">
        <v>14</v>
      </c>
      <c r="B18" s="9">
        <v>118000</v>
      </c>
      <c r="C18" s="14">
        <v>0.36176356320267655</v>
      </c>
      <c r="D18" s="1">
        <v>43000</v>
      </c>
      <c r="E18" s="12">
        <v>0.288390611527299</v>
      </c>
      <c r="F18" s="14">
        <v>0.50721474522592369</v>
      </c>
      <c r="G18" s="1">
        <v>60000</v>
      </c>
      <c r="H18" s="5">
        <v>0.31649865960148621</v>
      </c>
      <c r="J18" s="9">
        <v>141000</v>
      </c>
      <c r="K18" s="14">
        <v>0.65622118421263853</v>
      </c>
      <c r="L18" s="1">
        <v>92000</v>
      </c>
      <c r="M18" s="12">
        <v>0.32550012285468483</v>
      </c>
      <c r="N18" s="14">
        <v>0.8037440198489455</v>
      </c>
      <c r="O18" s="1">
        <v>113000</v>
      </c>
      <c r="P18" s="5">
        <v>0.34045557558228473</v>
      </c>
    </row>
    <row r="19" spans="1:16">
      <c r="A19" s="3" t="s">
        <v>15</v>
      </c>
      <c r="B19" s="9">
        <v>150000</v>
      </c>
      <c r="C19" s="14">
        <v>0.34489147939997727</v>
      </c>
      <c r="D19" s="1">
        <v>52000</v>
      </c>
      <c r="E19" s="12">
        <v>0.34949059992147374</v>
      </c>
      <c r="F19" s="14">
        <v>0.43108871832465062</v>
      </c>
      <c r="G19" s="1">
        <v>65000</v>
      </c>
      <c r="H19" s="5">
        <v>0.3412623893088817</v>
      </c>
      <c r="J19" s="9">
        <v>176000</v>
      </c>
      <c r="K19" s="14">
        <v>0.58382137309718218</v>
      </c>
      <c r="L19" s="1">
        <v>103000</v>
      </c>
      <c r="M19" s="12">
        <v>0.36179862640922633</v>
      </c>
      <c r="N19" s="14">
        <v>0.66333939165058664</v>
      </c>
      <c r="O19" s="1">
        <v>117000</v>
      </c>
      <c r="P19" s="5">
        <v>0.35133053574149448</v>
      </c>
    </row>
    <row r="20" spans="1:16">
      <c r="A20" s="2" t="s">
        <v>54</v>
      </c>
      <c r="B20" s="8"/>
      <c r="E20" s="8"/>
      <c r="J20" s="8"/>
      <c r="M20" s="8"/>
    </row>
    <row r="21" spans="1:16">
      <c r="A21" s="3" t="s">
        <v>16</v>
      </c>
      <c r="B21" s="9">
        <v>27000</v>
      </c>
      <c r="C21" s="14">
        <v>0.3022918222484845</v>
      </c>
      <c r="D21" s="1">
        <v>8000</v>
      </c>
      <c r="E21" s="12">
        <v>5.4858640981441935E-2</v>
      </c>
      <c r="F21" s="14">
        <v>0.57378475444178356</v>
      </c>
      <c r="G21" s="1">
        <v>15000</v>
      </c>
      <c r="H21" s="5">
        <v>8.1325821896974015E-2</v>
      </c>
      <c r="J21" s="9">
        <v>24000</v>
      </c>
      <c r="K21" s="14">
        <v>0.64055747944156316</v>
      </c>
      <c r="L21" s="1">
        <v>16000</v>
      </c>
      <c r="M21" s="12">
        <v>5.469045234834246E-2</v>
      </c>
      <c r="N21" s="14">
        <v>0.96758352948167314</v>
      </c>
      <c r="O21" s="1">
        <v>23000</v>
      </c>
      <c r="P21" s="5">
        <v>7.0537338886401221E-2</v>
      </c>
    </row>
    <row r="22" spans="1:16">
      <c r="A22" s="3" t="s">
        <v>17</v>
      </c>
      <c r="B22" s="9">
        <v>115000</v>
      </c>
      <c r="C22" s="14">
        <v>0.44347584014941793</v>
      </c>
      <c r="D22" s="1">
        <v>51000</v>
      </c>
      <c r="E22" s="12">
        <v>0.34316007019537192</v>
      </c>
      <c r="F22" s="14">
        <v>0.57048964677180491</v>
      </c>
      <c r="G22" s="1">
        <v>66000</v>
      </c>
      <c r="H22" s="5">
        <v>0.34487008619184883</v>
      </c>
      <c r="J22" s="9">
        <v>127000</v>
      </c>
      <c r="K22" s="14">
        <v>0.74765509809123454</v>
      </c>
      <c r="L22" s="1">
        <v>95000</v>
      </c>
      <c r="M22" s="12">
        <v>0.33540523337704242</v>
      </c>
      <c r="N22" s="14">
        <v>0.87271399505908587</v>
      </c>
      <c r="O22" s="1">
        <v>111000</v>
      </c>
      <c r="P22" s="5">
        <v>0.33441114672736955</v>
      </c>
    </row>
    <row r="23" spans="1:16">
      <c r="A23" s="3" t="s">
        <v>18</v>
      </c>
      <c r="B23" s="9">
        <v>90000</v>
      </c>
      <c r="C23" s="14">
        <v>0.30563410910476496</v>
      </c>
      <c r="D23" s="1">
        <v>27000</v>
      </c>
      <c r="E23" s="12">
        <v>0.18488712745587313</v>
      </c>
      <c r="F23" s="14">
        <v>0.40873338298751521</v>
      </c>
      <c r="G23" s="1">
        <v>37000</v>
      </c>
      <c r="H23" s="5">
        <v>0.19311044948987627</v>
      </c>
      <c r="J23" s="9">
        <v>105000</v>
      </c>
      <c r="K23" s="14">
        <v>0.566610434133487</v>
      </c>
      <c r="L23" s="1">
        <v>60000</v>
      </c>
      <c r="M23" s="12">
        <v>0.20982086328334659</v>
      </c>
      <c r="N23" s="14">
        <v>0.68034001578718062</v>
      </c>
      <c r="O23" s="1">
        <v>72000</v>
      </c>
      <c r="P23" s="5">
        <v>0.21525394997275257</v>
      </c>
    </row>
    <row r="24" spans="1:16">
      <c r="A24" s="3" t="s">
        <v>19</v>
      </c>
      <c r="B24" s="9">
        <v>161000</v>
      </c>
      <c r="C24" s="14">
        <v>0.38452011714860401</v>
      </c>
      <c r="D24" s="1">
        <v>62000</v>
      </c>
      <c r="E24" s="12">
        <v>0.41709416136731303</v>
      </c>
      <c r="F24" s="14">
        <v>0.44570860724998823</v>
      </c>
      <c r="G24" s="1">
        <v>72000</v>
      </c>
      <c r="H24" s="5">
        <v>0.38069369502927258</v>
      </c>
      <c r="J24" s="9">
        <v>195000</v>
      </c>
      <c r="K24" s="14">
        <v>0.58344223147526741</v>
      </c>
      <c r="L24" s="1">
        <v>114000</v>
      </c>
      <c r="M24" s="12">
        <v>0.40008345099126852</v>
      </c>
      <c r="N24" s="14">
        <v>0.64850157388021978</v>
      </c>
      <c r="O24" s="1">
        <v>126000</v>
      </c>
      <c r="P24" s="5">
        <v>0.37979756441347667</v>
      </c>
    </row>
    <row r="25" spans="1:16">
      <c r="A25" s="2" t="s">
        <v>68</v>
      </c>
      <c r="B25" s="9"/>
      <c r="D25" s="1"/>
      <c r="E25" s="12"/>
      <c r="G25" s="1"/>
      <c r="H25" s="5"/>
      <c r="J25" s="9"/>
      <c r="L25" s="1"/>
      <c r="M25" s="12"/>
      <c r="O25" s="1"/>
      <c r="P25" s="5"/>
    </row>
    <row r="26" spans="1:16">
      <c r="A26" s="3" t="s">
        <v>56</v>
      </c>
      <c r="B26" s="9">
        <v>217000</v>
      </c>
      <c r="C26" s="14">
        <v>0.45396909760274429</v>
      </c>
      <c r="D26" s="1">
        <v>98000</v>
      </c>
      <c r="E26" s="12">
        <v>0.66313321042250262</v>
      </c>
      <c r="F26" s="14">
        <v>0.52491197156329705</v>
      </c>
      <c r="G26" s="1">
        <v>114000</v>
      </c>
      <c r="H26" s="5">
        <v>0.5993402644686916</v>
      </c>
      <c r="J26" s="9">
        <v>263000</v>
      </c>
      <c r="K26" s="14">
        <v>0.70661402007041696</v>
      </c>
      <c r="L26" s="1">
        <v>186000</v>
      </c>
      <c r="M26" s="12">
        <v>0.6556713661490281</v>
      </c>
      <c r="N26" s="14">
        <v>0.77770981183925392</v>
      </c>
      <c r="O26" s="1">
        <v>205000</v>
      </c>
      <c r="P26" s="5">
        <v>0.6162786573544633</v>
      </c>
    </row>
    <row r="27" spans="1:16">
      <c r="A27" s="3" t="s">
        <v>55</v>
      </c>
      <c r="B27" s="9">
        <v>155000</v>
      </c>
      <c r="C27" s="14">
        <v>0.25006410576543575</v>
      </c>
      <c r="D27" s="1">
        <v>39000</v>
      </c>
      <c r="E27" s="12">
        <v>0.26071506298029373</v>
      </c>
      <c r="F27" s="14">
        <v>0.41565039542664156</v>
      </c>
      <c r="G27" s="1">
        <v>65000</v>
      </c>
      <c r="H27" s="5">
        <v>0.34103175596045687</v>
      </c>
      <c r="J27" s="9">
        <v>160000</v>
      </c>
      <c r="K27" s="14">
        <v>0.47854878570022086</v>
      </c>
      <c r="L27" s="1">
        <v>76000</v>
      </c>
      <c r="M27" s="12">
        <v>0.26946189788961233</v>
      </c>
      <c r="N27" s="14">
        <v>0.66434778324223742</v>
      </c>
      <c r="O27" s="1">
        <v>106000</v>
      </c>
      <c r="P27" s="5">
        <v>0.31962705861631263</v>
      </c>
    </row>
    <row r="28" spans="1:16">
      <c r="A28" s="2" t="s">
        <v>53</v>
      </c>
      <c r="B28" s="8"/>
      <c r="E28" s="8"/>
      <c r="J28" s="8"/>
      <c r="M28" s="8"/>
    </row>
    <row r="29" spans="1:16">
      <c r="A29" s="3" t="s">
        <v>25</v>
      </c>
      <c r="B29" s="9">
        <v>191000</v>
      </c>
      <c r="C29" s="14">
        <v>0.21373385767190389</v>
      </c>
      <c r="D29" s="1">
        <v>41000</v>
      </c>
      <c r="E29" s="12">
        <v>0.27523211145256504</v>
      </c>
      <c r="F29" s="14">
        <v>0.42817926221391939</v>
      </c>
      <c r="G29" s="1">
        <v>82000</v>
      </c>
      <c r="H29" s="5">
        <v>0.43354955560467973</v>
      </c>
      <c r="J29" s="9">
        <v>188000</v>
      </c>
      <c r="K29" s="14">
        <v>0.4906942983909246</v>
      </c>
      <c r="L29" s="1">
        <v>92000</v>
      </c>
      <c r="M29" s="12">
        <v>0.32441384363371389</v>
      </c>
      <c r="N29" s="14">
        <v>0.74763034437106679</v>
      </c>
      <c r="O29" s="1">
        <v>140000</v>
      </c>
      <c r="P29" s="5">
        <v>0.42239396107628119</v>
      </c>
    </row>
    <row r="30" spans="1:16">
      <c r="A30" s="3" t="s">
        <v>26</v>
      </c>
      <c r="B30" s="9">
        <v>117000</v>
      </c>
      <c r="C30" s="14">
        <v>0.79639558452939463</v>
      </c>
      <c r="D30" s="1">
        <v>93000</v>
      </c>
      <c r="E30" s="12">
        <v>0.6264588700802971</v>
      </c>
      <c r="F30" s="14">
        <v>0.79635353453300317</v>
      </c>
      <c r="G30" s="1">
        <v>93000</v>
      </c>
      <c r="H30" s="5">
        <v>0.48943263670207771</v>
      </c>
      <c r="J30" s="9">
        <v>119000</v>
      </c>
      <c r="K30" s="14">
        <v>0.94519050508215219</v>
      </c>
      <c r="L30" s="1">
        <v>113000</v>
      </c>
      <c r="M30" s="12">
        <v>0.39688570596487505</v>
      </c>
      <c r="N30" s="14">
        <v>0.945202556739144</v>
      </c>
      <c r="O30" s="1">
        <v>113000</v>
      </c>
      <c r="P30" s="5">
        <v>0.33890595497791404</v>
      </c>
    </row>
    <row r="31" spans="1:16">
      <c r="A31" s="3" t="s">
        <v>101</v>
      </c>
      <c r="B31" s="9">
        <v>85000</v>
      </c>
      <c r="C31" s="14">
        <v>0.17230119272500435</v>
      </c>
      <c r="D31" s="1">
        <v>15000</v>
      </c>
      <c r="E31" s="12">
        <v>9.830901846713791E-2</v>
      </c>
      <c r="F31" s="14">
        <v>0.17279825180450267</v>
      </c>
      <c r="G31" s="1">
        <v>15000</v>
      </c>
      <c r="H31" s="5">
        <v>7.7017807693242499E-2</v>
      </c>
      <c r="J31" s="9">
        <v>144000</v>
      </c>
      <c r="K31" s="14">
        <v>0.5475508485891849</v>
      </c>
      <c r="L31" s="1">
        <v>79000</v>
      </c>
      <c r="M31" s="12">
        <v>0.27870048563361205</v>
      </c>
      <c r="N31" s="14">
        <v>0.54923993523575809</v>
      </c>
      <c r="O31" s="1">
        <v>79000</v>
      </c>
      <c r="P31" s="5">
        <v>0.23870008394580478</v>
      </c>
    </row>
    <row r="32" spans="1:16">
      <c r="A32" s="2" t="s">
        <v>60</v>
      </c>
      <c r="B32" s="8"/>
      <c r="E32" s="8"/>
      <c r="J32" s="8"/>
      <c r="M32" s="8"/>
    </row>
    <row r="33" spans="1:16">
      <c r="A33" s="3" t="s">
        <v>28</v>
      </c>
      <c r="B33" s="9">
        <v>314000</v>
      </c>
      <c r="C33" s="14">
        <v>0.34436470722553958</v>
      </c>
      <c r="D33" s="1">
        <v>108000</v>
      </c>
      <c r="E33" s="12">
        <v>0.72916793103701449</v>
      </c>
      <c r="F33" s="14">
        <v>0.44726310337374131</v>
      </c>
      <c r="G33" s="1">
        <v>141000</v>
      </c>
      <c r="H33" s="5">
        <v>0.74284486866577648</v>
      </c>
      <c r="J33" s="9">
        <v>354000</v>
      </c>
      <c r="K33" s="14">
        <v>0.57864189334738048</v>
      </c>
      <c r="L33" s="1">
        <v>205000</v>
      </c>
      <c r="M33" s="12">
        <v>0.72078558225052447</v>
      </c>
      <c r="N33" s="14">
        <v>0.70290976446958431</v>
      </c>
      <c r="O33" s="1">
        <v>249000</v>
      </c>
      <c r="P33" s="5">
        <v>0.74787343060377365</v>
      </c>
    </row>
    <row r="34" spans="1:16">
      <c r="A34" s="3" t="s">
        <v>29</v>
      </c>
      <c r="B34" s="9">
        <v>78000</v>
      </c>
      <c r="C34" s="14">
        <v>0.51343905598427597</v>
      </c>
      <c r="D34" s="1">
        <v>40000</v>
      </c>
      <c r="E34" s="12">
        <v>0.27083200160474274</v>
      </c>
      <c r="F34" s="14">
        <v>0.62419934169797797</v>
      </c>
      <c r="G34" s="1">
        <v>49000</v>
      </c>
      <c r="H34" s="5">
        <v>0.25715513133422341</v>
      </c>
      <c r="J34" s="9">
        <v>98000</v>
      </c>
      <c r="K34" s="14">
        <v>0.81078190489363733</v>
      </c>
      <c r="L34" s="1">
        <v>79000</v>
      </c>
      <c r="M34" s="12">
        <v>0.27921441774947553</v>
      </c>
      <c r="N34" s="14">
        <v>0.85709631185576096</v>
      </c>
      <c r="O34" s="1">
        <v>84000</v>
      </c>
      <c r="P34" s="5">
        <v>0.25212656939622646</v>
      </c>
    </row>
    <row r="35" spans="1:16">
      <c r="A35" s="2" t="s">
        <v>61</v>
      </c>
      <c r="B35" s="8"/>
      <c r="C35" s="14"/>
      <c r="E35" s="8"/>
      <c r="F35" s="14"/>
      <c r="J35" s="8"/>
      <c r="K35" s="14"/>
      <c r="M35" s="8"/>
      <c r="N35" s="14"/>
    </row>
    <row r="36" spans="1:16">
      <c r="A36" s="3" t="s">
        <v>30</v>
      </c>
      <c r="B36" s="9">
        <v>73000</v>
      </c>
      <c r="C36" s="14">
        <v>0.39694746058583286</v>
      </c>
      <c r="D36" s="1">
        <v>29000</v>
      </c>
      <c r="E36" s="12">
        <v>0.19483001238111861</v>
      </c>
      <c r="F36" s="14">
        <v>0.49754043625178385</v>
      </c>
      <c r="G36" s="1">
        <v>36000</v>
      </c>
      <c r="H36" s="5">
        <v>0.19124144607530325</v>
      </c>
      <c r="J36" s="9">
        <v>84000</v>
      </c>
      <c r="K36" s="14">
        <v>0.62968271554069244</v>
      </c>
      <c r="L36" s="1">
        <v>53000</v>
      </c>
      <c r="M36" s="12">
        <v>0.18618643344640756</v>
      </c>
      <c r="N36" s="14">
        <v>0.75157259731033599</v>
      </c>
      <c r="O36" s="1">
        <v>63000</v>
      </c>
      <c r="P36" s="5">
        <v>0.18993546807269249</v>
      </c>
    </row>
    <row r="37" spans="1:16">
      <c r="A37" s="3" t="s">
        <v>62</v>
      </c>
      <c r="B37" s="9">
        <v>124000</v>
      </c>
      <c r="C37" s="14">
        <v>0.41574837453242941</v>
      </c>
      <c r="D37" s="1">
        <v>52000</v>
      </c>
      <c r="E37" s="12">
        <v>0.34737036451519276</v>
      </c>
      <c r="F37" s="14">
        <v>0.50975225753826714</v>
      </c>
      <c r="G37" s="1">
        <v>63000</v>
      </c>
      <c r="H37" s="5">
        <v>0.33284332514788362</v>
      </c>
      <c r="J37" s="9">
        <v>144000</v>
      </c>
      <c r="K37" s="14">
        <v>0.6708098967800904</v>
      </c>
      <c r="L37" s="1">
        <v>96000</v>
      </c>
      <c r="M37" s="12">
        <v>0.33992894228775222</v>
      </c>
      <c r="N37" s="14">
        <v>0.77192547497353226</v>
      </c>
      <c r="O37" s="1">
        <v>111000</v>
      </c>
      <c r="P37" s="5">
        <v>0.33409693281191977</v>
      </c>
    </row>
    <row r="38" spans="1:16">
      <c r="A38" s="3" t="s">
        <v>32</v>
      </c>
      <c r="B38" s="9">
        <v>132000</v>
      </c>
      <c r="C38" s="14">
        <v>0.27722304982097196</v>
      </c>
      <c r="D38" s="1">
        <v>36000</v>
      </c>
      <c r="E38" s="12">
        <v>0.24577567832613148</v>
      </c>
      <c r="F38" s="14">
        <v>0.38251935126193332</v>
      </c>
      <c r="G38" s="1">
        <v>51000</v>
      </c>
      <c r="H38" s="5">
        <v>0.26704364136388059</v>
      </c>
      <c r="J38" s="9">
        <v>151000</v>
      </c>
      <c r="K38" s="14">
        <v>0.50862296169168431</v>
      </c>
      <c r="L38" s="1">
        <v>77000</v>
      </c>
      <c r="M38" s="12">
        <v>0.27074702765297942</v>
      </c>
      <c r="N38" s="14">
        <v>0.62021188314059084</v>
      </c>
      <c r="O38" s="1">
        <v>94000</v>
      </c>
      <c r="P38" s="5">
        <v>0.28198459253795349</v>
      </c>
    </row>
    <row r="39" spans="1:16">
      <c r="A39" s="3" t="s">
        <v>33</v>
      </c>
      <c r="B39" s="9">
        <v>55000</v>
      </c>
      <c r="C39" s="14">
        <v>0.5014249781543626</v>
      </c>
      <c r="D39" s="1">
        <v>27000</v>
      </c>
      <c r="E39" s="12">
        <v>0.18448600912044077</v>
      </c>
      <c r="F39" s="14">
        <v>0.63446907457797597</v>
      </c>
      <c r="G39" s="1">
        <v>35000</v>
      </c>
      <c r="H39" s="5">
        <v>0.18231766103273866</v>
      </c>
      <c r="J39" s="9">
        <v>62000</v>
      </c>
      <c r="K39" s="14">
        <v>0.79125327631654097</v>
      </c>
      <c r="L39" s="1">
        <v>49000</v>
      </c>
      <c r="M39" s="12">
        <v>0.1723142827890064</v>
      </c>
      <c r="N39" s="14">
        <v>0.89014041352565476</v>
      </c>
      <c r="O39" s="1">
        <v>55000</v>
      </c>
      <c r="P39" s="5">
        <v>0.16552792074168321</v>
      </c>
    </row>
    <row r="40" spans="1:16">
      <c r="A40" s="3" t="s">
        <v>34</v>
      </c>
      <c r="B40" s="9">
        <v>10000</v>
      </c>
      <c r="C40" s="14">
        <v>0.42975536736942133</v>
      </c>
      <c r="D40" s="1">
        <v>4000</v>
      </c>
      <c r="E40" s="12">
        <v>2.7537935657116371E-2</v>
      </c>
      <c r="F40" s="14">
        <v>0.53058748833180558</v>
      </c>
      <c r="G40" s="1">
        <v>5000</v>
      </c>
      <c r="H40" s="5">
        <v>2.6553873772222E-2</v>
      </c>
      <c r="J40" s="9">
        <v>11000</v>
      </c>
      <c r="K40" s="14">
        <v>0.82168038071874105</v>
      </c>
      <c r="L40" s="1">
        <v>9000</v>
      </c>
      <c r="M40" s="12">
        <v>3.0823313823854358E-2</v>
      </c>
      <c r="N40" s="14">
        <v>0.88953317785133912</v>
      </c>
      <c r="O40" s="1">
        <v>9000</v>
      </c>
      <c r="P40" s="5">
        <v>2.84550557530402E-2</v>
      </c>
    </row>
    <row r="41" spans="1:16">
      <c r="A41" s="2" t="s">
        <v>63</v>
      </c>
      <c r="B41" s="8"/>
      <c r="C41" s="15"/>
      <c r="E41" s="8"/>
      <c r="F41" s="15"/>
      <c r="J41" s="8"/>
      <c r="K41" s="15"/>
      <c r="M41" s="8"/>
      <c r="N41" s="15"/>
    </row>
    <row r="42" spans="1:16">
      <c r="A42" s="3" t="s">
        <v>35</v>
      </c>
      <c r="B42" s="9">
        <v>141000</v>
      </c>
      <c r="C42" s="14">
        <v>0.44256226957867151</v>
      </c>
      <c r="D42" s="1">
        <v>62000</v>
      </c>
      <c r="E42" s="12">
        <v>0.42055812635773171</v>
      </c>
      <c r="F42" s="14">
        <v>0.55370861695824092</v>
      </c>
      <c r="G42" s="1">
        <v>78000</v>
      </c>
      <c r="H42" s="5">
        <v>0.41108237429877514</v>
      </c>
      <c r="J42" s="9">
        <v>154000</v>
      </c>
      <c r="K42" s="14">
        <v>0.68262276870485628</v>
      </c>
      <c r="L42" s="1">
        <v>105000</v>
      </c>
      <c r="M42" s="12">
        <v>0.37141673542230685</v>
      </c>
      <c r="N42" s="14">
        <v>0.80773328155115509</v>
      </c>
      <c r="O42" s="1">
        <v>125000</v>
      </c>
      <c r="P42" s="5">
        <v>0.37527517031702817</v>
      </c>
    </row>
    <row r="43" spans="1:16">
      <c r="A43" s="3" t="s">
        <v>36</v>
      </c>
      <c r="B43" s="9">
        <v>252000</v>
      </c>
      <c r="C43" s="14">
        <v>0.34192716629677905</v>
      </c>
      <c r="D43" s="1">
        <v>86000</v>
      </c>
      <c r="E43" s="12">
        <v>0.57944187364226829</v>
      </c>
      <c r="F43" s="14">
        <v>0.44265299119451412</v>
      </c>
      <c r="G43" s="1">
        <v>112000</v>
      </c>
      <c r="H43" s="5">
        <v>0.58891762570122475</v>
      </c>
      <c r="J43" s="9">
        <v>297000</v>
      </c>
      <c r="K43" s="14">
        <v>0.60098325797613694</v>
      </c>
      <c r="L43" s="1">
        <v>178000</v>
      </c>
      <c r="M43" s="12">
        <v>0.62858326457769298</v>
      </c>
      <c r="N43" s="14">
        <v>0.69916590244674159</v>
      </c>
      <c r="O43" s="1">
        <v>208000</v>
      </c>
      <c r="P43" s="5">
        <v>0.62472482968297194</v>
      </c>
    </row>
    <row r="45" spans="1:16" s="24" customFormat="1" ht="15">
      <c r="A45" s="25"/>
      <c r="B45" s="65" t="s">
        <v>70</v>
      </c>
      <c r="C45" s="65"/>
      <c r="D45" s="65"/>
      <c r="E45" s="65"/>
      <c r="F45" s="65"/>
      <c r="G45" s="65"/>
      <c r="H45" s="65"/>
      <c r="I45" s="46"/>
      <c r="J45" s="65" t="s">
        <v>70</v>
      </c>
      <c r="K45" s="65"/>
      <c r="L45" s="65"/>
      <c r="M45" s="65"/>
      <c r="N45" s="65"/>
      <c r="O45" s="65"/>
      <c r="P45" s="65"/>
    </row>
    <row r="46" spans="1:16" ht="15" thickBot="1">
      <c r="B46" s="43">
        <v>2014</v>
      </c>
      <c r="C46" s="66" t="s">
        <v>0</v>
      </c>
      <c r="D46" s="67"/>
      <c r="E46" s="68"/>
      <c r="F46" s="69" t="s">
        <v>1</v>
      </c>
      <c r="G46" s="67" t="s">
        <v>1</v>
      </c>
      <c r="H46" s="67"/>
      <c r="J46" s="43">
        <v>2019</v>
      </c>
      <c r="K46" s="66" t="s">
        <v>0</v>
      </c>
      <c r="L46" s="67"/>
      <c r="M46" s="68"/>
      <c r="N46" s="69" t="s">
        <v>1</v>
      </c>
      <c r="O46" s="67" t="s">
        <v>1</v>
      </c>
      <c r="P46" s="67"/>
    </row>
    <row r="47" spans="1:16" ht="29" thickBot="1">
      <c r="A47" s="38" t="s">
        <v>58</v>
      </c>
      <c r="B47" s="39" t="s">
        <v>67</v>
      </c>
      <c r="C47" s="44" t="s">
        <v>66</v>
      </c>
      <c r="D47" s="41" t="s">
        <v>57</v>
      </c>
      <c r="E47" s="45"/>
      <c r="F47" s="40" t="s">
        <v>66</v>
      </c>
      <c r="G47" s="41" t="s">
        <v>57</v>
      </c>
      <c r="H47" s="42"/>
      <c r="J47" s="39" t="s">
        <v>67</v>
      </c>
      <c r="K47" s="44" t="s">
        <v>66</v>
      </c>
      <c r="L47" s="41" t="s">
        <v>57</v>
      </c>
      <c r="M47" s="45"/>
      <c r="N47" s="40" t="s">
        <v>66</v>
      </c>
      <c r="O47" s="41" t="s">
        <v>57</v>
      </c>
      <c r="P47" s="42"/>
    </row>
    <row r="48" spans="1:16">
      <c r="A48" s="2" t="s">
        <v>49</v>
      </c>
      <c r="B48" s="9">
        <v>181000</v>
      </c>
      <c r="C48" s="18">
        <v>0.34778646847655481</v>
      </c>
      <c r="D48" s="11">
        <v>63000</v>
      </c>
      <c r="E48" s="19">
        <v>1</v>
      </c>
      <c r="F48" s="14">
        <v>0.53530095739635097</v>
      </c>
      <c r="G48" s="1">
        <v>97000</v>
      </c>
      <c r="H48" s="5">
        <v>1</v>
      </c>
      <c r="J48" s="9">
        <v>187000</v>
      </c>
      <c r="K48" s="18">
        <v>0.50573233082899638</v>
      </c>
      <c r="L48" s="11">
        <v>95000</v>
      </c>
      <c r="M48" s="19">
        <v>1</v>
      </c>
      <c r="N48" s="14">
        <v>0.60683120103691424</v>
      </c>
      <c r="O48" s="1">
        <v>114000</v>
      </c>
      <c r="P48" s="5">
        <v>1</v>
      </c>
    </row>
    <row r="49" spans="1:16">
      <c r="A49" s="2" t="s">
        <v>51</v>
      </c>
      <c r="B49" s="8"/>
      <c r="C49" s="16"/>
      <c r="D49" s="10"/>
      <c r="E49" s="17"/>
      <c r="J49" s="8"/>
      <c r="K49" s="16"/>
      <c r="L49" s="10"/>
      <c r="M49" s="17"/>
    </row>
    <row r="50" spans="1:16">
      <c r="A50" s="3" t="s">
        <v>5</v>
      </c>
      <c r="B50" s="9">
        <v>96000</v>
      </c>
      <c r="C50" s="18">
        <v>0.34142204842156026</v>
      </c>
      <c r="D50" s="11">
        <v>33000</v>
      </c>
      <c r="E50" s="19">
        <v>0.51785529178821832</v>
      </c>
      <c r="F50" s="14">
        <v>0.52919573422732469</v>
      </c>
      <c r="G50" s="1">
        <v>51000</v>
      </c>
      <c r="H50" s="5">
        <v>0.52149223975713432</v>
      </c>
      <c r="J50" s="9">
        <v>99000</v>
      </c>
      <c r="K50" s="18">
        <v>0.49284002703795776</v>
      </c>
      <c r="L50" s="11">
        <v>49000</v>
      </c>
      <c r="M50" s="19">
        <v>0.51406114572627271</v>
      </c>
      <c r="N50" s="14">
        <v>0.59740138561428291</v>
      </c>
      <c r="O50" s="1">
        <v>59000</v>
      </c>
      <c r="P50" s="5">
        <v>0.51931139065350795</v>
      </c>
    </row>
    <row r="51" spans="1:16">
      <c r="A51" s="3" t="s">
        <v>6</v>
      </c>
      <c r="B51" s="9">
        <v>86000</v>
      </c>
      <c r="C51" s="18">
        <v>0.35489196535684314</v>
      </c>
      <c r="D51" s="11">
        <v>30000</v>
      </c>
      <c r="E51" s="19">
        <v>0.48214470821178168</v>
      </c>
      <c r="F51" s="14">
        <v>0.54211707635237993</v>
      </c>
      <c r="G51" s="1">
        <v>46000</v>
      </c>
      <c r="H51" s="5">
        <v>0.47850776024286568</v>
      </c>
      <c r="J51" s="9">
        <v>88000</v>
      </c>
      <c r="K51" s="18">
        <v>0.52012588020681583</v>
      </c>
      <c r="L51" s="11">
        <v>46000</v>
      </c>
      <c r="M51" s="19">
        <v>0.48593885427372729</v>
      </c>
      <c r="N51" s="14">
        <v>0.61735909904464426</v>
      </c>
      <c r="O51" s="1">
        <v>55000</v>
      </c>
      <c r="P51" s="5">
        <v>0.48068860934649199</v>
      </c>
    </row>
    <row r="52" spans="1:16">
      <c r="A52" s="2" t="s">
        <v>50</v>
      </c>
      <c r="B52" s="8"/>
      <c r="C52" s="16"/>
      <c r="D52" s="10"/>
      <c r="E52" s="17"/>
      <c r="J52" s="8"/>
      <c r="K52" s="16"/>
      <c r="L52" s="10"/>
      <c r="M52" s="17"/>
    </row>
    <row r="53" spans="1:16">
      <c r="A53" s="3" t="s">
        <v>7</v>
      </c>
      <c r="B53" s="9">
        <v>67000</v>
      </c>
      <c r="C53" s="18">
        <v>0.33945350311437655</v>
      </c>
      <c r="D53" s="11">
        <v>23000</v>
      </c>
      <c r="E53" s="19">
        <v>0.36012371875698973</v>
      </c>
      <c r="F53" s="14">
        <v>0.55345584546192228</v>
      </c>
      <c r="G53" s="1">
        <v>37000</v>
      </c>
      <c r="H53" s="5">
        <v>0.38147762532494423</v>
      </c>
      <c r="J53" s="9">
        <v>69000</v>
      </c>
      <c r="K53" s="18">
        <v>0.54385367998776346</v>
      </c>
      <c r="L53" s="11">
        <v>38000</v>
      </c>
      <c r="M53" s="19">
        <v>0.3967760874927006</v>
      </c>
      <c r="N53" s="14">
        <v>0.62834635199399291</v>
      </c>
      <c r="O53" s="1">
        <v>43000</v>
      </c>
      <c r="P53" s="5">
        <v>0.38204571500737083</v>
      </c>
    </row>
    <row r="54" spans="1:16">
      <c r="A54" s="3" t="s">
        <v>8</v>
      </c>
      <c r="B54" s="9">
        <v>26000</v>
      </c>
      <c r="C54" s="18">
        <v>0.43105060958877262</v>
      </c>
      <c r="D54" s="11">
        <v>11000</v>
      </c>
      <c r="E54" s="19">
        <v>0.17454971061754768</v>
      </c>
      <c r="F54" s="14">
        <v>0.61868164177349172</v>
      </c>
      <c r="G54" s="1">
        <v>16000</v>
      </c>
      <c r="H54" s="5">
        <v>0.16276939880227664</v>
      </c>
      <c r="J54" s="9">
        <v>26000</v>
      </c>
      <c r="K54" s="18">
        <v>0.56825057224910591</v>
      </c>
      <c r="L54" s="11">
        <v>15000</v>
      </c>
      <c r="M54" s="19">
        <v>0.15824236418137064</v>
      </c>
      <c r="N54" s="14">
        <v>0.6790949963873929</v>
      </c>
      <c r="O54" s="1">
        <v>18000</v>
      </c>
      <c r="P54" s="5">
        <v>0.15760363411965675</v>
      </c>
    </row>
    <row r="55" spans="1:16">
      <c r="A55" s="3" t="s">
        <v>9</v>
      </c>
      <c r="B55" s="9">
        <v>17000</v>
      </c>
      <c r="C55" s="18">
        <v>0.32463461993063453</v>
      </c>
      <c r="D55" s="11">
        <v>6000</v>
      </c>
      <c r="E55" s="19">
        <v>8.7636236121603664E-2</v>
      </c>
      <c r="F55" s="14">
        <v>0.47915272516432839</v>
      </c>
      <c r="G55" s="1">
        <v>8000</v>
      </c>
      <c r="H55" s="5">
        <v>8.4038348187557732E-2</v>
      </c>
      <c r="J55" s="9">
        <v>18000</v>
      </c>
      <c r="K55" s="18">
        <v>0.46504288844223513</v>
      </c>
      <c r="L55" s="11">
        <v>8000</v>
      </c>
      <c r="M55" s="19">
        <v>8.6332404039353716E-2</v>
      </c>
      <c r="N55" s="14">
        <v>0.55214208827920841</v>
      </c>
      <c r="O55" s="1">
        <v>10000</v>
      </c>
      <c r="P55" s="5">
        <v>8.542490343534076E-2</v>
      </c>
    </row>
    <row r="56" spans="1:16">
      <c r="A56" s="3" t="s">
        <v>10</v>
      </c>
      <c r="B56" s="9">
        <v>64000</v>
      </c>
      <c r="C56" s="18">
        <v>0.32591957020802365</v>
      </c>
      <c r="D56" s="11">
        <v>21000</v>
      </c>
      <c r="E56" s="19">
        <v>0.32989536068948255</v>
      </c>
      <c r="F56" s="14">
        <v>0.49705863625485269</v>
      </c>
      <c r="G56" s="1">
        <v>32000</v>
      </c>
      <c r="H56" s="5">
        <v>0.3268797774728377</v>
      </c>
      <c r="J56" s="9">
        <v>66000</v>
      </c>
      <c r="K56" s="18">
        <v>0.4508300526548143</v>
      </c>
      <c r="L56" s="11">
        <v>30000</v>
      </c>
      <c r="M56" s="19">
        <v>0.31381277040563249</v>
      </c>
      <c r="N56" s="14">
        <v>0.56959501761941445</v>
      </c>
      <c r="O56" s="1">
        <v>38000</v>
      </c>
      <c r="P56" s="5">
        <v>0.33042793166289541</v>
      </c>
    </row>
    <row r="57" spans="1:16">
      <c r="A57" s="3" t="s">
        <v>11</v>
      </c>
      <c r="B57" s="9">
        <v>8000</v>
      </c>
      <c r="C57" s="18">
        <v>0.37532645131372117</v>
      </c>
      <c r="D57" s="11">
        <v>3000</v>
      </c>
      <c r="E57" s="19">
        <v>4.7794973814376467E-2</v>
      </c>
      <c r="F57" s="14">
        <v>0.54191105066524392</v>
      </c>
      <c r="G57" s="1">
        <v>4000</v>
      </c>
      <c r="H57" s="5">
        <v>4.4834850212383696E-2</v>
      </c>
      <c r="J57" s="9">
        <v>8000</v>
      </c>
      <c r="K57" s="18">
        <v>0.51199466153092421</v>
      </c>
      <c r="L57" s="11">
        <v>4000</v>
      </c>
      <c r="M57" s="19">
        <v>4.4836373880942582E-2</v>
      </c>
      <c r="N57" s="14">
        <v>0.6097065048714736</v>
      </c>
      <c r="O57" s="1">
        <v>5000</v>
      </c>
      <c r="P57" s="5">
        <v>4.4497815774736146E-2</v>
      </c>
    </row>
    <row r="58" spans="1:16">
      <c r="A58" s="2" t="s">
        <v>52</v>
      </c>
      <c r="B58" s="8"/>
      <c r="C58" s="16"/>
      <c r="D58" s="10"/>
      <c r="E58" s="17"/>
      <c r="J58" s="8"/>
      <c r="K58" s="16"/>
      <c r="L58" s="10"/>
      <c r="M58" s="17"/>
    </row>
    <row r="59" spans="1:16">
      <c r="A59" s="3" t="s">
        <v>13</v>
      </c>
      <c r="B59" s="9">
        <v>59000</v>
      </c>
      <c r="C59" s="18">
        <v>0.23976170469176253</v>
      </c>
      <c r="D59" s="11">
        <v>14000</v>
      </c>
      <c r="E59" s="19">
        <v>0.22638202166570442</v>
      </c>
      <c r="F59" s="14">
        <v>0.43441196358925166</v>
      </c>
      <c r="G59" s="1">
        <v>26000</v>
      </c>
      <c r="H59" s="5">
        <v>0.26648855005133615</v>
      </c>
      <c r="J59" s="9">
        <v>61000</v>
      </c>
      <c r="K59" s="18">
        <v>0.35923406122406465</v>
      </c>
      <c r="L59" s="11">
        <v>22000</v>
      </c>
      <c r="M59" s="19">
        <v>0.2332553250531697</v>
      </c>
      <c r="N59" s="14">
        <v>0.49644170277476873</v>
      </c>
      <c r="O59" s="1">
        <v>31000</v>
      </c>
      <c r="P59" s="5">
        <v>0.26864275431056761</v>
      </c>
    </row>
    <row r="60" spans="1:16">
      <c r="A60" s="3" t="s">
        <v>14</v>
      </c>
      <c r="B60" s="9">
        <v>56000</v>
      </c>
      <c r="C60" s="18">
        <v>0.3541493051319376</v>
      </c>
      <c r="D60" s="11">
        <v>20000</v>
      </c>
      <c r="E60" s="19">
        <v>0.31565125775286063</v>
      </c>
      <c r="F60" s="14">
        <v>0.54058952425105478</v>
      </c>
      <c r="G60" s="1">
        <v>30000</v>
      </c>
      <c r="H60" s="5">
        <v>0.3130425814223442</v>
      </c>
      <c r="J60" s="9">
        <v>58000</v>
      </c>
      <c r="K60" s="18">
        <v>0.53883611143389432</v>
      </c>
      <c r="L60" s="11">
        <v>31000</v>
      </c>
      <c r="M60" s="19">
        <v>0.33027048858629598</v>
      </c>
      <c r="N60" s="14">
        <v>0.62258773162379666</v>
      </c>
      <c r="O60" s="1">
        <v>36000</v>
      </c>
      <c r="P60" s="5">
        <v>0.31802879955810864</v>
      </c>
    </row>
    <row r="61" spans="1:16">
      <c r="A61" s="3" t="s">
        <v>15</v>
      </c>
      <c r="B61" s="9">
        <v>66000</v>
      </c>
      <c r="C61" s="18">
        <v>0.44042151916783129</v>
      </c>
      <c r="D61" s="11">
        <v>29000</v>
      </c>
      <c r="E61" s="19">
        <v>0.45796672058143501</v>
      </c>
      <c r="F61" s="14">
        <v>0.62237722203919699</v>
      </c>
      <c r="G61" s="1">
        <v>41000</v>
      </c>
      <c r="H61" s="5">
        <v>0.42046876538988925</v>
      </c>
      <c r="J61" s="9">
        <v>68000</v>
      </c>
      <c r="K61" s="18">
        <v>0.61038124462919963</v>
      </c>
      <c r="L61" s="11">
        <v>41000</v>
      </c>
      <c r="M61" s="19">
        <v>0.43647418636053442</v>
      </c>
      <c r="N61" s="14">
        <v>0.69356168948479491</v>
      </c>
      <c r="O61" s="1">
        <v>47000</v>
      </c>
      <c r="P61" s="5">
        <v>0.41332844613132375</v>
      </c>
    </row>
    <row r="62" spans="1:16">
      <c r="A62" s="2" t="s">
        <v>54</v>
      </c>
      <c r="B62" s="8"/>
      <c r="C62" s="16"/>
      <c r="D62" s="10"/>
      <c r="E62" s="17"/>
      <c r="J62" s="8"/>
      <c r="K62" s="16"/>
      <c r="L62" s="10"/>
      <c r="M62" s="17"/>
    </row>
    <row r="63" spans="1:16">
      <c r="A63" s="3" t="s">
        <v>39</v>
      </c>
      <c r="B63" s="9">
        <v>89000</v>
      </c>
      <c r="C63" s="18">
        <v>0.33807091990811255</v>
      </c>
      <c r="D63" s="11">
        <v>30000</v>
      </c>
      <c r="E63" s="19">
        <v>0.4770277527447242</v>
      </c>
      <c r="F63" s="14">
        <v>0.5690744757699745</v>
      </c>
      <c r="G63" s="1">
        <v>51000</v>
      </c>
      <c r="H63" s="5">
        <v>0.52169851261796873</v>
      </c>
      <c r="J63" s="9">
        <v>92000</v>
      </c>
      <c r="K63" s="18">
        <v>0.49412083406230506</v>
      </c>
      <c r="L63" s="11">
        <v>46000</v>
      </c>
      <c r="M63" s="19">
        <v>0.48110840657044873</v>
      </c>
      <c r="N63" s="14">
        <v>0.64579875692052824</v>
      </c>
      <c r="O63" s="1">
        <v>60000</v>
      </c>
      <c r="P63" s="5">
        <v>0.52403440404684276</v>
      </c>
    </row>
    <row r="64" spans="1:16">
      <c r="A64" s="3" t="s">
        <v>40</v>
      </c>
      <c r="B64" s="9">
        <v>92000</v>
      </c>
      <c r="C64" s="18">
        <v>0.35714857187707744</v>
      </c>
      <c r="D64" s="11">
        <v>33000</v>
      </c>
      <c r="E64" s="19">
        <v>0.52297224725527591</v>
      </c>
      <c r="F64" s="14">
        <v>0.50275609706387803</v>
      </c>
      <c r="G64" s="1">
        <v>46000</v>
      </c>
      <c r="H64" s="5">
        <v>0.47830148738203127</v>
      </c>
      <c r="J64" s="9">
        <v>95000</v>
      </c>
      <c r="K64" s="18">
        <v>0.51699681399232245</v>
      </c>
      <c r="L64" s="11">
        <v>49000</v>
      </c>
      <c r="M64" s="19">
        <v>0.51889159342955138</v>
      </c>
      <c r="N64" s="14">
        <v>0.56902844664753238</v>
      </c>
      <c r="O64" s="1">
        <v>54000</v>
      </c>
      <c r="P64" s="5">
        <v>0.47596559595315718</v>
      </c>
    </row>
    <row r="65" spans="1:16">
      <c r="A65" s="2" t="s">
        <v>68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56</v>
      </c>
      <c r="B66" s="9">
        <v>125000</v>
      </c>
      <c r="C66" s="18">
        <v>0.33655439346998023</v>
      </c>
      <c r="D66" s="11">
        <v>42000</v>
      </c>
      <c r="E66" s="19">
        <v>0.67045260625175318</v>
      </c>
      <c r="F66" s="14">
        <v>0.50345707819498342</v>
      </c>
      <c r="G66" s="1">
        <v>63000</v>
      </c>
      <c r="H66" s="5">
        <v>0.65161328582869349</v>
      </c>
      <c r="J66" s="9">
        <v>130000</v>
      </c>
      <c r="K66" s="18">
        <v>0.47540745999759954</v>
      </c>
      <c r="L66" s="11">
        <v>62000</v>
      </c>
      <c r="M66" s="19">
        <v>0.65128449478173012</v>
      </c>
      <c r="N66" s="14">
        <v>0.57717611546831482</v>
      </c>
      <c r="O66" s="1">
        <v>75000</v>
      </c>
      <c r="P66" s="5">
        <v>0.65897040967687126</v>
      </c>
    </row>
    <row r="67" spans="1:16">
      <c r="A67" s="3" t="s">
        <v>55</v>
      </c>
      <c r="B67" s="9">
        <v>56000</v>
      </c>
      <c r="C67" s="18">
        <v>0.37312048352582172</v>
      </c>
      <c r="D67" s="11">
        <v>21000</v>
      </c>
      <c r="E67" s="19">
        <v>0.32954739374824688</v>
      </c>
      <c r="F67" s="14">
        <v>0.60712502502786758</v>
      </c>
      <c r="G67" s="1">
        <v>34000</v>
      </c>
      <c r="H67" s="5">
        <v>0.34838671417130651</v>
      </c>
      <c r="J67" s="9">
        <v>57000</v>
      </c>
      <c r="K67" s="18">
        <v>0.57413034779129046</v>
      </c>
      <c r="L67" s="11">
        <v>33000</v>
      </c>
      <c r="M67" s="19">
        <v>0.34871550521826999</v>
      </c>
      <c r="N67" s="14">
        <v>0.67371853089061706</v>
      </c>
      <c r="O67" s="1">
        <v>39000</v>
      </c>
      <c r="P67" s="5">
        <v>0.34102959032312863</v>
      </c>
    </row>
    <row r="68" spans="1:16">
      <c r="A68" s="2" t="s">
        <v>53</v>
      </c>
      <c r="B68" s="8"/>
      <c r="C68" s="16"/>
      <c r="D68" s="10"/>
      <c r="E68" s="17"/>
      <c r="J68" s="8"/>
      <c r="K68" s="16"/>
      <c r="L68" s="10"/>
      <c r="M68" s="17"/>
    </row>
    <row r="69" spans="1:16">
      <c r="A69" s="3" t="s">
        <v>25</v>
      </c>
      <c r="B69" s="9">
        <v>86000</v>
      </c>
      <c r="C69" s="18">
        <v>0.40284461175338909</v>
      </c>
      <c r="D69" s="11">
        <v>35000</v>
      </c>
      <c r="E69" s="19">
        <v>0.5531178996766225</v>
      </c>
      <c r="F69" s="14">
        <v>0.69365876104925983</v>
      </c>
      <c r="G69" s="1">
        <v>60000</v>
      </c>
      <c r="H69" s="5">
        <v>0.61878630080049346</v>
      </c>
      <c r="J69" s="9">
        <v>89000</v>
      </c>
      <c r="K69" s="18">
        <v>0.63256657023931351</v>
      </c>
      <c r="L69" s="11">
        <v>57000</v>
      </c>
      <c r="M69" s="19">
        <v>0.59728051004015814</v>
      </c>
      <c r="N69" s="14">
        <v>0.7655780090124209</v>
      </c>
      <c r="O69" s="1">
        <v>68000</v>
      </c>
      <c r="P69" s="5">
        <v>0.60244079456252397</v>
      </c>
    </row>
    <row r="70" spans="1:16">
      <c r="A70" s="3" t="s">
        <v>26</v>
      </c>
      <c r="B70" s="9">
        <v>46000</v>
      </c>
      <c r="C70" s="18">
        <v>0.51858728956790934</v>
      </c>
      <c r="D70" s="11">
        <v>24000</v>
      </c>
      <c r="E70" s="19">
        <v>0.3748551659041926</v>
      </c>
      <c r="F70" s="14">
        <v>0.69604795269033326</v>
      </c>
      <c r="G70" s="1">
        <v>32000</v>
      </c>
      <c r="H70" s="5">
        <v>0.32688534684008025</v>
      </c>
      <c r="J70" s="9">
        <v>47000</v>
      </c>
      <c r="K70" s="18">
        <v>0.60176573316935922</v>
      </c>
      <c r="L70" s="11">
        <v>28000</v>
      </c>
      <c r="M70" s="19">
        <v>0.29913068637775919</v>
      </c>
      <c r="N70" s="14">
        <v>0.72816361411948782</v>
      </c>
      <c r="O70" s="1">
        <v>34000</v>
      </c>
      <c r="P70" s="5">
        <v>0.30165831676695731</v>
      </c>
    </row>
    <row r="71" spans="1:16">
      <c r="A71" s="3" t="s">
        <v>101</v>
      </c>
      <c r="B71" s="9">
        <v>49000</v>
      </c>
      <c r="C71" s="18">
        <v>9.2406413888598674E-2</v>
      </c>
      <c r="D71" s="11">
        <v>5000</v>
      </c>
      <c r="E71" s="19">
        <v>7.2026934419184924E-2</v>
      </c>
      <c r="F71" s="14">
        <v>0.10728007271457919</v>
      </c>
      <c r="G71" s="1">
        <v>5000</v>
      </c>
      <c r="H71" s="5">
        <v>5.4328352359426332E-2</v>
      </c>
      <c r="J71" s="9">
        <v>51000</v>
      </c>
      <c r="K71" s="18">
        <v>0.19325383596457177</v>
      </c>
      <c r="L71" s="11">
        <v>10000</v>
      </c>
      <c r="M71" s="19">
        <v>0.10358880358208274</v>
      </c>
      <c r="N71" s="14">
        <v>0.21467700144289162</v>
      </c>
      <c r="O71" s="1">
        <v>11000</v>
      </c>
      <c r="P71" s="5">
        <v>9.5900976738791346E-2</v>
      </c>
    </row>
    <row r="72" spans="1:16">
      <c r="A72" s="2" t="s">
        <v>60</v>
      </c>
      <c r="B72" s="8"/>
      <c r="C72" s="16"/>
      <c r="D72" s="10"/>
      <c r="E72" s="17"/>
      <c r="J72" s="8"/>
      <c r="K72" s="16"/>
      <c r="L72" s="10"/>
      <c r="M72" s="17"/>
    </row>
    <row r="73" spans="1:16">
      <c r="A73" s="3" t="s">
        <v>28</v>
      </c>
      <c r="B73" s="9">
        <v>129000</v>
      </c>
      <c r="C73" s="18">
        <v>0.3348585377916305</v>
      </c>
      <c r="D73" s="11">
        <v>43000</v>
      </c>
      <c r="E73" s="19">
        <v>0.68401014120441339</v>
      </c>
      <c r="F73" s="14">
        <v>0.52694430734494047</v>
      </c>
      <c r="G73" s="1">
        <v>68000</v>
      </c>
      <c r="H73" s="5">
        <v>0.69932739576903424</v>
      </c>
      <c r="J73" s="9">
        <v>133000</v>
      </c>
      <c r="K73" s="18">
        <v>0.49630597995682874</v>
      </c>
      <c r="L73" s="11">
        <v>66000</v>
      </c>
      <c r="M73" s="19">
        <v>0.69717633696702708</v>
      </c>
      <c r="N73" s="14">
        <v>0.59489776129070215</v>
      </c>
      <c r="O73" s="1">
        <v>79000</v>
      </c>
      <c r="P73" s="5">
        <v>0.69644733468858655</v>
      </c>
    </row>
    <row r="74" spans="1:16">
      <c r="A74" s="3" t="s">
        <v>29</v>
      </c>
      <c r="B74" s="9">
        <v>52000</v>
      </c>
      <c r="C74" s="18">
        <v>0.37950192900322505</v>
      </c>
      <c r="D74" s="11">
        <v>20000</v>
      </c>
      <c r="E74" s="19">
        <v>0.31598985879558672</v>
      </c>
      <c r="F74" s="14">
        <v>0.55580172790492477</v>
      </c>
      <c r="G74" s="1">
        <v>29000</v>
      </c>
      <c r="H74" s="5">
        <v>0.30067250109453536</v>
      </c>
      <c r="J74" s="9">
        <v>54000</v>
      </c>
      <c r="K74" s="18">
        <v>0.52885753742640818</v>
      </c>
      <c r="L74" s="11">
        <v>29000</v>
      </c>
      <c r="M74" s="19">
        <v>0.30282366303297292</v>
      </c>
      <c r="N74" s="14">
        <v>0.63610692642538147</v>
      </c>
      <c r="O74" s="1">
        <v>34000</v>
      </c>
      <c r="P74" s="5">
        <v>0.30355266531141334</v>
      </c>
    </row>
    <row r="75" spans="1:16">
      <c r="A75" s="2" t="s">
        <v>61</v>
      </c>
      <c r="B75" s="8"/>
      <c r="C75" s="16"/>
      <c r="D75" s="10"/>
      <c r="E75" s="17"/>
      <c r="J75" s="8"/>
      <c r="K75" s="16"/>
      <c r="L75" s="10"/>
      <c r="M75" s="17"/>
    </row>
    <row r="76" spans="1:16">
      <c r="A76" s="3" t="s">
        <v>30</v>
      </c>
      <c r="B76" s="9">
        <v>31000</v>
      </c>
      <c r="C76" s="18">
        <v>0.26040881924564308</v>
      </c>
      <c r="D76" s="11">
        <v>8000</v>
      </c>
      <c r="E76" s="19">
        <v>0.13004788196554967</v>
      </c>
      <c r="F76" s="14">
        <v>0.45443775433590872</v>
      </c>
      <c r="G76" s="1">
        <v>14000</v>
      </c>
      <c r="H76" s="5">
        <v>0.14744724442663623</v>
      </c>
      <c r="J76" s="9">
        <v>32000</v>
      </c>
      <c r="K76" s="18">
        <v>0.39895972887964692</v>
      </c>
      <c r="L76" s="11">
        <v>13000</v>
      </c>
      <c r="M76" s="19">
        <v>0.13701517198701735</v>
      </c>
      <c r="N76" s="14">
        <v>0.51705210155812975</v>
      </c>
      <c r="O76" s="1">
        <v>17000</v>
      </c>
      <c r="P76" s="5">
        <v>0.14798807590815782</v>
      </c>
    </row>
    <row r="77" spans="1:16">
      <c r="A77" s="3" t="s">
        <v>62</v>
      </c>
      <c r="B77" s="9">
        <v>53000</v>
      </c>
      <c r="C77" s="18">
        <v>0.27048534210652003</v>
      </c>
      <c r="D77" s="11">
        <v>14000</v>
      </c>
      <c r="E77" s="19">
        <v>0.22834489175164369</v>
      </c>
      <c r="F77" s="14">
        <v>0.46458213222886258</v>
      </c>
      <c r="G77" s="1">
        <v>25000</v>
      </c>
      <c r="H77" s="5">
        <v>0.25481484690170431</v>
      </c>
      <c r="J77" s="9">
        <v>55000</v>
      </c>
      <c r="K77" s="18">
        <v>0.42609923914230591</v>
      </c>
      <c r="L77" s="11">
        <v>23000</v>
      </c>
      <c r="M77" s="19">
        <v>0.24737184376617469</v>
      </c>
      <c r="N77" s="14">
        <v>0.54870144526557207</v>
      </c>
      <c r="O77" s="1">
        <v>30000</v>
      </c>
      <c r="P77" s="5">
        <v>0.26547793286502736</v>
      </c>
    </row>
    <row r="78" spans="1:16">
      <c r="A78" s="3" t="s">
        <v>32</v>
      </c>
      <c r="B78" s="9">
        <v>50000</v>
      </c>
      <c r="C78" s="18">
        <v>0.33417309963490449</v>
      </c>
      <c r="D78" s="11">
        <v>17000</v>
      </c>
      <c r="E78" s="19">
        <v>0.26546115382472341</v>
      </c>
      <c r="F78" s="14">
        <v>0.53102852221247487</v>
      </c>
      <c r="G78" s="1">
        <v>27000</v>
      </c>
      <c r="H78" s="5">
        <v>0.27407031532416554</v>
      </c>
      <c r="J78" s="9">
        <v>52000</v>
      </c>
      <c r="K78" s="18">
        <v>0.51389195436762203</v>
      </c>
      <c r="L78" s="11">
        <v>27000</v>
      </c>
      <c r="M78" s="19">
        <v>0.28073290586232963</v>
      </c>
      <c r="N78" s="14">
        <v>0.60099099055531646</v>
      </c>
      <c r="O78" s="1">
        <v>31000</v>
      </c>
      <c r="P78" s="5">
        <v>0.27361649807610455</v>
      </c>
    </row>
    <row r="79" spans="1:16">
      <c r="A79" s="3" t="s">
        <v>33</v>
      </c>
      <c r="B79" s="9">
        <v>37000</v>
      </c>
      <c r="C79" s="18">
        <v>0.44163903805362531</v>
      </c>
      <c r="D79" s="11">
        <v>16000</v>
      </c>
      <c r="E79" s="19">
        <v>0.25770412618627442</v>
      </c>
      <c r="F79" s="14">
        <v>0.63205189345888102</v>
      </c>
      <c r="G79" s="1">
        <v>23000</v>
      </c>
      <c r="H79" s="5">
        <v>0.23961903465332493</v>
      </c>
      <c r="J79" s="9">
        <v>38000</v>
      </c>
      <c r="K79" s="18">
        <v>0.60770071033971695</v>
      </c>
      <c r="L79" s="11">
        <v>23000</v>
      </c>
      <c r="M79" s="19">
        <v>0.24385724421325872</v>
      </c>
      <c r="N79" s="14">
        <v>0.70682067279762828</v>
      </c>
      <c r="O79" s="1">
        <v>27000</v>
      </c>
      <c r="P79" s="5">
        <v>0.23637850228805773</v>
      </c>
    </row>
    <row r="80" spans="1:16">
      <c r="A80" s="3" t="s">
        <v>34</v>
      </c>
      <c r="B80" s="9">
        <v>10000</v>
      </c>
      <c r="C80" s="18">
        <v>0.76998252854204652</v>
      </c>
      <c r="D80" s="11">
        <v>7000</v>
      </c>
      <c r="E80" s="19">
        <v>0.11844210501585138</v>
      </c>
      <c r="F80" s="14">
        <v>0.84098909298056057</v>
      </c>
      <c r="G80" s="1">
        <v>8000</v>
      </c>
      <c r="H80" s="5">
        <v>8.4048558694169037E-2</v>
      </c>
      <c r="J80" s="9">
        <v>10000</v>
      </c>
      <c r="K80" s="18">
        <v>0.86046483749867642</v>
      </c>
      <c r="L80" s="11">
        <v>9000</v>
      </c>
      <c r="M80" s="19">
        <v>9.1022834171219619E-2</v>
      </c>
      <c r="N80" s="14">
        <v>0.86818682207868236</v>
      </c>
      <c r="O80" s="1">
        <v>9000</v>
      </c>
      <c r="P80" s="5">
        <v>7.6539078930925139E-2</v>
      </c>
    </row>
    <row r="81" spans="1:16">
      <c r="A81" s="2" t="s">
        <v>63</v>
      </c>
      <c r="B81" s="8"/>
      <c r="C81" s="18"/>
      <c r="D81" s="10"/>
      <c r="E81" s="17"/>
      <c r="F81" s="14"/>
      <c r="J81" s="8"/>
      <c r="K81" s="18"/>
      <c r="L81" s="10"/>
      <c r="M81" s="17"/>
      <c r="N81" s="14"/>
    </row>
    <row r="82" spans="1:16">
      <c r="A82" s="3" t="s">
        <v>35</v>
      </c>
      <c r="B82" s="9">
        <v>72000</v>
      </c>
      <c r="C82" s="18">
        <v>0.43860715061586275</v>
      </c>
      <c r="D82" s="11">
        <v>31000</v>
      </c>
      <c r="E82" s="19">
        <v>0.49837406414434027</v>
      </c>
      <c r="F82" s="14">
        <v>0.65663618030287052</v>
      </c>
      <c r="G82" s="1">
        <v>47000</v>
      </c>
      <c r="H82" s="5">
        <v>0.4847515366038927</v>
      </c>
      <c r="J82" s="9">
        <v>74000</v>
      </c>
      <c r="K82" s="18">
        <v>0.60692039257625596</v>
      </c>
      <c r="L82" s="11">
        <v>45000</v>
      </c>
      <c r="M82" s="19">
        <v>0.47424574911936873</v>
      </c>
      <c r="N82" s="14">
        <v>0.7191919708277954</v>
      </c>
      <c r="O82" s="1">
        <v>53000</v>
      </c>
      <c r="P82" s="5">
        <v>0.46834874718919101</v>
      </c>
    </row>
    <row r="83" spans="1:16">
      <c r="A83" s="3" t="s">
        <v>36</v>
      </c>
      <c r="B83" s="9">
        <v>110000</v>
      </c>
      <c r="C83" s="18">
        <v>0.2884462207399745</v>
      </c>
      <c r="D83" s="11">
        <v>32000</v>
      </c>
      <c r="E83" s="19">
        <v>0.50162593585565973</v>
      </c>
      <c r="F83" s="14">
        <v>0.45602317598305964</v>
      </c>
      <c r="G83" s="1">
        <v>50000</v>
      </c>
      <c r="H83" s="5">
        <v>0.5152484633961073</v>
      </c>
      <c r="J83" s="9">
        <v>113000</v>
      </c>
      <c r="K83" s="18">
        <v>0.43961825664691834</v>
      </c>
      <c r="L83" s="11">
        <v>50000</v>
      </c>
      <c r="M83" s="19">
        <v>0.52575425088063132</v>
      </c>
      <c r="N83" s="14">
        <v>0.53341712292496835</v>
      </c>
      <c r="O83" s="1">
        <v>60000</v>
      </c>
      <c r="P83" s="5">
        <v>0.53165125281080905</v>
      </c>
    </row>
    <row r="84" spans="1:16">
      <c r="C84" s="15"/>
      <c r="N84"/>
    </row>
    <row r="85" spans="1:16" s="24" customFormat="1" ht="42" customHeight="1">
      <c r="A85" s="23"/>
      <c r="B85" s="65" t="s">
        <v>71</v>
      </c>
      <c r="C85" s="65"/>
      <c r="D85" s="65"/>
      <c r="E85" s="65"/>
      <c r="F85" s="65"/>
      <c r="G85" s="65"/>
      <c r="H85" s="65"/>
      <c r="I85" s="47"/>
      <c r="J85" s="65" t="s">
        <v>71</v>
      </c>
      <c r="K85" s="65"/>
      <c r="L85" s="65"/>
      <c r="M85" s="65"/>
      <c r="N85" s="65"/>
      <c r="O85" s="65"/>
      <c r="P85" s="65"/>
    </row>
    <row r="86" spans="1:16" ht="15" thickBot="1">
      <c r="B86" s="43">
        <v>2014</v>
      </c>
      <c r="C86" s="66" t="s">
        <v>0</v>
      </c>
      <c r="D86" s="67"/>
      <c r="E86" s="68"/>
      <c r="F86" s="69" t="s">
        <v>1</v>
      </c>
      <c r="G86" s="67" t="s">
        <v>1</v>
      </c>
      <c r="H86" s="67"/>
      <c r="J86" s="43">
        <v>2019</v>
      </c>
      <c r="K86" s="66" t="s">
        <v>0</v>
      </c>
      <c r="L86" s="67"/>
      <c r="M86" s="68"/>
      <c r="N86" s="69" t="s">
        <v>1</v>
      </c>
      <c r="O86" s="67" t="s">
        <v>1</v>
      </c>
      <c r="P86" s="67"/>
    </row>
    <row r="87" spans="1:16" ht="29" thickBot="1">
      <c r="A87" s="38" t="s">
        <v>65</v>
      </c>
      <c r="B87" s="39" t="s">
        <v>67</v>
      </c>
      <c r="C87" s="44" t="s">
        <v>66</v>
      </c>
      <c r="D87" s="41" t="s">
        <v>57</v>
      </c>
      <c r="E87" s="45"/>
      <c r="F87" s="40" t="s">
        <v>66</v>
      </c>
      <c r="G87" s="41" t="s">
        <v>57</v>
      </c>
      <c r="H87" s="42"/>
      <c r="J87" s="39" t="s">
        <v>67</v>
      </c>
      <c r="K87" s="44" t="s">
        <v>66</v>
      </c>
      <c r="L87" s="41" t="s">
        <v>57</v>
      </c>
      <c r="M87" s="45"/>
      <c r="N87" s="40" t="s">
        <v>66</v>
      </c>
      <c r="O87" s="41" t="s">
        <v>57</v>
      </c>
      <c r="P87" s="42"/>
    </row>
    <row r="88" spans="1:16">
      <c r="A88" s="2" t="s">
        <v>49</v>
      </c>
      <c r="B88" s="9">
        <v>339000</v>
      </c>
      <c r="C88" s="18">
        <v>8.1249607509946337E-2</v>
      </c>
      <c r="D88" s="11">
        <v>28000</v>
      </c>
      <c r="E88" s="19">
        <v>1</v>
      </c>
      <c r="F88" s="14">
        <v>0.15294934392476128</v>
      </c>
      <c r="G88" s="1">
        <v>52000</v>
      </c>
      <c r="H88" s="5">
        <v>1</v>
      </c>
      <c r="J88" s="9">
        <v>350000</v>
      </c>
      <c r="K88" s="18">
        <v>9.0052749413970748E-2</v>
      </c>
      <c r="L88" s="11">
        <v>32000</v>
      </c>
      <c r="M88" s="19">
        <v>1</v>
      </c>
      <c r="N88" s="14">
        <v>0.1652331069054466</v>
      </c>
      <c r="O88" s="1">
        <v>58000</v>
      </c>
      <c r="P88" s="5">
        <v>1</v>
      </c>
    </row>
    <row r="89" spans="1:16">
      <c r="A89" s="2" t="s">
        <v>51</v>
      </c>
      <c r="B89" s="8"/>
      <c r="C89" s="16"/>
      <c r="D89" s="10"/>
      <c r="E89" s="17"/>
      <c r="J89" s="8"/>
      <c r="K89" s="16"/>
      <c r="L89" s="10"/>
      <c r="M89" s="17"/>
    </row>
    <row r="90" spans="1:16">
      <c r="A90" s="3" t="s">
        <v>5</v>
      </c>
      <c r="B90" s="9">
        <v>167000</v>
      </c>
      <c r="C90" s="18">
        <v>8.1260177265288572E-2</v>
      </c>
      <c r="D90" s="11">
        <v>14000</v>
      </c>
      <c r="E90" s="19">
        <v>0.49215747848547942</v>
      </c>
      <c r="F90" s="14">
        <v>0.1472844421794666</v>
      </c>
      <c r="G90" s="1">
        <v>25000</v>
      </c>
      <c r="H90" s="5">
        <v>0.47386742043723917</v>
      </c>
      <c r="J90" s="9">
        <v>172000</v>
      </c>
      <c r="K90" s="18">
        <v>8.6365092114079847E-2</v>
      </c>
      <c r="L90" s="11">
        <v>15000</v>
      </c>
      <c r="M90" s="19">
        <v>0.47191654313549852</v>
      </c>
      <c r="N90" s="14">
        <v>0.15468914468444372</v>
      </c>
      <c r="O90" s="1">
        <v>27000</v>
      </c>
      <c r="P90" s="5">
        <v>0.46066658072106514</v>
      </c>
    </row>
    <row r="91" spans="1:16">
      <c r="A91" s="3" t="s">
        <v>6</v>
      </c>
      <c r="B91" s="9">
        <v>172000</v>
      </c>
      <c r="C91" s="18">
        <v>8.1239308756576631E-2</v>
      </c>
      <c r="D91" s="11">
        <v>14000</v>
      </c>
      <c r="E91" s="19">
        <v>0.50784215847683911</v>
      </c>
      <c r="F91" s="14">
        <v>0.15843787558187514</v>
      </c>
      <c r="G91" s="1">
        <v>27000</v>
      </c>
      <c r="H91" s="5">
        <v>0.52613257956276083</v>
      </c>
      <c r="J91" s="9">
        <v>178000</v>
      </c>
      <c r="K91" s="18">
        <v>9.3625212668307589E-2</v>
      </c>
      <c r="L91" s="11">
        <v>17000</v>
      </c>
      <c r="M91" s="19">
        <v>0.52808345686450153</v>
      </c>
      <c r="N91" s="14">
        <v>0.17544769967434706</v>
      </c>
      <c r="O91" s="1">
        <v>31000</v>
      </c>
      <c r="P91" s="5">
        <v>0.53933341927893486</v>
      </c>
    </row>
    <row r="92" spans="1:16">
      <c r="A92" s="2" t="s">
        <v>50</v>
      </c>
      <c r="B92" s="8"/>
      <c r="C92" s="16"/>
      <c r="D92" s="10"/>
      <c r="E92" s="17"/>
      <c r="J92" s="8"/>
      <c r="K92" s="16"/>
      <c r="L92" s="10"/>
      <c r="M92" s="17"/>
    </row>
    <row r="93" spans="1:16">
      <c r="A93" s="3" t="s">
        <v>7</v>
      </c>
      <c r="B93" s="9">
        <v>122000</v>
      </c>
      <c r="C93" s="18">
        <v>5.8784913506020248E-2</v>
      </c>
      <c r="D93" s="11">
        <v>7000</v>
      </c>
      <c r="E93" s="19">
        <v>0.26111158507697307</v>
      </c>
      <c r="F93" s="14">
        <v>0.17875267191706765</v>
      </c>
      <c r="G93" s="1">
        <v>22000</v>
      </c>
      <c r="H93" s="5">
        <v>0.42178045705665757</v>
      </c>
      <c r="J93" s="9">
        <v>126000</v>
      </c>
      <c r="K93" s="18">
        <v>7.2421069121186385E-2</v>
      </c>
      <c r="L93" s="11">
        <v>9000</v>
      </c>
      <c r="M93" s="19">
        <v>0.29025010107095578</v>
      </c>
      <c r="N93" s="14">
        <v>0.19788433756291762</v>
      </c>
      <c r="O93" s="1">
        <v>25000</v>
      </c>
      <c r="P93" s="5">
        <v>0.43223385176042745</v>
      </c>
    </row>
    <row r="94" spans="1:16">
      <c r="A94" s="3" t="s">
        <v>8</v>
      </c>
      <c r="B94" s="9">
        <v>60000</v>
      </c>
      <c r="C94" s="18">
        <v>9.6735102961186467E-2</v>
      </c>
      <c r="D94" s="11">
        <v>6000</v>
      </c>
      <c r="E94" s="19">
        <v>0.21065733417800103</v>
      </c>
      <c r="F94" s="14">
        <v>0.16022341682234514</v>
      </c>
      <c r="G94" s="1">
        <v>10000</v>
      </c>
      <c r="H94" s="5">
        <v>0.18534980268292592</v>
      </c>
      <c r="J94" s="9">
        <v>62000</v>
      </c>
      <c r="K94" s="18">
        <v>9.6686582502036544E-2</v>
      </c>
      <c r="L94" s="11">
        <v>6000</v>
      </c>
      <c r="M94" s="19">
        <v>0.18997915163814219</v>
      </c>
      <c r="N94" s="14">
        <v>0.16234509606980699</v>
      </c>
      <c r="O94" s="1">
        <v>10000</v>
      </c>
      <c r="P94" s="5">
        <v>0.17385164982720441</v>
      </c>
    </row>
    <row r="95" spans="1:16">
      <c r="A95" s="3" t="s">
        <v>9</v>
      </c>
      <c r="B95" s="9">
        <v>28000</v>
      </c>
      <c r="C95" s="18">
        <v>7.6618665338589048E-2</v>
      </c>
      <c r="D95" s="11">
        <v>2000</v>
      </c>
      <c r="E95" s="19">
        <v>7.8638318264244236E-2</v>
      </c>
      <c r="F95" s="14">
        <v>0.11448797797353089</v>
      </c>
      <c r="G95" s="1">
        <v>3000</v>
      </c>
      <c r="H95" s="5">
        <v>6.242135232442271E-2</v>
      </c>
      <c r="J95" s="9">
        <v>29000</v>
      </c>
      <c r="K95" s="18">
        <v>8.6269212727565325E-2</v>
      </c>
      <c r="L95" s="11">
        <v>3000</v>
      </c>
      <c r="M95" s="19">
        <v>7.9891873895155729E-2</v>
      </c>
      <c r="N95" s="14">
        <v>0.12724860387798353</v>
      </c>
      <c r="O95" s="1">
        <v>4000</v>
      </c>
      <c r="P95" s="5">
        <v>6.4224348434989351E-2</v>
      </c>
    </row>
    <row r="96" spans="1:16">
      <c r="A96" s="3" t="s">
        <v>10</v>
      </c>
      <c r="B96" s="9">
        <v>110000</v>
      </c>
      <c r="C96" s="18">
        <v>9.9012967971072355E-2</v>
      </c>
      <c r="D96" s="11">
        <v>11000</v>
      </c>
      <c r="E96" s="19">
        <v>0.39558364660459933</v>
      </c>
      <c r="F96" s="14">
        <v>0.13867507415188976</v>
      </c>
      <c r="G96" s="1">
        <v>15000</v>
      </c>
      <c r="H96" s="5">
        <v>0.29431900779683529</v>
      </c>
      <c r="J96" s="9">
        <v>114000</v>
      </c>
      <c r="K96" s="18">
        <v>0.10766531462682134</v>
      </c>
      <c r="L96" s="11">
        <v>12000</v>
      </c>
      <c r="M96" s="19">
        <v>0.3880598340058185</v>
      </c>
      <c r="N96" s="14">
        <v>0.1496470227646256</v>
      </c>
      <c r="O96" s="1">
        <v>17000</v>
      </c>
      <c r="P96" s="5">
        <v>0.29396178001405315</v>
      </c>
    </row>
    <row r="97" spans="1:16">
      <c r="A97" s="3" t="s">
        <v>11</v>
      </c>
      <c r="B97" s="9">
        <v>18000</v>
      </c>
      <c r="C97" s="18">
        <v>8.1017409185567282E-2</v>
      </c>
      <c r="D97" s="11">
        <v>1000</v>
      </c>
      <c r="E97" s="19">
        <v>5.4009115876182373E-2</v>
      </c>
      <c r="F97" s="14">
        <v>0.10202301184138297</v>
      </c>
      <c r="G97" s="1">
        <v>2000</v>
      </c>
      <c r="H97" s="5">
        <v>3.6129380139158541E-2</v>
      </c>
      <c r="J97" s="9">
        <v>19000</v>
      </c>
      <c r="K97" s="18">
        <v>8.6149627273431756E-2</v>
      </c>
      <c r="L97" s="11">
        <v>2000</v>
      </c>
      <c r="M97" s="19">
        <v>5.1819039389927782E-2</v>
      </c>
      <c r="N97" s="14">
        <v>0.10898713578043266</v>
      </c>
      <c r="O97" s="1">
        <v>2000</v>
      </c>
      <c r="P97" s="5">
        <v>3.5728197150453993E-2</v>
      </c>
    </row>
    <row r="98" spans="1:16">
      <c r="A98" s="2" t="s">
        <v>52</v>
      </c>
      <c r="B98" s="8"/>
      <c r="C98" s="16"/>
      <c r="D98" s="10"/>
      <c r="E98" s="17"/>
      <c r="J98" s="8"/>
      <c r="K98" s="16"/>
      <c r="L98" s="10"/>
      <c r="M98" s="17"/>
    </row>
    <row r="99" spans="1:16">
      <c r="A99" s="3" t="s">
        <v>12</v>
      </c>
      <c r="B99" s="9">
        <v>248000</v>
      </c>
      <c r="C99" s="18">
        <v>0.10084736097382015</v>
      </c>
      <c r="D99" s="11">
        <v>25000</v>
      </c>
      <c r="E99" s="19">
        <v>0.90653014029591206</v>
      </c>
      <c r="F99" s="14">
        <v>0.13687060183169611</v>
      </c>
      <c r="G99" s="1">
        <v>34000</v>
      </c>
      <c r="H99" s="5">
        <v>0.65358419334315476</v>
      </c>
      <c r="J99" s="9">
        <v>256000</v>
      </c>
      <c r="K99" s="18">
        <v>0.10923561485488424</v>
      </c>
      <c r="L99" s="11">
        <v>28000</v>
      </c>
      <c r="M99" s="19">
        <v>0.88599069354493498</v>
      </c>
      <c r="N99" s="14">
        <v>0.14829551265351082</v>
      </c>
      <c r="O99" s="1">
        <v>38000</v>
      </c>
      <c r="P99" s="5">
        <v>0.65553037480001231</v>
      </c>
    </row>
    <row r="100" spans="1:16">
      <c r="A100" s="3" t="s">
        <v>13</v>
      </c>
      <c r="B100" s="9">
        <v>18000</v>
      </c>
      <c r="C100" s="18">
        <v>3.1548091609759209E-2</v>
      </c>
      <c r="D100" s="11">
        <v>1000</v>
      </c>
      <c r="E100" s="19">
        <v>2.086050821645033E-2</v>
      </c>
      <c r="F100" s="14">
        <v>0.21397590176229209</v>
      </c>
      <c r="G100" s="1">
        <v>4000</v>
      </c>
      <c r="H100" s="5">
        <v>7.5160612414804984E-2</v>
      </c>
      <c r="J100" s="9">
        <v>19000</v>
      </c>
      <c r="K100" s="18">
        <v>3.8620910522930652E-2</v>
      </c>
      <c r="L100" s="11">
        <v>1000</v>
      </c>
      <c r="M100" s="19">
        <v>2.3019445259177641E-2</v>
      </c>
      <c r="N100" s="14">
        <v>0.22262257458905066</v>
      </c>
      <c r="O100" s="1">
        <v>4000</v>
      </c>
      <c r="P100" s="5">
        <v>7.2317175214624954E-2</v>
      </c>
    </row>
    <row r="101" spans="1:16">
      <c r="A101" s="3" t="s">
        <v>14</v>
      </c>
      <c r="B101" s="9">
        <v>54000</v>
      </c>
      <c r="C101" s="18">
        <v>2.7847478090020278E-2</v>
      </c>
      <c r="D101" s="11">
        <v>1000</v>
      </c>
      <c r="E101" s="19">
        <v>5.4295189569201333E-2</v>
      </c>
      <c r="F101" s="14">
        <v>0.1960001951360478</v>
      </c>
      <c r="G101" s="1">
        <v>11000</v>
      </c>
      <c r="H101" s="5">
        <v>0.20300448825711256</v>
      </c>
      <c r="J101" s="9">
        <v>55000</v>
      </c>
      <c r="K101" s="18">
        <v>3.9249995674216602E-2</v>
      </c>
      <c r="L101" s="11">
        <v>2000</v>
      </c>
      <c r="M101" s="19">
        <v>6.9049774473043779E-2</v>
      </c>
      <c r="N101" s="14">
        <v>0.21312990615933877</v>
      </c>
      <c r="O101" s="1">
        <v>12000</v>
      </c>
      <c r="P101" s="5">
        <v>0.20434638197243774</v>
      </c>
    </row>
    <row r="102" spans="1:16">
      <c r="A102" s="3" t="s">
        <v>15</v>
      </c>
      <c r="B102" s="9">
        <v>19000</v>
      </c>
      <c r="C102" s="18">
        <v>2.5879984630119941E-2</v>
      </c>
      <c r="D102" s="11">
        <v>1000</v>
      </c>
      <c r="E102" s="19">
        <v>1.8314161918436326E-2</v>
      </c>
      <c r="F102" s="14">
        <v>0.18155645173288218</v>
      </c>
      <c r="G102" s="1">
        <v>4000</v>
      </c>
      <c r="H102" s="5">
        <v>6.8250898837465615E-2</v>
      </c>
      <c r="J102" s="9">
        <v>20000</v>
      </c>
      <c r="K102" s="18">
        <v>3.436117747605523E-2</v>
      </c>
      <c r="L102" s="11">
        <v>1000</v>
      </c>
      <c r="M102" s="19">
        <v>2.1940086722843619E-2</v>
      </c>
      <c r="N102" s="14">
        <v>0.19484907610231331</v>
      </c>
      <c r="O102" s="1">
        <v>4000</v>
      </c>
      <c r="P102" s="5">
        <v>6.7806068012925019E-2</v>
      </c>
    </row>
    <row r="103" spans="1:16">
      <c r="A103" s="2" t="s">
        <v>54</v>
      </c>
      <c r="B103" s="8"/>
      <c r="C103" s="16"/>
      <c r="D103" s="10"/>
      <c r="E103" s="17"/>
      <c r="J103" s="8"/>
      <c r="K103" s="16"/>
      <c r="L103" s="10"/>
      <c r="M103" s="17"/>
    </row>
    <row r="104" spans="1:16">
      <c r="A104" s="3" t="s">
        <v>39</v>
      </c>
      <c r="B104" s="9">
        <v>119000</v>
      </c>
      <c r="C104" s="18">
        <v>6.4896647571051777E-2</v>
      </c>
      <c r="D104" s="11">
        <v>8000</v>
      </c>
      <c r="E104" s="19">
        <v>0.27969548399276106</v>
      </c>
      <c r="F104" s="14">
        <v>0.2182018169150888</v>
      </c>
      <c r="G104" s="1">
        <v>26000</v>
      </c>
      <c r="H104" s="5">
        <v>0.49956868529917892</v>
      </c>
      <c r="J104" s="9">
        <v>123000</v>
      </c>
      <c r="K104" s="18">
        <v>7.4226577806766655E-2</v>
      </c>
      <c r="L104" s="11">
        <v>9000</v>
      </c>
      <c r="M104" s="19">
        <v>0.28990352678182152</v>
      </c>
      <c r="N104" s="14">
        <v>0.23143119791754196</v>
      </c>
      <c r="O104" s="1">
        <v>29000</v>
      </c>
      <c r="P104" s="5">
        <v>0.49262434663773552</v>
      </c>
    </row>
    <row r="105" spans="1:16">
      <c r="A105" s="3" t="s">
        <v>40</v>
      </c>
      <c r="B105" s="9">
        <v>44000</v>
      </c>
      <c r="C105" s="18">
        <v>7.9595698845706872E-2</v>
      </c>
      <c r="D105" s="11">
        <v>3000</v>
      </c>
      <c r="E105" s="19">
        <v>0.12581942142684699</v>
      </c>
      <c r="F105" s="14">
        <v>0.13627709465387283</v>
      </c>
      <c r="G105" s="1">
        <v>6000</v>
      </c>
      <c r="H105" s="5">
        <v>0.11443387462540806</v>
      </c>
      <c r="J105" s="9">
        <v>44000</v>
      </c>
      <c r="K105" s="18">
        <v>9.0229586508405235E-2</v>
      </c>
      <c r="L105" s="11">
        <v>4000</v>
      </c>
      <c r="M105" s="19">
        <v>0.12711476111582334</v>
      </c>
      <c r="N105" s="14">
        <v>0.15079618379164805</v>
      </c>
      <c r="O105" s="1">
        <v>7000</v>
      </c>
      <c r="P105" s="5">
        <v>0.11578099493900225</v>
      </c>
    </row>
    <row r="106" spans="1:16">
      <c r="A106" s="3" t="s">
        <v>17</v>
      </c>
      <c r="B106" s="9">
        <v>85000</v>
      </c>
      <c r="C106" s="18">
        <v>8.1066949967768073E-2</v>
      </c>
      <c r="D106" s="11">
        <v>7000</v>
      </c>
      <c r="E106" s="19">
        <v>0.25059510951939257</v>
      </c>
      <c r="F106" s="14">
        <v>0.10536073972404215</v>
      </c>
      <c r="G106" s="1">
        <v>9000</v>
      </c>
      <c r="H106" s="5">
        <v>0.17301399010165064</v>
      </c>
      <c r="J106" s="9">
        <v>88000</v>
      </c>
      <c r="K106" s="18">
        <v>9.2546577848969372E-2</v>
      </c>
      <c r="L106" s="11">
        <v>8000</v>
      </c>
      <c r="M106" s="19">
        <v>0.25812872079842092</v>
      </c>
      <c r="N106" s="14">
        <v>0.12056746618888975</v>
      </c>
      <c r="O106" s="1">
        <v>11000</v>
      </c>
      <c r="P106" s="5">
        <v>0.18327617259581869</v>
      </c>
    </row>
    <row r="107" spans="1:16">
      <c r="A107" s="3" t="s">
        <v>18</v>
      </c>
      <c r="B107" s="9">
        <v>92000</v>
      </c>
      <c r="C107" s="18">
        <v>0.1033960705526565</v>
      </c>
      <c r="D107" s="11">
        <v>9000</v>
      </c>
      <c r="E107" s="19">
        <v>0.34388998506099944</v>
      </c>
      <c r="F107" s="14">
        <v>0.12054708424144193</v>
      </c>
      <c r="G107" s="1">
        <v>11000</v>
      </c>
      <c r="H107" s="5">
        <v>0.21298344997376242</v>
      </c>
      <c r="J107" s="9">
        <v>95000</v>
      </c>
      <c r="K107" s="18">
        <v>0.10824906804622908</v>
      </c>
      <c r="L107" s="11">
        <v>10000</v>
      </c>
      <c r="M107" s="19">
        <v>0.32485299130393419</v>
      </c>
      <c r="N107" s="14">
        <v>0.12736953360416986</v>
      </c>
      <c r="O107" s="1">
        <v>12000</v>
      </c>
      <c r="P107" s="5">
        <v>0.20831865864031524</v>
      </c>
    </row>
    <row r="108" spans="1:16">
      <c r="A108" s="2" t="s">
        <v>68</v>
      </c>
      <c r="B108" s="9"/>
      <c r="C108" s="16"/>
      <c r="D108" s="11"/>
      <c r="E108" s="17"/>
      <c r="G108" s="1"/>
      <c r="J108" s="9"/>
      <c r="K108" s="16"/>
      <c r="L108" s="11"/>
      <c r="M108" s="17"/>
      <c r="O108" s="1"/>
    </row>
    <row r="109" spans="1:16">
      <c r="A109" s="3" t="s">
        <v>56</v>
      </c>
      <c r="B109" s="9">
        <v>66000</v>
      </c>
      <c r="C109" s="18">
        <v>8.1043951241660153E-2</v>
      </c>
      <c r="D109" s="11">
        <v>5000</v>
      </c>
      <c r="E109" s="19">
        <v>0.19356188975634725</v>
      </c>
      <c r="F109" s="14">
        <v>0.18478074996203719</v>
      </c>
      <c r="G109" s="1">
        <v>12000</v>
      </c>
      <c r="H109" s="5">
        <v>0.23443887336318819</v>
      </c>
      <c r="J109" s="9">
        <v>68000</v>
      </c>
      <c r="K109" s="18">
        <v>8.5835473448273789E-2</v>
      </c>
      <c r="L109" s="11">
        <v>6000</v>
      </c>
      <c r="M109" s="19">
        <v>0.18492481113603756</v>
      </c>
      <c r="N109" s="14">
        <v>0.19059751557786342</v>
      </c>
      <c r="O109" s="1">
        <v>13000</v>
      </c>
      <c r="P109" s="5">
        <v>0.22379249598123668</v>
      </c>
    </row>
    <row r="110" spans="1:16">
      <c r="A110" s="3" t="s">
        <v>55</v>
      </c>
      <c r="B110" s="9">
        <v>40000</v>
      </c>
      <c r="C110" s="18">
        <v>2.963966002723047E-2</v>
      </c>
      <c r="D110" s="11">
        <v>1000</v>
      </c>
      <c r="E110" s="19">
        <v>4.3506798788180222E-2</v>
      </c>
      <c r="F110" s="14">
        <v>0.26227689750733624</v>
      </c>
      <c r="G110" s="1">
        <v>11000</v>
      </c>
      <c r="H110" s="5">
        <v>0.20451143798759147</v>
      </c>
      <c r="J110" s="9">
        <v>42000</v>
      </c>
      <c r="K110" s="18">
        <v>3.8585001153963648E-2</v>
      </c>
      <c r="L110" s="11">
        <v>2000</v>
      </c>
      <c r="M110" s="19">
        <v>5.1103377751706321E-2</v>
      </c>
      <c r="N110" s="14">
        <v>0.27793094796437939</v>
      </c>
      <c r="O110" s="1">
        <v>12000</v>
      </c>
      <c r="P110" s="5">
        <v>0.20061708020210811</v>
      </c>
    </row>
    <row r="111" spans="1:16">
      <c r="A111" s="2" t="s">
        <v>53</v>
      </c>
      <c r="B111" s="8"/>
      <c r="C111" s="16"/>
      <c r="D111" s="10"/>
      <c r="E111" s="17"/>
      <c r="J111" s="8"/>
      <c r="K111" s="16"/>
      <c r="L111" s="10"/>
      <c r="M111" s="17"/>
    </row>
    <row r="112" spans="1:16">
      <c r="A112" s="3" t="s">
        <v>25</v>
      </c>
      <c r="B112" s="9">
        <v>85000</v>
      </c>
      <c r="C112" s="18">
        <v>5.4395716834210808E-2</v>
      </c>
      <c r="D112" s="11">
        <v>5000</v>
      </c>
      <c r="E112" s="19">
        <v>0.16810387234142968</v>
      </c>
      <c r="F112" s="14">
        <v>0.34153950000129218</v>
      </c>
      <c r="G112" s="1">
        <v>29000</v>
      </c>
      <c r="H112" s="5">
        <v>0.56069618994740722</v>
      </c>
      <c r="J112" s="9">
        <v>88000</v>
      </c>
      <c r="K112" s="18">
        <v>9.7011829820465023E-2</v>
      </c>
      <c r="L112" s="11">
        <v>9000</v>
      </c>
      <c r="M112" s="19">
        <v>0.2704541454946135</v>
      </c>
      <c r="N112" s="14">
        <v>0.39549980249321465</v>
      </c>
      <c r="O112" s="1">
        <v>35000</v>
      </c>
      <c r="P112" s="5">
        <v>0.600917878286512</v>
      </c>
    </row>
    <row r="113" spans="1:16">
      <c r="A113" s="3" t="s">
        <v>26</v>
      </c>
      <c r="B113" s="9">
        <v>45000</v>
      </c>
      <c r="C113" s="18">
        <v>0.51398846093284223</v>
      </c>
      <c r="D113" s="11">
        <v>23000</v>
      </c>
      <c r="E113" s="19">
        <v>0.83189612765857035</v>
      </c>
      <c r="F113" s="14">
        <v>0.51094668172191482</v>
      </c>
      <c r="G113" s="1">
        <v>23000</v>
      </c>
      <c r="H113" s="5">
        <v>0.43930381005259284</v>
      </c>
      <c r="J113" s="9">
        <v>46000</v>
      </c>
      <c r="K113" s="18">
        <v>0.49956216411864929</v>
      </c>
      <c r="L113" s="11">
        <v>23000</v>
      </c>
      <c r="M113" s="19">
        <v>0.72954585450538645</v>
      </c>
      <c r="N113" s="14">
        <v>0.50141751130741286</v>
      </c>
      <c r="O113" s="1">
        <v>23000</v>
      </c>
      <c r="P113" s="5">
        <v>0.39908229452635968</v>
      </c>
    </row>
    <row r="114" spans="1:16">
      <c r="A114" s="3" t="s">
        <v>101</v>
      </c>
      <c r="B114" s="9">
        <v>209000</v>
      </c>
      <c r="C114" s="18">
        <v>0</v>
      </c>
      <c r="D114" s="11">
        <v>0</v>
      </c>
      <c r="E114" s="19">
        <v>0</v>
      </c>
      <c r="F114" s="14">
        <v>0</v>
      </c>
      <c r="G114" s="1">
        <v>0</v>
      </c>
      <c r="H114" s="5">
        <v>0</v>
      </c>
      <c r="J114" s="9">
        <v>216000</v>
      </c>
      <c r="K114" s="18">
        <v>0</v>
      </c>
      <c r="L114" s="11">
        <v>0</v>
      </c>
      <c r="M114" s="19">
        <v>0</v>
      </c>
      <c r="N114" s="14">
        <v>0</v>
      </c>
      <c r="O114" s="1">
        <v>0</v>
      </c>
      <c r="P114" s="5">
        <v>0</v>
      </c>
    </row>
    <row r="115" spans="1:16">
      <c r="A115" s="2" t="s">
        <v>60</v>
      </c>
      <c r="B115" s="8"/>
      <c r="C115" s="16"/>
      <c r="D115" s="10"/>
      <c r="E115" s="17"/>
      <c r="J115" s="8"/>
      <c r="K115" s="16"/>
      <c r="L115" s="10"/>
      <c r="M115" s="17"/>
    </row>
    <row r="116" spans="1:16">
      <c r="A116" s="3" t="s">
        <v>28</v>
      </c>
      <c r="B116" s="9">
        <v>291000</v>
      </c>
      <c r="C116" s="18">
        <v>8.3871455171622269E-2</v>
      </c>
      <c r="D116" s="11">
        <v>24000</v>
      </c>
      <c r="E116" s="19">
        <v>0.88582900562163858</v>
      </c>
      <c r="F116" s="14">
        <v>0.15467279264807984</v>
      </c>
      <c r="G116" s="1">
        <v>45000</v>
      </c>
      <c r="H116" s="5">
        <v>0.8678072994299858</v>
      </c>
      <c r="J116" s="9">
        <v>301000</v>
      </c>
      <c r="K116" s="18">
        <v>9.3078100991462895E-2</v>
      </c>
      <c r="L116" s="11">
        <v>28000</v>
      </c>
      <c r="M116" s="19">
        <v>0.88695938929361307</v>
      </c>
      <c r="N116" s="14">
        <v>0.16740342829161312</v>
      </c>
      <c r="O116" s="1">
        <v>50000</v>
      </c>
      <c r="P116" s="5">
        <v>0.86940168381949623</v>
      </c>
    </row>
    <row r="117" spans="1:16">
      <c r="A117" s="3" t="s">
        <v>29</v>
      </c>
      <c r="B117" s="9">
        <v>48000</v>
      </c>
      <c r="C117" s="18">
        <v>6.5389815100903775E-2</v>
      </c>
      <c r="D117" s="11">
        <v>3000</v>
      </c>
      <c r="E117" s="19">
        <v>0.11417099437836151</v>
      </c>
      <c r="F117" s="14">
        <v>0.14252404752825387</v>
      </c>
      <c r="G117" s="1">
        <v>7000</v>
      </c>
      <c r="H117" s="5">
        <v>0.13219270057001425</v>
      </c>
      <c r="J117" s="9">
        <v>50000</v>
      </c>
      <c r="K117" s="18">
        <v>7.1753266292314155E-2</v>
      </c>
      <c r="L117" s="11">
        <v>4000</v>
      </c>
      <c r="M117" s="19">
        <v>0.11304061070638688</v>
      </c>
      <c r="N117" s="14">
        <v>0.15210547618841555</v>
      </c>
      <c r="O117" s="1">
        <v>8000</v>
      </c>
      <c r="P117" s="5">
        <v>0.13059831618050374</v>
      </c>
    </row>
    <row r="118" spans="1:16">
      <c r="A118" s="2" t="s">
        <v>61</v>
      </c>
      <c r="B118" s="8"/>
      <c r="C118" s="18"/>
      <c r="D118" s="10"/>
      <c r="E118" s="17"/>
      <c r="F118" s="14"/>
      <c r="J118" s="8"/>
      <c r="K118" s="18"/>
      <c r="L118" s="10"/>
      <c r="M118" s="17"/>
      <c r="N118" s="14"/>
    </row>
    <row r="119" spans="1:16">
      <c r="A119" s="3" t="s">
        <v>30</v>
      </c>
      <c r="B119" s="9">
        <v>120000</v>
      </c>
      <c r="C119" s="18">
        <v>0.10243802542178354</v>
      </c>
      <c r="D119" s="11">
        <v>12000</v>
      </c>
      <c r="E119" s="19">
        <v>0.44618238650080688</v>
      </c>
      <c r="F119" s="14">
        <v>0.15267539508684216</v>
      </c>
      <c r="G119" s="1">
        <v>18000</v>
      </c>
      <c r="H119" s="5">
        <v>0.3532595646662523</v>
      </c>
      <c r="J119" s="9">
        <v>124000</v>
      </c>
      <c r="K119" s="18">
        <v>0.10807663550693072</v>
      </c>
      <c r="L119" s="11">
        <v>13000</v>
      </c>
      <c r="M119" s="19">
        <v>0.42474692625387439</v>
      </c>
      <c r="N119" s="14">
        <v>0.16173296336777845</v>
      </c>
      <c r="O119" s="1">
        <v>20000</v>
      </c>
      <c r="P119" s="5">
        <v>0.34641515250908739</v>
      </c>
    </row>
    <row r="120" spans="1:16">
      <c r="A120" s="3" t="s">
        <v>62</v>
      </c>
      <c r="B120" s="9">
        <v>117000</v>
      </c>
      <c r="C120" s="18">
        <v>6.8692812358265409E-2</v>
      </c>
      <c r="D120" s="11">
        <v>8000</v>
      </c>
      <c r="E120" s="19">
        <v>0.29070097130731687</v>
      </c>
      <c r="F120" s="14">
        <v>0.13399905000561468</v>
      </c>
      <c r="G120" s="1">
        <v>16000</v>
      </c>
      <c r="H120" s="5">
        <v>0.30123855685360312</v>
      </c>
      <c r="J120" s="9">
        <v>120000</v>
      </c>
      <c r="K120" s="18">
        <v>7.8805597472434999E-2</v>
      </c>
      <c r="L120" s="11">
        <v>9000</v>
      </c>
      <c r="M120" s="19">
        <v>0.30086580155213277</v>
      </c>
      <c r="N120" s="14">
        <v>0.14722820233908232</v>
      </c>
      <c r="O120" s="1">
        <v>18000</v>
      </c>
      <c r="P120" s="5">
        <v>0.30634209413946623</v>
      </c>
    </row>
    <row r="121" spans="1:16">
      <c r="A121" s="3" t="s">
        <v>32</v>
      </c>
      <c r="B121" s="9">
        <v>76000</v>
      </c>
      <c r="C121" s="18">
        <v>7.7486538435251481E-2</v>
      </c>
      <c r="D121" s="11">
        <v>6000</v>
      </c>
      <c r="E121" s="19">
        <v>0.21402632386228532</v>
      </c>
      <c r="F121" s="14">
        <v>0.17504266377579936</v>
      </c>
      <c r="G121" s="1">
        <v>13000</v>
      </c>
      <c r="H121" s="5">
        <v>0.25683753851506247</v>
      </c>
      <c r="J121" s="9">
        <v>79000</v>
      </c>
      <c r="K121" s="18">
        <v>8.7885734613364588E-2</v>
      </c>
      <c r="L121" s="11">
        <v>7000</v>
      </c>
      <c r="M121" s="19">
        <v>0.21903146279399757</v>
      </c>
      <c r="N121" s="14">
        <v>0.18878641819240369</v>
      </c>
      <c r="O121" s="1">
        <v>15000</v>
      </c>
      <c r="P121" s="5">
        <v>0.25642405928449252</v>
      </c>
    </row>
    <row r="122" spans="1:16">
      <c r="A122" s="3" t="s">
        <v>33</v>
      </c>
      <c r="B122" s="9">
        <v>23000</v>
      </c>
      <c r="C122" s="18">
        <v>5.1138603327205434E-2</v>
      </c>
      <c r="D122" s="11">
        <v>1000</v>
      </c>
      <c r="E122" s="19">
        <v>4.2576333210505586E-2</v>
      </c>
      <c r="F122" s="14">
        <v>0.17431593102798718</v>
      </c>
      <c r="G122" s="1">
        <v>4000</v>
      </c>
      <c r="H122" s="5">
        <v>7.7095694779231103E-2</v>
      </c>
      <c r="J122" s="9">
        <v>24000</v>
      </c>
      <c r="K122" s="18">
        <v>6.4553014640768069E-2</v>
      </c>
      <c r="L122" s="11">
        <v>2000</v>
      </c>
      <c r="M122" s="19">
        <v>4.8493448223925671E-2</v>
      </c>
      <c r="N122" s="14">
        <v>0.19407987208849803</v>
      </c>
      <c r="O122" s="1">
        <v>5000</v>
      </c>
      <c r="P122" s="5">
        <v>7.9459704013025947E-2</v>
      </c>
    </row>
    <row r="123" spans="1:16">
      <c r="A123" s="3" t="s">
        <v>34</v>
      </c>
      <c r="B123" s="9">
        <v>3000</v>
      </c>
      <c r="C123" s="18">
        <v>5.1883082332801256E-2</v>
      </c>
      <c r="D123" s="11">
        <v>0</v>
      </c>
      <c r="E123" s="19">
        <v>6.5136220814039393E-3</v>
      </c>
      <c r="F123" s="14">
        <v>0.17346507969556066</v>
      </c>
      <c r="G123" s="1">
        <v>1000</v>
      </c>
      <c r="H123" s="5">
        <v>1.1568645185851028E-2</v>
      </c>
      <c r="J123" s="9">
        <v>4000</v>
      </c>
      <c r="K123" s="18">
        <v>6.0580104465830266E-2</v>
      </c>
      <c r="L123" s="11">
        <v>0</v>
      </c>
      <c r="M123" s="19">
        <v>6.8623611760695678E-3</v>
      </c>
      <c r="N123" s="14">
        <v>0.18399086343863891</v>
      </c>
      <c r="O123" s="1">
        <v>1000</v>
      </c>
      <c r="P123" s="5">
        <v>1.1358990053927985E-2</v>
      </c>
    </row>
    <row r="124" spans="1:16">
      <c r="A124" s="2" t="s">
        <v>63</v>
      </c>
      <c r="B124" s="8"/>
      <c r="C124" s="16"/>
      <c r="D124" s="10"/>
      <c r="E124" s="17"/>
      <c r="J124" s="8"/>
      <c r="K124" s="16"/>
      <c r="L124" s="10"/>
      <c r="M124" s="17"/>
    </row>
    <row r="125" spans="1:16">
      <c r="A125" s="3" t="s">
        <v>35</v>
      </c>
      <c r="B125" s="9">
        <v>276000</v>
      </c>
      <c r="C125" s="18">
        <v>8.4950356212547623E-2</v>
      </c>
      <c r="D125" s="11">
        <v>23000</v>
      </c>
      <c r="E125" s="19">
        <v>0.85272432552136757</v>
      </c>
      <c r="F125" s="14">
        <v>0.14447035101612365</v>
      </c>
      <c r="G125" s="1">
        <v>40000</v>
      </c>
      <c r="H125" s="5">
        <v>0.77036373338599495</v>
      </c>
      <c r="J125" s="9">
        <v>286000</v>
      </c>
      <c r="K125" s="18">
        <v>9.5642266233016041E-2</v>
      </c>
      <c r="L125" s="11">
        <v>27000</v>
      </c>
      <c r="M125" s="19">
        <v>0.86624452036877031</v>
      </c>
      <c r="N125" s="14">
        <v>0.15857486950220034</v>
      </c>
      <c r="O125" s="1">
        <v>45000</v>
      </c>
      <c r="P125" s="5">
        <v>0.7827533099713373</v>
      </c>
    </row>
    <row r="126" spans="1:16">
      <c r="A126" s="3" t="s">
        <v>36</v>
      </c>
      <c r="B126" s="9">
        <v>63000</v>
      </c>
      <c r="C126" s="18">
        <v>6.4883774082348897E-2</v>
      </c>
      <c r="D126" s="11">
        <v>4000</v>
      </c>
      <c r="E126" s="19">
        <v>0.14727567447863252</v>
      </c>
      <c r="F126" s="14">
        <v>0.19044602276680334</v>
      </c>
      <c r="G126" s="1">
        <v>12000</v>
      </c>
      <c r="H126" s="5">
        <v>0.2296362666140051</v>
      </c>
      <c r="J126" s="9">
        <v>65000</v>
      </c>
      <c r="K126" s="18">
        <v>6.5327151463754507E-2</v>
      </c>
      <c r="L126" s="11">
        <v>4000</v>
      </c>
      <c r="M126" s="19">
        <v>0.13375547963122972</v>
      </c>
      <c r="N126" s="14">
        <v>0.19468630336361389</v>
      </c>
      <c r="O126" s="1">
        <v>13000</v>
      </c>
      <c r="P126" s="5">
        <v>0.21724669002866273</v>
      </c>
    </row>
    <row r="129" spans="1:1">
      <c r="A129" s="33" t="s">
        <v>89</v>
      </c>
    </row>
    <row r="130" spans="1:1">
      <c r="A130" s="57" t="str">
        <f>'Regional Demographics'!B32</f>
        <v>Due to data limitations, not all variables are available for all populations in a region or county.</v>
      </c>
    </row>
  </sheetData>
  <mergeCells count="18">
    <mergeCell ref="C86:E86"/>
    <mergeCell ref="F86:H86"/>
    <mergeCell ref="K86:M86"/>
    <mergeCell ref="N86:P86"/>
    <mergeCell ref="J85:P85"/>
    <mergeCell ref="B85:H85"/>
    <mergeCell ref="C46:E46"/>
    <mergeCell ref="F46:H46"/>
    <mergeCell ref="K46:M46"/>
    <mergeCell ref="N46:P46"/>
    <mergeCell ref="B45:H45"/>
    <mergeCell ref="J45:P45"/>
    <mergeCell ref="C3:E3"/>
    <mergeCell ref="F3:H3"/>
    <mergeCell ref="K3:M3"/>
    <mergeCell ref="N3:P3"/>
    <mergeCell ref="B2:H2"/>
    <mergeCell ref="J2:P2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44" max="16383" man="1"/>
    <brk id="84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P80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106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50">
        <v>126000</v>
      </c>
      <c r="C5" s="51">
        <v>0.34120591345703821</v>
      </c>
      <c r="D5" s="52">
        <v>43000</v>
      </c>
      <c r="E5" s="53">
        <v>1</v>
      </c>
      <c r="F5" s="51">
        <v>0.44287151955496595</v>
      </c>
      <c r="G5" s="52">
        <v>56000</v>
      </c>
      <c r="H5" s="54">
        <v>1</v>
      </c>
      <c r="I5" s="55"/>
      <c r="J5" s="50">
        <v>144000</v>
      </c>
      <c r="K5" s="51">
        <v>0.60377065608018043</v>
      </c>
      <c r="L5" s="52">
        <v>87000</v>
      </c>
      <c r="M5" s="53">
        <v>1</v>
      </c>
      <c r="N5" s="51">
        <v>0.7035708124052148</v>
      </c>
      <c r="O5" s="52">
        <v>101000</v>
      </c>
      <c r="P5" s="54">
        <v>1</v>
      </c>
    </row>
    <row r="7" spans="1:16" s="24" customFormat="1" ht="15">
      <c r="A7" s="25"/>
      <c r="B7" s="65" t="s">
        <v>70</v>
      </c>
      <c r="C7" s="65"/>
      <c r="D7" s="65"/>
      <c r="E7" s="65"/>
      <c r="F7" s="65"/>
      <c r="G7" s="65"/>
      <c r="H7" s="65"/>
      <c r="I7" s="46"/>
      <c r="J7" s="65" t="s">
        <v>70</v>
      </c>
      <c r="K7" s="65"/>
      <c r="L7" s="65"/>
      <c r="M7" s="65"/>
      <c r="N7" s="65"/>
      <c r="O7" s="65"/>
      <c r="P7" s="65"/>
    </row>
    <row r="8" spans="1:16" ht="15" thickBot="1">
      <c r="B8" s="43">
        <v>2014</v>
      </c>
      <c r="C8" s="66" t="s">
        <v>0</v>
      </c>
      <c r="D8" s="67"/>
      <c r="E8" s="68"/>
      <c r="F8" s="69" t="s">
        <v>1</v>
      </c>
      <c r="G8" s="67" t="s">
        <v>1</v>
      </c>
      <c r="H8" s="67"/>
      <c r="J8" s="43">
        <v>2019</v>
      </c>
      <c r="K8" s="66" t="s">
        <v>0</v>
      </c>
      <c r="L8" s="67"/>
      <c r="M8" s="68"/>
      <c r="N8" s="69" t="s">
        <v>1</v>
      </c>
      <c r="O8" s="67" t="s">
        <v>1</v>
      </c>
      <c r="P8" s="67"/>
    </row>
    <row r="9" spans="1:16" ht="29" thickBot="1">
      <c r="A9" s="38" t="s">
        <v>58</v>
      </c>
      <c r="B9" s="39" t="s">
        <v>67</v>
      </c>
      <c r="C9" s="44" t="s">
        <v>66</v>
      </c>
      <c r="D9" s="41" t="s">
        <v>57</v>
      </c>
      <c r="E9" s="45"/>
      <c r="F9" s="40" t="s">
        <v>66</v>
      </c>
      <c r="G9" s="41" t="s">
        <v>57</v>
      </c>
      <c r="H9" s="42"/>
      <c r="J9" s="39" t="s">
        <v>67</v>
      </c>
      <c r="K9" s="44" t="s">
        <v>66</v>
      </c>
      <c r="L9" s="41" t="s">
        <v>57</v>
      </c>
      <c r="M9" s="45"/>
      <c r="N9" s="40" t="s">
        <v>66</v>
      </c>
      <c r="O9" s="41" t="s">
        <v>57</v>
      </c>
      <c r="P9" s="42"/>
    </row>
    <row r="10" spans="1:16">
      <c r="A10" s="2" t="s">
        <v>49</v>
      </c>
      <c r="B10" s="9">
        <v>101000</v>
      </c>
      <c r="C10" s="18">
        <v>0.29372250047533877</v>
      </c>
      <c r="D10" s="11">
        <v>30000</v>
      </c>
      <c r="E10" s="19">
        <v>1</v>
      </c>
      <c r="F10" s="14">
        <v>0.47130666769925633</v>
      </c>
      <c r="G10" s="1">
        <v>47000</v>
      </c>
      <c r="H10" s="5">
        <v>1</v>
      </c>
      <c r="J10" s="9">
        <v>104000</v>
      </c>
      <c r="K10" s="18">
        <v>0.43641018888633665</v>
      </c>
      <c r="L10" s="11">
        <v>45000</v>
      </c>
      <c r="M10" s="19">
        <v>1</v>
      </c>
      <c r="N10" s="14">
        <v>0.5418355411560386</v>
      </c>
      <c r="O10" s="1">
        <v>56000</v>
      </c>
      <c r="P10" s="5">
        <v>1</v>
      </c>
    </row>
    <row r="11" spans="1:16">
      <c r="A11" s="2" t="s">
        <v>51</v>
      </c>
      <c r="B11" s="8"/>
      <c r="C11" s="16"/>
      <c r="D11" s="10"/>
      <c r="E11" s="17"/>
      <c r="J11" s="8"/>
      <c r="K11" s="16"/>
      <c r="L11" s="10"/>
      <c r="M11" s="17"/>
    </row>
    <row r="12" spans="1:16">
      <c r="A12" s="3" t="s">
        <v>5</v>
      </c>
      <c r="B12" s="9">
        <v>53000</v>
      </c>
      <c r="C12" s="18">
        <v>0.28005785363687896</v>
      </c>
      <c r="D12" s="11">
        <v>15000</v>
      </c>
      <c r="E12" s="19">
        <v>0.50065544311875987</v>
      </c>
      <c r="F12" s="14">
        <v>0.45831705593135924</v>
      </c>
      <c r="G12" s="1">
        <v>24000</v>
      </c>
      <c r="H12" s="5">
        <v>0.51061179003515988</v>
      </c>
      <c r="J12" s="9">
        <v>55000</v>
      </c>
      <c r="K12" s="18">
        <v>0.41256975381823618</v>
      </c>
      <c r="L12" s="11">
        <v>23000</v>
      </c>
      <c r="M12" s="19">
        <v>0.49639901654016644</v>
      </c>
      <c r="N12" s="14">
        <v>0.51766260851229495</v>
      </c>
      <c r="O12" s="1">
        <v>28000</v>
      </c>
      <c r="P12" s="5">
        <v>0.5016579691430072</v>
      </c>
    </row>
    <row r="13" spans="1:16">
      <c r="A13" s="3" t="s">
        <v>6</v>
      </c>
      <c r="B13" s="9">
        <v>48000</v>
      </c>
      <c r="C13" s="18">
        <v>0.30883059143715552</v>
      </c>
      <c r="D13" s="11">
        <v>15000</v>
      </c>
      <c r="E13" s="19">
        <v>0.49934455688124002</v>
      </c>
      <c r="F13" s="14">
        <v>0.48566841729059779</v>
      </c>
      <c r="G13" s="1">
        <v>23000</v>
      </c>
      <c r="H13" s="5">
        <v>0.48938820996484017</v>
      </c>
      <c r="J13" s="9">
        <v>49000</v>
      </c>
      <c r="K13" s="18">
        <v>0.46276897260242089</v>
      </c>
      <c r="L13" s="11">
        <v>23000</v>
      </c>
      <c r="M13" s="19">
        <v>0.50360098345983351</v>
      </c>
      <c r="N13" s="14">
        <v>0.56856174295723694</v>
      </c>
      <c r="O13" s="1">
        <v>28000</v>
      </c>
      <c r="P13" s="5">
        <v>0.49834185347717652</v>
      </c>
    </row>
    <row r="14" spans="1:16">
      <c r="A14" s="2" t="s">
        <v>52</v>
      </c>
      <c r="B14" s="8"/>
      <c r="C14" s="16"/>
      <c r="D14" s="10"/>
      <c r="E14" s="17"/>
      <c r="J14" s="8"/>
      <c r="K14" s="16"/>
      <c r="L14" s="10"/>
      <c r="M14" s="17"/>
    </row>
    <row r="15" spans="1:16">
      <c r="A15" s="3" t="s">
        <v>13</v>
      </c>
      <c r="B15" s="9">
        <v>45000</v>
      </c>
      <c r="C15" s="18">
        <v>0.20808049714985347</v>
      </c>
      <c r="D15" s="11">
        <v>9000</v>
      </c>
      <c r="E15" s="19">
        <v>0.31441832888033144</v>
      </c>
      <c r="F15" s="14">
        <v>0.38041073161106825</v>
      </c>
      <c r="G15" s="1">
        <v>17000</v>
      </c>
      <c r="H15" s="5">
        <v>0.35823075740116156</v>
      </c>
      <c r="J15" s="9">
        <v>46000</v>
      </c>
      <c r="K15" s="18">
        <v>0.31245207479720638</v>
      </c>
      <c r="L15" s="11">
        <v>14000</v>
      </c>
      <c r="M15" s="19">
        <v>0.31776217960915309</v>
      </c>
      <c r="N15" s="14">
        <v>0.43627856374568985</v>
      </c>
      <c r="O15" s="1">
        <v>20000</v>
      </c>
      <c r="P15" s="5">
        <v>0.35736339093447239</v>
      </c>
    </row>
    <row r="16" spans="1:16">
      <c r="A16" s="3" t="s">
        <v>14</v>
      </c>
      <c r="B16" s="9">
        <v>24000</v>
      </c>
      <c r="C16" s="18">
        <v>0.33920630921987666</v>
      </c>
      <c r="D16" s="11">
        <v>8000</v>
      </c>
      <c r="E16" s="19">
        <v>0.28083591138706498</v>
      </c>
      <c r="F16" s="14">
        <v>0.5118230504878859</v>
      </c>
      <c r="G16" s="1">
        <v>13000</v>
      </c>
      <c r="H16" s="5">
        <v>0.26408406346049729</v>
      </c>
      <c r="J16" s="9">
        <v>25000</v>
      </c>
      <c r="K16" s="18">
        <v>0.50961467016784467</v>
      </c>
      <c r="L16" s="11">
        <v>13000</v>
      </c>
      <c r="M16" s="19">
        <v>0.28397028302219213</v>
      </c>
      <c r="N16" s="14">
        <v>0.60929113791975009</v>
      </c>
      <c r="O16" s="1">
        <v>15000</v>
      </c>
      <c r="P16" s="5">
        <v>0.27345333669172456</v>
      </c>
    </row>
    <row r="17" spans="1:16">
      <c r="A17" s="3" t="s">
        <v>15</v>
      </c>
      <c r="B17" s="9">
        <v>32000</v>
      </c>
      <c r="C17" s="18">
        <v>0.37982516829225199</v>
      </c>
      <c r="D17" s="11">
        <v>12000</v>
      </c>
      <c r="E17" s="19">
        <v>0.40474609776412435</v>
      </c>
      <c r="F17" s="14">
        <v>0.56871884717785137</v>
      </c>
      <c r="G17" s="1">
        <v>18000</v>
      </c>
      <c r="H17" s="5">
        <v>0.37768538980258654</v>
      </c>
      <c r="J17" s="9">
        <v>33000</v>
      </c>
      <c r="K17" s="18">
        <v>0.555307375790702</v>
      </c>
      <c r="L17" s="11">
        <v>18000</v>
      </c>
      <c r="M17" s="19">
        <v>0.39826731713848773</v>
      </c>
      <c r="N17" s="14">
        <v>0.63910673708776033</v>
      </c>
      <c r="O17" s="1">
        <v>21000</v>
      </c>
      <c r="P17" s="5">
        <v>0.36918327237380316</v>
      </c>
    </row>
    <row r="18" spans="1:16">
      <c r="A18" s="2" t="s">
        <v>54</v>
      </c>
      <c r="B18" s="8"/>
      <c r="C18" s="16"/>
      <c r="D18" s="10"/>
      <c r="E18" s="17"/>
      <c r="J18" s="8"/>
      <c r="K18" s="16"/>
      <c r="L18" s="10"/>
      <c r="M18" s="17"/>
    </row>
    <row r="19" spans="1:16">
      <c r="A19" s="3" t="s">
        <v>39</v>
      </c>
      <c r="B19" s="9">
        <v>53000</v>
      </c>
      <c r="C19" s="18">
        <v>0.29806711561153604</v>
      </c>
      <c r="D19" s="11">
        <v>16000</v>
      </c>
      <c r="E19" s="19">
        <v>0.53648915054030955</v>
      </c>
      <c r="F19" s="14">
        <v>0.51425647551671638</v>
      </c>
      <c r="G19" s="1">
        <v>27000</v>
      </c>
      <c r="H19" s="5">
        <v>0.57684652477727527</v>
      </c>
      <c r="J19" s="9">
        <v>55000</v>
      </c>
      <c r="K19" s="18">
        <v>0.43931728959407434</v>
      </c>
      <c r="L19" s="11">
        <v>24000</v>
      </c>
      <c r="M19" s="19">
        <v>0.53366240124879305</v>
      </c>
      <c r="N19" s="14">
        <v>0.59100901803134898</v>
      </c>
      <c r="O19" s="1">
        <v>33000</v>
      </c>
      <c r="P19" s="5">
        <v>0.57824223697233934</v>
      </c>
    </row>
    <row r="20" spans="1:16">
      <c r="A20" s="3" t="s">
        <v>40</v>
      </c>
      <c r="B20" s="9">
        <v>47000</v>
      </c>
      <c r="C20" s="18">
        <v>0.28884935156637731</v>
      </c>
      <c r="D20" s="11">
        <v>14000</v>
      </c>
      <c r="E20" s="19">
        <v>0.4635108494596904</v>
      </c>
      <c r="F20" s="14">
        <v>0.42313169298852443</v>
      </c>
      <c r="G20" s="1">
        <v>20000</v>
      </c>
      <c r="H20" s="5">
        <v>0.42315326455847929</v>
      </c>
      <c r="J20" s="9">
        <v>49000</v>
      </c>
      <c r="K20" s="18">
        <v>0.43313024460648264</v>
      </c>
      <c r="L20" s="11">
        <v>21000</v>
      </c>
      <c r="M20" s="19">
        <v>0.46633759875120684</v>
      </c>
      <c r="N20" s="14">
        <v>0.48635543213593757</v>
      </c>
      <c r="O20" s="1">
        <v>24000</v>
      </c>
      <c r="P20" s="5">
        <v>0.4217577630276606</v>
      </c>
    </row>
    <row r="21" spans="1:16">
      <c r="A21" s="2" t="s">
        <v>68</v>
      </c>
      <c r="B21" s="8"/>
      <c r="C21" s="16"/>
      <c r="D21" s="10"/>
      <c r="E21" s="17"/>
      <c r="J21" s="8"/>
      <c r="K21" s="16"/>
      <c r="L21" s="10"/>
      <c r="M21" s="17"/>
    </row>
    <row r="22" spans="1:16">
      <c r="A22" s="3" t="s">
        <v>56</v>
      </c>
      <c r="B22" s="9">
        <v>84000</v>
      </c>
      <c r="C22" s="18">
        <v>0.28689399818183298</v>
      </c>
      <c r="D22" s="11">
        <v>24000</v>
      </c>
      <c r="E22" s="19">
        <v>0.81032611928997156</v>
      </c>
      <c r="F22" s="14">
        <v>0.44933104091737491</v>
      </c>
      <c r="G22" s="1">
        <v>38000</v>
      </c>
      <c r="H22" s="5">
        <v>0.7909306935698952</v>
      </c>
      <c r="J22" s="9">
        <v>86000</v>
      </c>
      <c r="K22" s="18">
        <v>0.41422394967475107</v>
      </c>
      <c r="L22" s="11">
        <v>36000</v>
      </c>
      <c r="M22" s="19">
        <v>0.78743714631035189</v>
      </c>
      <c r="N22" s="14">
        <v>0.52047927153507068</v>
      </c>
      <c r="O22" s="1">
        <v>45000</v>
      </c>
      <c r="P22" s="5">
        <v>0.79691412333573386</v>
      </c>
    </row>
    <row r="23" spans="1:16">
      <c r="A23" s="3" t="s">
        <v>55</v>
      </c>
      <c r="B23" s="9">
        <v>17000</v>
      </c>
      <c r="C23" s="18">
        <v>0.32697044514383511</v>
      </c>
      <c r="D23" s="11">
        <v>6000</v>
      </c>
      <c r="E23" s="19">
        <v>0.18967388071002844</v>
      </c>
      <c r="F23" s="14">
        <v>0.5783058883035167</v>
      </c>
      <c r="G23" s="1">
        <v>10000</v>
      </c>
      <c r="H23" s="5">
        <v>0.20906930643010477</v>
      </c>
      <c r="J23" s="9">
        <v>18000</v>
      </c>
      <c r="K23" s="18">
        <v>0.54443541927550454</v>
      </c>
      <c r="L23" s="11">
        <v>10000</v>
      </c>
      <c r="M23" s="19">
        <v>0.21256307391981508</v>
      </c>
      <c r="N23" s="14">
        <v>0.64581852641554138</v>
      </c>
      <c r="O23" s="1">
        <v>11000</v>
      </c>
      <c r="P23" s="5">
        <v>0.20308569928444983</v>
      </c>
    </row>
    <row r="24" spans="1:16">
      <c r="A24" s="2" t="s">
        <v>53</v>
      </c>
      <c r="B24" s="8"/>
      <c r="C24" s="16"/>
      <c r="D24" s="10"/>
      <c r="E24" s="17"/>
      <c r="J24" s="8"/>
      <c r="K24" s="16"/>
      <c r="L24" s="10"/>
      <c r="M24" s="17"/>
    </row>
    <row r="25" spans="1:16">
      <c r="A25" s="3" t="s">
        <v>25</v>
      </c>
      <c r="B25" s="9">
        <v>49000</v>
      </c>
      <c r="C25" s="18">
        <v>0.37156545361013676</v>
      </c>
      <c r="D25" s="11">
        <v>18000</v>
      </c>
      <c r="E25" s="19">
        <v>0.61063873084037334</v>
      </c>
      <c r="F25" s="14">
        <v>0.64503600664864702</v>
      </c>
      <c r="G25" s="1">
        <v>31000</v>
      </c>
      <c r="H25" s="5">
        <v>0.66064265234711561</v>
      </c>
      <c r="J25" s="9">
        <v>50000</v>
      </c>
      <c r="K25" s="18">
        <v>0.57752780174246088</v>
      </c>
      <c r="L25" s="11">
        <v>29000</v>
      </c>
      <c r="M25" s="19">
        <v>0.63879896157071681</v>
      </c>
      <c r="N25" s="14">
        <v>0.72204708590670219</v>
      </c>
      <c r="O25" s="1">
        <v>36000</v>
      </c>
      <c r="P25" s="5">
        <v>0.64325655152351524</v>
      </c>
    </row>
    <row r="26" spans="1:16">
      <c r="A26" s="3" t="s">
        <v>26</v>
      </c>
      <c r="B26" s="9">
        <v>21000</v>
      </c>
      <c r="C26" s="18">
        <v>0.42661787662124917</v>
      </c>
      <c r="D26" s="11">
        <v>9000</v>
      </c>
      <c r="E26" s="19">
        <v>0.29931710872175404</v>
      </c>
      <c r="F26" s="14">
        <v>0.62620015802964024</v>
      </c>
      <c r="G26" s="1">
        <v>13000</v>
      </c>
      <c r="H26" s="5">
        <v>0.27380369041625147</v>
      </c>
      <c r="J26" s="9">
        <v>21000</v>
      </c>
      <c r="K26" s="18">
        <v>0.51665357687191837</v>
      </c>
      <c r="L26" s="11">
        <v>11000</v>
      </c>
      <c r="M26" s="19">
        <v>0.24396877664785019</v>
      </c>
      <c r="N26" s="14">
        <v>0.66305189341860049</v>
      </c>
      <c r="O26" s="1">
        <v>14000</v>
      </c>
      <c r="P26" s="5">
        <v>0.2521794658029452</v>
      </c>
    </row>
    <row r="27" spans="1:16">
      <c r="A27" s="3" t="s">
        <v>101</v>
      </c>
      <c r="B27" s="9">
        <v>31000</v>
      </c>
      <c r="C27" s="18">
        <v>8.4983269866873573E-2</v>
      </c>
      <c r="D27" s="11">
        <v>3000</v>
      </c>
      <c r="E27" s="19">
        <v>9.004382240635174E-2</v>
      </c>
      <c r="F27" s="14">
        <v>9.9275346598333883E-2</v>
      </c>
      <c r="G27" s="1">
        <v>3000</v>
      </c>
      <c r="H27" s="5">
        <v>6.5553446572387389E-2</v>
      </c>
      <c r="J27" s="9">
        <v>32000</v>
      </c>
      <c r="K27" s="18">
        <v>0.16439370637058889</v>
      </c>
      <c r="L27" s="11">
        <v>5000</v>
      </c>
      <c r="M27" s="19">
        <v>0.11723248201159997</v>
      </c>
      <c r="N27" s="14">
        <v>0.18205053136623445</v>
      </c>
      <c r="O27" s="1">
        <v>6000</v>
      </c>
      <c r="P27" s="5">
        <v>0.10456398267353954</v>
      </c>
    </row>
    <row r="28" spans="1:16">
      <c r="A28" s="2" t="s">
        <v>60</v>
      </c>
      <c r="B28" s="8"/>
      <c r="C28" s="16"/>
      <c r="D28" s="10"/>
      <c r="E28" s="17"/>
      <c r="J28" s="8"/>
      <c r="K28" s="16"/>
      <c r="L28" s="10"/>
      <c r="M28" s="17"/>
    </row>
    <row r="29" spans="1:16">
      <c r="A29" s="3" t="s">
        <v>28</v>
      </c>
      <c r="B29" s="9">
        <v>71000</v>
      </c>
      <c r="C29" s="18">
        <v>0.28494753550268542</v>
      </c>
      <c r="D29" s="11">
        <v>20000</v>
      </c>
      <c r="E29" s="19">
        <v>0.6801393636353803</v>
      </c>
      <c r="F29" s="14">
        <v>0.46731979862787343</v>
      </c>
      <c r="G29" s="1">
        <v>33000</v>
      </c>
      <c r="H29" s="5">
        <v>0.69515366903383058</v>
      </c>
      <c r="J29" s="9">
        <v>73000</v>
      </c>
      <c r="K29" s="18">
        <v>0.43001454099093972</v>
      </c>
      <c r="L29" s="11">
        <v>31000</v>
      </c>
      <c r="M29" s="19">
        <v>0.69080983917912286</v>
      </c>
      <c r="N29" s="14">
        <v>0.53066281941136617</v>
      </c>
      <c r="O29" s="1">
        <v>39000</v>
      </c>
      <c r="P29" s="5">
        <v>0.68662786778818019</v>
      </c>
    </row>
    <row r="30" spans="1:16">
      <c r="A30" s="3" t="s">
        <v>29</v>
      </c>
      <c r="B30" s="9">
        <v>30000</v>
      </c>
      <c r="C30" s="18">
        <v>0.31430351799253908</v>
      </c>
      <c r="D30" s="11">
        <v>9000</v>
      </c>
      <c r="E30" s="19">
        <v>0.31986063636461975</v>
      </c>
      <c r="F30" s="14">
        <v>0.48065756795385917</v>
      </c>
      <c r="G30" s="1">
        <v>14000</v>
      </c>
      <c r="H30" s="5">
        <v>0.30484633096616942</v>
      </c>
      <c r="J30" s="9">
        <v>31000</v>
      </c>
      <c r="K30" s="18">
        <v>0.45141070164839353</v>
      </c>
      <c r="L30" s="11">
        <v>14000</v>
      </c>
      <c r="M30" s="19">
        <v>0.30919016082087708</v>
      </c>
      <c r="N30" s="14">
        <v>0.56804032257286619</v>
      </c>
      <c r="O30" s="1">
        <v>18000</v>
      </c>
      <c r="P30" s="5">
        <v>0.31337213221181986</v>
      </c>
    </row>
    <row r="31" spans="1:16">
      <c r="A31" s="2" t="s">
        <v>61</v>
      </c>
      <c r="B31" s="8"/>
      <c r="C31" s="16"/>
      <c r="D31" s="10"/>
      <c r="E31" s="17"/>
      <c r="J31" s="8"/>
      <c r="K31" s="16"/>
      <c r="L31" s="10"/>
      <c r="M31" s="17"/>
    </row>
    <row r="32" spans="1:16">
      <c r="A32" s="3" t="s">
        <v>30</v>
      </c>
      <c r="B32" s="9">
        <v>20000</v>
      </c>
      <c r="C32" s="18">
        <v>0.22941211412211321</v>
      </c>
      <c r="D32" s="11">
        <v>5000</v>
      </c>
      <c r="E32" s="19">
        <v>0.1579672001254773</v>
      </c>
      <c r="F32" s="14">
        <v>0.40995998548854179</v>
      </c>
      <c r="G32" s="1">
        <v>8000</v>
      </c>
      <c r="H32" s="5">
        <v>0.17592423671077273</v>
      </c>
      <c r="J32" s="9">
        <v>21000</v>
      </c>
      <c r="K32" s="18">
        <v>0.34004866133799666</v>
      </c>
      <c r="L32" s="11">
        <v>7000</v>
      </c>
      <c r="M32" s="19">
        <v>0.15759186240723905</v>
      </c>
      <c r="N32" s="14">
        <v>0.46151334860336252</v>
      </c>
      <c r="O32" s="1">
        <v>10000</v>
      </c>
      <c r="P32" s="5">
        <v>0.17226790737935513</v>
      </c>
    </row>
    <row r="33" spans="1:16">
      <c r="A33" s="3" t="s">
        <v>62</v>
      </c>
      <c r="B33" s="9">
        <v>29000</v>
      </c>
      <c r="C33" s="18">
        <v>0.23572501322861306</v>
      </c>
      <c r="D33" s="11">
        <v>7000</v>
      </c>
      <c r="E33" s="19">
        <v>0.22904339783876168</v>
      </c>
      <c r="F33" s="14">
        <v>0.40749242203119834</v>
      </c>
      <c r="G33" s="1">
        <v>12000</v>
      </c>
      <c r="H33" s="5">
        <v>0.24675461196699311</v>
      </c>
      <c r="J33" s="9">
        <v>30000</v>
      </c>
      <c r="K33" s="18">
        <v>0.37266729551255257</v>
      </c>
      <c r="L33" s="11">
        <v>11000</v>
      </c>
      <c r="M33" s="19">
        <v>0.24371132758268318</v>
      </c>
      <c r="N33" s="14">
        <v>0.49868275757789038</v>
      </c>
      <c r="O33" s="1">
        <v>15000</v>
      </c>
      <c r="P33" s="5">
        <v>0.26266740220163831</v>
      </c>
    </row>
    <row r="34" spans="1:16">
      <c r="A34" s="3" t="s">
        <v>32</v>
      </c>
      <c r="B34" s="9">
        <v>31000</v>
      </c>
      <c r="C34" s="18">
        <v>0.28579723405004043</v>
      </c>
      <c r="D34" s="11">
        <v>9000</v>
      </c>
      <c r="E34" s="19">
        <v>0.30198552954665914</v>
      </c>
      <c r="F34" s="14">
        <v>0.46130805183836815</v>
      </c>
      <c r="G34" s="1">
        <v>14000</v>
      </c>
      <c r="H34" s="5">
        <v>0.30377552460663715</v>
      </c>
      <c r="J34" s="9">
        <v>32000</v>
      </c>
      <c r="K34" s="18">
        <v>0.44273703312595414</v>
      </c>
      <c r="L34" s="11">
        <v>14000</v>
      </c>
      <c r="M34" s="19">
        <v>0.31485910554839069</v>
      </c>
      <c r="N34" s="14">
        <v>0.52598360579588066</v>
      </c>
      <c r="O34" s="1">
        <v>17000</v>
      </c>
      <c r="P34" s="5">
        <v>0.30127979537464389</v>
      </c>
    </row>
    <row r="35" spans="1:16">
      <c r="A35" s="3" t="s">
        <v>33</v>
      </c>
      <c r="B35" s="9">
        <v>17000</v>
      </c>
      <c r="C35" s="18">
        <v>0.40713389292488217</v>
      </c>
      <c r="D35" s="11">
        <v>7000</v>
      </c>
      <c r="E35" s="19">
        <v>0.23719773221413348</v>
      </c>
      <c r="F35" s="14">
        <v>0.60703943501638225</v>
      </c>
      <c r="G35" s="1">
        <v>10000</v>
      </c>
      <c r="H35" s="5">
        <v>0.22040620279804252</v>
      </c>
      <c r="J35" s="9">
        <v>18000</v>
      </c>
      <c r="K35" s="18">
        <v>0.57463884880934268</v>
      </c>
      <c r="L35" s="11">
        <v>10000</v>
      </c>
      <c r="M35" s="19">
        <v>0.22532563232485536</v>
      </c>
      <c r="N35" s="14">
        <v>0.68337763769126092</v>
      </c>
      <c r="O35" s="1">
        <v>12000</v>
      </c>
      <c r="P35" s="5">
        <v>0.21582600459058968</v>
      </c>
    </row>
    <row r="36" spans="1:16">
      <c r="A36" s="3" t="s">
        <v>34</v>
      </c>
      <c r="B36" s="9">
        <v>3000</v>
      </c>
      <c r="C36" s="18">
        <v>0.70225850235113252</v>
      </c>
      <c r="D36" s="11">
        <v>2000</v>
      </c>
      <c r="E36" s="19">
        <v>7.3806478306489121E-2</v>
      </c>
      <c r="F36" s="14">
        <v>0.81130795010839007</v>
      </c>
      <c r="G36" s="1">
        <v>3000</v>
      </c>
      <c r="H36" s="5">
        <v>5.3139423917554433E-2</v>
      </c>
      <c r="J36" s="9">
        <v>3000</v>
      </c>
      <c r="K36" s="18">
        <v>0.82719005202511908</v>
      </c>
      <c r="L36" s="11">
        <v>3000</v>
      </c>
      <c r="M36" s="19">
        <v>5.8512072136831648E-2</v>
      </c>
      <c r="N36" s="14">
        <v>0.84178572874084268</v>
      </c>
      <c r="O36" s="1">
        <v>3000</v>
      </c>
      <c r="P36" s="5">
        <v>4.7958890453773044E-2</v>
      </c>
    </row>
    <row r="37" spans="1:16">
      <c r="A37" s="2" t="s">
        <v>63</v>
      </c>
      <c r="B37" s="8"/>
      <c r="C37" s="18"/>
      <c r="D37" s="10"/>
      <c r="E37" s="17"/>
      <c r="F37" s="14"/>
      <c r="J37" s="8"/>
      <c r="K37" s="18"/>
      <c r="L37" s="10"/>
      <c r="M37" s="17"/>
      <c r="N37" s="14"/>
    </row>
    <row r="38" spans="1:16">
      <c r="A38" s="3" t="s">
        <v>35</v>
      </c>
      <c r="B38" s="9">
        <v>30000</v>
      </c>
      <c r="C38" s="18">
        <v>0.38440122467757037</v>
      </c>
      <c r="D38" s="11">
        <v>12000</v>
      </c>
      <c r="E38" s="19">
        <v>0.3931685181779831</v>
      </c>
      <c r="F38" s="14">
        <v>0.60051999883666207</v>
      </c>
      <c r="G38" s="1">
        <v>18000</v>
      </c>
      <c r="H38" s="5">
        <v>0.38278514985601098</v>
      </c>
      <c r="J38" s="9">
        <v>31000</v>
      </c>
      <c r="K38" s="18">
        <v>0.55418921564738233</v>
      </c>
      <c r="L38" s="11">
        <v>17000</v>
      </c>
      <c r="M38" s="19">
        <v>0.38149987314742378</v>
      </c>
      <c r="N38" s="14">
        <v>0.66828332567659732</v>
      </c>
      <c r="O38" s="1">
        <v>21000</v>
      </c>
      <c r="P38" s="5">
        <v>0.37053082683827571</v>
      </c>
    </row>
    <row r="39" spans="1:16">
      <c r="A39" s="3" t="s">
        <v>36</v>
      </c>
      <c r="B39" s="9">
        <v>70000</v>
      </c>
      <c r="C39" s="18">
        <v>0.25478208172307937</v>
      </c>
      <c r="D39" s="11">
        <v>18000</v>
      </c>
      <c r="E39" s="19">
        <v>0.60683148182201685</v>
      </c>
      <c r="F39" s="14">
        <v>0.41581821717033379</v>
      </c>
      <c r="G39" s="1">
        <v>29000</v>
      </c>
      <c r="H39" s="5">
        <v>0.61721485014398891</v>
      </c>
      <c r="J39" s="9">
        <v>73000</v>
      </c>
      <c r="K39" s="18">
        <v>0.3858320549776737</v>
      </c>
      <c r="L39" s="11">
        <v>28000</v>
      </c>
      <c r="M39" s="19">
        <v>0.61850012685257616</v>
      </c>
      <c r="N39" s="14">
        <v>0.48753476151969488</v>
      </c>
      <c r="O39" s="1">
        <v>35000</v>
      </c>
      <c r="P39" s="5">
        <v>0.62946917316172435</v>
      </c>
    </row>
    <row r="40" spans="1:16">
      <c r="C40" s="15"/>
      <c r="N40"/>
    </row>
    <row r="41" spans="1:16" s="24" customFormat="1" ht="42" customHeight="1">
      <c r="A41" s="23"/>
      <c r="B41" s="65" t="s">
        <v>71</v>
      </c>
      <c r="C41" s="65"/>
      <c r="D41" s="65"/>
      <c r="E41" s="65"/>
      <c r="F41" s="65"/>
      <c r="G41" s="65"/>
      <c r="H41" s="65"/>
      <c r="I41" s="47"/>
      <c r="J41" s="65" t="s">
        <v>71</v>
      </c>
      <c r="K41" s="65"/>
      <c r="L41" s="65"/>
      <c r="M41" s="65"/>
      <c r="N41" s="65"/>
      <c r="O41" s="65"/>
      <c r="P41" s="65"/>
    </row>
    <row r="42" spans="1:16" ht="15" thickBot="1">
      <c r="B42" s="43">
        <v>2014</v>
      </c>
      <c r="C42" s="66" t="s">
        <v>0</v>
      </c>
      <c r="D42" s="67"/>
      <c r="E42" s="68"/>
      <c r="F42" s="69" t="s">
        <v>1</v>
      </c>
      <c r="G42" s="67" t="s">
        <v>1</v>
      </c>
      <c r="H42" s="67"/>
      <c r="J42" s="43">
        <v>2019</v>
      </c>
      <c r="K42" s="66" t="s">
        <v>0</v>
      </c>
      <c r="L42" s="67"/>
      <c r="M42" s="68"/>
      <c r="N42" s="69" t="s">
        <v>1</v>
      </c>
      <c r="O42" s="67" t="s">
        <v>1</v>
      </c>
      <c r="P42" s="67"/>
    </row>
    <row r="43" spans="1:16" ht="29" thickBot="1">
      <c r="A43" s="38" t="s">
        <v>65</v>
      </c>
      <c r="B43" s="39" t="s">
        <v>67</v>
      </c>
      <c r="C43" s="44" t="s">
        <v>66</v>
      </c>
      <c r="D43" s="41" t="s">
        <v>57</v>
      </c>
      <c r="E43" s="45"/>
      <c r="F43" s="40" t="s">
        <v>66</v>
      </c>
      <c r="G43" s="41" t="s">
        <v>57</v>
      </c>
      <c r="H43" s="42"/>
      <c r="J43" s="39" t="s">
        <v>67</v>
      </c>
      <c r="K43" s="44" t="s">
        <v>66</v>
      </c>
      <c r="L43" s="41" t="s">
        <v>57</v>
      </c>
      <c r="M43" s="45"/>
      <c r="N43" s="40" t="s">
        <v>66</v>
      </c>
      <c r="O43" s="41" t="s">
        <v>57</v>
      </c>
      <c r="P43" s="42"/>
    </row>
    <row r="44" spans="1:16">
      <c r="A44" s="2" t="s">
        <v>49</v>
      </c>
      <c r="B44" s="9">
        <v>166000</v>
      </c>
      <c r="C44" s="18">
        <v>6.0481796947457582E-2</v>
      </c>
      <c r="D44" s="11">
        <v>10000</v>
      </c>
      <c r="E44" s="19">
        <v>1</v>
      </c>
      <c r="F44" s="14">
        <v>0.12572870006816933</v>
      </c>
      <c r="G44" s="1">
        <v>21000</v>
      </c>
      <c r="H44" s="5">
        <v>1</v>
      </c>
      <c r="J44" s="9">
        <v>171000</v>
      </c>
      <c r="K44" s="18">
        <v>6.8830367975004761E-2</v>
      </c>
      <c r="L44" s="11">
        <v>12000</v>
      </c>
      <c r="M44" s="19">
        <v>1</v>
      </c>
      <c r="N44" s="14">
        <v>0.13694430327855708</v>
      </c>
      <c r="O44" s="1">
        <v>23000</v>
      </c>
      <c r="P44" s="5">
        <v>1</v>
      </c>
    </row>
    <row r="45" spans="1:16">
      <c r="A45" s="2" t="s">
        <v>51</v>
      </c>
      <c r="B45" s="8"/>
      <c r="C45" s="16"/>
      <c r="D45" s="10"/>
      <c r="E45" s="17"/>
      <c r="J45" s="8"/>
      <c r="K45" s="16"/>
      <c r="L45" s="10"/>
      <c r="M45" s="17"/>
    </row>
    <row r="46" spans="1:16">
      <c r="A46" s="3" t="s">
        <v>5</v>
      </c>
      <c r="B46" s="9">
        <v>81000</v>
      </c>
      <c r="C46" s="18">
        <v>6.0790977451755053E-2</v>
      </c>
      <c r="D46" s="11">
        <v>5000</v>
      </c>
      <c r="E46" s="19">
        <v>0.49176407785458681</v>
      </c>
      <c r="F46" s="14">
        <v>0.11727768840907486</v>
      </c>
      <c r="G46" s="1">
        <v>10000</v>
      </c>
      <c r="H46" s="5">
        <v>0.45637656239444901</v>
      </c>
      <c r="J46" s="9">
        <v>84000</v>
      </c>
      <c r="K46" s="18">
        <v>6.6453651425075311E-2</v>
      </c>
      <c r="L46" s="11">
        <v>6000</v>
      </c>
      <c r="M46" s="19">
        <v>0.47233475831990523</v>
      </c>
      <c r="N46" s="14">
        <v>0.12488472468076023</v>
      </c>
      <c r="O46" s="1">
        <v>10000</v>
      </c>
      <c r="P46" s="5">
        <v>0.44614548052790837</v>
      </c>
    </row>
    <row r="47" spans="1:16">
      <c r="A47" s="3" t="s">
        <v>6</v>
      </c>
      <c r="B47" s="9">
        <v>85000</v>
      </c>
      <c r="C47" s="18">
        <v>6.0185733932797678E-2</v>
      </c>
      <c r="D47" s="11">
        <v>5000</v>
      </c>
      <c r="E47" s="19">
        <v>0.50823691808496763</v>
      </c>
      <c r="F47" s="14">
        <v>0.13382438742370328</v>
      </c>
      <c r="G47" s="1">
        <v>11000</v>
      </c>
      <c r="H47" s="5">
        <v>0.54362343760555099</v>
      </c>
      <c r="J47" s="9">
        <v>88000</v>
      </c>
      <c r="K47" s="18">
        <v>7.1106826580040389E-2</v>
      </c>
      <c r="L47" s="11">
        <v>6000</v>
      </c>
      <c r="M47" s="19">
        <v>0.52766524168009465</v>
      </c>
      <c r="N47" s="14">
        <v>0.14849519228957941</v>
      </c>
      <c r="O47" s="1">
        <v>13000</v>
      </c>
      <c r="P47" s="5">
        <v>0.55385451947209163</v>
      </c>
    </row>
    <row r="48" spans="1:16">
      <c r="A48" s="2" t="s">
        <v>52</v>
      </c>
      <c r="B48" s="8"/>
      <c r="C48" s="16"/>
      <c r="D48" s="10"/>
      <c r="E48" s="17"/>
      <c r="J48" s="8"/>
      <c r="K48" s="16"/>
      <c r="L48" s="10"/>
      <c r="M48" s="17"/>
    </row>
    <row r="49" spans="1:16">
      <c r="A49" s="3" t="s">
        <v>12</v>
      </c>
      <c r="B49" s="9">
        <v>122000</v>
      </c>
      <c r="C49" s="18">
        <v>7.1942030243132907E-2</v>
      </c>
      <c r="D49" s="11">
        <v>9000</v>
      </c>
      <c r="E49" s="19">
        <v>0.87522769668063294</v>
      </c>
      <c r="F49" s="14">
        <v>0.1038844206892402</v>
      </c>
      <c r="G49" s="1">
        <v>13000</v>
      </c>
      <c r="H49" s="5">
        <v>0.60796565451086371</v>
      </c>
      <c r="J49" s="9">
        <v>126000</v>
      </c>
      <c r="K49" s="18">
        <v>7.9547244762142949E-2</v>
      </c>
      <c r="L49" s="11">
        <v>10000</v>
      </c>
      <c r="M49" s="19">
        <v>0.85042893620770565</v>
      </c>
      <c r="N49" s="14">
        <v>0.11397729725720361</v>
      </c>
      <c r="O49" s="1">
        <v>14000</v>
      </c>
      <c r="P49" s="5">
        <v>0.61244537858781023</v>
      </c>
    </row>
    <row r="50" spans="1:16">
      <c r="A50" s="3" t="s">
        <v>13</v>
      </c>
      <c r="B50" s="9">
        <v>13000</v>
      </c>
      <c r="C50" s="18">
        <v>3.5715133531157274E-2</v>
      </c>
      <c r="D50" s="11">
        <v>0</v>
      </c>
      <c r="E50" s="19">
        <v>4.4951731789494236E-2</v>
      </c>
      <c r="F50" s="14">
        <v>0.22689139465875371</v>
      </c>
      <c r="G50" s="1">
        <v>3000</v>
      </c>
      <c r="H50" s="5">
        <v>0.13737333280313291</v>
      </c>
      <c r="J50" s="9">
        <v>13000</v>
      </c>
      <c r="K50" s="18">
        <v>4.4302865817194906E-2</v>
      </c>
      <c r="L50" s="11">
        <v>1000</v>
      </c>
      <c r="M50" s="19">
        <v>4.8956167684151133E-2</v>
      </c>
      <c r="N50" s="14">
        <v>0.23718278976340526</v>
      </c>
      <c r="O50" s="1">
        <v>3000</v>
      </c>
      <c r="P50" s="5">
        <v>0.13173309237884925</v>
      </c>
    </row>
    <row r="51" spans="1:16">
      <c r="A51" s="3" t="s">
        <v>14</v>
      </c>
      <c r="B51" s="9">
        <v>22000</v>
      </c>
      <c r="C51" s="18">
        <v>2.6074869385994345E-2</v>
      </c>
      <c r="D51" s="11">
        <v>1000</v>
      </c>
      <c r="E51" s="19">
        <v>5.7429858467029915E-2</v>
      </c>
      <c r="F51" s="14">
        <v>0.17341434099728781</v>
      </c>
      <c r="G51" s="1">
        <v>4000</v>
      </c>
      <c r="H51" s="5">
        <v>0.18373456889195935</v>
      </c>
      <c r="J51" s="9">
        <v>23000</v>
      </c>
      <c r="K51" s="18">
        <v>3.7639385881400263E-2</v>
      </c>
      <c r="L51" s="11">
        <v>1000</v>
      </c>
      <c r="M51" s="19">
        <v>7.2850532294330042E-2</v>
      </c>
      <c r="N51" s="14">
        <v>0.18974470087434203</v>
      </c>
      <c r="O51" s="1">
        <v>4000</v>
      </c>
      <c r="P51" s="5">
        <v>0.18458481765326568</v>
      </c>
    </row>
    <row r="52" spans="1:16">
      <c r="A52" s="3" t="s">
        <v>15</v>
      </c>
      <c r="B52" s="9">
        <v>9000</v>
      </c>
      <c r="C52" s="18">
        <v>2.4686356020229575E-2</v>
      </c>
      <c r="D52" s="11">
        <v>0</v>
      </c>
      <c r="E52" s="19">
        <v>2.2391709002397227E-2</v>
      </c>
      <c r="F52" s="14">
        <v>0.16255026099483283</v>
      </c>
      <c r="G52" s="1">
        <v>1000</v>
      </c>
      <c r="H52" s="5">
        <v>7.0926443794043961E-2</v>
      </c>
      <c r="J52" s="9">
        <v>9000</v>
      </c>
      <c r="K52" s="18">
        <v>3.4832369487558579E-2</v>
      </c>
      <c r="L52" s="11">
        <v>0</v>
      </c>
      <c r="M52" s="19">
        <v>2.7764363813813052E-2</v>
      </c>
      <c r="N52" s="14">
        <v>0.17781280524292423</v>
      </c>
      <c r="O52" s="1">
        <v>2000</v>
      </c>
      <c r="P52" s="5">
        <v>7.1236711380074758E-2</v>
      </c>
    </row>
    <row r="53" spans="1:16">
      <c r="A53" s="2" t="s">
        <v>54</v>
      </c>
      <c r="B53" s="8"/>
      <c r="C53" s="16"/>
      <c r="D53" s="10"/>
      <c r="E53" s="17"/>
      <c r="J53" s="8"/>
      <c r="K53" s="16"/>
      <c r="L53" s="10"/>
      <c r="M53" s="17"/>
    </row>
    <row r="54" spans="1:16">
      <c r="A54" s="3" t="s">
        <v>39</v>
      </c>
      <c r="B54" s="9">
        <v>61000</v>
      </c>
      <c r="C54" s="18">
        <v>5.9268383015126005E-2</v>
      </c>
      <c r="D54" s="11">
        <v>4000</v>
      </c>
      <c r="E54" s="19">
        <v>0.36115158498800387</v>
      </c>
      <c r="F54" s="14">
        <v>0.19558546781822123</v>
      </c>
      <c r="G54" s="1">
        <v>12000</v>
      </c>
      <c r="H54" s="5">
        <v>0.57331498073312348</v>
      </c>
      <c r="J54" s="9">
        <v>63000</v>
      </c>
      <c r="K54" s="18">
        <v>6.8993352244176409E-2</v>
      </c>
      <c r="L54" s="11">
        <v>4000</v>
      </c>
      <c r="M54" s="19">
        <v>0.37001868918179337</v>
      </c>
      <c r="N54" s="14">
        <v>0.20899793646759204</v>
      </c>
      <c r="O54" s="1">
        <v>13000</v>
      </c>
      <c r="P54" s="5">
        <v>0.56337105769877682</v>
      </c>
    </row>
    <row r="55" spans="1:16">
      <c r="A55" s="3" t="s">
        <v>40</v>
      </c>
      <c r="B55" s="9">
        <v>24000</v>
      </c>
      <c r="C55" s="18">
        <v>6.3157066540668647E-2</v>
      </c>
      <c r="D55" s="11">
        <v>2000</v>
      </c>
      <c r="E55" s="19">
        <v>0.14949949057691789</v>
      </c>
      <c r="F55" s="14">
        <v>0.1079841144887761</v>
      </c>
      <c r="G55" s="1">
        <v>3000</v>
      </c>
      <c r="H55" s="5">
        <v>0.12296114381478886</v>
      </c>
      <c r="J55" s="9">
        <v>24000</v>
      </c>
      <c r="K55" s="18">
        <v>7.1219630339672171E-2</v>
      </c>
      <c r="L55" s="11">
        <v>2000</v>
      </c>
      <c r="M55" s="19">
        <v>0.14748187420469311</v>
      </c>
      <c r="N55" s="14">
        <v>0.11837836466748326</v>
      </c>
      <c r="O55" s="1">
        <v>3000</v>
      </c>
      <c r="P55" s="5">
        <v>0.12321040623597472</v>
      </c>
    </row>
    <row r="56" spans="1:16">
      <c r="A56" s="3" t="s">
        <v>17</v>
      </c>
      <c r="B56" s="9">
        <v>41000</v>
      </c>
      <c r="C56" s="18">
        <v>5.3249876406659791E-2</v>
      </c>
      <c r="D56" s="11">
        <v>2000</v>
      </c>
      <c r="E56" s="19">
        <v>0.21519265952710795</v>
      </c>
      <c r="F56" s="14">
        <v>7.350193288647501E-2</v>
      </c>
      <c r="G56" s="1">
        <v>3000</v>
      </c>
      <c r="H56" s="5">
        <v>0.14288869480146468</v>
      </c>
      <c r="J56" s="9">
        <v>42000</v>
      </c>
      <c r="K56" s="18">
        <v>6.277977374766805E-2</v>
      </c>
      <c r="L56" s="11">
        <v>3000</v>
      </c>
      <c r="M56" s="19">
        <v>0.22294770587328294</v>
      </c>
      <c r="N56" s="14">
        <v>8.5999265228614091E-2</v>
      </c>
      <c r="O56" s="1">
        <v>4000</v>
      </c>
      <c r="P56" s="5">
        <v>0.15350202985984726</v>
      </c>
    </row>
    <row r="57" spans="1:16">
      <c r="A57" s="3" t="s">
        <v>18</v>
      </c>
      <c r="B57" s="9">
        <v>40000</v>
      </c>
      <c r="C57" s="18">
        <v>6.7993181761483668E-2</v>
      </c>
      <c r="D57" s="11">
        <v>3000</v>
      </c>
      <c r="E57" s="19">
        <v>0.27415626490797018</v>
      </c>
      <c r="F57" s="14">
        <v>8.2919996354252984E-2</v>
      </c>
      <c r="G57" s="1">
        <v>3000</v>
      </c>
      <c r="H57" s="5">
        <v>0.16083565974739142</v>
      </c>
      <c r="J57" s="9">
        <v>42000</v>
      </c>
      <c r="K57" s="18">
        <v>7.3251290536227073E-2</v>
      </c>
      <c r="L57" s="11">
        <v>3000</v>
      </c>
      <c r="M57" s="19">
        <v>0.25955088354250644</v>
      </c>
      <c r="N57" s="14">
        <v>8.9794542328870963E-2</v>
      </c>
      <c r="O57" s="1">
        <v>4000</v>
      </c>
      <c r="P57" s="5">
        <v>0.15991650620540121</v>
      </c>
    </row>
    <row r="58" spans="1:16">
      <c r="A58" s="2" t="s">
        <v>68</v>
      </c>
      <c r="B58" s="9"/>
      <c r="C58" s="16"/>
      <c r="D58" s="11"/>
      <c r="E58" s="17"/>
      <c r="G58" s="1"/>
      <c r="J58" s="9"/>
      <c r="K58" s="16"/>
      <c r="L58" s="11"/>
      <c r="M58" s="17"/>
      <c r="O58" s="1"/>
    </row>
    <row r="59" spans="1:16">
      <c r="A59" s="3" t="s">
        <v>56</v>
      </c>
      <c r="B59" s="9">
        <v>38000</v>
      </c>
      <c r="C59" s="18">
        <v>5.792739695013447E-2</v>
      </c>
      <c r="D59" s="11">
        <v>2000</v>
      </c>
      <c r="E59" s="19">
        <v>0.21812769339403254</v>
      </c>
      <c r="F59" s="14">
        <v>0.16567668759296758</v>
      </c>
      <c r="G59" s="1">
        <v>6000</v>
      </c>
      <c r="H59" s="5">
        <v>0.30010861123740634</v>
      </c>
      <c r="J59" s="9">
        <v>39000</v>
      </c>
      <c r="K59" s="18">
        <v>6.5052995407047648E-2</v>
      </c>
      <c r="L59" s="11">
        <v>3000</v>
      </c>
      <c r="M59" s="19">
        <v>0.21519754109332559</v>
      </c>
      <c r="N59" s="14">
        <v>0.17429247687005178</v>
      </c>
      <c r="O59" s="1">
        <v>7000</v>
      </c>
      <c r="P59" s="5">
        <v>0.28979091634524734</v>
      </c>
    </row>
    <row r="60" spans="1:16">
      <c r="A60" s="3" t="s">
        <v>55</v>
      </c>
      <c r="B60" s="9">
        <v>13000</v>
      </c>
      <c r="C60" s="18">
        <v>3.058065044125069E-2</v>
      </c>
      <c r="D60" s="11">
        <v>0</v>
      </c>
      <c r="E60" s="19">
        <v>4.0192136658841901E-2</v>
      </c>
      <c r="F60" s="14">
        <v>0.27580251853131643</v>
      </c>
      <c r="G60" s="1">
        <v>4000</v>
      </c>
      <c r="H60" s="5">
        <v>0.17437445532686138</v>
      </c>
      <c r="J60" s="9">
        <v>14000</v>
      </c>
      <c r="K60" s="18">
        <v>4.133936096625998E-2</v>
      </c>
      <c r="L60" s="11">
        <v>1000</v>
      </c>
      <c r="M60" s="19">
        <v>4.7745522136429332E-2</v>
      </c>
      <c r="N60" s="14">
        <v>0.29314585370397944</v>
      </c>
      <c r="O60" s="1">
        <v>4000</v>
      </c>
      <c r="P60" s="5">
        <v>0.17017225917822823</v>
      </c>
    </row>
    <row r="61" spans="1:16">
      <c r="A61" s="2" t="s">
        <v>53</v>
      </c>
      <c r="B61" s="8"/>
      <c r="C61" s="16"/>
      <c r="D61" s="10"/>
      <c r="E61" s="17"/>
      <c r="J61" s="8"/>
      <c r="K61" s="16"/>
      <c r="L61" s="10"/>
      <c r="M61" s="17"/>
    </row>
    <row r="62" spans="1:16">
      <c r="A62" s="3" t="s">
        <v>25</v>
      </c>
      <c r="B62" s="9">
        <v>38000</v>
      </c>
      <c r="C62" s="18">
        <v>5.6217292195074972E-2</v>
      </c>
      <c r="D62" s="11">
        <v>2000</v>
      </c>
      <c r="E62" s="19">
        <v>0.21449848965766569</v>
      </c>
      <c r="F62" s="14">
        <v>0.34033057510399811</v>
      </c>
      <c r="G62" s="1">
        <v>13000</v>
      </c>
      <c r="H62" s="5">
        <v>0.62466265598791904</v>
      </c>
      <c r="J62" s="9">
        <v>40000</v>
      </c>
      <c r="K62" s="18">
        <v>9.7568829251894959E-2</v>
      </c>
      <c r="L62" s="11">
        <v>4000</v>
      </c>
      <c r="M62" s="19">
        <v>0.32704712622060012</v>
      </c>
      <c r="N62" s="14">
        <v>0.39205869789942194</v>
      </c>
      <c r="O62" s="1">
        <v>16000</v>
      </c>
      <c r="P62" s="5">
        <v>0.66052073761368191</v>
      </c>
    </row>
    <row r="63" spans="1:16">
      <c r="A63" s="3" t="s">
        <v>26</v>
      </c>
      <c r="B63" s="9">
        <v>17000</v>
      </c>
      <c r="C63" s="18">
        <v>0.47283023460341989</v>
      </c>
      <c r="D63" s="11">
        <v>8000</v>
      </c>
      <c r="E63" s="19">
        <v>0.78550151034233429</v>
      </c>
      <c r="F63" s="14">
        <v>0.46966725797623443</v>
      </c>
      <c r="G63" s="1">
        <v>8000</v>
      </c>
      <c r="H63" s="5">
        <v>0.37533782310884933</v>
      </c>
      <c r="J63" s="9">
        <v>17000</v>
      </c>
      <c r="K63" s="18">
        <v>0.46096528287170724</v>
      </c>
      <c r="L63" s="11">
        <v>8000</v>
      </c>
      <c r="M63" s="19">
        <v>0.67295287377939983</v>
      </c>
      <c r="N63" s="14">
        <v>0.46265865978328491</v>
      </c>
      <c r="O63" s="1">
        <v>8000</v>
      </c>
      <c r="P63" s="5">
        <v>0.33947926238631804</v>
      </c>
    </row>
    <row r="64" spans="1:16">
      <c r="A64" s="3" t="s">
        <v>101</v>
      </c>
      <c r="B64" s="9">
        <v>111000</v>
      </c>
      <c r="C64" s="18">
        <v>0</v>
      </c>
      <c r="D64" s="11">
        <v>0</v>
      </c>
      <c r="E64" s="19">
        <v>0</v>
      </c>
      <c r="F64" s="14">
        <v>0</v>
      </c>
      <c r="G64" s="1">
        <v>0</v>
      </c>
      <c r="H64" s="5">
        <v>0</v>
      </c>
      <c r="J64" s="9">
        <v>115000</v>
      </c>
      <c r="K64" s="18">
        <v>0</v>
      </c>
      <c r="L64" s="11">
        <v>0</v>
      </c>
      <c r="M64" s="19">
        <v>0</v>
      </c>
      <c r="N64" s="14">
        <v>0</v>
      </c>
      <c r="O64" s="1">
        <v>0</v>
      </c>
      <c r="P64" s="5">
        <v>0</v>
      </c>
    </row>
    <row r="65" spans="1:16">
      <c r="A65" s="2" t="s">
        <v>60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28</v>
      </c>
      <c r="B66" s="9">
        <v>143000</v>
      </c>
      <c r="C66" s="18">
        <v>6.2141618826534337E-2</v>
      </c>
      <c r="D66" s="11">
        <v>9000</v>
      </c>
      <c r="E66" s="19">
        <v>0.88451383708619957</v>
      </c>
      <c r="F66" s="14">
        <v>0.12593956382617782</v>
      </c>
      <c r="G66" s="1">
        <v>18000</v>
      </c>
      <c r="H66" s="5">
        <v>0.86233202268427367</v>
      </c>
      <c r="J66" s="9">
        <v>148000</v>
      </c>
      <c r="K66" s="18">
        <v>7.0920958718446558E-2</v>
      </c>
      <c r="L66" s="11">
        <v>10000</v>
      </c>
      <c r="M66" s="19">
        <v>0.88702618349286066</v>
      </c>
      <c r="N66" s="14">
        <v>0.13768140435165205</v>
      </c>
      <c r="O66" s="1">
        <v>20000</v>
      </c>
      <c r="P66" s="5">
        <v>0.86551231073590185</v>
      </c>
    </row>
    <row r="67" spans="1:16">
      <c r="A67" s="3" t="s">
        <v>29</v>
      </c>
      <c r="B67" s="9">
        <v>23000</v>
      </c>
      <c r="C67" s="18">
        <v>5.0210051103342021E-2</v>
      </c>
      <c r="D67" s="11">
        <v>1000</v>
      </c>
      <c r="E67" s="19">
        <v>0.11548616291380043</v>
      </c>
      <c r="F67" s="14">
        <v>0.1244242105655142</v>
      </c>
      <c r="G67" s="1">
        <v>3000</v>
      </c>
      <c r="H67" s="5">
        <v>0.13766845641249464</v>
      </c>
      <c r="J67" s="9">
        <v>24000</v>
      </c>
      <c r="K67" s="18">
        <v>5.5893857418060064E-2</v>
      </c>
      <c r="L67" s="11">
        <v>1000</v>
      </c>
      <c r="M67" s="19">
        <v>0.11297381650713932</v>
      </c>
      <c r="N67" s="14">
        <v>0.13238314474308527</v>
      </c>
      <c r="O67" s="1">
        <v>3000</v>
      </c>
      <c r="P67" s="5">
        <v>0.1344876892640981</v>
      </c>
    </row>
    <row r="68" spans="1:16">
      <c r="A68" s="2" t="s">
        <v>61</v>
      </c>
      <c r="B68" s="8"/>
      <c r="C68" s="18"/>
      <c r="D68" s="10"/>
      <c r="E68" s="17"/>
      <c r="F68" s="14"/>
      <c r="J68" s="8"/>
      <c r="K68" s="18"/>
      <c r="L68" s="10"/>
      <c r="M68" s="17"/>
      <c r="N68" s="14"/>
    </row>
    <row r="69" spans="1:16">
      <c r="A69" s="3" t="s">
        <v>30</v>
      </c>
      <c r="B69" s="9">
        <v>63000</v>
      </c>
      <c r="C69" s="18">
        <v>7.1516468012027809E-2</v>
      </c>
      <c r="D69" s="11">
        <v>4000</v>
      </c>
      <c r="E69" s="19">
        <v>0.44626557524970695</v>
      </c>
      <c r="F69" s="14">
        <v>0.11738350453596533</v>
      </c>
      <c r="G69" s="1">
        <v>7000</v>
      </c>
      <c r="H69" s="5">
        <v>0.35235842570718279</v>
      </c>
      <c r="J69" s="9">
        <v>65000</v>
      </c>
      <c r="K69" s="18">
        <v>7.7663383995300789E-2</v>
      </c>
      <c r="L69" s="11">
        <v>5000</v>
      </c>
      <c r="M69" s="19">
        <v>0.42587104634002104</v>
      </c>
      <c r="N69" s="14">
        <v>0.12619817092859811</v>
      </c>
      <c r="O69" s="1">
        <v>8000</v>
      </c>
      <c r="P69" s="5">
        <v>0.34781714484265713</v>
      </c>
    </row>
    <row r="70" spans="1:16">
      <c r="A70" s="3" t="s">
        <v>62</v>
      </c>
      <c r="B70" s="9">
        <v>54000</v>
      </c>
      <c r="C70" s="18">
        <v>5.2199734749344459E-2</v>
      </c>
      <c r="D70" s="11">
        <v>3000</v>
      </c>
      <c r="E70" s="19">
        <v>0.279135962680153</v>
      </c>
      <c r="F70" s="14">
        <v>0.10919472903254283</v>
      </c>
      <c r="G70" s="1">
        <v>6000</v>
      </c>
      <c r="H70" s="5">
        <v>0.28089203985510197</v>
      </c>
      <c r="J70" s="9">
        <v>55000</v>
      </c>
      <c r="K70" s="18">
        <v>6.0862843024976229E-2</v>
      </c>
      <c r="L70" s="11">
        <v>3000</v>
      </c>
      <c r="M70" s="19">
        <v>0.28594448143874501</v>
      </c>
      <c r="N70" s="14">
        <v>0.12043221674455794</v>
      </c>
      <c r="O70" s="1">
        <v>7000</v>
      </c>
      <c r="P70" s="5">
        <v>0.28438604723650357</v>
      </c>
    </row>
    <row r="71" spans="1:16">
      <c r="A71" s="3" t="s">
        <v>32</v>
      </c>
      <c r="B71" s="9">
        <v>39000</v>
      </c>
      <c r="C71" s="18">
        <v>5.874629816269842E-2</v>
      </c>
      <c r="D71" s="11">
        <v>2000</v>
      </c>
      <c r="E71" s="19">
        <v>0.226111144862396</v>
      </c>
      <c r="F71" s="14">
        <v>0.15160396777444701</v>
      </c>
      <c r="G71" s="1">
        <v>6000</v>
      </c>
      <c r="H71" s="5">
        <v>0.28069992205095573</v>
      </c>
      <c r="J71" s="9">
        <v>40000</v>
      </c>
      <c r="K71" s="18">
        <v>6.9113264438652303E-2</v>
      </c>
      <c r="L71" s="11">
        <v>3000</v>
      </c>
      <c r="M71" s="19">
        <v>0.23376387921671488</v>
      </c>
      <c r="N71" s="14">
        <v>0.16514459817642335</v>
      </c>
      <c r="O71" s="1">
        <v>7000</v>
      </c>
      <c r="P71" s="5">
        <v>0.28074788433844111</v>
      </c>
    </row>
    <row r="72" spans="1:16">
      <c r="A72" s="3" t="s">
        <v>33</v>
      </c>
      <c r="B72" s="9">
        <v>9000</v>
      </c>
      <c r="C72" s="18">
        <v>4.6756690057023549E-2</v>
      </c>
      <c r="D72" s="11">
        <v>0</v>
      </c>
      <c r="E72" s="19">
        <v>4.2644139841864714E-2</v>
      </c>
      <c r="F72" s="14">
        <v>0.1709669106165139</v>
      </c>
      <c r="G72" s="1">
        <v>2000</v>
      </c>
      <c r="H72" s="5">
        <v>7.5009785551495484E-2</v>
      </c>
      <c r="J72" s="9">
        <v>9000</v>
      </c>
      <c r="K72" s="18">
        <v>6.0192530688740656E-2</v>
      </c>
      <c r="L72" s="11">
        <v>1000</v>
      </c>
      <c r="M72" s="19">
        <v>4.8242827200469011E-2</v>
      </c>
      <c r="N72" s="14">
        <v>0.18941345473879823</v>
      </c>
      <c r="O72" s="1">
        <v>2000</v>
      </c>
      <c r="P72" s="5">
        <v>7.6302205976908913E-2</v>
      </c>
    </row>
    <row r="73" spans="1:16">
      <c r="A73" s="3" t="s">
        <v>34</v>
      </c>
      <c r="B73" s="9">
        <v>2000</v>
      </c>
      <c r="C73" s="18">
        <v>3.1519240272436244E-2</v>
      </c>
      <c r="D73" s="11">
        <v>0</v>
      </c>
      <c r="E73" s="19">
        <v>5.8441733054337463E-3</v>
      </c>
      <c r="F73" s="14">
        <v>0.12377264035408117</v>
      </c>
      <c r="G73" s="1">
        <v>0</v>
      </c>
      <c r="H73" s="5">
        <v>1.1039826835264013E-2</v>
      </c>
      <c r="J73" s="9">
        <v>2000</v>
      </c>
      <c r="K73" s="18">
        <v>3.7914987651111398E-2</v>
      </c>
      <c r="L73" s="11">
        <v>0</v>
      </c>
      <c r="M73" s="19">
        <v>6.1777658040499438E-3</v>
      </c>
      <c r="N73" s="14">
        <v>0.13122578967892889</v>
      </c>
      <c r="O73" s="1">
        <v>0</v>
      </c>
      <c r="P73" s="5">
        <v>1.0746717605489266E-2</v>
      </c>
    </row>
    <row r="74" spans="1:16">
      <c r="A74" s="2" t="s">
        <v>63</v>
      </c>
      <c r="B74" s="8"/>
      <c r="C74" s="16"/>
      <c r="D74" s="10"/>
      <c r="E74" s="17"/>
      <c r="J74" s="8"/>
      <c r="K74" s="16"/>
      <c r="L74" s="10"/>
      <c r="M74" s="17"/>
    </row>
    <row r="75" spans="1:16">
      <c r="A75" s="3" t="s">
        <v>35</v>
      </c>
      <c r="B75" s="9">
        <v>133000</v>
      </c>
      <c r="C75" s="18">
        <v>6.2857580143000011E-2</v>
      </c>
      <c r="D75" s="11">
        <v>8000</v>
      </c>
      <c r="E75" s="19">
        <v>0.83033472532485064</v>
      </c>
      <c r="F75" s="14">
        <v>0.1132926230252868</v>
      </c>
      <c r="G75" s="1">
        <v>15000</v>
      </c>
      <c r="H75" s="5">
        <v>0.7199252992318641</v>
      </c>
      <c r="J75" s="9">
        <v>137000</v>
      </c>
      <c r="K75" s="18">
        <v>7.2072182531055046E-2</v>
      </c>
      <c r="L75" s="11">
        <v>10000</v>
      </c>
      <c r="M75" s="19">
        <v>0.83663825165500072</v>
      </c>
      <c r="N75" s="14">
        <v>0.1253052738639448</v>
      </c>
      <c r="O75" s="1">
        <v>17000</v>
      </c>
      <c r="P75" s="5">
        <v>0.73109786164250457</v>
      </c>
    </row>
    <row r="76" spans="1:16">
      <c r="A76" s="3" t="s">
        <v>36</v>
      </c>
      <c r="B76" s="9">
        <v>33000</v>
      </c>
      <c r="C76" s="18">
        <v>5.1040934495100485E-2</v>
      </c>
      <c r="D76" s="11">
        <v>2000</v>
      </c>
      <c r="E76" s="19">
        <v>0.16966627061470385</v>
      </c>
      <c r="F76" s="14">
        <v>0.17514862146512813</v>
      </c>
      <c r="G76" s="1">
        <v>6000</v>
      </c>
      <c r="H76" s="5">
        <v>0.28007470076813584</v>
      </c>
      <c r="J76" s="9">
        <v>34000</v>
      </c>
      <c r="K76" s="18">
        <v>5.5943256584196306E-2</v>
      </c>
      <c r="L76" s="11">
        <v>2000</v>
      </c>
      <c r="M76" s="19">
        <v>0.16336174834499922</v>
      </c>
      <c r="N76" s="14">
        <v>0.18321267117981999</v>
      </c>
      <c r="O76" s="1">
        <v>6000</v>
      </c>
      <c r="P76" s="5">
        <v>0.26890213835749549</v>
      </c>
    </row>
    <row r="79" spans="1:16">
      <c r="A79" s="33" t="s">
        <v>89</v>
      </c>
    </row>
    <row r="80" spans="1:16">
      <c r="A80" s="57" t="str">
        <f>'Regional Demographics'!B32</f>
        <v>Due to data limitations, not all variables are available for all populations in a region or county.</v>
      </c>
    </row>
  </sheetData>
  <mergeCells count="18">
    <mergeCell ref="C42:E42"/>
    <mergeCell ref="F42:H42"/>
    <mergeCell ref="K42:M42"/>
    <mergeCell ref="N42:P42"/>
    <mergeCell ref="J41:P41"/>
    <mergeCell ref="B41:H41"/>
    <mergeCell ref="C8:E8"/>
    <mergeCell ref="F8:H8"/>
    <mergeCell ref="K8:M8"/>
    <mergeCell ref="N8:P8"/>
    <mergeCell ref="B7:H7"/>
    <mergeCell ref="J7:P7"/>
    <mergeCell ref="C3:E3"/>
    <mergeCell ref="F3:H3"/>
    <mergeCell ref="K3:M3"/>
    <mergeCell ref="N3:P3"/>
    <mergeCell ref="B2:H2"/>
    <mergeCell ref="J2:P2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1" manualBreakCount="1">
    <brk id="40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P124"/>
  <sheetViews>
    <sheetView topLeftCell="A7"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107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255000</v>
      </c>
      <c r="C5" s="14">
        <v>0.28382841032112305</v>
      </c>
      <c r="D5" s="1">
        <v>72000</v>
      </c>
      <c r="E5" s="48">
        <v>1</v>
      </c>
      <c r="F5" s="14">
        <v>0.44171157315825954</v>
      </c>
      <c r="G5" s="1">
        <v>113000</v>
      </c>
      <c r="H5" s="49">
        <v>1</v>
      </c>
      <c r="J5" s="9">
        <v>285000</v>
      </c>
      <c r="K5" s="14">
        <v>0.58106533795885107</v>
      </c>
      <c r="L5" s="1">
        <v>166000</v>
      </c>
      <c r="M5" s="48">
        <v>1</v>
      </c>
      <c r="N5" s="14">
        <v>0.73095817486333892</v>
      </c>
      <c r="O5" s="1">
        <v>208000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147000</v>
      </c>
      <c r="C7" s="14">
        <v>0.24194228881297269</v>
      </c>
      <c r="D7" s="1">
        <v>36000</v>
      </c>
      <c r="E7" s="12">
        <v>0.49188065143002341</v>
      </c>
      <c r="F7" s="14">
        <v>0.39887738483211532</v>
      </c>
      <c r="G7" s="1">
        <v>59000</v>
      </c>
      <c r="H7" s="5">
        <v>0.52302251492091123</v>
      </c>
      <c r="J7" s="9">
        <v>164000</v>
      </c>
      <c r="K7" s="14">
        <v>0.52988308892397606</v>
      </c>
      <c r="L7" s="1">
        <v>87000</v>
      </c>
      <c r="M7" s="12">
        <v>0.52426548995889521</v>
      </c>
      <c r="N7" s="14">
        <v>0.68901384315225855</v>
      </c>
      <c r="O7" s="1">
        <v>113000</v>
      </c>
      <c r="P7" s="5">
        <v>0.54192671066494136</v>
      </c>
    </row>
    <row r="8" spans="1:16">
      <c r="A8" s="3" t="s">
        <v>6</v>
      </c>
      <c r="B8" s="9">
        <v>108000</v>
      </c>
      <c r="C8" s="14">
        <v>0.34097256409263438</v>
      </c>
      <c r="D8" s="1">
        <v>37000</v>
      </c>
      <c r="E8" s="12">
        <v>0.50811934856997665</v>
      </c>
      <c r="F8" s="14">
        <v>0.50066681725178086</v>
      </c>
      <c r="G8" s="1">
        <v>54000</v>
      </c>
      <c r="H8" s="5">
        <v>0.47697748507908883</v>
      </c>
      <c r="J8" s="9">
        <v>121000</v>
      </c>
      <c r="K8" s="14">
        <v>0.65028508625252568</v>
      </c>
      <c r="L8" s="1">
        <v>79000</v>
      </c>
      <c r="M8" s="12">
        <v>0.47573451004110484</v>
      </c>
      <c r="N8" s="14">
        <v>0.7876871963936849</v>
      </c>
      <c r="O8" s="1">
        <v>95000</v>
      </c>
      <c r="P8" s="5">
        <v>0.45807333731328731</v>
      </c>
    </row>
    <row r="9" spans="1:16">
      <c r="A9" s="2" t="s">
        <v>52</v>
      </c>
      <c r="B9" s="8"/>
      <c r="E9" s="8"/>
      <c r="J9" s="8"/>
      <c r="M9" s="8"/>
    </row>
    <row r="10" spans="1:16">
      <c r="A10" s="3" t="s">
        <v>12</v>
      </c>
      <c r="B10" s="9">
        <v>12000</v>
      </c>
      <c r="C10" s="14">
        <v>0.43974953241972581</v>
      </c>
      <c r="D10" s="1">
        <v>5000</v>
      </c>
      <c r="E10" s="12">
        <v>7.3602796413863275E-2</v>
      </c>
      <c r="F10" s="14">
        <v>0.44533734407789527</v>
      </c>
      <c r="G10" s="1">
        <v>5000</v>
      </c>
      <c r="H10" s="5">
        <v>4.7637153864931697E-2</v>
      </c>
      <c r="J10" s="9">
        <v>18000</v>
      </c>
      <c r="K10" s="14">
        <v>0.71578895291924893</v>
      </c>
      <c r="L10" s="1">
        <v>13000</v>
      </c>
      <c r="M10" s="12">
        <v>7.7788086280841648E-2</v>
      </c>
      <c r="N10" s="14">
        <v>0.71955211312228506</v>
      </c>
      <c r="O10" s="1">
        <v>13000</v>
      </c>
      <c r="P10" s="5">
        <v>6.2110551722281672E-2</v>
      </c>
    </row>
    <row r="11" spans="1:16">
      <c r="A11" s="3" t="s">
        <v>13</v>
      </c>
      <c r="B11" s="9">
        <v>82000</v>
      </c>
      <c r="C11" s="14">
        <v>0.24177611078575115</v>
      </c>
      <c r="D11" s="1">
        <v>20000</v>
      </c>
      <c r="E11" s="12">
        <v>0.27435410152417178</v>
      </c>
      <c r="F11" s="14">
        <v>0.40879269679694824</v>
      </c>
      <c r="G11" s="1">
        <v>34000</v>
      </c>
      <c r="H11" s="5">
        <v>0.30044647753284015</v>
      </c>
      <c r="J11" s="9">
        <v>80000</v>
      </c>
      <c r="K11" s="14">
        <v>0.49209848350972096</v>
      </c>
      <c r="L11" s="1">
        <v>39000</v>
      </c>
      <c r="M11" s="12">
        <v>0.23786305657761295</v>
      </c>
      <c r="N11" s="14">
        <v>0.70122811984760924</v>
      </c>
      <c r="O11" s="1">
        <v>56000</v>
      </c>
      <c r="P11" s="5">
        <v>0.26902457910259314</v>
      </c>
    </row>
    <row r="12" spans="1:16">
      <c r="A12" s="3" t="s">
        <v>14</v>
      </c>
      <c r="B12" s="9">
        <v>58000</v>
      </c>
      <c r="C12" s="14">
        <v>0.29438224031463567</v>
      </c>
      <c r="D12" s="1">
        <v>17000</v>
      </c>
      <c r="E12" s="12">
        <v>0.23702826500389024</v>
      </c>
      <c r="F12" s="14">
        <v>0.48539236349902237</v>
      </c>
      <c r="G12" s="1">
        <v>28000</v>
      </c>
      <c r="H12" s="5">
        <v>0.25063867160551478</v>
      </c>
      <c r="J12" s="9">
        <v>70000</v>
      </c>
      <c r="K12" s="14">
        <v>0.63671589046171317</v>
      </c>
      <c r="L12" s="1">
        <v>45000</v>
      </c>
      <c r="M12" s="12">
        <v>0.27012256312102223</v>
      </c>
      <c r="N12" s="14">
        <v>0.80731251098052659</v>
      </c>
      <c r="O12" s="1">
        <v>57000</v>
      </c>
      <c r="P12" s="5">
        <v>0.27205574763106299</v>
      </c>
    </row>
    <row r="13" spans="1:16">
      <c r="A13" s="3" t="s">
        <v>15</v>
      </c>
      <c r="B13" s="9">
        <v>102000</v>
      </c>
      <c r="C13" s="14">
        <v>0.29309696560089099</v>
      </c>
      <c r="D13" s="1">
        <v>30000</v>
      </c>
      <c r="E13" s="12">
        <v>0.41501497545055749</v>
      </c>
      <c r="F13" s="14">
        <v>0.44309302695792391</v>
      </c>
      <c r="G13" s="1">
        <v>45000</v>
      </c>
      <c r="H13" s="5">
        <v>0.40127769699671334</v>
      </c>
      <c r="J13" s="9">
        <v>117000</v>
      </c>
      <c r="K13" s="14">
        <v>0.58781013795319859</v>
      </c>
      <c r="L13" s="1">
        <v>69000</v>
      </c>
      <c r="M13" s="12">
        <v>0.41422629402052319</v>
      </c>
      <c r="N13" s="14">
        <v>0.70718356759596468</v>
      </c>
      <c r="O13" s="1">
        <v>83000</v>
      </c>
      <c r="P13" s="5">
        <v>0.39680912154406223</v>
      </c>
    </row>
    <row r="14" spans="1:16">
      <c r="A14" s="2" t="s">
        <v>54</v>
      </c>
      <c r="B14" s="8"/>
      <c r="E14" s="8"/>
      <c r="J14" s="8"/>
      <c r="M14" s="8"/>
    </row>
    <row r="15" spans="1:16">
      <c r="A15" s="3" t="s">
        <v>16</v>
      </c>
      <c r="B15" s="9">
        <v>16000</v>
      </c>
      <c r="C15" s="14">
        <v>0.22008108624226963</v>
      </c>
      <c r="D15" s="1">
        <v>4000</v>
      </c>
      <c r="E15" s="12">
        <v>4.9762061804422081E-2</v>
      </c>
      <c r="F15" s="14">
        <v>0.54083936012378386</v>
      </c>
      <c r="G15" s="1">
        <v>9000</v>
      </c>
      <c r="H15" s="5">
        <v>7.8154087816682399E-2</v>
      </c>
      <c r="J15" s="9">
        <v>12000</v>
      </c>
      <c r="K15" s="14">
        <v>0.57752286625546945</v>
      </c>
      <c r="L15" s="1">
        <v>7000</v>
      </c>
      <c r="M15" s="12">
        <v>4.235425482893429E-2</v>
      </c>
      <c r="N15" s="14">
        <v>0.97154238494385581</v>
      </c>
      <c r="O15" s="1">
        <v>12000</v>
      </c>
      <c r="P15" s="5">
        <v>5.6588785367331154E-2</v>
      </c>
    </row>
    <row r="16" spans="1:16">
      <c r="A16" s="3" t="s">
        <v>17</v>
      </c>
      <c r="B16" s="9">
        <v>91000</v>
      </c>
      <c r="C16" s="14">
        <v>0.32443503135501983</v>
      </c>
      <c r="D16" s="1">
        <v>30000</v>
      </c>
      <c r="E16" s="12">
        <v>0.41033744792636861</v>
      </c>
      <c r="F16" s="14">
        <v>0.52170786600389119</v>
      </c>
      <c r="G16" s="1">
        <v>48000</v>
      </c>
      <c r="H16" s="5">
        <v>0.42204341304124787</v>
      </c>
      <c r="J16" s="9">
        <v>99000</v>
      </c>
      <c r="K16" s="14">
        <v>0.68466429445713306</v>
      </c>
      <c r="L16" s="1">
        <v>68000</v>
      </c>
      <c r="M16" s="12">
        <v>0.40893788696655914</v>
      </c>
      <c r="N16" s="14">
        <v>0.86316603429065131</v>
      </c>
      <c r="O16" s="1">
        <v>85000</v>
      </c>
      <c r="P16" s="5">
        <v>0.40992349055814847</v>
      </c>
    </row>
    <row r="17" spans="1:16">
      <c r="A17" s="3" t="s">
        <v>18</v>
      </c>
      <c r="B17" s="9">
        <v>58000</v>
      </c>
      <c r="C17" s="14">
        <v>0.21736989621998334</v>
      </c>
      <c r="D17" s="1">
        <v>13000</v>
      </c>
      <c r="E17" s="12">
        <v>0.17314311194318824</v>
      </c>
      <c r="F17" s="14">
        <v>0.35638268299107173</v>
      </c>
      <c r="G17" s="1">
        <v>21000</v>
      </c>
      <c r="H17" s="5">
        <v>0.18142209462351896</v>
      </c>
      <c r="J17" s="9">
        <v>66000</v>
      </c>
      <c r="K17" s="14">
        <v>0.49335580732870887</v>
      </c>
      <c r="L17" s="1">
        <v>32000</v>
      </c>
      <c r="M17" s="12">
        <v>0.19538194232173048</v>
      </c>
      <c r="N17" s="14">
        <v>0.63527565607976211</v>
      </c>
      <c r="O17" s="1">
        <v>42000</v>
      </c>
      <c r="P17" s="5">
        <v>0.20011637599136817</v>
      </c>
    </row>
    <row r="18" spans="1:16">
      <c r="A18" s="3" t="s">
        <v>19</v>
      </c>
      <c r="B18" s="9">
        <v>89000</v>
      </c>
      <c r="C18" s="14">
        <v>0.29676877718665717</v>
      </c>
      <c r="D18" s="1">
        <v>27000</v>
      </c>
      <c r="E18" s="12">
        <v>0.36675737832602118</v>
      </c>
      <c r="F18" s="14">
        <v>0.39728762229345793</v>
      </c>
      <c r="G18" s="1">
        <v>36000</v>
      </c>
      <c r="H18" s="5">
        <v>0.31838040451855076</v>
      </c>
      <c r="J18" s="9">
        <v>108000</v>
      </c>
      <c r="K18" s="14">
        <v>0.5399809853074663</v>
      </c>
      <c r="L18" s="1">
        <v>58000</v>
      </c>
      <c r="M18" s="12">
        <v>0.35332591588277606</v>
      </c>
      <c r="N18" s="14">
        <v>0.64121341663228382</v>
      </c>
      <c r="O18" s="1">
        <v>69000</v>
      </c>
      <c r="P18" s="5">
        <v>0.33337134808315227</v>
      </c>
    </row>
    <row r="19" spans="1:16">
      <c r="A19" s="2" t="s">
        <v>68</v>
      </c>
      <c r="B19" s="9"/>
      <c r="D19" s="1"/>
      <c r="E19" s="12"/>
      <c r="G19" s="1"/>
      <c r="H19" s="5"/>
      <c r="J19" s="9"/>
      <c r="L19" s="1"/>
      <c r="M19" s="12"/>
      <c r="O19" s="1"/>
      <c r="P19" s="5"/>
    </row>
    <row r="20" spans="1:16">
      <c r="A20" s="3" t="s">
        <v>56</v>
      </c>
      <c r="B20" s="9">
        <v>132000</v>
      </c>
      <c r="C20" s="14">
        <v>0.3547133959050579</v>
      </c>
      <c r="D20" s="1">
        <v>47000</v>
      </c>
      <c r="E20" s="12">
        <v>0.647460511780937</v>
      </c>
      <c r="F20" s="14">
        <v>0.45632737664513229</v>
      </c>
      <c r="G20" s="1">
        <v>60000</v>
      </c>
      <c r="H20" s="5">
        <v>0.53293992365304943</v>
      </c>
      <c r="J20" s="9">
        <v>158000</v>
      </c>
      <c r="K20" s="14">
        <v>0.64520993215351363</v>
      </c>
      <c r="L20" s="1">
        <v>102000</v>
      </c>
      <c r="M20" s="12">
        <v>0.61534590699536706</v>
      </c>
      <c r="N20" s="14">
        <v>0.73882703098681224</v>
      </c>
      <c r="O20" s="1">
        <v>117000</v>
      </c>
      <c r="P20" s="5">
        <v>0.55980843636697908</v>
      </c>
    </row>
    <row r="21" spans="1:16">
      <c r="A21" s="3" t="s">
        <v>55</v>
      </c>
      <c r="B21" s="9">
        <v>112000</v>
      </c>
      <c r="C21" s="14">
        <v>0.1824183005543715</v>
      </c>
      <c r="D21" s="1">
        <v>20000</v>
      </c>
      <c r="E21" s="12">
        <v>0.28269930662598297</v>
      </c>
      <c r="F21" s="14">
        <v>0.4216764771637086</v>
      </c>
      <c r="G21" s="1">
        <v>48000</v>
      </c>
      <c r="H21" s="5">
        <v>0.42222685091825074</v>
      </c>
      <c r="J21" s="9">
        <v>110000</v>
      </c>
      <c r="K21" s="14">
        <v>0.4658779407654729</v>
      </c>
      <c r="L21" s="1">
        <v>51000</v>
      </c>
      <c r="M21" s="12">
        <v>0.30995310067394977</v>
      </c>
      <c r="N21" s="14">
        <v>0.71906876377285167</v>
      </c>
      <c r="O21" s="1">
        <v>79000</v>
      </c>
      <c r="P21" s="5">
        <v>0.38066684652105309</v>
      </c>
    </row>
    <row r="22" spans="1:16">
      <c r="A22" s="2" t="s">
        <v>53</v>
      </c>
      <c r="B22" s="8"/>
      <c r="E22" s="8"/>
      <c r="J22" s="8"/>
      <c r="M22" s="8"/>
    </row>
    <row r="23" spans="1:16">
      <c r="A23" s="3" t="s">
        <v>25</v>
      </c>
      <c r="B23" s="9">
        <v>173000</v>
      </c>
      <c r="C23" s="14">
        <v>0.21617797102898437</v>
      </c>
      <c r="D23" s="1">
        <v>37000</v>
      </c>
      <c r="E23" s="12">
        <v>0.51821079001902348</v>
      </c>
      <c r="F23" s="14">
        <v>0.44777562242236107</v>
      </c>
      <c r="G23" s="1">
        <v>78000</v>
      </c>
      <c r="H23" s="5">
        <v>0.69142202386638218</v>
      </c>
      <c r="J23" s="9">
        <v>164000</v>
      </c>
      <c r="K23" s="14">
        <v>0.51587000624253054</v>
      </c>
      <c r="L23" s="1">
        <v>85000</v>
      </c>
      <c r="M23" s="12">
        <v>0.51074148972595701</v>
      </c>
      <c r="N23" s="14">
        <v>0.77481735787524275</v>
      </c>
      <c r="O23" s="1">
        <v>127000</v>
      </c>
      <c r="P23" s="5">
        <v>0.61020793428441211</v>
      </c>
    </row>
    <row r="24" spans="1:16">
      <c r="A24" s="3" t="s">
        <v>26</v>
      </c>
      <c r="B24" s="9">
        <v>34000</v>
      </c>
      <c r="C24" s="14">
        <v>0.79751767829072651</v>
      </c>
      <c r="D24" s="1">
        <v>27000</v>
      </c>
      <c r="E24" s="12">
        <v>0.37184952972850444</v>
      </c>
      <c r="F24" s="14">
        <v>0.79752552563959134</v>
      </c>
      <c r="G24" s="1">
        <v>27000</v>
      </c>
      <c r="H24" s="5">
        <v>0.23770320565208009</v>
      </c>
      <c r="J24" s="9">
        <v>34000</v>
      </c>
      <c r="K24" s="14">
        <v>0.94663476029876326</v>
      </c>
      <c r="L24" s="1">
        <v>32000</v>
      </c>
      <c r="M24" s="12">
        <v>0.1927549252266374</v>
      </c>
      <c r="N24" s="14">
        <v>0.94666400461843614</v>
      </c>
      <c r="O24" s="1">
        <v>32000</v>
      </c>
      <c r="P24" s="5">
        <v>0.15310097445221696</v>
      </c>
    </row>
    <row r="25" spans="1:16">
      <c r="A25" s="3" t="s">
        <v>101</v>
      </c>
      <c r="B25" s="9">
        <v>48000</v>
      </c>
      <c r="C25" s="14">
        <v>0.16661391857498359</v>
      </c>
      <c r="D25" s="1">
        <v>8000</v>
      </c>
      <c r="E25" s="12">
        <v>0.10993981864495493</v>
      </c>
      <c r="F25" s="14">
        <v>0.16805173610259141</v>
      </c>
      <c r="G25" s="1">
        <v>8000</v>
      </c>
      <c r="H25" s="5">
        <v>7.0874770481537688E-2</v>
      </c>
      <c r="J25" s="9">
        <v>87000</v>
      </c>
      <c r="K25" s="14">
        <v>0.56230842754406796</v>
      </c>
      <c r="L25" s="1">
        <v>49000</v>
      </c>
      <c r="M25" s="12">
        <v>0.29650358504740559</v>
      </c>
      <c r="N25" s="14">
        <v>0.56517882807234532</v>
      </c>
      <c r="O25" s="1">
        <v>49000</v>
      </c>
      <c r="P25" s="5">
        <v>0.23669113924159951</v>
      </c>
    </row>
    <row r="26" spans="1:16">
      <c r="A26" s="2" t="s">
        <v>60</v>
      </c>
      <c r="B26" s="8"/>
      <c r="E26" s="8"/>
      <c r="J26" s="8"/>
      <c r="M26" s="8"/>
    </row>
    <row r="27" spans="1:16">
      <c r="A27" s="3" t="s">
        <v>28</v>
      </c>
      <c r="B27" s="9">
        <v>186000</v>
      </c>
      <c r="C27" s="14">
        <v>0.23279701613745654</v>
      </c>
      <c r="D27" s="1">
        <v>43000</v>
      </c>
      <c r="E27" s="12">
        <v>0.60079069161089682</v>
      </c>
      <c r="F27" s="14">
        <v>0.38754022581015202</v>
      </c>
      <c r="G27" s="1">
        <v>73000</v>
      </c>
      <c r="H27" s="5">
        <v>0.643923819328727</v>
      </c>
      <c r="J27" s="9">
        <v>201000</v>
      </c>
      <c r="K27" s="14">
        <v>0.49454816086842163</v>
      </c>
      <c r="L27" s="1">
        <v>99000</v>
      </c>
      <c r="M27" s="12">
        <v>0.60048517085790076</v>
      </c>
      <c r="N27" s="14">
        <v>0.68169690024083862</v>
      </c>
      <c r="O27" s="1">
        <v>137000</v>
      </c>
      <c r="P27" s="5">
        <v>0.65788442783587442</v>
      </c>
    </row>
    <row r="28" spans="1:16">
      <c r="A28" s="3" t="s">
        <v>29</v>
      </c>
      <c r="B28" s="9">
        <v>68000</v>
      </c>
      <c r="C28" s="14">
        <v>0.42356153916069678</v>
      </c>
      <c r="D28" s="1">
        <v>29000</v>
      </c>
      <c r="E28" s="12">
        <v>0.39920944678158599</v>
      </c>
      <c r="F28" s="14">
        <v>0.59114085587206722</v>
      </c>
      <c r="G28" s="1">
        <v>40000</v>
      </c>
      <c r="H28" s="5">
        <v>0.35607626911769391</v>
      </c>
      <c r="J28" s="9">
        <v>84000</v>
      </c>
      <c r="K28" s="14">
        <v>0.78835973727187125</v>
      </c>
      <c r="L28" s="1">
        <v>66000</v>
      </c>
      <c r="M28" s="12">
        <v>0.39951482914209929</v>
      </c>
      <c r="N28" s="14">
        <v>0.84892516463855716</v>
      </c>
      <c r="O28" s="1">
        <v>71000</v>
      </c>
      <c r="P28" s="5">
        <v>0.34211557216412564</v>
      </c>
    </row>
    <row r="29" spans="1:16">
      <c r="A29" s="2" t="s">
        <v>61</v>
      </c>
      <c r="B29" s="8"/>
      <c r="C29" s="14"/>
      <c r="E29" s="8"/>
      <c r="F29" s="14"/>
      <c r="J29" s="8"/>
      <c r="K29" s="14"/>
      <c r="M29" s="8"/>
      <c r="N29" s="14"/>
    </row>
    <row r="30" spans="1:16">
      <c r="A30" s="3" t="s">
        <v>30</v>
      </c>
      <c r="B30" s="9">
        <v>41000</v>
      </c>
      <c r="C30" s="14">
        <v>0.31243092640562048</v>
      </c>
      <c r="D30" s="1">
        <v>13000</v>
      </c>
      <c r="E30" s="12">
        <v>0.17887131519635266</v>
      </c>
      <c r="F30" s="14">
        <v>0.44155669461659869</v>
      </c>
      <c r="G30" s="1">
        <v>18000</v>
      </c>
      <c r="H30" s="5">
        <v>0.16200624785517428</v>
      </c>
      <c r="J30" s="9">
        <v>46000</v>
      </c>
      <c r="K30" s="14">
        <v>0.56938216216286164</v>
      </c>
      <c r="L30" s="1">
        <v>26000</v>
      </c>
      <c r="M30" s="12">
        <v>0.15949546435262185</v>
      </c>
      <c r="N30" s="14">
        <v>0.72628957955503204</v>
      </c>
      <c r="O30" s="1">
        <v>34000</v>
      </c>
      <c r="P30" s="5">
        <v>0.16203106619090815</v>
      </c>
    </row>
    <row r="31" spans="1:16">
      <c r="A31" s="3" t="s">
        <v>62</v>
      </c>
      <c r="B31" s="9">
        <v>62000</v>
      </c>
      <c r="C31" s="14">
        <v>0.29194593572303768</v>
      </c>
      <c r="D31" s="1">
        <v>18000</v>
      </c>
      <c r="E31" s="12">
        <v>0.25080537505331568</v>
      </c>
      <c r="F31" s="14">
        <v>0.44570207295351028</v>
      </c>
      <c r="G31" s="1">
        <v>28000</v>
      </c>
      <c r="H31" s="5">
        <v>0.24481730507293289</v>
      </c>
      <c r="J31" s="9">
        <v>70000</v>
      </c>
      <c r="K31" s="14">
        <v>0.58613382970116812</v>
      </c>
      <c r="L31" s="1">
        <v>41000</v>
      </c>
      <c r="M31" s="12">
        <v>0.2464922764356319</v>
      </c>
      <c r="N31" s="14">
        <v>0.75064101321513166</v>
      </c>
      <c r="O31" s="1">
        <v>52000</v>
      </c>
      <c r="P31" s="5">
        <v>0.25081760898866357</v>
      </c>
    </row>
    <row r="32" spans="1:16">
      <c r="A32" s="3" t="s">
        <v>32</v>
      </c>
      <c r="B32" s="9">
        <v>107000</v>
      </c>
      <c r="C32" s="14">
        <v>0.24002957630610089</v>
      </c>
      <c r="D32" s="1">
        <v>26000</v>
      </c>
      <c r="E32" s="12">
        <v>0.3542828183241612</v>
      </c>
      <c r="F32" s="14">
        <v>0.39024935502841485</v>
      </c>
      <c r="G32" s="1">
        <v>42000</v>
      </c>
      <c r="H32" s="5">
        <v>0.37240294774231664</v>
      </c>
      <c r="J32" s="9">
        <v>120000</v>
      </c>
      <c r="K32" s="14">
        <v>0.51914378490678503</v>
      </c>
      <c r="L32" s="1">
        <v>62000</v>
      </c>
      <c r="M32" s="12">
        <v>0.37701794082261453</v>
      </c>
      <c r="N32" s="14">
        <v>0.66560950852325962</v>
      </c>
      <c r="O32" s="1">
        <v>80000</v>
      </c>
      <c r="P32" s="5">
        <v>0.38429769492918586</v>
      </c>
    </row>
    <row r="33" spans="1:16">
      <c r="A33" s="3" t="s">
        <v>33</v>
      </c>
      <c r="B33" s="9">
        <v>37000</v>
      </c>
      <c r="C33" s="14">
        <v>0.34065212790756383</v>
      </c>
      <c r="D33" s="1">
        <v>13000</v>
      </c>
      <c r="E33" s="12">
        <v>0.17554256080896496</v>
      </c>
      <c r="F33" s="14">
        <v>0.55767136001959416</v>
      </c>
      <c r="G33" s="1">
        <v>21000</v>
      </c>
      <c r="H33" s="5">
        <v>0.18366120421571019</v>
      </c>
      <c r="J33" s="9">
        <v>41000</v>
      </c>
      <c r="K33" s="14">
        <v>0.73081045035021963</v>
      </c>
      <c r="L33" s="1">
        <v>30000</v>
      </c>
      <c r="M33" s="12">
        <v>0.18046979791172468</v>
      </c>
      <c r="N33" s="14">
        <v>0.87132576508085602</v>
      </c>
      <c r="O33" s="1">
        <v>36000</v>
      </c>
      <c r="P33" s="5">
        <v>0.1709029123600409</v>
      </c>
    </row>
    <row r="34" spans="1:16">
      <c r="A34" s="3" t="s">
        <v>34</v>
      </c>
      <c r="B34" s="9">
        <v>7000</v>
      </c>
      <c r="C34" s="14">
        <v>0.40357133991444011</v>
      </c>
      <c r="D34" s="1">
        <v>3000</v>
      </c>
      <c r="E34" s="12">
        <v>4.049806900968831E-2</v>
      </c>
      <c r="F34" s="14">
        <v>0.57867677277529084</v>
      </c>
      <c r="G34" s="1">
        <v>4000</v>
      </c>
      <c r="H34" s="5">
        <v>3.7112295113865927E-2</v>
      </c>
      <c r="J34" s="9">
        <v>8000</v>
      </c>
      <c r="K34" s="14">
        <v>0.77476985689096656</v>
      </c>
      <c r="L34" s="1">
        <v>6000</v>
      </c>
      <c r="M34" s="12">
        <v>3.6524520477407063E-2</v>
      </c>
      <c r="N34" s="14">
        <v>0.85585895882143537</v>
      </c>
      <c r="O34" s="1">
        <v>7000</v>
      </c>
      <c r="P34" s="5">
        <v>3.1950765509430192E-2</v>
      </c>
    </row>
    <row r="35" spans="1:16">
      <c r="A35" s="2" t="s">
        <v>63</v>
      </c>
      <c r="B35" s="8"/>
      <c r="C35" s="15"/>
      <c r="E35" s="8"/>
      <c r="F35" s="15"/>
      <c r="J35" s="8"/>
      <c r="K35" s="15"/>
      <c r="M35" s="8"/>
      <c r="N35" s="15"/>
    </row>
    <row r="36" spans="1:16">
      <c r="A36" s="3" t="s">
        <v>35</v>
      </c>
      <c r="B36" s="9">
        <v>67000</v>
      </c>
      <c r="C36" s="14">
        <v>0.33244028307280676</v>
      </c>
      <c r="D36" s="1">
        <v>22000</v>
      </c>
      <c r="E36" s="12">
        <v>0.31020079918890936</v>
      </c>
      <c r="F36" s="14">
        <v>0.50732360984124714</v>
      </c>
      <c r="G36" s="1">
        <v>34000</v>
      </c>
      <c r="H36" s="5">
        <v>0.30260713514966903</v>
      </c>
      <c r="J36" s="9">
        <v>77000</v>
      </c>
      <c r="K36" s="14">
        <v>0.63313241394559117</v>
      </c>
      <c r="L36" s="1">
        <v>49000</v>
      </c>
      <c r="M36" s="12">
        <v>0.29371944349064949</v>
      </c>
      <c r="N36" s="14">
        <v>0.80097027581386282</v>
      </c>
      <c r="O36" s="1">
        <v>62000</v>
      </c>
      <c r="P36" s="5">
        <v>0.29512315219648888</v>
      </c>
    </row>
    <row r="37" spans="1:16">
      <c r="A37" s="3" t="s">
        <v>36</v>
      </c>
      <c r="B37" s="9">
        <v>187000</v>
      </c>
      <c r="C37" s="14">
        <v>0.26631600403825711</v>
      </c>
      <c r="D37" s="1">
        <v>50000</v>
      </c>
      <c r="E37" s="12">
        <v>0.6897992008110907</v>
      </c>
      <c r="F37" s="14">
        <v>0.41824092077800068</v>
      </c>
      <c r="G37" s="1">
        <v>79000</v>
      </c>
      <c r="H37" s="5">
        <v>0.69739295329675188</v>
      </c>
      <c r="J37" s="9">
        <v>208000</v>
      </c>
      <c r="K37" s="14">
        <v>0.56185015209691913</v>
      </c>
      <c r="L37" s="1">
        <v>117000</v>
      </c>
      <c r="M37" s="12">
        <v>0.70628055650935051</v>
      </c>
      <c r="N37" s="14">
        <v>0.7051517125498159</v>
      </c>
      <c r="O37" s="1">
        <v>147000</v>
      </c>
      <c r="P37" s="5">
        <v>0.70487689578173973</v>
      </c>
    </row>
    <row r="39" spans="1:16" s="24" customFormat="1" ht="15">
      <c r="A39" s="25"/>
      <c r="B39" s="65" t="s">
        <v>70</v>
      </c>
      <c r="C39" s="65"/>
      <c r="D39" s="65"/>
      <c r="E39" s="65"/>
      <c r="F39" s="65"/>
      <c r="G39" s="65"/>
      <c r="H39" s="65"/>
      <c r="I39" s="46"/>
      <c r="J39" s="65" t="s">
        <v>70</v>
      </c>
      <c r="K39" s="65"/>
      <c r="L39" s="65"/>
      <c r="M39" s="65"/>
      <c r="N39" s="65"/>
      <c r="O39" s="65"/>
      <c r="P39" s="65"/>
    </row>
    <row r="40" spans="1:16" ht="15" thickBot="1">
      <c r="B40" s="43">
        <v>2014</v>
      </c>
      <c r="C40" s="66" t="s">
        <v>0</v>
      </c>
      <c r="D40" s="67"/>
      <c r="E40" s="68"/>
      <c r="F40" s="69" t="s">
        <v>1</v>
      </c>
      <c r="G40" s="67" t="s">
        <v>1</v>
      </c>
      <c r="H40" s="67"/>
      <c r="J40" s="43">
        <v>2019</v>
      </c>
      <c r="K40" s="66" t="s">
        <v>0</v>
      </c>
      <c r="L40" s="67"/>
      <c r="M40" s="68"/>
      <c r="N40" s="69" t="s">
        <v>1</v>
      </c>
      <c r="O40" s="67" t="s">
        <v>1</v>
      </c>
      <c r="P40" s="67"/>
    </row>
    <row r="41" spans="1:16" ht="29" thickBot="1">
      <c r="A41" s="38" t="s">
        <v>58</v>
      </c>
      <c r="B41" s="39" t="s">
        <v>67</v>
      </c>
      <c r="C41" s="44" t="s">
        <v>66</v>
      </c>
      <c r="D41" s="41" t="s">
        <v>57</v>
      </c>
      <c r="E41" s="45"/>
      <c r="F41" s="40" t="s">
        <v>66</v>
      </c>
      <c r="G41" s="41" t="s">
        <v>57</v>
      </c>
      <c r="H41" s="42"/>
      <c r="J41" s="39" t="s">
        <v>67</v>
      </c>
      <c r="K41" s="44" t="s">
        <v>66</v>
      </c>
      <c r="L41" s="41" t="s">
        <v>57</v>
      </c>
      <c r="M41" s="45"/>
      <c r="N41" s="40" t="s">
        <v>66</v>
      </c>
      <c r="O41" s="41" t="s">
        <v>57</v>
      </c>
      <c r="P41" s="42"/>
    </row>
    <row r="42" spans="1:16">
      <c r="A42" s="2" t="s">
        <v>49</v>
      </c>
      <c r="B42" s="9">
        <v>176000</v>
      </c>
      <c r="C42" s="18">
        <v>0.32757915972098567</v>
      </c>
      <c r="D42" s="11">
        <v>58000</v>
      </c>
      <c r="E42" s="19">
        <v>1</v>
      </c>
      <c r="F42" s="14">
        <v>0.53945134489673219</v>
      </c>
      <c r="G42" s="1">
        <v>95000</v>
      </c>
      <c r="H42" s="5">
        <v>1</v>
      </c>
      <c r="J42" s="9">
        <v>182000</v>
      </c>
      <c r="K42" s="18">
        <v>0.50956822150438152</v>
      </c>
      <c r="L42" s="11">
        <v>93000</v>
      </c>
      <c r="M42" s="19">
        <v>1</v>
      </c>
      <c r="N42" s="14">
        <v>0.61182545603245786</v>
      </c>
      <c r="O42" s="1">
        <v>111000</v>
      </c>
      <c r="P42" s="5">
        <v>1</v>
      </c>
    </row>
    <row r="43" spans="1:16">
      <c r="A43" s="2" t="s">
        <v>51</v>
      </c>
      <c r="B43" s="8"/>
      <c r="C43" s="16"/>
      <c r="D43" s="10"/>
      <c r="E43" s="17"/>
      <c r="J43" s="8"/>
      <c r="K43" s="16"/>
      <c r="L43" s="10"/>
      <c r="M43" s="17"/>
    </row>
    <row r="44" spans="1:16">
      <c r="A44" s="3" t="s">
        <v>5</v>
      </c>
      <c r="B44" s="9">
        <v>98000</v>
      </c>
      <c r="C44" s="18">
        <v>0.3088877606176656</v>
      </c>
      <c r="D44" s="11">
        <v>30000</v>
      </c>
      <c r="E44" s="19">
        <v>0.52303949772030378</v>
      </c>
      <c r="F44" s="14">
        <v>0.51856979045597373</v>
      </c>
      <c r="G44" s="1">
        <v>51000</v>
      </c>
      <c r="H44" s="5">
        <v>0.53321822340925962</v>
      </c>
      <c r="J44" s="9">
        <v>101000</v>
      </c>
      <c r="K44" s="18">
        <v>0.47648169877991198</v>
      </c>
      <c r="L44" s="11">
        <v>48000</v>
      </c>
      <c r="M44" s="19">
        <v>0.51867334677739108</v>
      </c>
      <c r="N44" s="14">
        <v>0.58645277884552305</v>
      </c>
      <c r="O44" s="1">
        <v>59000</v>
      </c>
      <c r="P44" s="5">
        <v>0.53168639654362282</v>
      </c>
    </row>
    <row r="45" spans="1:16">
      <c r="A45" s="3" t="s">
        <v>6</v>
      </c>
      <c r="B45" s="9">
        <v>78000</v>
      </c>
      <c r="C45" s="18">
        <v>0.35086163000962567</v>
      </c>
      <c r="D45" s="11">
        <v>27000</v>
      </c>
      <c r="E45" s="19">
        <v>0.47696050227969622</v>
      </c>
      <c r="F45" s="14">
        <v>0.56546192699174636</v>
      </c>
      <c r="G45" s="1">
        <v>44000</v>
      </c>
      <c r="H45" s="5">
        <v>0.46678177659074038</v>
      </c>
      <c r="J45" s="9">
        <v>81000</v>
      </c>
      <c r="K45" s="18">
        <v>0.55078161315143492</v>
      </c>
      <c r="L45" s="11">
        <v>45000</v>
      </c>
      <c r="M45" s="19">
        <v>0.48132665322260892</v>
      </c>
      <c r="N45" s="14">
        <v>0.6434302907486199</v>
      </c>
      <c r="O45" s="1">
        <v>52000</v>
      </c>
      <c r="P45" s="5">
        <v>0.46831360345637713</v>
      </c>
    </row>
    <row r="46" spans="1:16">
      <c r="A46" s="2" t="s">
        <v>50</v>
      </c>
      <c r="B46" s="8"/>
      <c r="C46" s="16"/>
      <c r="D46" s="10"/>
      <c r="E46" s="17"/>
      <c r="J46" s="8"/>
      <c r="K46" s="16"/>
      <c r="L46" s="10"/>
      <c r="M46" s="17"/>
    </row>
    <row r="47" spans="1:16">
      <c r="A47" s="3" t="s">
        <v>7</v>
      </c>
      <c r="B47" s="9">
        <v>99000</v>
      </c>
      <c r="C47" s="18">
        <v>0.34572790622728555</v>
      </c>
      <c r="D47" s="11">
        <v>34000</v>
      </c>
      <c r="E47" s="19">
        <v>0.5963741528179447</v>
      </c>
      <c r="F47" s="14">
        <v>0.58669290027812404</v>
      </c>
      <c r="G47" s="1">
        <v>58000</v>
      </c>
      <c r="H47" s="5">
        <v>0.61455278866758334</v>
      </c>
      <c r="J47" s="9">
        <v>103000</v>
      </c>
      <c r="K47" s="18">
        <v>0.56565486514086827</v>
      </c>
      <c r="L47" s="11">
        <v>58000</v>
      </c>
      <c r="M47" s="19">
        <v>0.62726317488489258</v>
      </c>
      <c r="N47" s="14">
        <v>0.65828545363107305</v>
      </c>
      <c r="O47" s="1">
        <v>68000</v>
      </c>
      <c r="P47" s="5">
        <v>0.60797723366375722</v>
      </c>
    </row>
    <row r="48" spans="1:16">
      <c r="A48" s="3" t="s">
        <v>8</v>
      </c>
      <c r="B48" s="9">
        <v>7000</v>
      </c>
      <c r="C48" s="18">
        <v>0.34695641594422694</v>
      </c>
      <c r="D48" s="11">
        <v>2000</v>
      </c>
      <c r="E48" s="19">
        <v>4.2578461237178344E-2</v>
      </c>
      <c r="F48" s="14">
        <v>0.55196614907535257</v>
      </c>
      <c r="G48" s="1">
        <v>4000</v>
      </c>
      <c r="H48" s="5">
        <v>4.1133102509049148E-2</v>
      </c>
      <c r="J48" s="9">
        <v>7000</v>
      </c>
      <c r="K48" s="18">
        <v>0.50494776973767097</v>
      </c>
      <c r="L48" s="11">
        <v>4000</v>
      </c>
      <c r="M48" s="19">
        <v>3.98359617524984E-2</v>
      </c>
      <c r="N48" s="14">
        <v>0.63070438274073304</v>
      </c>
      <c r="O48" s="1">
        <v>5000</v>
      </c>
      <c r="P48" s="5">
        <v>4.1440929772363633E-2</v>
      </c>
    </row>
    <row r="49" spans="1:16">
      <c r="A49" s="3" t="s">
        <v>9</v>
      </c>
      <c r="B49" s="9">
        <v>7000</v>
      </c>
      <c r="C49" s="18">
        <v>0.31656202900854252</v>
      </c>
      <c r="D49" s="11">
        <v>2000</v>
      </c>
      <c r="E49" s="19">
        <v>3.9418553334752318E-2</v>
      </c>
      <c r="F49" s="14">
        <v>0.4779828703761797</v>
      </c>
      <c r="G49" s="1">
        <v>3000</v>
      </c>
      <c r="H49" s="5">
        <v>3.6142499029563881E-2</v>
      </c>
      <c r="J49" s="9">
        <v>7000</v>
      </c>
      <c r="K49" s="18">
        <v>0.45847189531192645</v>
      </c>
      <c r="L49" s="11">
        <v>3000</v>
      </c>
      <c r="M49" s="19">
        <v>3.6700203346235048E-2</v>
      </c>
      <c r="N49" s="14">
        <v>0.54874457448876035</v>
      </c>
      <c r="O49" s="1">
        <v>4000</v>
      </c>
      <c r="P49" s="5">
        <v>3.6584808417648926E-2</v>
      </c>
    </row>
    <row r="50" spans="1:16">
      <c r="A50" s="3" t="s">
        <v>10</v>
      </c>
      <c r="B50" s="9">
        <v>56000</v>
      </c>
      <c r="C50" s="18">
        <v>0.29205985168778953</v>
      </c>
      <c r="D50" s="11">
        <v>16000</v>
      </c>
      <c r="E50" s="19">
        <v>0.28644102460113563</v>
      </c>
      <c r="F50" s="14">
        <v>0.46163874867148486</v>
      </c>
      <c r="G50" s="1">
        <v>26000</v>
      </c>
      <c r="H50" s="5">
        <v>0.27493472617887693</v>
      </c>
      <c r="J50" s="9">
        <v>58000</v>
      </c>
      <c r="K50" s="18">
        <v>0.41797992010813095</v>
      </c>
      <c r="L50" s="11">
        <v>24000</v>
      </c>
      <c r="M50" s="19">
        <v>0.26353162130107455</v>
      </c>
      <c r="N50" s="14">
        <v>0.53413516503401026</v>
      </c>
      <c r="O50" s="1">
        <v>31000</v>
      </c>
      <c r="P50" s="5">
        <v>0.28048089179367769</v>
      </c>
    </row>
    <row r="51" spans="1:16">
      <c r="A51" s="3" t="s">
        <v>11</v>
      </c>
      <c r="B51" s="9">
        <v>6000</v>
      </c>
      <c r="C51" s="18">
        <v>0.35288873876775695</v>
      </c>
      <c r="D51" s="11">
        <v>2000</v>
      </c>
      <c r="E51" s="19">
        <v>3.5187981620763135E-2</v>
      </c>
      <c r="F51" s="14">
        <v>0.54890824600287969</v>
      </c>
      <c r="G51" s="1">
        <v>3000</v>
      </c>
      <c r="H51" s="5">
        <v>3.3236883614926729E-2</v>
      </c>
      <c r="J51" s="9">
        <v>6000</v>
      </c>
      <c r="K51" s="18">
        <v>0.50964295044115038</v>
      </c>
      <c r="L51" s="11">
        <v>3000</v>
      </c>
      <c r="M51" s="19">
        <v>3.2669038715299498E-2</v>
      </c>
      <c r="N51" s="14">
        <v>0.62778194443274027</v>
      </c>
      <c r="O51" s="1">
        <v>4000</v>
      </c>
      <c r="P51" s="5">
        <v>3.3516136352552482E-2</v>
      </c>
    </row>
    <row r="52" spans="1:16">
      <c r="A52" s="2" t="s">
        <v>52</v>
      </c>
      <c r="B52" s="8"/>
      <c r="C52" s="16"/>
      <c r="D52" s="10"/>
      <c r="E52" s="17"/>
      <c r="J52" s="8"/>
      <c r="K52" s="16"/>
      <c r="L52" s="10"/>
      <c r="M52" s="17"/>
    </row>
    <row r="53" spans="1:16">
      <c r="A53" s="3" t="s">
        <v>13</v>
      </c>
      <c r="B53" s="9">
        <v>64000</v>
      </c>
      <c r="C53" s="18">
        <v>0.23640514536714291</v>
      </c>
      <c r="D53" s="11">
        <v>15000</v>
      </c>
      <c r="E53" s="19">
        <v>0.26448607963433196</v>
      </c>
      <c r="F53" s="14">
        <v>0.44371156795153938</v>
      </c>
      <c r="G53" s="1">
        <v>29000</v>
      </c>
      <c r="H53" s="5">
        <v>0.30144676686107719</v>
      </c>
      <c r="J53" s="9">
        <v>67000</v>
      </c>
      <c r="K53" s="18">
        <v>0.37774672018893324</v>
      </c>
      <c r="L53" s="11">
        <v>25000</v>
      </c>
      <c r="M53" s="19">
        <v>0.27168178420926059</v>
      </c>
      <c r="N53" s="14">
        <v>0.51033029515407979</v>
      </c>
      <c r="O53" s="1">
        <v>34000</v>
      </c>
      <c r="P53" s="5">
        <v>0.3056933296693547</v>
      </c>
    </row>
    <row r="54" spans="1:16">
      <c r="A54" s="3" t="s">
        <v>14</v>
      </c>
      <c r="B54" s="9">
        <v>40000</v>
      </c>
      <c r="C54" s="18">
        <v>0.35950564980851757</v>
      </c>
      <c r="D54" s="11">
        <v>15000</v>
      </c>
      <c r="E54" s="19">
        <v>0.25186450364914587</v>
      </c>
      <c r="F54" s="14">
        <v>0.56143940636741518</v>
      </c>
      <c r="G54" s="1">
        <v>23000</v>
      </c>
      <c r="H54" s="5">
        <v>0.23885158136281914</v>
      </c>
      <c r="J54" s="9">
        <v>42000</v>
      </c>
      <c r="K54" s="18">
        <v>0.55884405332164</v>
      </c>
      <c r="L54" s="11">
        <v>23000</v>
      </c>
      <c r="M54" s="19">
        <v>0.25168985237249158</v>
      </c>
      <c r="N54" s="14">
        <v>0.64705753946217304</v>
      </c>
      <c r="O54" s="1">
        <v>27000</v>
      </c>
      <c r="P54" s="5">
        <v>0.2427128486335933</v>
      </c>
    </row>
    <row r="55" spans="1:16">
      <c r="A55" s="3" t="s">
        <v>15</v>
      </c>
      <c r="B55" s="9">
        <v>71000</v>
      </c>
      <c r="C55" s="18">
        <v>0.3921497995621025</v>
      </c>
      <c r="D55" s="11">
        <v>28000</v>
      </c>
      <c r="E55" s="19">
        <v>0.48364959032829641</v>
      </c>
      <c r="F55" s="14">
        <v>0.61380900136346761</v>
      </c>
      <c r="G55" s="1">
        <v>44000</v>
      </c>
      <c r="H55" s="5">
        <v>0.45970165177610373</v>
      </c>
      <c r="J55" s="9">
        <v>73000</v>
      </c>
      <c r="K55" s="18">
        <v>0.60115613631414822</v>
      </c>
      <c r="L55" s="11">
        <v>44000</v>
      </c>
      <c r="M55" s="19">
        <v>0.47662847145471321</v>
      </c>
      <c r="N55" s="14">
        <v>0.68388107845010204</v>
      </c>
      <c r="O55" s="1">
        <v>50000</v>
      </c>
      <c r="P55" s="5">
        <v>0.45159391167688023</v>
      </c>
    </row>
    <row r="56" spans="1:16">
      <c r="A56" s="2" t="s">
        <v>54</v>
      </c>
      <c r="B56" s="8"/>
      <c r="C56" s="16"/>
      <c r="D56" s="10"/>
      <c r="E56" s="17"/>
      <c r="J56" s="8"/>
      <c r="K56" s="16"/>
      <c r="L56" s="10"/>
      <c r="M56" s="17"/>
    </row>
    <row r="57" spans="1:16">
      <c r="A57" s="3" t="s">
        <v>39</v>
      </c>
      <c r="B57" s="9">
        <v>84000</v>
      </c>
      <c r="C57" s="18">
        <v>0.32185162859947558</v>
      </c>
      <c r="D57" s="11">
        <v>27000</v>
      </c>
      <c r="E57" s="19">
        <v>0.46664674760910546</v>
      </c>
      <c r="F57" s="14">
        <v>0.5683007383533506</v>
      </c>
      <c r="G57" s="1">
        <v>47000</v>
      </c>
      <c r="H57" s="5">
        <v>0.50035095946138841</v>
      </c>
      <c r="J57" s="9">
        <v>86000</v>
      </c>
      <c r="K57" s="18">
        <v>0.49874533826573647</v>
      </c>
      <c r="L57" s="11">
        <v>43000</v>
      </c>
      <c r="M57" s="19">
        <v>0.46566331040583464</v>
      </c>
      <c r="N57" s="14">
        <v>0.64770341245312235</v>
      </c>
      <c r="O57" s="1">
        <v>56000</v>
      </c>
      <c r="P57" s="5">
        <v>0.50366775776206485</v>
      </c>
    </row>
    <row r="58" spans="1:16">
      <c r="A58" s="3" t="s">
        <v>40</v>
      </c>
      <c r="B58" s="9">
        <v>92000</v>
      </c>
      <c r="C58" s="18">
        <v>0.33276030165346593</v>
      </c>
      <c r="D58" s="11">
        <v>31000</v>
      </c>
      <c r="E58" s="19">
        <v>0.53335342600266877</v>
      </c>
      <c r="F58" s="14">
        <v>0.51335464212526982</v>
      </c>
      <c r="G58" s="1">
        <v>47000</v>
      </c>
      <c r="H58" s="5">
        <v>0.49964904053861153</v>
      </c>
      <c r="J58" s="9">
        <v>95000</v>
      </c>
      <c r="K58" s="18">
        <v>0.519390567027052</v>
      </c>
      <c r="L58" s="11">
        <v>49000</v>
      </c>
      <c r="M58" s="19">
        <v>0.53433668959416536</v>
      </c>
      <c r="N58" s="14">
        <v>0.57926429124480139</v>
      </c>
      <c r="O58" s="1">
        <v>55000</v>
      </c>
      <c r="P58" s="5">
        <v>0.4963322422379351</v>
      </c>
    </row>
    <row r="59" spans="1:16">
      <c r="A59" s="2" t="s">
        <v>68</v>
      </c>
      <c r="B59" s="8"/>
      <c r="C59" s="16"/>
      <c r="D59" s="10"/>
      <c r="E59" s="17"/>
      <c r="J59" s="8"/>
      <c r="K59" s="16"/>
      <c r="L59" s="10"/>
      <c r="M59" s="17"/>
    </row>
    <row r="60" spans="1:16">
      <c r="A60" s="3" t="s">
        <v>56</v>
      </c>
      <c r="B60" s="9">
        <v>113000</v>
      </c>
      <c r="C60" s="18">
        <v>0.32314919532391684</v>
      </c>
      <c r="D60" s="11">
        <v>36000</v>
      </c>
      <c r="E60" s="19">
        <v>0.63233453322217559</v>
      </c>
      <c r="F60" s="14">
        <v>0.50373341204822231</v>
      </c>
      <c r="G60" s="1">
        <v>57000</v>
      </c>
      <c r="H60" s="5">
        <v>0.59856120326066542</v>
      </c>
      <c r="J60" s="9">
        <v>116000</v>
      </c>
      <c r="K60" s="18">
        <v>0.47914953816271472</v>
      </c>
      <c r="L60" s="11">
        <v>56000</v>
      </c>
      <c r="M60" s="19">
        <v>0.60273835707218582</v>
      </c>
      <c r="N60" s="14">
        <v>0.58065944020935778</v>
      </c>
      <c r="O60" s="1">
        <v>68000</v>
      </c>
      <c r="P60" s="5">
        <v>0.60835073993112221</v>
      </c>
    </row>
    <row r="61" spans="1:16">
      <c r="A61" s="3" t="s">
        <v>55</v>
      </c>
      <c r="B61" s="9">
        <v>63000</v>
      </c>
      <c r="C61" s="18">
        <v>0.33548903335206892</v>
      </c>
      <c r="D61" s="11">
        <v>21000</v>
      </c>
      <c r="E61" s="19">
        <v>0.36766546677782452</v>
      </c>
      <c r="F61" s="14">
        <v>0.60322726083151734</v>
      </c>
      <c r="G61" s="1">
        <v>38000</v>
      </c>
      <c r="H61" s="5">
        <v>0.40143890216422545</v>
      </c>
      <c r="J61" s="9">
        <v>65000</v>
      </c>
      <c r="K61" s="18">
        <v>0.56388196516577527</v>
      </c>
      <c r="L61" s="11">
        <v>37000</v>
      </c>
      <c r="M61" s="19">
        <v>0.39726164292781413</v>
      </c>
      <c r="N61" s="14">
        <v>0.66747359094183789</v>
      </c>
      <c r="O61" s="1">
        <v>44000</v>
      </c>
      <c r="P61" s="5">
        <v>0.39164926006887774</v>
      </c>
    </row>
    <row r="62" spans="1:16">
      <c r="A62" s="2" t="s">
        <v>53</v>
      </c>
      <c r="B62" s="8"/>
      <c r="C62" s="16"/>
      <c r="D62" s="10"/>
      <c r="E62" s="17"/>
      <c r="J62" s="8"/>
      <c r="K62" s="16"/>
      <c r="L62" s="10"/>
      <c r="M62" s="17"/>
    </row>
    <row r="63" spans="1:16">
      <c r="A63" s="3" t="s">
        <v>25</v>
      </c>
      <c r="B63" s="9">
        <v>112000</v>
      </c>
      <c r="C63" s="18">
        <v>0.39371425246232139</v>
      </c>
      <c r="D63" s="11">
        <v>44000</v>
      </c>
      <c r="E63" s="19">
        <v>0.76469094152790162</v>
      </c>
      <c r="F63" s="14">
        <v>0.69012521241703439</v>
      </c>
      <c r="G63" s="1">
        <v>77000</v>
      </c>
      <c r="H63" s="5">
        <v>0.81394805040912244</v>
      </c>
      <c r="J63" s="9">
        <v>116000</v>
      </c>
      <c r="K63" s="18">
        <v>0.62389931164309065</v>
      </c>
      <c r="L63" s="11">
        <v>72000</v>
      </c>
      <c r="M63" s="19">
        <v>0.77899239574535117</v>
      </c>
      <c r="N63" s="14">
        <v>0.75400364763228378</v>
      </c>
      <c r="O63" s="1">
        <v>87000</v>
      </c>
      <c r="P63" s="5">
        <v>0.7840918722840714</v>
      </c>
    </row>
    <row r="64" spans="1:16">
      <c r="A64" s="3" t="s">
        <v>26</v>
      </c>
      <c r="B64" s="9">
        <v>18000</v>
      </c>
      <c r="C64" s="18">
        <v>0.50974135348019145</v>
      </c>
      <c r="D64" s="11">
        <v>9000</v>
      </c>
      <c r="E64" s="19">
        <v>0.15683341151650232</v>
      </c>
      <c r="F64" s="14">
        <v>0.70105355698918903</v>
      </c>
      <c r="G64" s="1">
        <v>12000</v>
      </c>
      <c r="H64" s="5">
        <v>0.13097967344850933</v>
      </c>
      <c r="J64" s="9">
        <v>18000</v>
      </c>
      <c r="K64" s="18">
        <v>0.59336211548839723</v>
      </c>
      <c r="L64" s="11">
        <v>11000</v>
      </c>
      <c r="M64" s="19">
        <v>0.11736066050902029</v>
      </c>
      <c r="N64" s="14">
        <v>0.72923435243428425</v>
      </c>
      <c r="O64" s="1">
        <v>13000</v>
      </c>
      <c r="P64" s="5">
        <v>0.12012810968037184</v>
      </c>
    </row>
    <row r="65" spans="1:16">
      <c r="A65" s="3" t="s">
        <v>101</v>
      </c>
      <c r="B65" s="9">
        <v>46000</v>
      </c>
      <c r="C65" s="18">
        <v>9.775530744766299E-2</v>
      </c>
      <c r="D65" s="11">
        <v>5000</v>
      </c>
      <c r="E65" s="19">
        <v>7.8475646955596015E-2</v>
      </c>
      <c r="F65" s="14">
        <v>0.1129729535676455</v>
      </c>
      <c r="G65" s="1">
        <v>5000</v>
      </c>
      <c r="H65" s="5">
        <v>5.5072276142368308E-2</v>
      </c>
      <c r="J65" s="9">
        <v>48000</v>
      </c>
      <c r="K65" s="18">
        <v>0.20083901163349357</v>
      </c>
      <c r="L65" s="11">
        <v>10000</v>
      </c>
      <c r="M65" s="19">
        <v>0.10364694374562859</v>
      </c>
      <c r="N65" s="14">
        <v>0.22283925405464022</v>
      </c>
      <c r="O65" s="1">
        <v>11000</v>
      </c>
      <c r="P65" s="5">
        <v>9.5780018035556788E-2</v>
      </c>
    </row>
    <row r="66" spans="1:16">
      <c r="A66" s="2" t="s">
        <v>60</v>
      </c>
      <c r="B66" s="8"/>
      <c r="C66" s="16"/>
      <c r="D66" s="10"/>
      <c r="E66" s="17"/>
      <c r="J66" s="8"/>
      <c r="K66" s="16"/>
      <c r="L66" s="10"/>
      <c r="M66" s="17"/>
    </row>
    <row r="67" spans="1:16">
      <c r="A67" s="3" t="s">
        <v>28</v>
      </c>
      <c r="B67" s="9">
        <v>114000</v>
      </c>
      <c r="C67" s="18">
        <v>0.31298495916828617</v>
      </c>
      <c r="D67" s="11">
        <v>36000</v>
      </c>
      <c r="E67" s="19">
        <v>0.62108657359455188</v>
      </c>
      <c r="F67" s="14">
        <v>0.53760059198154764</v>
      </c>
      <c r="G67" s="1">
        <v>61000</v>
      </c>
      <c r="H67" s="5">
        <v>0.64781708275411143</v>
      </c>
      <c r="J67" s="9">
        <v>118000</v>
      </c>
      <c r="K67" s="18">
        <v>0.50302856869916113</v>
      </c>
      <c r="L67" s="11">
        <v>59000</v>
      </c>
      <c r="M67" s="19">
        <v>0.64170473331522648</v>
      </c>
      <c r="N67" s="14">
        <v>0.60890728299590913</v>
      </c>
      <c r="O67" s="1">
        <v>72000</v>
      </c>
      <c r="P67" s="5">
        <v>0.64694677747142637</v>
      </c>
    </row>
    <row r="68" spans="1:16">
      <c r="A68" s="3" t="s">
        <v>29</v>
      </c>
      <c r="B68" s="9">
        <v>62000</v>
      </c>
      <c r="C68" s="18">
        <v>0.3546883072287228</v>
      </c>
      <c r="D68" s="11">
        <v>22000</v>
      </c>
      <c r="E68" s="19">
        <v>0.37891342640544812</v>
      </c>
      <c r="F68" s="14">
        <v>0.54288917169628481</v>
      </c>
      <c r="G68" s="1">
        <v>33000</v>
      </c>
      <c r="H68" s="5">
        <v>0.35218291724588863</v>
      </c>
      <c r="J68" s="9">
        <v>64000</v>
      </c>
      <c r="K68" s="18">
        <v>0.52171581398297528</v>
      </c>
      <c r="L68" s="11">
        <v>33000</v>
      </c>
      <c r="M68" s="19">
        <v>0.35829526668477363</v>
      </c>
      <c r="N68" s="14">
        <v>0.61724620338023717</v>
      </c>
      <c r="O68" s="1">
        <v>39000</v>
      </c>
      <c r="P68" s="5">
        <v>0.35305331250840188</v>
      </c>
    </row>
    <row r="69" spans="1:16">
      <c r="A69" s="2" t="s">
        <v>61</v>
      </c>
      <c r="B69" s="8"/>
      <c r="C69" s="16"/>
      <c r="D69" s="10"/>
      <c r="E69" s="17"/>
      <c r="J69" s="8"/>
      <c r="K69" s="16"/>
      <c r="L69" s="10"/>
      <c r="M69" s="17"/>
    </row>
    <row r="70" spans="1:16">
      <c r="A70" s="3" t="s">
        <v>30</v>
      </c>
      <c r="B70" s="9">
        <v>24000</v>
      </c>
      <c r="C70" s="18">
        <v>0.2347972079126357</v>
      </c>
      <c r="D70" s="11">
        <v>6000</v>
      </c>
      <c r="E70" s="19">
        <v>9.6293596954710584E-2</v>
      </c>
      <c r="F70" s="14">
        <v>0.45484574644395781</v>
      </c>
      <c r="G70" s="1">
        <v>11000</v>
      </c>
      <c r="H70" s="5">
        <v>0.11327461729183276</v>
      </c>
      <c r="J70" s="9">
        <v>24000</v>
      </c>
      <c r="K70" s="18">
        <v>0.38087477620827043</v>
      </c>
      <c r="L70" s="11">
        <v>9000</v>
      </c>
      <c r="M70" s="19">
        <v>0.10041546503108102</v>
      </c>
      <c r="N70" s="14">
        <v>0.51863049501152925</v>
      </c>
      <c r="O70" s="1">
        <v>13000</v>
      </c>
      <c r="P70" s="5">
        <v>0.11388099015962602</v>
      </c>
    </row>
    <row r="71" spans="1:16">
      <c r="A71" s="3" t="s">
        <v>62</v>
      </c>
      <c r="B71" s="9">
        <v>37000</v>
      </c>
      <c r="C71" s="18">
        <v>0.2519853624972011</v>
      </c>
      <c r="D71" s="11">
        <v>9000</v>
      </c>
      <c r="E71" s="19">
        <v>0.1606026967464112</v>
      </c>
      <c r="F71" s="14">
        <v>0.4639030943707067</v>
      </c>
      <c r="G71" s="1">
        <v>17000</v>
      </c>
      <c r="H71" s="5">
        <v>0.17954312225934821</v>
      </c>
      <c r="J71" s="9">
        <v>38000</v>
      </c>
      <c r="K71" s="18">
        <v>0.42630049458649677</v>
      </c>
      <c r="L71" s="11">
        <v>16000</v>
      </c>
      <c r="M71" s="19">
        <v>0.17466557852338785</v>
      </c>
      <c r="N71" s="14">
        <v>0.56003502738722954</v>
      </c>
      <c r="O71" s="1">
        <v>21000</v>
      </c>
      <c r="P71" s="5">
        <v>0.1911091471513916</v>
      </c>
    </row>
    <row r="72" spans="1:16">
      <c r="A72" s="3" t="s">
        <v>32</v>
      </c>
      <c r="B72" s="9">
        <v>65000</v>
      </c>
      <c r="C72" s="18">
        <v>0.31277646171903489</v>
      </c>
      <c r="D72" s="11">
        <v>20000</v>
      </c>
      <c r="E72" s="19">
        <v>0.35438468688595687</v>
      </c>
      <c r="F72" s="14">
        <v>0.53040182525259649</v>
      </c>
      <c r="G72" s="1">
        <v>35000</v>
      </c>
      <c r="H72" s="5">
        <v>0.36493026248900157</v>
      </c>
      <c r="J72" s="9">
        <v>67000</v>
      </c>
      <c r="K72" s="18">
        <v>0.51228705476604408</v>
      </c>
      <c r="L72" s="11">
        <v>35000</v>
      </c>
      <c r="M72" s="19">
        <v>0.37313688414623214</v>
      </c>
      <c r="N72" s="14">
        <v>0.59506820966627816</v>
      </c>
      <c r="O72" s="1">
        <v>40000</v>
      </c>
      <c r="P72" s="5">
        <v>0.36099097304366307</v>
      </c>
    </row>
    <row r="73" spans="1:16">
      <c r="A73" s="3" t="s">
        <v>33</v>
      </c>
      <c r="B73" s="9">
        <v>43000</v>
      </c>
      <c r="C73" s="18">
        <v>0.40352649162431775</v>
      </c>
      <c r="D73" s="11">
        <v>17000</v>
      </c>
      <c r="E73" s="19">
        <v>0.29777006092731606</v>
      </c>
      <c r="F73" s="14">
        <v>0.6212899962356484</v>
      </c>
      <c r="G73" s="1">
        <v>26000</v>
      </c>
      <c r="H73" s="5">
        <v>0.27839877723994688</v>
      </c>
      <c r="J73" s="9">
        <v>44000</v>
      </c>
      <c r="K73" s="18">
        <v>0.59467898307632394</v>
      </c>
      <c r="L73" s="11">
        <v>26000</v>
      </c>
      <c r="M73" s="19">
        <v>0.28210157718114282</v>
      </c>
      <c r="N73" s="14">
        <v>0.69672913691757254</v>
      </c>
      <c r="O73" s="1">
        <v>31000</v>
      </c>
      <c r="P73" s="5">
        <v>0.27527177957245547</v>
      </c>
    </row>
    <row r="74" spans="1:16">
      <c r="A74" s="3" t="s">
        <v>34</v>
      </c>
      <c r="B74" s="9">
        <v>8000</v>
      </c>
      <c r="C74" s="18">
        <v>0.67727880954381781</v>
      </c>
      <c r="D74" s="11">
        <v>5000</v>
      </c>
      <c r="E74" s="19">
        <v>9.0949132097379537E-2</v>
      </c>
      <c r="F74" s="14">
        <v>0.78304815219428947</v>
      </c>
      <c r="G74" s="1">
        <v>6000</v>
      </c>
      <c r="H74" s="5">
        <v>6.3853326144761455E-2</v>
      </c>
      <c r="J74" s="9">
        <v>8000</v>
      </c>
      <c r="K74" s="18">
        <v>0.80717250838807542</v>
      </c>
      <c r="L74" s="11">
        <v>6000</v>
      </c>
      <c r="M74" s="19">
        <v>6.9680495118156244E-2</v>
      </c>
      <c r="N74" s="14">
        <v>0.81708551769536619</v>
      </c>
      <c r="O74" s="1">
        <v>7000</v>
      </c>
      <c r="P74" s="5">
        <v>5.874720005269219E-2</v>
      </c>
    </row>
    <row r="75" spans="1:16">
      <c r="A75" s="2" t="s">
        <v>63</v>
      </c>
      <c r="B75" s="8"/>
      <c r="C75" s="18"/>
      <c r="D75" s="10"/>
      <c r="E75" s="17"/>
      <c r="F75" s="14"/>
      <c r="J75" s="8"/>
      <c r="K75" s="18"/>
      <c r="L75" s="10"/>
      <c r="M75" s="17"/>
      <c r="N75" s="14"/>
    </row>
    <row r="76" spans="1:16">
      <c r="A76" s="3" t="s">
        <v>35</v>
      </c>
      <c r="B76" s="9">
        <v>60000</v>
      </c>
      <c r="C76" s="18">
        <v>0.41343346153629124</v>
      </c>
      <c r="D76" s="11">
        <v>25000</v>
      </c>
      <c r="E76" s="19">
        <v>0.43248047127957778</v>
      </c>
      <c r="F76" s="14">
        <v>0.65939858683540287</v>
      </c>
      <c r="G76" s="1">
        <v>40000</v>
      </c>
      <c r="H76" s="5">
        <v>0.41886384438611401</v>
      </c>
      <c r="J76" s="9">
        <v>62000</v>
      </c>
      <c r="K76" s="18">
        <v>0.61340342411493687</v>
      </c>
      <c r="L76" s="11">
        <v>38000</v>
      </c>
      <c r="M76" s="19">
        <v>0.41249716134187342</v>
      </c>
      <c r="N76" s="14">
        <v>0.72434841743889744</v>
      </c>
      <c r="O76" s="1">
        <v>45000</v>
      </c>
      <c r="P76" s="5">
        <v>0.40569259183476247</v>
      </c>
    </row>
    <row r="77" spans="1:16">
      <c r="A77" s="3" t="s">
        <v>36</v>
      </c>
      <c r="B77" s="9">
        <v>116000</v>
      </c>
      <c r="C77" s="18">
        <v>0.28282272724637819</v>
      </c>
      <c r="D77" s="11">
        <v>33000</v>
      </c>
      <c r="E77" s="19">
        <v>0.5675197023321964</v>
      </c>
      <c r="F77" s="14">
        <v>0.47692190957929426</v>
      </c>
      <c r="G77" s="1">
        <v>55000</v>
      </c>
      <c r="H77" s="5">
        <v>0.58113615561388599</v>
      </c>
      <c r="J77" s="9">
        <v>119000</v>
      </c>
      <c r="K77" s="18">
        <v>0.45543804179541286</v>
      </c>
      <c r="L77" s="11">
        <v>54000</v>
      </c>
      <c r="M77" s="19">
        <v>0.58750273062166125</v>
      </c>
      <c r="N77" s="14">
        <v>0.55316636407445741</v>
      </c>
      <c r="O77" s="1">
        <v>66000</v>
      </c>
      <c r="P77" s="5">
        <v>0.59430740816523753</v>
      </c>
    </row>
    <row r="78" spans="1:16">
      <c r="C78" s="15"/>
      <c r="N78"/>
    </row>
    <row r="79" spans="1:16" s="24" customFormat="1" ht="42" customHeight="1">
      <c r="A79" s="23"/>
      <c r="B79" s="65" t="s">
        <v>71</v>
      </c>
      <c r="C79" s="65"/>
      <c r="D79" s="65"/>
      <c r="E79" s="65"/>
      <c r="F79" s="65"/>
      <c r="G79" s="65"/>
      <c r="H79" s="65"/>
      <c r="I79" s="47"/>
      <c r="J79" s="65" t="s">
        <v>71</v>
      </c>
      <c r="K79" s="65"/>
      <c r="L79" s="65"/>
      <c r="M79" s="65"/>
      <c r="N79" s="65"/>
      <c r="O79" s="65"/>
      <c r="P79" s="65"/>
    </row>
    <row r="80" spans="1:16" ht="15" thickBot="1">
      <c r="B80" s="43">
        <v>2014</v>
      </c>
      <c r="C80" s="66" t="s">
        <v>0</v>
      </c>
      <c r="D80" s="67"/>
      <c r="E80" s="68"/>
      <c r="F80" s="69" t="s">
        <v>1</v>
      </c>
      <c r="G80" s="67" t="s">
        <v>1</v>
      </c>
      <c r="H80" s="67"/>
      <c r="J80" s="43">
        <v>2019</v>
      </c>
      <c r="K80" s="66" t="s">
        <v>0</v>
      </c>
      <c r="L80" s="67"/>
      <c r="M80" s="68"/>
      <c r="N80" s="69" t="s">
        <v>1</v>
      </c>
      <c r="O80" s="67" t="s">
        <v>1</v>
      </c>
      <c r="P80" s="67"/>
    </row>
    <row r="81" spans="1:16" ht="29" thickBot="1">
      <c r="A81" s="38" t="s">
        <v>65</v>
      </c>
      <c r="B81" s="39" t="s">
        <v>67</v>
      </c>
      <c r="C81" s="44" t="s">
        <v>66</v>
      </c>
      <c r="D81" s="41" t="s">
        <v>57</v>
      </c>
      <c r="E81" s="45"/>
      <c r="F81" s="40" t="s">
        <v>66</v>
      </c>
      <c r="G81" s="41" t="s">
        <v>57</v>
      </c>
      <c r="H81" s="42"/>
      <c r="J81" s="39" t="s">
        <v>67</v>
      </c>
      <c r="K81" s="44" t="s">
        <v>66</v>
      </c>
      <c r="L81" s="41" t="s">
        <v>57</v>
      </c>
      <c r="M81" s="45"/>
      <c r="N81" s="40" t="s">
        <v>66</v>
      </c>
      <c r="O81" s="41" t="s">
        <v>57</v>
      </c>
      <c r="P81" s="42"/>
    </row>
    <row r="82" spans="1:16">
      <c r="A82" s="2" t="s">
        <v>49</v>
      </c>
      <c r="B82" s="9">
        <v>312000</v>
      </c>
      <c r="C82" s="18">
        <v>5.5763122713613479E-2</v>
      </c>
      <c r="D82" s="11">
        <v>17000</v>
      </c>
      <c r="E82" s="19">
        <v>1</v>
      </c>
      <c r="F82" s="14">
        <v>0.15315878994844276</v>
      </c>
      <c r="G82" s="1">
        <v>48000</v>
      </c>
      <c r="H82" s="5">
        <v>1</v>
      </c>
      <c r="J82" s="9">
        <v>323000</v>
      </c>
      <c r="K82" s="18">
        <v>6.8566880540422259E-2</v>
      </c>
      <c r="L82" s="11">
        <v>22000</v>
      </c>
      <c r="M82" s="19">
        <v>1</v>
      </c>
      <c r="N82" s="14">
        <v>0.17008117739455028</v>
      </c>
      <c r="O82" s="1">
        <v>55000</v>
      </c>
      <c r="P82" s="5">
        <v>1</v>
      </c>
    </row>
    <row r="83" spans="1:16">
      <c r="A83" s="2" t="s">
        <v>51</v>
      </c>
      <c r="B83" s="8"/>
      <c r="C83" s="16"/>
      <c r="D83" s="10"/>
      <c r="E83" s="17"/>
      <c r="J83" s="8"/>
      <c r="K83" s="16"/>
      <c r="L83" s="10"/>
      <c r="M83" s="17"/>
    </row>
    <row r="84" spans="1:16">
      <c r="A84" s="3" t="s">
        <v>5</v>
      </c>
      <c r="B84" s="9">
        <v>154000</v>
      </c>
      <c r="C84" s="18">
        <v>5.3971489998136557E-2</v>
      </c>
      <c r="D84" s="11">
        <v>8000</v>
      </c>
      <c r="E84" s="19">
        <v>0.4777495365264256</v>
      </c>
      <c r="F84" s="14">
        <v>0.14308510938450716</v>
      </c>
      <c r="G84" s="1">
        <v>22000</v>
      </c>
      <c r="H84" s="5">
        <v>0.46114283588086091</v>
      </c>
      <c r="J84" s="9">
        <v>159000</v>
      </c>
      <c r="K84" s="18">
        <v>6.4166565988999225E-2</v>
      </c>
      <c r="L84" s="11">
        <v>10000</v>
      </c>
      <c r="M84" s="19">
        <v>0.461903793302958</v>
      </c>
      <c r="N84" s="14">
        <v>0.15606999680761793</v>
      </c>
      <c r="O84" s="1">
        <v>25000</v>
      </c>
      <c r="P84" s="5">
        <v>0.45291874017004963</v>
      </c>
    </row>
    <row r="85" spans="1:16">
      <c r="A85" s="3" t="s">
        <v>6</v>
      </c>
      <c r="B85" s="9">
        <v>158000</v>
      </c>
      <c r="C85" s="18">
        <v>5.7509534881147885E-2</v>
      </c>
      <c r="D85" s="11">
        <v>9000</v>
      </c>
      <c r="E85" s="19">
        <v>0.5222504634735744</v>
      </c>
      <c r="F85" s="14">
        <v>0.16297820214738326</v>
      </c>
      <c r="G85" s="1">
        <v>26000</v>
      </c>
      <c r="H85" s="5">
        <v>0.53885716411913909</v>
      </c>
      <c r="J85" s="9">
        <v>163000</v>
      </c>
      <c r="K85" s="18">
        <v>7.2855619138825323E-2</v>
      </c>
      <c r="L85" s="11">
        <v>12000</v>
      </c>
      <c r="M85" s="19">
        <v>0.53809620669704195</v>
      </c>
      <c r="N85" s="14">
        <v>0.18373708546433576</v>
      </c>
      <c r="O85" s="1">
        <v>30000</v>
      </c>
      <c r="P85" s="5">
        <v>0.54708125982995037</v>
      </c>
    </row>
    <row r="86" spans="1:16">
      <c r="A86" s="2" t="s">
        <v>50</v>
      </c>
      <c r="B86" s="8"/>
      <c r="C86" s="16"/>
      <c r="D86" s="10"/>
      <c r="E86" s="17"/>
      <c r="J86" s="8"/>
      <c r="K86" s="16"/>
      <c r="L86" s="10"/>
      <c r="M86" s="17"/>
    </row>
    <row r="87" spans="1:16">
      <c r="A87" s="3" t="s">
        <v>7</v>
      </c>
      <c r="B87" s="9">
        <v>178000</v>
      </c>
      <c r="C87" s="18">
        <v>4.6603919445855305E-2</v>
      </c>
      <c r="D87" s="11">
        <v>8000</v>
      </c>
      <c r="E87" s="19">
        <v>0.47670862281891835</v>
      </c>
      <c r="F87" s="14">
        <v>0.18311973395360981</v>
      </c>
      <c r="G87" s="1">
        <v>33000</v>
      </c>
      <c r="H87" s="5">
        <v>0.68197879784792759</v>
      </c>
      <c r="J87" s="9">
        <v>184000</v>
      </c>
      <c r="K87" s="18">
        <v>6.3054797595199955E-2</v>
      </c>
      <c r="L87" s="11">
        <v>12000</v>
      </c>
      <c r="M87" s="19">
        <v>0.52457375063281986</v>
      </c>
      <c r="N87" s="14">
        <v>0.20512574203248754</v>
      </c>
      <c r="O87" s="1">
        <v>38000</v>
      </c>
      <c r="P87" s="5">
        <v>0.68796559865867135</v>
      </c>
    </row>
    <row r="88" spans="1:16">
      <c r="A88" s="3" t="s">
        <v>8</v>
      </c>
      <c r="B88" s="9">
        <v>20000</v>
      </c>
      <c r="C88" s="18">
        <v>8.123543984496269E-2</v>
      </c>
      <c r="D88" s="11">
        <v>2000</v>
      </c>
      <c r="E88" s="19">
        <v>9.4076667055167276E-2</v>
      </c>
      <c r="F88" s="14">
        <v>0.13961041375504882</v>
      </c>
      <c r="G88" s="1">
        <v>3000</v>
      </c>
      <c r="H88" s="5">
        <v>5.8865299818932605E-2</v>
      </c>
      <c r="J88" s="9">
        <v>21000</v>
      </c>
      <c r="K88" s="18">
        <v>8.0744030065272268E-2</v>
      </c>
      <c r="L88" s="11">
        <v>2000</v>
      </c>
      <c r="M88" s="19">
        <v>7.6050932957257539E-2</v>
      </c>
      <c r="N88" s="14">
        <v>0.14090288918973784</v>
      </c>
      <c r="O88" s="1">
        <v>3000</v>
      </c>
      <c r="P88" s="5">
        <v>5.3502264066156761E-2</v>
      </c>
    </row>
    <row r="89" spans="1:16">
      <c r="A89" s="3" t="s">
        <v>9</v>
      </c>
      <c r="B89" s="9">
        <v>11000</v>
      </c>
      <c r="C89" s="18">
        <v>5.6752614576988165E-2</v>
      </c>
      <c r="D89" s="11">
        <v>1000</v>
      </c>
      <c r="E89" s="19">
        <v>3.6695509487931315E-2</v>
      </c>
      <c r="F89" s="14">
        <v>0.1102952798205625</v>
      </c>
      <c r="G89" s="1">
        <v>1000</v>
      </c>
      <c r="H89" s="5">
        <v>2.596504826443282E-2</v>
      </c>
      <c r="J89" s="9">
        <v>12000</v>
      </c>
      <c r="K89" s="18">
        <v>6.9569627216544472E-2</v>
      </c>
      <c r="L89" s="11">
        <v>1000</v>
      </c>
      <c r="M89" s="19">
        <v>3.6585123309466984E-2</v>
      </c>
      <c r="N89" s="14">
        <v>0.12642748472163723</v>
      </c>
      <c r="O89" s="1">
        <v>1000</v>
      </c>
      <c r="P89" s="5">
        <v>2.6803066425180853E-2</v>
      </c>
    </row>
    <row r="90" spans="1:16">
      <c r="A90" s="3" t="s">
        <v>10</v>
      </c>
      <c r="B90" s="9">
        <v>92000</v>
      </c>
      <c r="C90" s="18">
        <v>6.7144747480970643E-2</v>
      </c>
      <c r="D90" s="11">
        <v>6000</v>
      </c>
      <c r="E90" s="19">
        <v>0.35353402547683671</v>
      </c>
      <c r="F90" s="14">
        <v>0.11073053896133282</v>
      </c>
      <c r="G90" s="1">
        <v>10000</v>
      </c>
      <c r="H90" s="5">
        <v>0.21227152835349908</v>
      </c>
      <c r="J90" s="9">
        <v>95000</v>
      </c>
      <c r="K90" s="18">
        <v>7.6454600468668116E-2</v>
      </c>
      <c r="L90" s="11">
        <v>7000</v>
      </c>
      <c r="M90" s="19">
        <v>0.32733691328560061</v>
      </c>
      <c r="N90" s="14">
        <v>0.12224602584389188</v>
      </c>
      <c r="O90" s="1">
        <v>12000</v>
      </c>
      <c r="P90" s="5">
        <v>0.21100087049330202</v>
      </c>
    </row>
    <row r="91" spans="1:16">
      <c r="A91" s="3" t="s">
        <v>11</v>
      </c>
      <c r="B91" s="9">
        <v>11000</v>
      </c>
      <c r="C91" s="18">
        <v>6.1475684416188781E-2</v>
      </c>
      <c r="D91" s="11">
        <v>1000</v>
      </c>
      <c r="E91" s="19">
        <v>3.8984601022311612E-2</v>
      </c>
      <c r="F91" s="14">
        <v>9.0604227364334489E-2</v>
      </c>
      <c r="G91" s="1">
        <v>1000</v>
      </c>
      <c r="H91" s="5">
        <v>2.0919116678728072E-2</v>
      </c>
      <c r="J91" s="9">
        <v>11000</v>
      </c>
      <c r="K91" s="18">
        <v>6.8740764890545883E-2</v>
      </c>
      <c r="L91" s="11">
        <v>1000</v>
      </c>
      <c r="M91" s="19">
        <v>3.5453731829030159E-2</v>
      </c>
      <c r="N91" s="14">
        <v>9.9691856276719365E-2</v>
      </c>
      <c r="O91" s="1">
        <v>1000</v>
      </c>
      <c r="P91" s="5">
        <v>2.0728382582626249E-2</v>
      </c>
    </row>
    <row r="92" spans="1:16">
      <c r="A92" s="2" t="s">
        <v>52</v>
      </c>
      <c r="B92" s="8"/>
      <c r="C92" s="16"/>
      <c r="D92" s="10"/>
      <c r="E92" s="17"/>
      <c r="J92" s="8"/>
      <c r="K92" s="16"/>
      <c r="L92" s="10"/>
      <c r="M92" s="17"/>
    </row>
    <row r="93" spans="1:16">
      <c r="A93" s="3" t="s">
        <v>12</v>
      </c>
      <c r="B93" s="9">
        <v>222000</v>
      </c>
      <c r="C93" s="18">
        <v>6.5006682908084576E-2</v>
      </c>
      <c r="D93" s="11">
        <v>14000</v>
      </c>
      <c r="E93" s="19">
        <v>0.82694479482861671</v>
      </c>
      <c r="F93" s="14">
        <v>0.1183083247451924</v>
      </c>
      <c r="G93" s="1">
        <v>26000</v>
      </c>
      <c r="H93" s="5">
        <v>0.54794753351586389</v>
      </c>
      <c r="J93" s="9">
        <v>229000</v>
      </c>
      <c r="K93" s="18">
        <v>7.8819581641171602E-2</v>
      </c>
      <c r="L93" s="11">
        <v>18000</v>
      </c>
      <c r="M93" s="19">
        <v>0.81547470528675781</v>
      </c>
      <c r="N93" s="14">
        <v>0.13595875514682509</v>
      </c>
      <c r="O93" s="1">
        <v>31000</v>
      </c>
      <c r="P93" s="5">
        <v>0.56707654746721436</v>
      </c>
    </row>
    <row r="94" spans="1:16">
      <c r="A94" s="3" t="s">
        <v>13</v>
      </c>
      <c r="B94" s="9">
        <v>28000</v>
      </c>
      <c r="C94" s="18">
        <v>4.1622479922498838E-2</v>
      </c>
      <c r="D94" s="11">
        <v>1000</v>
      </c>
      <c r="E94" s="19">
        <v>6.6701153272677477E-2</v>
      </c>
      <c r="F94" s="14">
        <v>0.2865533049773859</v>
      </c>
      <c r="G94" s="1">
        <v>8000</v>
      </c>
      <c r="H94" s="5">
        <v>0.16719218437686434</v>
      </c>
      <c r="J94" s="9">
        <v>29000</v>
      </c>
      <c r="K94" s="18">
        <v>4.9823152085042469E-2</v>
      </c>
      <c r="L94" s="11">
        <v>1000</v>
      </c>
      <c r="M94" s="19">
        <v>6.4895223114196862E-2</v>
      </c>
      <c r="N94" s="14">
        <v>0.29695943741818703</v>
      </c>
      <c r="O94" s="1">
        <v>9000</v>
      </c>
      <c r="P94" s="5">
        <v>0.15593255672283418</v>
      </c>
    </row>
    <row r="95" spans="1:16">
      <c r="A95" s="3" t="s">
        <v>14</v>
      </c>
      <c r="B95" s="9">
        <v>41000</v>
      </c>
      <c r="C95" s="18">
        <v>2.9630044183049667E-2</v>
      </c>
      <c r="D95" s="11">
        <v>1000</v>
      </c>
      <c r="E95" s="19">
        <v>7.0217753635877705E-2</v>
      </c>
      <c r="F95" s="14">
        <v>0.21690395946701244</v>
      </c>
      <c r="G95" s="1">
        <v>9000</v>
      </c>
      <c r="H95" s="5">
        <v>0.18714889710262897</v>
      </c>
      <c r="J95" s="9">
        <v>43000</v>
      </c>
      <c r="K95" s="18">
        <v>4.1159634824504132E-2</v>
      </c>
      <c r="L95" s="11">
        <v>2000</v>
      </c>
      <c r="M95" s="19">
        <v>7.9331199826426557E-2</v>
      </c>
      <c r="N95" s="14">
        <v>0.23407751161342127</v>
      </c>
      <c r="O95" s="1">
        <v>10000</v>
      </c>
      <c r="P95" s="5">
        <v>0.18188225908409963</v>
      </c>
    </row>
    <row r="96" spans="1:16">
      <c r="A96" s="3" t="s">
        <v>15</v>
      </c>
      <c r="B96" s="9">
        <v>22000</v>
      </c>
      <c r="C96" s="18">
        <v>2.9148389104597053E-2</v>
      </c>
      <c r="D96" s="11">
        <v>1000</v>
      </c>
      <c r="E96" s="19">
        <v>3.6136298262828125E-2</v>
      </c>
      <c r="F96" s="14">
        <v>0.21647611073238684</v>
      </c>
      <c r="G96" s="1">
        <v>5000</v>
      </c>
      <c r="H96" s="5">
        <v>9.7711175968162894E-2</v>
      </c>
      <c r="J96" s="9">
        <v>22000</v>
      </c>
      <c r="K96" s="18">
        <v>3.9967399899940283E-2</v>
      </c>
      <c r="L96" s="11">
        <v>1000</v>
      </c>
      <c r="M96" s="19">
        <v>4.0298871772618788E-2</v>
      </c>
      <c r="N96" s="14">
        <v>0.23397789361751728</v>
      </c>
      <c r="O96" s="1">
        <v>5000</v>
      </c>
      <c r="P96" s="5">
        <v>9.5108636725851833E-2</v>
      </c>
    </row>
    <row r="97" spans="1:16">
      <c r="A97" s="2" t="s">
        <v>54</v>
      </c>
      <c r="B97" s="8"/>
      <c r="C97" s="16"/>
      <c r="D97" s="10"/>
      <c r="E97" s="17"/>
      <c r="J97" s="8"/>
      <c r="K97" s="16"/>
      <c r="L97" s="10"/>
      <c r="M97" s="17"/>
    </row>
    <row r="98" spans="1:16">
      <c r="A98" s="3" t="s">
        <v>39</v>
      </c>
      <c r="B98" s="9">
        <v>123000</v>
      </c>
      <c r="C98" s="18">
        <v>5.4815086218477069E-2</v>
      </c>
      <c r="D98" s="11">
        <v>7000</v>
      </c>
      <c r="E98" s="19">
        <v>0.38772973447801307</v>
      </c>
      <c r="F98" s="14">
        <v>0.23862099787184116</v>
      </c>
      <c r="G98" s="1">
        <v>29000</v>
      </c>
      <c r="H98" s="5">
        <v>0.61452962402280675</v>
      </c>
      <c r="J98" s="9">
        <v>127000</v>
      </c>
      <c r="K98" s="18">
        <v>6.4963510063840907E-2</v>
      </c>
      <c r="L98" s="11">
        <v>8000</v>
      </c>
      <c r="M98" s="19">
        <v>0.37426231286613143</v>
      </c>
      <c r="N98" s="14">
        <v>0.2529149266968746</v>
      </c>
      <c r="O98" s="1">
        <v>32000</v>
      </c>
      <c r="P98" s="5">
        <v>0.58740713082892937</v>
      </c>
    </row>
    <row r="99" spans="1:16">
      <c r="A99" s="3" t="s">
        <v>40</v>
      </c>
      <c r="B99" s="9">
        <v>43000</v>
      </c>
      <c r="C99" s="18">
        <v>5.9430144143130047E-2</v>
      </c>
      <c r="D99" s="11">
        <v>3000</v>
      </c>
      <c r="E99" s="19">
        <v>0.14671256715271347</v>
      </c>
      <c r="F99" s="14">
        <v>0.14072549266772005</v>
      </c>
      <c r="G99" s="1">
        <v>6000</v>
      </c>
      <c r="H99" s="5">
        <v>0.1264848383750842</v>
      </c>
      <c r="J99" s="9">
        <v>44000</v>
      </c>
      <c r="K99" s="18">
        <v>7.355167430679152E-2</v>
      </c>
      <c r="L99" s="11">
        <v>3000</v>
      </c>
      <c r="M99" s="19">
        <v>0.14700992623128661</v>
      </c>
      <c r="N99" s="14">
        <v>0.15896472727354963</v>
      </c>
      <c r="O99" s="1">
        <v>7000</v>
      </c>
      <c r="P99" s="5">
        <v>0.12808934464810623</v>
      </c>
    </row>
    <row r="100" spans="1:16">
      <c r="A100" s="3" t="s">
        <v>17</v>
      </c>
      <c r="B100" s="9">
        <v>78000</v>
      </c>
      <c r="C100" s="18">
        <v>5.060259138030665E-2</v>
      </c>
      <c r="D100" s="11">
        <v>4000</v>
      </c>
      <c r="E100" s="19">
        <v>0.22765351180630394</v>
      </c>
      <c r="F100" s="14">
        <v>8.4260825664282391E-2</v>
      </c>
      <c r="G100" s="1">
        <v>7000</v>
      </c>
      <c r="H100" s="5">
        <v>0.13801696289226217</v>
      </c>
      <c r="J100" s="9">
        <v>81000</v>
      </c>
      <c r="K100" s="18">
        <v>6.7249392945417957E-2</v>
      </c>
      <c r="L100" s="11">
        <v>5000</v>
      </c>
      <c r="M100" s="19">
        <v>0.24606386056266724</v>
      </c>
      <c r="N100" s="14">
        <v>0.10588136320196707</v>
      </c>
      <c r="O100" s="1">
        <v>9000</v>
      </c>
      <c r="P100" s="5">
        <v>0.15618421074210967</v>
      </c>
    </row>
    <row r="101" spans="1:16">
      <c r="A101" s="3" t="s">
        <v>18</v>
      </c>
      <c r="B101" s="9">
        <v>68000</v>
      </c>
      <c r="C101" s="18">
        <v>6.112522744924203E-2</v>
      </c>
      <c r="D101" s="11">
        <v>4000</v>
      </c>
      <c r="E101" s="19">
        <v>0.23790418656296955</v>
      </c>
      <c r="F101" s="14">
        <v>8.5366172074432964E-2</v>
      </c>
      <c r="G101" s="1">
        <v>6000</v>
      </c>
      <c r="H101" s="5">
        <v>0.12096857470984691</v>
      </c>
      <c r="J101" s="9">
        <v>70000</v>
      </c>
      <c r="K101" s="18">
        <v>7.3500514704086917E-2</v>
      </c>
      <c r="L101" s="11">
        <v>5000</v>
      </c>
      <c r="M101" s="19">
        <v>0.2326643523540898</v>
      </c>
      <c r="N101" s="14">
        <v>0.10055300166941475</v>
      </c>
      <c r="O101" s="1">
        <v>7000</v>
      </c>
      <c r="P101" s="5">
        <v>0.12831949600679193</v>
      </c>
    </row>
    <row r="102" spans="1:16">
      <c r="A102" s="2" t="s">
        <v>68</v>
      </c>
      <c r="B102" s="9"/>
      <c r="C102" s="16"/>
      <c r="D102" s="11"/>
      <c r="E102" s="17"/>
      <c r="G102" s="1"/>
      <c r="J102" s="9"/>
      <c r="K102" s="16"/>
      <c r="L102" s="11"/>
      <c r="M102" s="17"/>
      <c r="O102" s="1"/>
    </row>
    <row r="103" spans="1:16">
      <c r="A103" s="3" t="s">
        <v>56</v>
      </c>
      <c r="B103" s="9">
        <v>58000</v>
      </c>
      <c r="C103" s="18">
        <v>6.2608458591343549E-2</v>
      </c>
      <c r="D103" s="11">
        <v>4000</v>
      </c>
      <c r="E103" s="19">
        <v>0.20964736966904918</v>
      </c>
      <c r="F103" s="14">
        <v>0.20577405635345949</v>
      </c>
      <c r="G103" s="1">
        <v>12000</v>
      </c>
      <c r="H103" s="5">
        <v>0.25087199567545332</v>
      </c>
      <c r="J103" s="9">
        <v>60000</v>
      </c>
      <c r="K103" s="18">
        <v>7.3396675057552443E-2</v>
      </c>
      <c r="L103" s="11">
        <v>4000</v>
      </c>
      <c r="M103" s="19">
        <v>0.19982778259926232</v>
      </c>
      <c r="N103" s="14">
        <v>0.21726765929484018</v>
      </c>
      <c r="O103" s="1">
        <v>13000</v>
      </c>
      <c r="P103" s="5">
        <v>0.23846942604114332</v>
      </c>
    </row>
    <row r="104" spans="1:16">
      <c r="A104" s="3" t="s">
        <v>55</v>
      </c>
      <c r="B104" s="9">
        <v>46000</v>
      </c>
      <c r="C104" s="18">
        <v>2.9740238940616667E-2</v>
      </c>
      <c r="D104" s="11">
        <v>1000</v>
      </c>
      <c r="E104" s="19">
        <v>7.8041543537809052E-2</v>
      </c>
      <c r="F104" s="14">
        <v>0.27987742281601957</v>
      </c>
      <c r="G104" s="1">
        <v>13000</v>
      </c>
      <c r="H104" s="5">
        <v>0.26739570229359005</v>
      </c>
      <c r="J104" s="9">
        <v>47000</v>
      </c>
      <c r="K104" s="18">
        <v>3.9784368700464125E-2</v>
      </c>
      <c r="L104" s="11">
        <v>2000</v>
      </c>
      <c r="M104" s="19">
        <v>8.490860273378173E-2</v>
      </c>
      <c r="N104" s="14">
        <v>0.29631640099983519</v>
      </c>
      <c r="O104" s="1">
        <v>14000</v>
      </c>
      <c r="P104" s="5">
        <v>0.25494884644603844</v>
      </c>
    </row>
    <row r="105" spans="1:16">
      <c r="A105" s="2" t="s">
        <v>53</v>
      </c>
      <c r="B105" s="8"/>
      <c r="C105" s="16"/>
      <c r="D105" s="10"/>
      <c r="E105" s="17"/>
      <c r="J105" s="8"/>
      <c r="K105" s="16"/>
      <c r="L105" s="10"/>
      <c r="M105" s="17"/>
    </row>
    <row r="106" spans="1:16">
      <c r="A106" s="3" t="s">
        <v>25</v>
      </c>
      <c r="B106" s="9">
        <v>106000</v>
      </c>
      <c r="C106" s="18">
        <v>5.3533357165751513E-2</v>
      </c>
      <c r="D106" s="11">
        <v>6000</v>
      </c>
      <c r="E106" s="19">
        <v>0.32593861652061534</v>
      </c>
      <c r="F106" s="14">
        <v>0.34104614760213087</v>
      </c>
      <c r="G106" s="1">
        <v>36000</v>
      </c>
      <c r="H106" s="5">
        <v>0.75601366596890285</v>
      </c>
      <c r="J106" s="9">
        <v>110000</v>
      </c>
      <c r="K106" s="18">
        <v>9.3415561591308524E-2</v>
      </c>
      <c r="L106" s="11">
        <v>10000</v>
      </c>
      <c r="M106" s="19">
        <v>0.462502712085051</v>
      </c>
      <c r="N106" s="14">
        <v>0.39200721247118436</v>
      </c>
      <c r="O106" s="1">
        <v>43000</v>
      </c>
      <c r="P106" s="5">
        <v>0.78243316453744771</v>
      </c>
    </row>
    <row r="107" spans="1:16">
      <c r="A107" s="3" t="s">
        <v>26</v>
      </c>
      <c r="B107" s="9">
        <v>21000</v>
      </c>
      <c r="C107" s="18">
        <v>0.55326924608494898</v>
      </c>
      <c r="D107" s="11">
        <v>12000</v>
      </c>
      <c r="E107" s="19">
        <v>0.67406138347938471</v>
      </c>
      <c r="F107" s="14">
        <v>0.55004399145524308</v>
      </c>
      <c r="G107" s="1">
        <v>12000</v>
      </c>
      <c r="H107" s="5">
        <v>0.24398633403109712</v>
      </c>
      <c r="J107" s="9">
        <v>22000</v>
      </c>
      <c r="K107" s="18">
        <v>0.54244453943013748</v>
      </c>
      <c r="L107" s="11">
        <v>12000</v>
      </c>
      <c r="M107" s="19">
        <v>0.537497287914949</v>
      </c>
      <c r="N107" s="14">
        <v>0.54464512579699409</v>
      </c>
      <c r="O107" s="1">
        <v>12000</v>
      </c>
      <c r="P107" s="5">
        <v>0.21756683546255229</v>
      </c>
    </row>
    <row r="108" spans="1:16">
      <c r="A108" s="3" t="s">
        <v>101</v>
      </c>
      <c r="B108" s="9">
        <v>185000</v>
      </c>
      <c r="C108" s="18">
        <v>0</v>
      </c>
      <c r="D108" s="11">
        <v>0</v>
      </c>
      <c r="E108" s="19">
        <v>0</v>
      </c>
      <c r="F108" s="14">
        <v>0</v>
      </c>
      <c r="G108" s="1">
        <v>0</v>
      </c>
      <c r="H108" s="5">
        <v>0</v>
      </c>
      <c r="J108" s="9">
        <v>191000</v>
      </c>
      <c r="K108" s="18">
        <v>0</v>
      </c>
      <c r="L108" s="11">
        <v>0</v>
      </c>
      <c r="M108" s="19">
        <v>0</v>
      </c>
      <c r="N108" s="14">
        <v>0</v>
      </c>
      <c r="O108" s="1">
        <v>0</v>
      </c>
      <c r="P108" s="5">
        <v>0</v>
      </c>
    </row>
    <row r="109" spans="1:16">
      <c r="A109" s="2" t="s">
        <v>60</v>
      </c>
      <c r="B109" s="8"/>
      <c r="C109" s="16"/>
      <c r="D109" s="10"/>
      <c r="E109" s="17"/>
      <c r="J109" s="8"/>
      <c r="K109" s="16"/>
      <c r="L109" s="10"/>
      <c r="M109" s="17"/>
    </row>
    <row r="110" spans="1:16">
      <c r="A110" s="3" t="s">
        <v>28</v>
      </c>
      <c r="B110" s="9">
        <v>255000</v>
      </c>
      <c r="C110" s="18">
        <v>5.733699850014997E-2</v>
      </c>
      <c r="D110" s="11">
        <v>15000</v>
      </c>
      <c r="E110" s="19">
        <v>0.83917739684304027</v>
      </c>
      <c r="F110" s="14">
        <v>0.15240349849414805</v>
      </c>
      <c r="G110" s="1">
        <v>39000</v>
      </c>
      <c r="H110" s="5">
        <v>0.81211759388978</v>
      </c>
      <c r="J110" s="9">
        <v>263000</v>
      </c>
      <c r="K110" s="18">
        <v>7.1471896320766171E-2</v>
      </c>
      <c r="L110" s="11">
        <v>19000</v>
      </c>
      <c r="M110" s="19">
        <v>0.85070921024083312</v>
      </c>
      <c r="N110" s="14">
        <v>0.17085432727081051</v>
      </c>
      <c r="O110" s="1">
        <v>45000</v>
      </c>
      <c r="P110" s="5">
        <v>0.81984159828182812</v>
      </c>
    </row>
    <row r="111" spans="1:16">
      <c r="A111" s="3" t="s">
        <v>29</v>
      </c>
      <c r="B111" s="9">
        <v>57000</v>
      </c>
      <c r="C111" s="18">
        <v>4.8776703587027827E-2</v>
      </c>
      <c r="D111" s="11">
        <v>3000</v>
      </c>
      <c r="E111" s="19">
        <v>0.16082260315695981</v>
      </c>
      <c r="F111" s="14">
        <v>0.15651152128059156</v>
      </c>
      <c r="G111" s="1">
        <v>9000</v>
      </c>
      <c r="H111" s="5">
        <v>0.18788240611021992</v>
      </c>
      <c r="J111" s="9">
        <v>59000</v>
      </c>
      <c r="K111" s="18">
        <v>5.5672640558331113E-2</v>
      </c>
      <c r="L111" s="11">
        <v>3000</v>
      </c>
      <c r="M111" s="19">
        <v>0.14929124177334202</v>
      </c>
      <c r="N111" s="14">
        <v>0.16664944525419734</v>
      </c>
      <c r="O111" s="1">
        <v>10000</v>
      </c>
      <c r="P111" s="5">
        <v>0.18015840171817193</v>
      </c>
    </row>
    <row r="112" spans="1:16">
      <c r="A112" s="2" t="s">
        <v>61</v>
      </c>
      <c r="B112" s="8"/>
      <c r="C112" s="18"/>
      <c r="D112" s="10"/>
      <c r="E112" s="17"/>
      <c r="F112" s="14"/>
      <c r="J112" s="8"/>
      <c r="K112" s="18"/>
      <c r="L112" s="10"/>
      <c r="M112" s="17"/>
      <c r="N112" s="14"/>
    </row>
    <row r="113" spans="1:16">
      <c r="A113" s="3" t="s">
        <v>30</v>
      </c>
      <c r="B113" s="9">
        <v>93000</v>
      </c>
      <c r="C113" s="18">
        <v>6.6060760274715344E-2</v>
      </c>
      <c r="D113" s="11">
        <v>6000</v>
      </c>
      <c r="E113" s="19">
        <v>0.35430853876499291</v>
      </c>
      <c r="F113" s="14">
        <v>0.13621953505380291</v>
      </c>
      <c r="G113" s="1">
        <v>13000</v>
      </c>
      <c r="H113" s="5">
        <v>0.26600059282745669</v>
      </c>
      <c r="J113" s="9">
        <v>97000</v>
      </c>
      <c r="K113" s="18">
        <v>7.8400948026023459E-2</v>
      </c>
      <c r="L113" s="11">
        <v>8000</v>
      </c>
      <c r="M113" s="19">
        <v>0.34199302090113542</v>
      </c>
      <c r="N113" s="14">
        <v>0.15265998146391932</v>
      </c>
      <c r="O113" s="1">
        <v>15000</v>
      </c>
      <c r="P113" s="5">
        <v>0.26845980633391847</v>
      </c>
    </row>
    <row r="114" spans="1:16">
      <c r="A114" s="3" t="s">
        <v>62</v>
      </c>
      <c r="B114" s="9">
        <v>86000</v>
      </c>
      <c r="C114" s="18">
        <v>5.1815523644088084E-2</v>
      </c>
      <c r="D114" s="11">
        <v>4000</v>
      </c>
      <c r="E114" s="19">
        <v>0.25695985449025371</v>
      </c>
      <c r="F114" s="14">
        <v>0.13344728595330968</v>
      </c>
      <c r="G114" s="1">
        <v>12000</v>
      </c>
      <c r="H114" s="5">
        <v>0.24094631650547865</v>
      </c>
      <c r="J114" s="9">
        <v>89000</v>
      </c>
      <c r="K114" s="18">
        <v>6.5059427409244738E-2</v>
      </c>
      <c r="L114" s="11">
        <v>6000</v>
      </c>
      <c r="M114" s="19">
        <v>0.26235083532219572</v>
      </c>
      <c r="N114" s="14">
        <v>0.15069157111829704</v>
      </c>
      <c r="O114" s="1">
        <v>13000</v>
      </c>
      <c r="P114" s="5">
        <v>0.24497361641768226</v>
      </c>
    </row>
    <row r="115" spans="1:16">
      <c r="A115" s="3" t="s">
        <v>32</v>
      </c>
      <c r="B115" s="9">
        <v>102000</v>
      </c>
      <c r="C115" s="18">
        <v>5.3734311476411056E-2</v>
      </c>
      <c r="D115" s="11">
        <v>5000</v>
      </c>
      <c r="E115" s="19">
        <v>0.31470099710691446</v>
      </c>
      <c r="F115" s="14">
        <v>0.17495122143219932</v>
      </c>
      <c r="G115" s="1">
        <v>18000</v>
      </c>
      <c r="H115" s="5">
        <v>0.37305130967625683</v>
      </c>
      <c r="J115" s="9">
        <v>105000</v>
      </c>
      <c r="K115" s="18">
        <v>6.6590680305367619E-2</v>
      </c>
      <c r="L115" s="11">
        <v>7000</v>
      </c>
      <c r="M115" s="19">
        <v>0.31718874303898165</v>
      </c>
      <c r="N115" s="14">
        <v>0.19171565828950407</v>
      </c>
      <c r="O115" s="1">
        <v>20000</v>
      </c>
      <c r="P115" s="5">
        <v>0.36814595860227606</v>
      </c>
    </row>
    <row r="116" spans="1:16">
      <c r="A116" s="3" t="s">
        <v>33</v>
      </c>
      <c r="B116" s="9">
        <v>26000</v>
      </c>
      <c r="C116" s="18">
        <v>4.2811840726047205E-2</v>
      </c>
      <c r="D116" s="11">
        <v>1000</v>
      </c>
      <c r="E116" s="19">
        <v>6.4838072753724871E-2</v>
      </c>
      <c r="F116" s="14">
        <v>0.19192105677172086</v>
      </c>
      <c r="G116" s="1">
        <v>5000</v>
      </c>
      <c r="H116" s="5">
        <v>0.10582639018665703</v>
      </c>
      <c r="J116" s="9">
        <v>27000</v>
      </c>
      <c r="K116" s="18">
        <v>5.6713420823373217E-2</v>
      </c>
      <c r="L116" s="11">
        <v>2000</v>
      </c>
      <c r="M116" s="19">
        <v>6.9856982714977936E-2</v>
      </c>
      <c r="N116" s="14">
        <v>0.21166157926836876</v>
      </c>
      <c r="O116" s="1">
        <v>6000</v>
      </c>
      <c r="P116" s="5">
        <v>0.10510518718886061</v>
      </c>
    </row>
    <row r="117" spans="1:16">
      <c r="A117" s="3" t="s">
        <v>34</v>
      </c>
      <c r="B117" s="9">
        <v>4000</v>
      </c>
      <c r="C117" s="18">
        <v>3.8398998474688466E-2</v>
      </c>
      <c r="D117" s="11">
        <v>0</v>
      </c>
      <c r="E117" s="19">
        <v>9.1925368841140956E-3</v>
      </c>
      <c r="F117" s="14">
        <v>0.16263514356155445</v>
      </c>
      <c r="G117" s="1">
        <v>1000</v>
      </c>
      <c r="H117" s="5">
        <v>1.4175390804150796E-2</v>
      </c>
      <c r="J117" s="9">
        <v>4000</v>
      </c>
      <c r="K117" s="18">
        <v>4.4223277755336091E-2</v>
      </c>
      <c r="L117" s="11">
        <v>0</v>
      </c>
      <c r="M117" s="19">
        <v>8.6104180227091921E-3</v>
      </c>
      <c r="N117" s="14">
        <v>0.16963593393786594</v>
      </c>
      <c r="O117" s="1">
        <v>1000</v>
      </c>
      <c r="P117" s="5">
        <v>1.3315249231325441E-2</v>
      </c>
    </row>
    <row r="118" spans="1:16">
      <c r="A118" s="2" t="s">
        <v>63</v>
      </c>
      <c r="B118" s="8"/>
      <c r="C118" s="16"/>
      <c r="D118" s="10"/>
      <c r="E118" s="17"/>
      <c r="J118" s="8"/>
      <c r="K118" s="16"/>
      <c r="L118" s="10"/>
      <c r="M118" s="17"/>
    </row>
    <row r="119" spans="1:16">
      <c r="A119" s="3" t="s">
        <v>35</v>
      </c>
      <c r="B119" s="9">
        <v>247000</v>
      </c>
      <c r="C119" s="18">
        <v>5.8470362575680439E-2</v>
      </c>
      <c r="D119" s="11">
        <v>14000</v>
      </c>
      <c r="E119" s="19">
        <v>0.82998256340358689</v>
      </c>
      <c r="F119" s="14">
        <v>0.13610456199414503</v>
      </c>
      <c r="G119" s="1">
        <v>34000</v>
      </c>
      <c r="H119" s="5">
        <v>0.70341402559526278</v>
      </c>
      <c r="J119" s="9">
        <v>255000</v>
      </c>
      <c r="K119" s="18">
        <v>7.2615531106475006E-2</v>
      </c>
      <c r="L119" s="11">
        <v>19000</v>
      </c>
      <c r="M119" s="19">
        <v>0.83834074636580591</v>
      </c>
      <c r="N119" s="14">
        <v>0.15445702831890526</v>
      </c>
      <c r="O119" s="1">
        <v>39000</v>
      </c>
      <c r="P119" s="5">
        <v>0.71888077558274488</v>
      </c>
    </row>
    <row r="120" spans="1:16">
      <c r="A120" s="3" t="s">
        <v>36</v>
      </c>
      <c r="B120" s="9">
        <v>65000</v>
      </c>
      <c r="C120" s="18">
        <v>4.5482827382374025E-2</v>
      </c>
      <c r="D120" s="11">
        <v>3000</v>
      </c>
      <c r="E120" s="19">
        <v>0.17001801073524794</v>
      </c>
      <c r="F120" s="14">
        <v>0.21792044318136961</v>
      </c>
      <c r="G120" s="1">
        <v>14000</v>
      </c>
      <c r="H120" s="5">
        <v>0.29658597440473727</v>
      </c>
      <c r="J120" s="9">
        <v>67000</v>
      </c>
      <c r="K120" s="18">
        <v>5.3188282403155825E-2</v>
      </c>
      <c r="L120" s="11">
        <v>4000</v>
      </c>
      <c r="M120" s="19">
        <v>0.16165925363419398</v>
      </c>
      <c r="N120" s="14">
        <v>0.22942873183300305</v>
      </c>
      <c r="O120" s="1">
        <v>15000</v>
      </c>
      <c r="P120" s="5">
        <v>0.28111922441725512</v>
      </c>
    </row>
    <row r="123" spans="1:16">
      <c r="A123" s="33" t="s">
        <v>89</v>
      </c>
    </row>
    <row r="124" spans="1:16">
      <c r="A124" s="57" t="str">
        <f>'Regional Demographics'!B32</f>
        <v>Due to data limitations, not all variables are available for all populations in a region or county.</v>
      </c>
    </row>
  </sheetData>
  <mergeCells count="18">
    <mergeCell ref="C80:E80"/>
    <mergeCell ref="F80:H80"/>
    <mergeCell ref="K80:M80"/>
    <mergeCell ref="N80:P80"/>
    <mergeCell ref="J79:P79"/>
    <mergeCell ref="B79:H79"/>
    <mergeCell ref="C40:E40"/>
    <mergeCell ref="F40:H40"/>
    <mergeCell ref="K40:M40"/>
    <mergeCell ref="N40:P40"/>
    <mergeCell ref="B39:H39"/>
    <mergeCell ref="J39:P39"/>
    <mergeCell ref="C3:E3"/>
    <mergeCell ref="F3:H3"/>
    <mergeCell ref="K3:M3"/>
    <mergeCell ref="N3:P3"/>
    <mergeCell ref="B2:H2"/>
    <mergeCell ref="J2:P2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38" max="16383" man="1"/>
    <brk id="78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P112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108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143000</v>
      </c>
      <c r="C5" s="14">
        <v>0.36102880599259135</v>
      </c>
      <c r="D5" s="1">
        <v>52000</v>
      </c>
      <c r="E5" s="48">
        <v>1</v>
      </c>
      <c r="F5" s="14">
        <v>0.48691596460090503</v>
      </c>
      <c r="G5" s="1">
        <v>70000</v>
      </c>
      <c r="H5" s="49">
        <v>1</v>
      </c>
      <c r="J5" s="9">
        <v>160000</v>
      </c>
      <c r="K5" s="14">
        <v>0.62260820575310016</v>
      </c>
      <c r="L5" s="1">
        <v>100000</v>
      </c>
      <c r="M5" s="48">
        <v>1</v>
      </c>
      <c r="N5" s="14">
        <v>0.75255352769952177</v>
      </c>
      <c r="O5" s="1">
        <v>121000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75000</v>
      </c>
      <c r="C7" s="14">
        <v>0.31362470483950661</v>
      </c>
      <c r="D7" s="1">
        <v>23000</v>
      </c>
      <c r="E7" s="12">
        <v>0.45260282024559684</v>
      </c>
      <c r="F7" s="14">
        <v>0.4386749950770793</v>
      </c>
      <c r="G7" s="1">
        <v>33000</v>
      </c>
      <c r="H7" s="5">
        <v>0.47164190595133965</v>
      </c>
      <c r="J7" s="9">
        <v>84000</v>
      </c>
      <c r="K7" s="14">
        <v>0.5727988302668453</v>
      </c>
      <c r="L7" s="1">
        <v>48000</v>
      </c>
      <c r="M7" s="12">
        <v>0.4825294420545157</v>
      </c>
      <c r="N7" s="14">
        <v>0.7069453278265726</v>
      </c>
      <c r="O7" s="1">
        <v>60000</v>
      </c>
      <c r="P7" s="5">
        <v>0.49274504061381214</v>
      </c>
    </row>
    <row r="8" spans="1:16">
      <c r="A8" s="3" t="s">
        <v>6</v>
      </c>
      <c r="B8" s="9">
        <v>69000</v>
      </c>
      <c r="C8" s="14">
        <v>0.41259218215464827</v>
      </c>
      <c r="D8" s="1">
        <v>28000</v>
      </c>
      <c r="E8" s="12">
        <v>0.54739717975440305</v>
      </c>
      <c r="F8" s="14">
        <v>0.53991689652625385</v>
      </c>
      <c r="G8" s="1">
        <v>37000</v>
      </c>
      <c r="H8" s="5">
        <v>0.5283580940486603</v>
      </c>
      <c r="J8" s="9">
        <v>76000</v>
      </c>
      <c r="K8" s="14">
        <v>0.6775480255279499</v>
      </c>
      <c r="L8" s="1">
        <v>52000</v>
      </c>
      <c r="M8" s="12">
        <v>0.51747055794548424</v>
      </c>
      <c r="N8" s="14">
        <v>0.80286853013615811</v>
      </c>
      <c r="O8" s="1">
        <v>61000</v>
      </c>
      <c r="P8" s="5">
        <v>0.50725495938618781</v>
      </c>
    </row>
    <row r="9" spans="1:16">
      <c r="A9" s="2" t="s">
        <v>52</v>
      </c>
      <c r="B9" s="8"/>
      <c r="E9" s="8"/>
      <c r="J9" s="8"/>
      <c r="M9" s="8"/>
    </row>
    <row r="10" spans="1:16">
      <c r="A10" s="3" t="s">
        <v>12</v>
      </c>
      <c r="B10" s="9">
        <v>9000</v>
      </c>
      <c r="C10" s="14">
        <v>0.45473119362309611</v>
      </c>
      <c r="D10" s="1">
        <v>4000</v>
      </c>
      <c r="E10" s="12">
        <v>8.1204743333674917E-2</v>
      </c>
      <c r="F10" s="14">
        <v>0.45973669935457889</v>
      </c>
      <c r="G10" s="1">
        <v>4000</v>
      </c>
      <c r="H10" s="5">
        <v>6.0535618433349224E-2</v>
      </c>
      <c r="J10" s="9">
        <v>12000</v>
      </c>
      <c r="K10" s="14">
        <v>0.69090038742772131</v>
      </c>
      <c r="L10" s="1">
        <v>8000</v>
      </c>
      <c r="M10" s="12">
        <v>8.1951366158195676E-2</v>
      </c>
      <c r="N10" s="14">
        <v>0.69540552039927328</v>
      </c>
      <c r="O10" s="1">
        <v>8000</v>
      </c>
      <c r="P10" s="5">
        <v>6.8207390729308134E-2</v>
      </c>
    </row>
    <row r="11" spans="1:16">
      <c r="A11" s="3" t="s">
        <v>13</v>
      </c>
      <c r="B11" s="9">
        <v>46000</v>
      </c>
      <c r="C11" s="14">
        <v>0.32411487625882296</v>
      </c>
      <c r="D11" s="1">
        <v>15000</v>
      </c>
      <c r="E11" s="12">
        <v>0.28515339653395566</v>
      </c>
      <c r="F11" s="14">
        <v>0.46554107292376429</v>
      </c>
      <c r="G11" s="1">
        <v>21000</v>
      </c>
      <c r="H11" s="5">
        <v>0.30645061721794631</v>
      </c>
      <c r="J11" s="9">
        <v>45000</v>
      </c>
      <c r="K11" s="14">
        <v>0.55368357985562799</v>
      </c>
      <c r="L11" s="1">
        <v>25000</v>
      </c>
      <c r="M11" s="12">
        <v>0.24894365908042609</v>
      </c>
      <c r="N11" s="14">
        <v>0.7331632824733153</v>
      </c>
      <c r="O11" s="1">
        <v>33000</v>
      </c>
      <c r="P11" s="5">
        <v>0.27243410207245161</v>
      </c>
    </row>
    <row r="12" spans="1:16">
      <c r="A12" s="3" t="s">
        <v>14</v>
      </c>
      <c r="B12" s="9">
        <v>35000</v>
      </c>
      <c r="C12" s="14">
        <v>0.38146024180278365</v>
      </c>
      <c r="D12" s="1">
        <v>13000</v>
      </c>
      <c r="E12" s="12">
        <v>0.25464288683634029</v>
      </c>
      <c r="F12" s="14">
        <v>0.53332617110392777</v>
      </c>
      <c r="G12" s="1">
        <v>18000</v>
      </c>
      <c r="H12" s="5">
        <v>0.26328264283479003</v>
      </c>
      <c r="J12" s="9">
        <v>41000</v>
      </c>
      <c r="K12" s="14">
        <v>0.6657024111633002</v>
      </c>
      <c r="L12" s="1">
        <v>27000</v>
      </c>
      <c r="M12" s="12">
        <v>0.27112656803812901</v>
      </c>
      <c r="N12" s="14">
        <v>0.81745139687877988</v>
      </c>
      <c r="O12" s="1">
        <v>33000</v>
      </c>
      <c r="P12" s="5">
        <v>0.27532371525527471</v>
      </c>
    </row>
    <row r="13" spans="1:16">
      <c r="A13" s="3" t="s">
        <v>15</v>
      </c>
      <c r="B13" s="9">
        <v>54000</v>
      </c>
      <c r="C13" s="14">
        <v>0.36304467369354526</v>
      </c>
      <c r="D13" s="1">
        <v>20000</v>
      </c>
      <c r="E13" s="12">
        <v>0.37899897329602911</v>
      </c>
      <c r="F13" s="14">
        <v>0.48008379340660073</v>
      </c>
      <c r="G13" s="1">
        <v>26000</v>
      </c>
      <c r="H13" s="5">
        <v>0.36973112151391435</v>
      </c>
      <c r="J13" s="9">
        <v>63000</v>
      </c>
      <c r="K13" s="14">
        <v>0.63107208671398185</v>
      </c>
      <c r="L13" s="1">
        <v>40000</v>
      </c>
      <c r="M13" s="12">
        <v>0.39797840672324919</v>
      </c>
      <c r="N13" s="14">
        <v>0.73523170146911376</v>
      </c>
      <c r="O13" s="1">
        <v>46000</v>
      </c>
      <c r="P13" s="5">
        <v>0.38403479194296553</v>
      </c>
    </row>
    <row r="14" spans="1:16">
      <c r="A14" s="2" t="s">
        <v>54</v>
      </c>
      <c r="B14" s="8"/>
      <c r="E14" s="8"/>
      <c r="J14" s="8"/>
      <c r="M14" s="8"/>
    </row>
    <row r="15" spans="1:16">
      <c r="A15" s="3" t="s">
        <v>16</v>
      </c>
      <c r="B15" s="9">
        <v>11000</v>
      </c>
      <c r="C15" s="14">
        <v>0.25469969282071697</v>
      </c>
      <c r="D15" s="1">
        <v>3000</v>
      </c>
      <c r="E15" s="12">
        <v>5.2456645442961858E-2</v>
      </c>
      <c r="F15" s="14">
        <v>0.55537394759175951</v>
      </c>
      <c r="G15" s="1">
        <v>6000</v>
      </c>
      <c r="H15" s="5">
        <v>8.4339836629890919E-2</v>
      </c>
      <c r="J15" s="9">
        <v>9000</v>
      </c>
      <c r="K15" s="14">
        <v>0.6029571013977324</v>
      </c>
      <c r="L15" s="1">
        <v>5000</v>
      </c>
      <c r="M15" s="12">
        <v>5.2970863076145666E-2</v>
      </c>
      <c r="N15" s="14">
        <v>0.96845583726025253</v>
      </c>
      <c r="O15" s="1">
        <v>8000</v>
      </c>
      <c r="P15" s="5">
        <v>7.034872509004475E-2</v>
      </c>
    </row>
    <row r="16" spans="1:16">
      <c r="A16" s="3" t="s">
        <v>17</v>
      </c>
      <c r="B16" s="9">
        <v>44000</v>
      </c>
      <c r="C16" s="14">
        <v>0.39876608942312786</v>
      </c>
      <c r="D16" s="1">
        <v>17000</v>
      </c>
      <c r="E16" s="12">
        <v>0.33770130455210767</v>
      </c>
      <c r="F16" s="14">
        <v>0.55757714608049702</v>
      </c>
      <c r="G16" s="1">
        <v>24000</v>
      </c>
      <c r="H16" s="5">
        <v>0.34836398215888342</v>
      </c>
      <c r="J16" s="9">
        <v>47000</v>
      </c>
      <c r="K16" s="14">
        <v>0.70891119048808937</v>
      </c>
      <c r="L16" s="1">
        <v>33000</v>
      </c>
      <c r="M16" s="12">
        <v>0.33524456417788068</v>
      </c>
      <c r="N16" s="14">
        <v>0.86954742454642364</v>
      </c>
      <c r="O16" s="1">
        <v>41000</v>
      </c>
      <c r="P16" s="5">
        <v>0.34026375151744437</v>
      </c>
    </row>
    <row r="17" spans="1:16">
      <c r="A17" s="3" t="s">
        <v>18</v>
      </c>
      <c r="B17" s="9">
        <v>33000</v>
      </c>
      <c r="C17" s="14">
        <v>0.26297858685950209</v>
      </c>
      <c r="D17" s="1">
        <v>9000</v>
      </c>
      <c r="E17" s="12">
        <v>0.16765399109416479</v>
      </c>
      <c r="F17" s="14">
        <v>0.37403102832389246</v>
      </c>
      <c r="G17" s="1">
        <v>12000</v>
      </c>
      <c r="H17" s="5">
        <v>0.17582324834067206</v>
      </c>
      <c r="J17" s="9">
        <v>37000</v>
      </c>
      <c r="K17" s="14">
        <v>0.51363609824504264</v>
      </c>
      <c r="L17" s="1">
        <v>19000</v>
      </c>
      <c r="M17" s="12">
        <v>0.19205076044328967</v>
      </c>
      <c r="N17" s="14">
        <v>0.63617829896017686</v>
      </c>
      <c r="O17" s="1">
        <v>24000</v>
      </c>
      <c r="P17" s="5">
        <v>0.19688708723463821</v>
      </c>
    </row>
    <row r="18" spans="1:16">
      <c r="A18" s="3" t="s">
        <v>19</v>
      </c>
      <c r="B18" s="9">
        <v>56000</v>
      </c>
      <c r="C18" s="14">
        <v>0.40961486209713516</v>
      </c>
      <c r="D18" s="1">
        <v>23000</v>
      </c>
      <c r="E18" s="12">
        <v>0.44218825226367925</v>
      </c>
      <c r="F18" s="14">
        <v>0.48508276907900405</v>
      </c>
      <c r="G18" s="1">
        <v>27000</v>
      </c>
      <c r="H18" s="5">
        <v>0.39147293287055346</v>
      </c>
      <c r="J18" s="9">
        <v>67000</v>
      </c>
      <c r="K18" s="14">
        <v>0.62507827621859979</v>
      </c>
      <c r="L18" s="1">
        <v>42000</v>
      </c>
      <c r="M18" s="12">
        <v>0.41973371216134447</v>
      </c>
      <c r="N18" s="14">
        <v>0.70673227305161523</v>
      </c>
      <c r="O18" s="1">
        <v>47000</v>
      </c>
      <c r="P18" s="5">
        <v>0.39250043615787267</v>
      </c>
    </row>
    <row r="19" spans="1:16">
      <c r="A19" s="2" t="s">
        <v>68</v>
      </c>
      <c r="B19" s="9"/>
      <c r="D19" s="1"/>
      <c r="E19" s="12"/>
      <c r="G19" s="1"/>
      <c r="H19" s="5"/>
      <c r="J19" s="9"/>
      <c r="L19" s="1"/>
      <c r="M19" s="12"/>
      <c r="O19" s="1"/>
      <c r="P19" s="5"/>
    </row>
    <row r="20" spans="1:16">
      <c r="A20" s="3" t="s">
        <v>56</v>
      </c>
      <c r="B20" s="9">
        <v>81000</v>
      </c>
      <c r="C20" s="14">
        <v>0.44175605086344832</v>
      </c>
      <c r="D20" s="1">
        <v>36000</v>
      </c>
      <c r="E20" s="12">
        <v>0.69095669088089651</v>
      </c>
      <c r="F20" s="14">
        <v>0.51613648655474964</v>
      </c>
      <c r="G20" s="1">
        <v>42000</v>
      </c>
      <c r="H20" s="5">
        <v>0.59579363670645047</v>
      </c>
      <c r="J20" s="9">
        <v>95000</v>
      </c>
      <c r="K20" s="14">
        <v>0.68744281952613828</v>
      </c>
      <c r="L20" s="1">
        <v>66000</v>
      </c>
      <c r="M20" s="12">
        <v>0.6569710489384718</v>
      </c>
      <c r="N20" s="14">
        <v>0.7630975081505349</v>
      </c>
      <c r="O20" s="1">
        <v>73000</v>
      </c>
      <c r="P20" s="5">
        <v>0.60311306180839364</v>
      </c>
    </row>
    <row r="21" spans="1:16">
      <c r="A21" s="3" t="s">
        <v>55</v>
      </c>
      <c r="B21" s="9">
        <v>54000</v>
      </c>
      <c r="C21" s="14">
        <v>0.22145146925733261</v>
      </c>
      <c r="D21" s="1">
        <v>12000</v>
      </c>
      <c r="E21" s="12">
        <v>0.23178296522161143</v>
      </c>
      <c r="F21" s="14">
        <v>0.4436758477183177</v>
      </c>
      <c r="G21" s="1">
        <v>24000</v>
      </c>
      <c r="H21" s="5">
        <v>0.34699888154419611</v>
      </c>
      <c r="J21" s="9">
        <v>54000</v>
      </c>
      <c r="K21" s="14">
        <v>0.49005058234459925</v>
      </c>
      <c r="L21" s="1">
        <v>26000</v>
      </c>
      <c r="M21" s="12">
        <v>0.26483188372068339</v>
      </c>
      <c r="N21" s="14">
        <v>0.74193149036971351</v>
      </c>
      <c r="O21" s="1">
        <v>40000</v>
      </c>
      <c r="P21" s="5">
        <v>0.33198126462847005</v>
      </c>
    </row>
    <row r="22" spans="1:16">
      <c r="A22" s="2" t="s">
        <v>53</v>
      </c>
      <c r="B22" s="8"/>
      <c r="E22" s="8"/>
      <c r="J22" s="8"/>
      <c r="M22" s="8"/>
    </row>
    <row r="23" spans="1:16">
      <c r="A23" s="3" t="s">
        <v>25</v>
      </c>
      <c r="B23" s="9">
        <v>82000</v>
      </c>
      <c r="C23" s="14">
        <v>0.20362510367842837</v>
      </c>
      <c r="D23" s="1">
        <v>17000</v>
      </c>
      <c r="E23" s="12">
        <v>0.32302175800336047</v>
      </c>
      <c r="F23" s="14">
        <v>0.42354544637958874</v>
      </c>
      <c r="G23" s="1">
        <v>35000</v>
      </c>
      <c r="H23" s="5">
        <v>0.50015418864906358</v>
      </c>
      <c r="J23" s="9">
        <v>79000</v>
      </c>
      <c r="K23" s="14">
        <v>0.47971820151329181</v>
      </c>
      <c r="L23" s="1">
        <v>38000</v>
      </c>
      <c r="M23" s="12">
        <v>0.37906841716398521</v>
      </c>
      <c r="N23" s="14">
        <v>0.74216114012599288</v>
      </c>
      <c r="O23" s="1">
        <v>59000</v>
      </c>
      <c r="P23" s="5">
        <v>0.48547041582757505</v>
      </c>
    </row>
    <row r="24" spans="1:16">
      <c r="A24" s="3" t="s">
        <v>26</v>
      </c>
      <c r="B24" s="9">
        <v>38000</v>
      </c>
      <c r="C24" s="14">
        <v>0.79723557411781554</v>
      </c>
      <c r="D24" s="1">
        <v>30000</v>
      </c>
      <c r="E24" s="12">
        <v>0.58780155803777734</v>
      </c>
      <c r="F24" s="14">
        <v>0.79721824040702949</v>
      </c>
      <c r="G24" s="1">
        <v>30000</v>
      </c>
      <c r="H24" s="5">
        <v>0.43355880660979579</v>
      </c>
      <c r="J24" s="9">
        <v>39000</v>
      </c>
      <c r="K24" s="14">
        <v>0.94624203557109621</v>
      </c>
      <c r="L24" s="1">
        <v>36000</v>
      </c>
      <c r="M24" s="12">
        <v>0.36503460984833996</v>
      </c>
      <c r="N24" s="14">
        <v>0.94626875280023304</v>
      </c>
      <c r="O24" s="1">
        <v>36000</v>
      </c>
      <c r="P24" s="5">
        <v>0.30184244512049263</v>
      </c>
    </row>
    <row r="25" spans="1:16">
      <c r="A25" s="3" t="s">
        <v>101</v>
      </c>
      <c r="B25" s="9">
        <v>23000</v>
      </c>
      <c r="C25" s="14">
        <v>0.19985448929556004</v>
      </c>
      <c r="D25" s="1">
        <v>5000</v>
      </c>
      <c r="E25" s="12">
        <v>8.9176490605948691E-2</v>
      </c>
      <c r="F25" s="14">
        <v>0.20146309525718126</v>
      </c>
      <c r="G25" s="1">
        <v>5000</v>
      </c>
      <c r="H25" s="5">
        <v>6.6287004741140562E-2</v>
      </c>
      <c r="J25" s="9">
        <v>43000</v>
      </c>
      <c r="K25" s="14">
        <v>0.59485502701962811</v>
      </c>
      <c r="L25" s="1">
        <v>26000</v>
      </c>
      <c r="M25" s="12">
        <v>0.25589697298767483</v>
      </c>
      <c r="N25" s="14">
        <v>0.59794551192965351</v>
      </c>
      <c r="O25" s="1">
        <v>26000</v>
      </c>
      <c r="P25" s="5">
        <v>0.21268722185361671</v>
      </c>
    </row>
    <row r="26" spans="1:16">
      <c r="A26" s="2" t="s">
        <v>60</v>
      </c>
      <c r="B26" s="8"/>
      <c r="E26" s="8"/>
      <c r="J26" s="8"/>
      <c r="M26" s="8"/>
    </row>
    <row r="27" spans="1:16">
      <c r="A27" s="3" t="s">
        <v>28</v>
      </c>
      <c r="B27" s="9">
        <v>109000</v>
      </c>
      <c r="C27" s="14">
        <v>0.31289319978258617</v>
      </c>
      <c r="D27" s="1">
        <v>34000</v>
      </c>
      <c r="E27" s="12">
        <v>0.66171573641357406</v>
      </c>
      <c r="F27" s="14">
        <v>0.44222285152580398</v>
      </c>
      <c r="G27" s="1">
        <v>49000</v>
      </c>
      <c r="H27" s="5">
        <v>0.69462264413217012</v>
      </c>
      <c r="J27" s="9">
        <v>120000</v>
      </c>
      <c r="K27" s="14">
        <v>0.56032873987082898</v>
      </c>
      <c r="L27" s="1">
        <v>67000</v>
      </c>
      <c r="M27" s="12">
        <v>0.67240973910577395</v>
      </c>
      <c r="N27" s="14">
        <v>0.71763471927628142</v>
      </c>
      <c r="O27" s="1">
        <v>86000</v>
      </c>
      <c r="P27" s="5">
        <v>0.71241401769587909</v>
      </c>
    </row>
    <row r="28" spans="1:16">
      <c r="A28" s="3" t="s">
        <v>29</v>
      </c>
      <c r="B28" s="9">
        <v>34000</v>
      </c>
      <c r="C28" s="14">
        <v>0.51643875283853002</v>
      </c>
      <c r="D28" s="1">
        <v>17000</v>
      </c>
      <c r="E28" s="12">
        <v>0.33828426358642583</v>
      </c>
      <c r="F28" s="14">
        <v>0.63226465180353841</v>
      </c>
      <c r="G28" s="1">
        <v>21000</v>
      </c>
      <c r="H28" s="5">
        <v>0.3053774984370845</v>
      </c>
      <c r="J28" s="9">
        <v>41000</v>
      </c>
      <c r="K28" s="14">
        <v>0.80663529990795124</v>
      </c>
      <c r="L28" s="1">
        <v>33000</v>
      </c>
      <c r="M28" s="12">
        <v>0.32759016075288661</v>
      </c>
      <c r="N28" s="14">
        <v>0.85569693478679709</v>
      </c>
      <c r="O28" s="1">
        <v>35000</v>
      </c>
      <c r="P28" s="5">
        <v>0.2875859823041208</v>
      </c>
    </row>
    <row r="29" spans="1:16">
      <c r="A29" s="2" t="s">
        <v>61</v>
      </c>
      <c r="B29" s="8"/>
      <c r="C29" s="14"/>
      <c r="E29" s="8"/>
      <c r="F29" s="14"/>
      <c r="J29" s="8"/>
      <c r="K29" s="14"/>
      <c r="M29" s="8"/>
      <c r="N29" s="14"/>
    </row>
    <row r="30" spans="1:16">
      <c r="A30" s="3" t="s">
        <v>30</v>
      </c>
      <c r="B30" s="9">
        <v>29000</v>
      </c>
      <c r="C30" s="14">
        <v>0.3956197396774474</v>
      </c>
      <c r="D30" s="1">
        <v>11000</v>
      </c>
      <c r="E30" s="12">
        <v>0.22165243266968168</v>
      </c>
      <c r="F30" s="14">
        <v>0.50133498019905598</v>
      </c>
      <c r="G30" s="1">
        <v>15000</v>
      </c>
      <c r="H30" s="5">
        <v>0.20762845311645697</v>
      </c>
      <c r="J30" s="9">
        <v>32000</v>
      </c>
      <c r="K30" s="14">
        <v>0.62007860947683346</v>
      </c>
      <c r="L30" s="1">
        <v>20000</v>
      </c>
      <c r="M30" s="12">
        <v>0.1992345997140364</v>
      </c>
      <c r="N30" s="14">
        <v>0.75319022335998154</v>
      </c>
      <c r="O30" s="1">
        <v>24000</v>
      </c>
      <c r="P30" s="5">
        <v>0.2004008595146049</v>
      </c>
    </row>
    <row r="31" spans="1:16">
      <c r="A31" s="3" t="s">
        <v>62</v>
      </c>
      <c r="B31" s="9">
        <v>42000</v>
      </c>
      <c r="C31" s="14">
        <v>0.38240320288648083</v>
      </c>
      <c r="D31" s="1">
        <v>16000</v>
      </c>
      <c r="E31" s="12">
        <v>0.30771439454435418</v>
      </c>
      <c r="F31" s="14">
        <v>0.49842495537353548</v>
      </c>
      <c r="G31" s="1">
        <v>21000</v>
      </c>
      <c r="H31" s="5">
        <v>0.29589478959272952</v>
      </c>
      <c r="J31" s="9">
        <v>46000</v>
      </c>
      <c r="K31" s="14">
        <v>0.64064928437467028</v>
      </c>
      <c r="L31" s="1">
        <v>30000</v>
      </c>
      <c r="M31" s="12">
        <v>0.2979502269503177</v>
      </c>
      <c r="N31" s="14">
        <v>0.76867732434557612</v>
      </c>
      <c r="O31" s="1">
        <v>36000</v>
      </c>
      <c r="P31" s="5">
        <v>0.29569019716654293</v>
      </c>
    </row>
    <row r="32" spans="1:16">
      <c r="A32" s="3" t="s">
        <v>32</v>
      </c>
      <c r="B32" s="9">
        <v>52000</v>
      </c>
      <c r="C32" s="14">
        <v>0.30396368483819353</v>
      </c>
      <c r="D32" s="1">
        <v>16000</v>
      </c>
      <c r="E32" s="12">
        <v>0.30623911181405639</v>
      </c>
      <c r="F32" s="14">
        <v>0.42921566741250311</v>
      </c>
      <c r="G32" s="1">
        <v>23000</v>
      </c>
      <c r="H32" s="5">
        <v>0.32315217770972471</v>
      </c>
      <c r="J32" s="9">
        <v>59000</v>
      </c>
      <c r="K32" s="14">
        <v>0.55877901020383824</v>
      </c>
      <c r="L32" s="1">
        <v>33000</v>
      </c>
      <c r="M32" s="12">
        <v>0.33082752997580783</v>
      </c>
      <c r="N32" s="14">
        <v>0.69057360041502114</v>
      </c>
      <c r="O32" s="1">
        <v>41000</v>
      </c>
      <c r="P32" s="5">
        <v>0.33827179139539798</v>
      </c>
    </row>
    <row r="33" spans="1:16">
      <c r="A33" s="3" t="s">
        <v>33</v>
      </c>
      <c r="B33" s="9">
        <v>18000</v>
      </c>
      <c r="C33" s="14">
        <v>0.40468622394518455</v>
      </c>
      <c r="D33" s="1">
        <v>7000</v>
      </c>
      <c r="E33" s="12">
        <v>0.13854412990222142</v>
      </c>
      <c r="F33" s="14">
        <v>0.58884024231416121</v>
      </c>
      <c r="G33" s="1">
        <v>10000</v>
      </c>
      <c r="H33" s="5">
        <v>0.14864227734424842</v>
      </c>
      <c r="J33" s="9">
        <v>20000</v>
      </c>
      <c r="K33" s="14">
        <v>0.74894002938249271</v>
      </c>
      <c r="L33" s="1">
        <v>15000</v>
      </c>
      <c r="M33" s="12">
        <v>0.14687289640598741</v>
      </c>
      <c r="N33" s="14">
        <v>0.88088484377465393</v>
      </c>
      <c r="O33" s="1">
        <v>17000</v>
      </c>
      <c r="P33" s="5">
        <v>0.14284010936777683</v>
      </c>
    </row>
    <row r="34" spans="1:16">
      <c r="A34" s="3" t="s">
        <v>34</v>
      </c>
      <c r="B34" s="9">
        <v>3000</v>
      </c>
      <c r="C34" s="14">
        <v>0.4693582362027805</v>
      </c>
      <c r="D34" s="1">
        <v>1000</v>
      </c>
      <c r="E34" s="12">
        <v>2.5849737716772785E-2</v>
      </c>
      <c r="F34" s="14">
        <v>0.6077973599213593</v>
      </c>
      <c r="G34" s="1">
        <v>2000</v>
      </c>
      <c r="H34" s="5">
        <v>2.4682302236840321E-2</v>
      </c>
      <c r="J34" s="9">
        <v>3000</v>
      </c>
      <c r="K34" s="14">
        <v>0.79467728800884685</v>
      </c>
      <c r="L34" s="1">
        <v>3000</v>
      </c>
      <c r="M34" s="12">
        <v>2.5114746953850662E-2</v>
      </c>
      <c r="N34" s="14">
        <v>0.87449854367235968</v>
      </c>
      <c r="O34" s="1">
        <v>3000</v>
      </c>
      <c r="P34" s="5">
        <v>2.2797042555677299E-2</v>
      </c>
    </row>
    <row r="35" spans="1:16">
      <c r="A35" s="2" t="s">
        <v>63</v>
      </c>
      <c r="B35" s="8"/>
      <c r="C35" s="15"/>
      <c r="E35" s="8"/>
      <c r="F35" s="15"/>
      <c r="J35" s="8"/>
      <c r="K35" s="15"/>
      <c r="M35" s="8"/>
      <c r="N35" s="15"/>
    </row>
    <row r="36" spans="1:16">
      <c r="A36" s="3" t="s">
        <v>35</v>
      </c>
      <c r="B36" s="9">
        <v>47000</v>
      </c>
      <c r="C36" s="14">
        <v>0.38692351757054932</v>
      </c>
      <c r="D36" s="1">
        <v>18000</v>
      </c>
      <c r="E36" s="12">
        <v>0.34804742560263269</v>
      </c>
      <c r="F36" s="14">
        <v>0.52795902241574078</v>
      </c>
      <c r="G36" s="1">
        <v>25000</v>
      </c>
      <c r="H36" s="5">
        <v>0.35027013309552774</v>
      </c>
      <c r="J36" s="9">
        <v>51000</v>
      </c>
      <c r="K36" s="14">
        <v>0.64406412478336217</v>
      </c>
      <c r="L36" s="1">
        <v>33000</v>
      </c>
      <c r="M36" s="12">
        <v>0.33017170434351045</v>
      </c>
      <c r="N36" s="14">
        <v>0.79837170411021841</v>
      </c>
      <c r="O36" s="1">
        <v>41000</v>
      </c>
      <c r="P36" s="5">
        <v>0.33841363068080615</v>
      </c>
    </row>
    <row r="37" spans="1:16">
      <c r="A37" s="3" t="s">
        <v>36</v>
      </c>
      <c r="B37" s="9">
        <v>97000</v>
      </c>
      <c r="C37" s="14">
        <v>0.34857493044942728</v>
      </c>
      <c r="D37" s="1">
        <v>34000</v>
      </c>
      <c r="E37" s="12">
        <v>0.6519525743973672</v>
      </c>
      <c r="F37" s="14">
        <v>0.46733045132277184</v>
      </c>
      <c r="G37" s="1">
        <v>46000</v>
      </c>
      <c r="H37" s="5">
        <v>0.6497298669044721</v>
      </c>
      <c r="J37" s="9">
        <v>109000</v>
      </c>
      <c r="K37" s="14">
        <v>0.61254964901811881</v>
      </c>
      <c r="L37" s="1">
        <v>67000</v>
      </c>
      <c r="M37" s="12">
        <v>0.66982829565648949</v>
      </c>
      <c r="N37" s="14">
        <v>0.73109174264581289</v>
      </c>
      <c r="O37" s="1">
        <v>80000</v>
      </c>
      <c r="P37" s="5">
        <v>0.66158636931919379</v>
      </c>
    </row>
    <row r="39" spans="1:16" s="24" customFormat="1" ht="15">
      <c r="A39" s="25"/>
      <c r="B39" s="65" t="s">
        <v>70</v>
      </c>
      <c r="C39" s="65"/>
      <c r="D39" s="65"/>
      <c r="E39" s="65"/>
      <c r="F39" s="65"/>
      <c r="G39" s="65"/>
      <c r="H39" s="65"/>
      <c r="I39" s="46"/>
      <c r="J39" s="65" t="s">
        <v>70</v>
      </c>
      <c r="K39" s="65"/>
      <c r="L39" s="65"/>
      <c r="M39" s="65"/>
      <c r="N39" s="65"/>
      <c r="O39" s="65"/>
      <c r="P39" s="65"/>
    </row>
    <row r="40" spans="1:16" ht="15" thickBot="1">
      <c r="B40" s="43">
        <v>2014</v>
      </c>
      <c r="C40" s="66" t="s">
        <v>0</v>
      </c>
      <c r="D40" s="67"/>
      <c r="E40" s="68"/>
      <c r="F40" s="69" t="s">
        <v>1</v>
      </c>
      <c r="G40" s="67" t="s">
        <v>1</v>
      </c>
      <c r="H40" s="67"/>
      <c r="J40" s="43">
        <v>2019</v>
      </c>
      <c r="K40" s="66" t="s">
        <v>0</v>
      </c>
      <c r="L40" s="67"/>
      <c r="M40" s="68"/>
      <c r="N40" s="69" t="s">
        <v>1</v>
      </c>
      <c r="O40" s="67" t="s">
        <v>1</v>
      </c>
      <c r="P40" s="67"/>
    </row>
    <row r="41" spans="1:16" ht="29" thickBot="1">
      <c r="A41" s="38" t="s">
        <v>58</v>
      </c>
      <c r="B41" s="39" t="s">
        <v>67</v>
      </c>
      <c r="C41" s="44" t="s">
        <v>66</v>
      </c>
      <c r="D41" s="41" t="s">
        <v>57</v>
      </c>
      <c r="E41" s="45"/>
      <c r="F41" s="40" t="s">
        <v>66</v>
      </c>
      <c r="G41" s="41" t="s">
        <v>57</v>
      </c>
      <c r="H41" s="42"/>
      <c r="J41" s="39" t="s">
        <v>67</v>
      </c>
      <c r="K41" s="44" t="s">
        <v>66</v>
      </c>
      <c r="L41" s="41" t="s">
        <v>57</v>
      </c>
      <c r="M41" s="45"/>
      <c r="N41" s="40" t="s">
        <v>66</v>
      </c>
      <c r="O41" s="41" t="s">
        <v>57</v>
      </c>
      <c r="P41" s="42"/>
    </row>
    <row r="42" spans="1:16">
      <c r="A42" s="2" t="s">
        <v>49</v>
      </c>
      <c r="B42" s="9">
        <v>66000</v>
      </c>
      <c r="C42" s="18">
        <v>0.34124590140114075</v>
      </c>
      <c r="D42" s="11">
        <v>23000</v>
      </c>
      <c r="E42" s="19">
        <v>1</v>
      </c>
      <c r="F42" s="14">
        <v>0.54937957395913417</v>
      </c>
      <c r="G42" s="1">
        <v>36000</v>
      </c>
      <c r="H42" s="5">
        <v>1</v>
      </c>
      <c r="J42" s="9">
        <v>68000</v>
      </c>
      <c r="K42" s="18">
        <v>0.51218783190375561</v>
      </c>
      <c r="L42" s="11">
        <v>35000</v>
      </c>
      <c r="M42" s="19">
        <v>1</v>
      </c>
      <c r="N42" s="14">
        <v>0.62107109100981384</v>
      </c>
      <c r="O42" s="1">
        <v>42000</v>
      </c>
      <c r="P42" s="5">
        <v>1</v>
      </c>
    </row>
    <row r="43" spans="1:16">
      <c r="A43" s="2" t="s">
        <v>51</v>
      </c>
      <c r="B43" s="8"/>
      <c r="C43" s="16"/>
      <c r="D43" s="10"/>
      <c r="E43" s="17"/>
      <c r="J43" s="8"/>
      <c r="K43" s="16"/>
      <c r="L43" s="10"/>
      <c r="M43" s="17"/>
    </row>
    <row r="44" spans="1:16">
      <c r="A44" s="3" t="s">
        <v>5</v>
      </c>
      <c r="B44" s="9">
        <v>36000</v>
      </c>
      <c r="C44" s="18">
        <v>0.31686514910788355</v>
      </c>
      <c r="D44" s="11">
        <v>11000</v>
      </c>
      <c r="E44" s="19">
        <v>0.49979729915539839</v>
      </c>
      <c r="F44" s="14">
        <v>0.51818005427217628</v>
      </c>
      <c r="G44" s="1">
        <v>18000</v>
      </c>
      <c r="H44" s="5">
        <v>0.50768584808816697</v>
      </c>
      <c r="J44" s="9">
        <v>37000</v>
      </c>
      <c r="K44" s="18">
        <v>0.47040566536180345</v>
      </c>
      <c r="L44" s="11">
        <v>17000</v>
      </c>
      <c r="M44" s="19">
        <v>0.49434505343428903</v>
      </c>
      <c r="N44" s="14">
        <v>0.58504180942718942</v>
      </c>
      <c r="O44" s="1">
        <v>21000</v>
      </c>
      <c r="P44" s="5">
        <v>0.50702864395344116</v>
      </c>
    </row>
    <row r="45" spans="1:16">
      <c r="A45" s="3" t="s">
        <v>6</v>
      </c>
      <c r="B45" s="9">
        <v>31000</v>
      </c>
      <c r="C45" s="18">
        <v>0.36966664164493107</v>
      </c>
      <c r="D45" s="11">
        <v>11000</v>
      </c>
      <c r="E45" s="19">
        <v>0.50020314439130753</v>
      </c>
      <c r="F45" s="14">
        <v>0.58574855909221579</v>
      </c>
      <c r="G45" s="1">
        <v>18000</v>
      </c>
      <c r="H45" s="5">
        <v>0.49231415191183298</v>
      </c>
      <c r="J45" s="9">
        <v>32000</v>
      </c>
      <c r="K45" s="18">
        <v>0.56089291629806104</v>
      </c>
      <c r="L45" s="11">
        <v>18000</v>
      </c>
      <c r="M45" s="19">
        <v>0.50565494656571097</v>
      </c>
      <c r="N45" s="14">
        <v>0.6630700907118986</v>
      </c>
      <c r="O45" s="1">
        <v>21000</v>
      </c>
      <c r="P45" s="5">
        <v>0.49297135604655873</v>
      </c>
    </row>
    <row r="46" spans="1:16">
      <c r="A46" s="2" t="s">
        <v>52</v>
      </c>
      <c r="B46" s="8"/>
      <c r="C46" s="16"/>
      <c r="D46" s="10"/>
      <c r="E46" s="17"/>
      <c r="J46" s="8"/>
      <c r="K46" s="16"/>
      <c r="L46" s="10"/>
      <c r="M46" s="17"/>
    </row>
    <row r="47" spans="1:16">
      <c r="A47" s="3" t="s">
        <v>13</v>
      </c>
      <c r="B47" s="9">
        <v>26000</v>
      </c>
      <c r="C47" s="18">
        <v>0.25552704798088927</v>
      </c>
      <c r="D47" s="11">
        <v>7000</v>
      </c>
      <c r="E47" s="19">
        <v>0.29610290993251881</v>
      </c>
      <c r="F47" s="14">
        <v>0.47219107994033443</v>
      </c>
      <c r="G47" s="1">
        <v>12000</v>
      </c>
      <c r="H47" s="5">
        <v>0.33987444547117113</v>
      </c>
      <c r="J47" s="9">
        <v>27000</v>
      </c>
      <c r="K47" s="18">
        <v>0.38950170716750987</v>
      </c>
      <c r="L47" s="11">
        <v>11000</v>
      </c>
      <c r="M47" s="19">
        <v>0.30071380166251455</v>
      </c>
      <c r="N47" s="14">
        <v>0.53554669191137916</v>
      </c>
      <c r="O47" s="1">
        <v>14000</v>
      </c>
      <c r="P47" s="5">
        <v>0.34098029224287202</v>
      </c>
    </row>
    <row r="48" spans="1:16">
      <c r="A48" s="3" t="s">
        <v>14</v>
      </c>
      <c r="B48" s="9">
        <v>15000</v>
      </c>
      <c r="C48" s="18">
        <v>0.37760225195891017</v>
      </c>
      <c r="D48" s="11">
        <v>6000</v>
      </c>
      <c r="E48" s="19">
        <v>0.25512806524039788</v>
      </c>
      <c r="F48" s="14">
        <v>0.57802357519484071</v>
      </c>
      <c r="G48" s="1">
        <v>9000</v>
      </c>
      <c r="H48" s="5">
        <v>0.24258511407961852</v>
      </c>
      <c r="J48" s="9">
        <v>16000</v>
      </c>
      <c r="K48" s="18">
        <v>0.57636252140730593</v>
      </c>
      <c r="L48" s="11">
        <v>9000</v>
      </c>
      <c r="M48" s="19">
        <v>0.25945215801068083</v>
      </c>
      <c r="N48" s="14">
        <v>0.66421651643159663</v>
      </c>
      <c r="O48" s="1">
        <v>10000</v>
      </c>
      <c r="P48" s="5">
        <v>0.2465807489608251</v>
      </c>
    </row>
    <row r="49" spans="1:16">
      <c r="A49" s="3" t="s">
        <v>15</v>
      </c>
      <c r="B49" s="9">
        <v>25000</v>
      </c>
      <c r="C49" s="18">
        <v>0.4094640413051695</v>
      </c>
      <c r="D49" s="11">
        <v>10000</v>
      </c>
      <c r="E49" s="19">
        <v>0.44876946837378923</v>
      </c>
      <c r="F49" s="14">
        <v>0.61333304195025917</v>
      </c>
      <c r="G49" s="1">
        <v>15000</v>
      </c>
      <c r="H49" s="5">
        <v>0.41754071595726094</v>
      </c>
      <c r="J49" s="9">
        <v>26000</v>
      </c>
      <c r="K49" s="18">
        <v>0.60234196019192621</v>
      </c>
      <c r="L49" s="11">
        <v>15000</v>
      </c>
      <c r="M49" s="19">
        <v>0.43983404032680462</v>
      </c>
      <c r="N49" s="14">
        <v>0.68489819199513613</v>
      </c>
      <c r="O49" s="1">
        <v>17000</v>
      </c>
      <c r="P49" s="5">
        <v>0.41243895879630288</v>
      </c>
    </row>
    <row r="50" spans="1:16">
      <c r="A50" s="2" t="s">
        <v>54</v>
      </c>
      <c r="B50" s="8"/>
      <c r="C50" s="16"/>
      <c r="D50" s="10"/>
      <c r="E50" s="17"/>
      <c r="J50" s="8"/>
      <c r="K50" s="16"/>
      <c r="L50" s="10"/>
      <c r="M50" s="17"/>
    </row>
    <row r="51" spans="1:16">
      <c r="A51" s="3" t="s">
        <v>39</v>
      </c>
      <c r="B51" s="9">
        <v>32000</v>
      </c>
      <c r="C51" s="18">
        <v>0.32578331807723709</v>
      </c>
      <c r="D51" s="11">
        <v>11000</v>
      </c>
      <c r="E51" s="19">
        <v>0.46726714019712989</v>
      </c>
      <c r="F51" s="14">
        <v>0.56356102026174515</v>
      </c>
      <c r="G51" s="1">
        <v>18000</v>
      </c>
      <c r="H51" s="5">
        <v>0.50207925925803476</v>
      </c>
      <c r="J51" s="9">
        <v>34000</v>
      </c>
      <c r="K51" s="18">
        <v>0.48356588781966481</v>
      </c>
      <c r="L51" s="11">
        <v>16000</v>
      </c>
      <c r="M51" s="19">
        <v>0.46377141183292242</v>
      </c>
      <c r="N51" s="14">
        <v>0.63849099126641851</v>
      </c>
      <c r="O51" s="1">
        <v>21000</v>
      </c>
      <c r="P51" s="5">
        <v>0.50499959895634283</v>
      </c>
    </row>
    <row r="52" spans="1:16">
      <c r="A52" s="3" t="s">
        <v>40</v>
      </c>
      <c r="B52" s="9">
        <v>34000</v>
      </c>
      <c r="C52" s="18">
        <v>0.35606914721576349</v>
      </c>
      <c r="D52" s="11">
        <v>12000</v>
      </c>
      <c r="E52" s="19">
        <v>0.53273285980287011</v>
      </c>
      <c r="F52" s="14">
        <v>0.53578449348991486</v>
      </c>
      <c r="G52" s="1">
        <v>18000</v>
      </c>
      <c r="H52" s="5">
        <v>0.49792074074196518</v>
      </c>
      <c r="J52" s="9">
        <v>35000</v>
      </c>
      <c r="K52" s="18">
        <v>0.53982211179322892</v>
      </c>
      <c r="L52" s="11">
        <v>19000</v>
      </c>
      <c r="M52" s="19">
        <v>0.53622858816707752</v>
      </c>
      <c r="N52" s="14">
        <v>0.60425230337178959</v>
      </c>
      <c r="O52" s="1">
        <v>21000</v>
      </c>
      <c r="P52" s="5">
        <v>0.49500040104365711</v>
      </c>
    </row>
    <row r="53" spans="1:16">
      <c r="A53" s="2" t="s">
        <v>68</v>
      </c>
      <c r="B53" s="8"/>
      <c r="C53" s="16"/>
      <c r="D53" s="10"/>
      <c r="E53" s="17"/>
      <c r="J53" s="8"/>
      <c r="K53" s="16"/>
      <c r="L53" s="10"/>
      <c r="M53" s="17"/>
    </row>
    <row r="54" spans="1:16">
      <c r="A54" s="3" t="s">
        <v>56</v>
      </c>
      <c r="B54" s="9">
        <v>45000</v>
      </c>
      <c r="C54" s="18">
        <v>0.33760746685622262</v>
      </c>
      <c r="D54" s="11">
        <v>15000</v>
      </c>
      <c r="E54" s="19">
        <v>0.67832617892496694</v>
      </c>
      <c r="F54" s="14">
        <v>0.52332167372902405</v>
      </c>
      <c r="G54" s="1">
        <v>24000</v>
      </c>
      <c r="H54" s="5">
        <v>0.65311580319688511</v>
      </c>
      <c r="J54" s="9">
        <v>47000</v>
      </c>
      <c r="K54" s="18">
        <v>0.48506810285380442</v>
      </c>
      <c r="L54" s="11">
        <v>23000</v>
      </c>
      <c r="M54" s="19">
        <v>0.64933295459193907</v>
      </c>
      <c r="N54" s="14">
        <v>0.59758168036544901</v>
      </c>
      <c r="O54" s="1">
        <v>28000</v>
      </c>
      <c r="P54" s="5">
        <v>0.65970525650280487</v>
      </c>
    </row>
    <row r="55" spans="1:16">
      <c r="A55" s="3" t="s">
        <v>55</v>
      </c>
      <c r="B55" s="9">
        <v>21000</v>
      </c>
      <c r="C55" s="18">
        <v>0.34918144236778426</v>
      </c>
      <c r="D55" s="11">
        <v>7000</v>
      </c>
      <c r="E55" s="19">
        <v>0.32167382107503301</v>
      </c>
      <c r="F55" s="14">
        <v>0.6062126795785735</v>
      </c>
      <c r="G55" s="1">
        <v>13000</v>
      </c>
      <c r="H55" s="5">
        <v>0.34688419680311472</v>
      </c>
      <c r="J55" s="9">
        <v>21000</v>
      </c>
      <c r="K55" s="18">
        <v>0.57133662224231507</v>
      </c>
      <c r="L55" s="11">
        <v>12000</v>
      </c>
      <c r="M55" s="19">
        <v>0.35066675934960606</v>
      </c>
      <c r="N55" s="14">
        <v>0.67230255476918988</v>
      </c>
      <c r="O55" s="1">
        <v>14000</v>
      </c>
      <c r="P55" s="5">
        <v>0.34029474349719502</v>
      </c>
    </row>
    <row r="56" spans="1:16">
      <c r="A56" s="2" t="s">
        <v>53</v>
      </c>
      <c r="B56" s="8"/>
      <c r="C56" s="16"/>
      <c r="D56" s="10"/>
      <c r="E56" s="17"/>
      <c r="J56" s="8"/>
      <c r="K56" s="16"/>
      <c r="L56" s="10"/>
      <c r="M56" s="17"/>
    </row>
    <row r="57" spans="1:16">
      <c r="A57" s="3" t="s">
        <v>25</v>
      </c>
      <c r="B57" s="9">
        <v>35000</v>
      </c>
      <c r="C57" s="18">
        <v>0.38810789906765814</v>
      </c>
      <c r="D57" s="11">
        <v>14000</v>
      </c>
      <c r="E57" s="19">
        <v>0.60627112945620276</v>
      </c>
      <c r="F57" s="14">
        <v>0.68697009895839845</v>
      </c>
      <c r="G57" s="1">
        <v>24000</v>
      </c>
      <c r="H57" s="5">
        <v>0.66657216740530378</v>
      </c>
      <c r="J57" s="9">
        <v>36000</v>
      </c>
      <c r="K57" s="18">
        <v>0.62180186647917945</v>
      </c>
      <c r="L57" s="11">
        <v>23000</v>
      </c>
      <c r="M57" s="19">
        <v>0.64714947040567949</v>
      </c>
      <c r="N57" s="14">
        <v>0.75465479150393011</v>
      </c>
      <c r="O57" s="1">
        <v>27000</v>
      </c>
      <c r="P57" s="5">
        <v>0.64772230793547447</v>
      </c>
    </row>
    <row r="58" spans="1:16">
      <c r="A58" s="3" t="s">
        <v>26</v>
      </c>
      <c r="B58" s="9">
        <v>15000</v>
      </c>
      <c r="C58" s="18">
        <v>0.47682606485875351</v>
      </c>
      <c r="D58" s="11">
        <v>7000</v>
      </c>
      <c r="E58" s="19">
        <v>0.3262414650525115</v>
      </c>
      <c r="F58" s="14">
        <v>0.67055373173805477</v>
      </c>
      <c r="G58" s="1">
        <v>10000</v>
      </c>
      <c r="H58" s="5">
        <v>0.2849756092722785</v>
      </c>
      <c r="J58" s="9">
        <v>16000</v>
      </c>
      <c r="K58" s="18">
        <v>0.56543580044165853</v>
      </c>
      <c r="L58" s="11">
        <v>9000</v>
      </c>
      <c r="M58" s="19">
        <v>0.25775125443783936</v>
      </c>
      <c r="N58" s="14">
        <v>0.70387169689602824</v>
      </c>
      <c r="O58" s="1">
        <v>11000</v>
      </c>
      <c r="P58" s="5">
        <v>0.26460553817699706</v>
      </c>
    </row>
    <row r="59" spans="1:16">
      <c r="A59" s="3" t="s">
        <v>101</v>
      </c>
      <c r="B59" s="9">
        <v>15000</v>
      </c>
      <c r="C59" s="18">
        <v>9.8648530369976561E-2</v>
      </c>
      <c r="D59" s="11">
        <v>2000</v>
      </c>
      <c r="E59" s="19">
        <v>6.7487849037991543E-2</v>
      </c>
      <c r="F59" s="14">
        <v>0.11402072750495172</v>
      </c>
      <c r="G59" s="1">
        <v>2000</v>
      </c>
      <c r="H59" s="5">
        <v>4.8452223322417706E-2</v>
      </c>
      <c r="J59" s="9">
        <v>16000</v>
      </c>
      <c r="K59" s="18">
        <v>0.20864315767276523</v>
      </c>
      <c r="L59" s="11">
        <v>3000</v>
      </c>
      <c r="M59" s="19">
        <v>9.5099275156481117E-2</v>
      </c>
      <c r="N59" s="14">
        <v>0.23323873335609421</v>
      </c>
      <c r="O59" s="1">
        <v>4000</v>
      </c>
      <c r="P59" s="5">
        <v>8.7672153887528484E-2</v>
      </c>
    </row>
    <row r="60" spans="1:16">
      <c r="A60" s="2" t="s">
        <v>60</v>
      </c>
      <c r="B60" s="8"/>
      <c r="C60" s="16"/>
      <c r="D60" s="10"/>
      <c r="E60" s="17"/>
      <c r="J60" s="8"/>
      <c r="K60" s="16"/>
      <c r="L60" s="10"/>
      <c r="M60" s="17"/>
    </row>
    <row r="61" spans="1:16">
      <c r="A61" s="3" t="s">
        <v>28</v>
      </c>
      <c r="B61" s="9">
        <v>46000</v>
      </c>
      <c r="C61" s="18">
        <v>0.3242368870318672</v>
      </c>
      <c r="D61" s="11">
        <v>15000</v>
      </c>
      <c r="E61" s="19">
        <v>0.66835436188266062</v>
      </c>
      <c r="F61" s="14">
        <v>0.54057498623945799</v>
      </c>
      <c r="G61" s="1">
        <v>25000</v>
      </c>
      <c r="H61" s="5">
        <v>0.69214206958341529</v>
      </c>
      <c r="J61" s="9">
        <v>48000</v>
      </c>
      <c r="K61" s="18">
        <v>0.50091752559281955</v>
      </c>
      <c r="L61" s="11">
        <v>24000</v>
      </c>
      <c r="M61" s="19">
        <v>0.68793711519774225</v>
      </c>
      <c r="N61" s="14">
        <v>0.60895621622026952</v>
      </c>
      <c r="O61" s="1">
        <v>29000</v>
      </c>
      <c r="P61" s="5">
        <v>0.68969412164361843</v>
      </c>
    </row>
    <row r="62" spans="1:16">
      <c r="A62" s="3" t="s">
        <v>29</v>
      </c>
      <c r="B62" s="9">
        <v>20000</v>
      </c>
      <c r="C62" s="18">
        <v>0.38158699862463868</v>
      </c>
      <c r="D62" s="11">
        <v>7000</v>
      </c>
      <c r="E62" s="19">
        <v>0.3316460816640453</v>
      </c>
      <c r="F62" s="14">
        <v>0.57026157383189979</v>
      </c>
      <c r="G62" s="1">
        <v>11000</v>
      </c>
      <c r="H62" s="5">
        <v>0.30785793041658471</v>
      </c>
      <c r="J62" s="9">
        <v>20000</v>
      </c>
      <c r="K62" s="18">
        <v>0.53891781313897025</v>
      </c>
      <c r="L62" s="11">
        <v>11000</v>
      </c>
      <c r="M62" s="19">
        <v>0.3120628848022578</v>
      </c>
      <c r="N62" s="14">
        <v>0.64980414997532432</v>
      </c>
      <c r="O62" s="1">
        <v>13000</v>
      </c>
      <c r="P62" s="5">
        <v>0.31030587835638157</v>
      </c>
    </row>
    <row r="63" spans="1:16">
      <c r="A63" s="2" t="s">
        <v>61</v>
      </c>
      <c r="B63" s="8"/>
      <c r="C63" s="16"/>
      <c r="D63" s="10"/>
      <c r="E63" s="17"/>
      <c r="J63" s="8"/>
      <c r="K63" s="16"/>
      <c r="L63" s="10"/>
      <c r="M63" s="17"/>
    </row>
    <row r="64" spans="1:16">
      <c r="A64" s="3" t="s">
        <v>30</v>
      </c>
      <c r="B64" s="9">
        <v>12000</v>
      </c>
      <c r="C64" s="18">
        <v>0.25155945158170556</v>
      </c>
      <c r="D64" s="11">
        <v>3000</v>
      </c>
      <c r="E64" s="19">
        <v>0.13336872836046507</v>
      </c>
      <c r="F64" s="14">
        <v>0.45502019590192183</v>
      </c>
      <c r="G64" s="1">
        <v>5000</v>
      </c>
      <c r="H64" s="5">
        <v>0.1498438695877132</v>
      </c>
      <c r="J64" s="9">
        <v>12000</v>
      </c>
      <c r="K64" s="18">
        <v>0.37380193245713278</v>
      </c>
      <c r="L64" s="11">
        <v>5000</v>
      </c>
      <c r="M64" s="19">
        <v>0.13203628708712112</v>
      </c>
      <c r="N64" s="14">
        <v>0.50753603212177512</v>
      </c>
      <c r="O64" s="1">
        <v>6000</v>
      </c>
      <c r="P64" s="5">
        <v>0.14784498011295277</v>
      </c>
    </row>
    <row r="65" spans="1:16">
      <c r="A65" s="3" t="s">
        <v>62</v>
      </c>
      <c r="B65" s="9">
        <v>16000</v>
      </c>
      <c r="C65" s="18">
        <v>0.27543100620216665</v>
      </c>
      <c r="D65" s="11">
        <v>4000</v>
      </c>
      <c r="E65" s="19">
        <v>0.18992226400432188</v>
      </c>
      <c r="F65" s="14">
        <v>0.49211124533486683</v>
      </c>
      <c r="G65" s="1">
        <v>8000</v>
      </c>
      <c r="H65" s="5">
        <v>0.21077605658714951</v>
      </c>
      <c r="J65" s="9">
        <v>16000</v>
      </c>
      <c r="K65" s="18">
        <v>0.44555645288333828</v>
      </c>
      <c r="L65" s="11">
        <v>7000</v>
      </c>
      <c r="M65" s="19">
        <v>0.20469341828125209</v>
      </c>
      <c r="N65" s="14">
        <v>0.58580525690176166</v>
      </c>
      <c r="O65" s="1">
        <v>9000</v>
      </c>
      <c r="P65" s="5">
        <v>0.2219434575625038</v>
      </c>
    </row>
    <row r="66" spans="1:16">
      <c r="A66" s="3" t="s">
        <v>32</v>
      </c>
      <c r="B66" s="9">
        <v>22000</v>
      </c>
      <c r="C66" s="18">
        <v>0.34191555374844723</v>
      </c>
      <c r="D66" s="11">
        <v>8000</v>
      </c>
      <c r="E66" s="19">
        <v>0.33829750806589687</v>
      </c>
      <c r="F66" s="14">
        <v>0.5607888476113071</v>
      </c>
      <c r="G66" s="1">
        <v>13000</v>
      </c>
      <c r="H66" s="5">
        <v>0.3446467959240237</v>
      </c>
      <c r="J66" s="9">
        <v>23000</v>
      </c>
      <c r="K66" s="18">
        <v>0.5407825539428639</v>
      </c>
      <c r="L66" s="11">
        <v>12000</v>
      </c>
      <c r="M66" s="19">
        <v>0.35648461620538313</v>
      </c>
      <c r="N66" s="14">
        <v>0.62758626974404508</v>
      </c>
      <c r="O66" s="1">
        <v>14000</v>
      </c>
      <c r="P66" s="5">
        <v>0.34117680363487096</v>
      </c>
    </row>
    <row r="67" spans="1:16">
      <c r="A67" s="3" t="s">
        <v>33</v>
      </c>
      <c r="B67" s="9">
        <v>14000</v>
      </c>
      <c r="C67" s="18">
        <v>0.43211404437772849</v>
      </c>
      <c r="D67" s="11">
        <v>6000</v>
      </c>
      <c r="E67" s="19">
        <v>0.26838478918668612</v>
      </c>
      <c r="F67" s="14">
        <v>0.63561015984466163</v>
      </c>
      <c r="G67" s="1">
        <v>9000</v>
      </c>
      <c r="H67" s="5">
        <v>0.2452140118986417</v>
      </c>
      <c r="J67" s="9">
        <v>14000</v>
      </c>
      <c r="K67" s="18">
        <v>0.60802955382380941</v>
      </c>
      <c r="L67" s="11">
        <v>9000</v>
      </c>
      <c r="M67" s="19">
        <v>0.25160671882656532</v>
      </c>
      <c r="N67" s="14">
        <v>0.71233826519220145</v>
      </c>
      <c r="O67" s="1">
        <v>10000</v>
      </c>
      <c r="P67" s="5">
        <v>0.24309261277583544</v>
      </c>
    </row>
    <row r="68" spans="1:16">
      <c r="A68" s="3" t="s">
        <v>34</v>
      </c>
      <c r="B68" s="9">
        <v>2000</v>
      </c>
      <c r="C68" s="18">
        <v>0.6988097925436092</v>
      </c>
      <c r="D68" s="11">
        <v>2000</v>
      </c>
      <c r="E68" s="19">
        <v>7.0027153929335909E-2</v>
      </c>
      <c r="F68" s="14">
        <v>0.79555785718395766</v>
      </c>
      <c r="G68" s="1">
        <v>2000</v>
      </c>
      <c r="H68" s="5">
        <v>4.9519266002471862E-2</v>
      </c>
      <c r="J68" s="9">
        <v>2000</v>
      </c>
      <c r="K68" s="18">
        <v>0.82647014717538947</v>
      </c>
      <c r="L68" s="11">
        <v>2000</v>
      </c>
      <c r="M68" s="19">
        <v>5.5178959599678355E-2</v>
      </c>
      <c r="N68" s="14">
        <v>0.83440090833136971</v>
      </c>
      <c r="O68" s="1">
        <v>2000</v>
      </c>
      <c r="P68" s="5">
        <v>4.5941910005803339E-2</v>
      </c>
    </row>
    <row r="69" spans="1:16">
      <c r="A69" s="2" t="s">
        <v>63</v>
      </c>
      <c r="B69" s="8"/>
      <c r="C69" s="18"/>
      <c r="D69" s="10"/>
      <c r="E69" s="17"/>
      <c r="F69" s="14"/>
      <c r="J69" s="8"/>
      <c r="K69" s="18"/>
      <c r="L69" s="10"/>
      <c r="M69" s="17"/>
      <c r="N69" s="14"/>
    </row>
    <row r="70" spans="1:16">
      <c r="A70" s="3" t="s">
        <v>35</v>
      </c>
      <c r="B70" s="9">
        <v>24000</v>
      </c>
      <c r="C70" s="18">
        <v>0.42035386463894125</v>
      </c>
      <c r="D70" s="11">
        <v>10000</v>
      </c>
      <c r="E70" s="19">
        <v>0.45574645805777991</v>
      </c>
      <c r="F70" s="14">
        <v>0.65882037211056699</v>
      </c>
      <c r="G70" s="1">
        <v>16000</v>
      </c>
      <c r="H70" s="5">
        <v>0.4436803687840562</v>
      </c>
      <c r="J70" s="9">
        <v>25000</v>
      </c>
      <c r="K70" s="18">
        <v>0.60985214495940088</v>
      </c>
      <c r="L70" s="11">
        <v>15000</v>
      </c>
      <c r="M70" s="19">
        <v>0.44052544361230039</v>
      </c>
      <c r="N70" s="14">
        <v>0.7217366235066387</v>
      </c>
      <c r="O70" s="1">
        <v>18000</v>
      </c>
      <c r="P70" s="5">
        <v>0.42994522215459524</v>
      </c>
    </row>
    <row r="71" spans="1:16">
      <c r="A71" s="3" t="s">
        <v>36</v>
      </c>
      <c r="B71" s="9">
        <v>42000</v>
      </c>
      <c r="C71" s="18">
        <v>0.29479008756861946</v>
      </c>
      <c r="D71" s="11">
        <v>12000</v>
      </c>
      <c r="E71" s="19">
        <v>0.54425354194221998</v>
      </c>
      <c r="F71" s="14">
        <v>0.48511093226345059</v>
      </c>
      <c r="G71" s="1">
        <v>20000</v>
      </c>
      <c r="H71" s="5">
        <v>0.55631963121594374</v>
      </c>
      <c r="J71" s="9">
        <v>43000</v>
      </c>
      <c r="K71" s="18">
        <v>0.45483475471810447</v>
      </c>
      <c r="L71" s="11">
        <v>20000</v>
      </c>
      <c r="M71" s="19">
        <v>0.55947427032924468</v>
      </c>
      <c r="N71" s="14">
        <v>0.56195581800321481</v>
      </c>
      <c r="O71" s="1">
        <v>24000</v>
      </c>
      <c r="P71" s="5">
        <v>0.5700547778454047</v>
      </c>
    </row>
    <row r="72" spans="1:16">
      <c r="C72" s="15"/>
      <c r="N72"/>
    </row>
    <row r="73" spans="1:16" s="24" customFormat="1" ht="42" customHeight="1">
      <c r="A73" s="23"/>
      <c r="B73" s="65" t="s">
        <v>71</v>
      </c>
      <c r="C73" s="65"/>
      <c r="D73" s="65"/>
      <c r="E73" s="65"/>
      <c r="F73" s="65"/>
      <c r="G73" s="65"/>
      <c r="H73" s="65"/>
      <c r="I73" s="47"/>
      <c r="J73" s="65" t="s">
        <v>71</v>
      </c>
      <c r="K73" s="65"/>
      <c r="L73" s="65"/>
      <c r="M73" s="65"/>
      <c r="N73" s="65"/>
      <c r="O73" s="65"/>
      <c r="P73" s="65"/>
    </row>
    <row r="74" spans="1:16" ht="15" thickBot="1">
      <c r="B74" s="43">
        <v>2014</v>
      </c>
      <c r="C74" s="66" t="s">
        <v>0</v>
      </c>
      <c r="D74" s="67"/>
      <c r="E74" s="68"/>
      <c r="F74" s="69" t="s">
        <v>1</v>
      </c>
      <c r="G74" s="67" t="s">
        <v>1</v>
      </c>
      <c r="H74" s="67"/>
      <c r="J74" s="43">
        <v>2019</v>
      </c>
      <c r="K74" s="66" t="s">
        <v>0</v>
      </c>
      <c r="L74" s="67"/>
      <c r="M74" s="68"/>
      <c r="N74" s="69" t="s">
        <v>1</v>
      </c>
      <c r="O74" s="67" t="s">
        <v>1</v>
      </c>
      <c r="P74" s="67"/>
    </row>
    <row r="75" spans="1:16" ht="29" thickBot="1">
      <c r="A75" s="38" t="s">
        <v>65</v>
      </c>
      <c r="B75" s="39" t="s">
        <v>67</v>
      </c>
      <c r="C75" s="44" t="s">
        <v>66</v>
      </c>
      <c r="D75" s="41" t="s">
        <v>57</v>
      </c>
      <c r="E75" s="45"/>
      <c r="F75" s="40" t="s">
        <v>66</v>
      </c>
      <c r="G75" s="41" t="s">
        <v>57</v>
      </c>
      <c r="H75" s="42"/>
      <c r="J75" s="39" t="s">
        <v>67</v>
      </c>
      <c r="K75" s="44" t="s">
        <v>66</v>
      </c>
      <c r="L75" s="41" t="s">
        <v>57</v>
      </c>
      <c r="M75" s="45"/>
      <c r="N75" s="40" t="s">
        <v>66</v>
      </c>
      <c r="O75" s="41" t="s">
        <v>57</v>
      </c>
      <c r="P75" s="42"/>
    </row>
    <row r="76" spans="1:16">
      <c r="A76" s="2" t="s">
        <v>49</v>
      </c>
      <c r="B76" s="9">
        <v>122000</v>
      </c>
      <c r="C76" s="18">
        <v>8.0829475371020088E-2</v>
      </c>
      <c r="D76" s="11">
        <v>10000</v>
      </c>
      <c r="E76" s="19">
        <v>1</v>
      </c>
      <c r="F76" s="14">
        <v>0.18692176498284924</v>
      </c>
      <c r="G76" s="1">
        <v>23000</v>
      </c>
      <c r="H76" s="5">
        <v>1</v>
      </c>
      <c r="J76" s="9">
        <v>127000</v>
      </c>
      <c r="K76" s="18">
        <v>9.9448059298645919E-2</v>
      </c>
      <c r="L76" s="11">
        <v>13000</v>
      </c>
      <c r="M76" s="19">
        <v>1</v>
      </c>
      <c r="N76" s="14">
        <v>0.21126707789366111</v>
      </c>
      <c r="O76" s="1">
        <v>27000</v>
      </c>
      <c r="P76" s="5">
        <v>1</v>
      </c>
    </row>
    <row r="77" spans="1:16">
      <c r="A77" s="2" t="s">
        <v>51</v>
      </c>
      <c r="B77" s="8"/>
      <c r="C77" s="16"/>
      <c r="D77" s="10"/>
      <c r="E77" s="17"/>
      <c r="J77" s="8"/>
      <c r="K77" s="16"/>
      <c r="L77" s="10"/>
      <c r="M77" s="17"/>
    </row>
    <row r="78" spans="1:16">
      <c r="A78" s="3" t="s">
        <v>5</v>
      </c>
      <c r="B78" s="9">
        <v>59000</v>
      </c>
      <c r="C78" s="18">
        <v>7.9111536022200002E-2</v>
      </c>
      <c r="D78" s="11">
        <v>5000</v>
      </c>
      <c r="E78" s="19">
        <v>0.47533353673197648</v>
      </c>
      <c r="F78" s="14">
        <v>0.17602719042376253</v>
      </c>
      <c r="G78" s="1">
        <v>10000</v>
      </c>
      <c r="H78" s="5">
        <v>0.45734957928200315</v>
      </c>
      <c r="J78" s="9">
        <v>61000</v>
      </c>
      <c r="K78" s="18">
        <v>9.5793591948386589E-2</v>
      </c>
      <c r="L78" s="11">
        <v>6000</v>
      </c>
      <c r="M78" s="19">
        <v>0.46778533359299546</v>
      </c>
      <c r="N78" s="14">
        <v>0.19728292230723715</v>
      </c>
      <c r="O78" s="1">
        <v>12000</v>
      </c>
      <c r="P78" s="5">
        <v>0.45348624889900641</v>
      </c>
    </row>
    <row r="79" spans="1:16">
      <c r="A79" s="3" t="s">
        <v>6</v>
      </c>
      <c r="B79" s="9">
        <v>63000</v>
      </c>
      <c r="C79" s="18">
        <v>8.2451592499675333E-2</v>
      </c>
      <c r="D79" s="11">
        <v>5000</v>
      </c>
      <c r="E79" s="19">
        <v>0.52466646326802358</v>
      </c>
      <c r="F79" s="14">
        <v>0.19720866830911835</v>
      </c>
      <c r="G79" s="1">
        <v>12000</v>
      </c>
      <c r="H79" s="5">
        <v>0.54265042071799685</v>
      </c>
      <c r="J79" s="9">
        <v>65000</v>
      </c>
      <c r="K79" s="18">
        <v>0.10289835093693517</v>
      </c>
      <c r="L79" s="11">
        <v>7000</v>
      </c>
      <c r="M79" s="19">
        <v>0.53221466640700443</v>
      </c>
      <c r="N79" s="14">
        <v>0.22447009001358095</v>
      </c>
      <c r="O79" s="1">
        <v>15000</v>
      </c>
      <c r="P79" s="5">
        <v>0.54651412527043097</v>
      </c>
    </row>
    <row r="80" spans="1:16">
      <c r="A80" s="2" t="s">
        <v>52</v>
      </c>
      <c r="B80" s="8"/>
      <c r="C80" s="16"/>
      <c r="D80" s="10"/>
      <c r="E80" s="17"/>
      <c r="J80" s="8"/>
      <c r="K80" s="16"/>
      <c r="L80" s="10"/>
      <c r="M80" s="17"/>
    </row>
    <row r="81" spans="1:16">
      <c r="A81" s="3" t="s">
        <v>12</v>
      </c>
      <c r="B81" s="9">
        <v>91000</v>
      </c>
      <c r="C81" s="18">
        <v>9.864038853930536E-2</v>
      </c>
      <c r="D81" s="11">
        <v>9000</v>
      </c>
      <c r="E81" s="19">
        <v>0.90229389218120803</v>
      </c>
      <c r="F81" s="14">
        <v>0.17529406892210164</v>
      </c>
      <c r="G81" s="1">
        <v>16000</v>
      </c>
      <c r="H81" s="5">
        <v>0.69337846970572681</v>
      </c>
      <c r="J81" s="9">
        <v>94000</v>
      </c>
      <c r="K81" s="18">
        <v>0.12035595738329971</v>
      </c>
      <c r="L81" s="11">
        <v>11000</v>
      </c>
      <c r="M81" s="19">
        <v>0.89485988180073039</v>
      </c>
      <c r="N81" s="14">
        <v>0.20289309988855753</v>
      </c>
      <c r="O81" s="1">
        <v>19000</v>
      </c>
      <c r="P81" s="5">
        <v>0.71009950662017984</v>
      </c>
    </row>
    <row r="82" spans="1:16">
      <c r="A82" s="3" t="s">
        <v>13</v>
      </c>
      <c r="B82" s="9">
        <v>9000</v>
      </c>
      <c r="C82" s="18">
        <v>3.9046947577969476E-2</v>
      </c>
      <c r="D82" s="11">
        <v>0</v>
      </c>
      <c r="E82" s="19">
        <v>3.6144006239354404E-2</v>
      </c>
      <c r="F82" s="14">
        <v>0.27447132679076591</v>
      </c>
      <c r="G82" s="1">
        <v>3000</v>
      </c>
      <c r="H82" s="5">
        <v>0.10986416712864609</v>
      </c>
      <c r="J82" s="9">
        <v>9000</v>
      </c>
      <c r="K82" s="18">
        <v>4.6696506536369198E-2</v>
      </c>
      <c r="L82" s="11">
        <v>0</v>
      </c>
      <c r="M82" s="19">
        <v>3.5111621603360774E-2</v>
      </c>
      <c r="N82" s="14">
        <v>0.28447424672652966</v>
      </c>
      <c r="O82" s="1">
        <v>3000</v>
      </c>
      <c r="P82" s="5">
        <v>0.10068712475482547</v>
      </c>
    </row>
    <row r="83" spans="1:16">
      <c r="A83" s="3" t="s">
        <v>14</v>
      </c>
      <c r="B83" s="9">
        <v>16000</v>
      </c>
      <c r="C83" s="18">
        <v>2.7917714988932679E-2</v>
      </c>
      <c r="D83" s="11">
        <v>0</v>
      </c>
      <c r="E83" s="19">
        <v>4.3819947749447898E-2</v>
      </c>
      <c r="F83" s="14">
        <v>0.20472840810131862</v>
      </c>
      <c r="G83" s="1">
        <v>3000</v>
      </c>
      <c r="H83" s="5">
        <v>0.13895685701966262</v>
      </c>
      <c r="J83" s="9">
        <v>16000</v>
      </c>
      <c r="K83" s="18">
        <v>3.9008665269390938E-2</v>
      </c>
      <c r="L83" s="11">
        <v>1000</v>
      </c>
      <c r="M83" s="19">
        <v>4.9767695114244719E-2</v>
      </c>
      <c r="N83" s="14">
        <v>0.22216123332427845</v>
      </c>
      <c r="O83" s="1">
        <v>4000</v>
      </c>
      <c r="P83" s="5">
        <v>0.13341946713782082</v>
      </c>
    </row>
    <row r="84" spans="1:16">
      <c r="A84" s="3" t="s">
        <v>15</v>
      </c>
      <c r="B84" s="9">
        <v>7000</v>
      </c>
      <c r="C84" s="18">
        <v>2.4331240725628235E-2</v>
      </c>
      <c r="D84" s="11">
        <v>0</v>
      </c>
      <c r="E84" s="19">
        <v>1.7741143571828349E-2</v>
      </c>
      <c r="F84" s="14">
        <v>0.18331631444259552</v>
      </c>
      <c r="G84" s="1">
        <v>1000</v>
      </c>
      <c r="H84" s="5">
        <v>5.7800069285991684E-2</v>
      </c>
      <c r="J84" s="9">
        <v>7000</v>
      </c>
      <c r="K84" s="18">
        <v>3.4184411811647754E-2</v>
      </c>
      <c r="L84" s="11">
        <v>0</v>
      </c>
      <c r="M84" s="19">
        <v>2.0260006597538242E-2</v>
      </c>
      <c r="N84" s="14">
        <v>0.19999248930060637</v>
      </c>
      <c r="O84" s="1">
        <v>1000</v>
      </c>
      <c r="P84" s="5">
        <v>5.5794275656611242E-2</v>
      </c>
    </row>
    <row r="85" spans="1:16">
      <c r="A85" s="2" t="s">
        <v>54</v>
      </c>
      <c r="B85" s="8"/>
      <c r="C85" s="16"/>
      <c r="D85" s="10"/>
      <c r="E85" s="17"/>
      <c r="J85" s="8"/>
      <c r="K85" s="16"/>
      <c r="L85" s="10"/>
      <c r="M85" s="17"/>
    </row>
    <row r="86" spans="1:16">
      <c r="A86" s="3" t="s">
        <v>39</v>
      </c>
      <c r="B86" s="9">
        <v>45000</v>
      </c>
      <c r="C86" s="18">
        <v>6.5217569547288079E-2</v>
      </c>
      <c r="D86" s="11">
        <v>3000</v>
      </c>
      <c r="E86" s="19">
        <v>0.29732301792400034</v>
      </c>
      <c r="F86" s="14">
        <v>0.25359273455569004</v>
      </c>
      <c r="G86" s="1">
        <v>11000</v>
      </c>
      <c r="H86" s="5">
        <v>0.49993163141425112</v>
      </c>
      <c r="J86" s="9">
        <v>47000</v>
      </c>
      <c r="K86" s="18">
        <v>7.5512488413886455E-2</v>
      </c>
      <c r="L86" s="11">
        <v>4000</v>
      </c>
      <c r="M86" s="19">
        <v>0.28072684204460091</v>
      </c>
      <c r="N86" s="14">
        <v>0.26841959531188697</v>
      </c>
      <c r="O86" s="1">
        <v>13000</v>
      </c>
      <c r="P86" s="5">
        <v>0.469725202481791</v>
      </c>
    </row>
    <row r="87" spans="1:16">
      <c r="A87" s="3" t="s">
        <v>40</v>
      </c>
      <c r="B87" s="9">
        <v>17000</v>
      </c>
      <c r="C87" s="18">
        <v>8.3906029882024322E-2</v>
      </c>
      <c r="D87" s="11">
        <v>1000</v>
      </c>
      <c r="E87" s="19">
        <v>0.14044002804476657</v>
      </c>
      <c r="F87" s="14">
        <v>0.18181088399077247</v>
      </c>
      <c r="G87" s="1">
        <v>3000</v>
      </c>
      <c r="H87" s="5">
        <v>0.13159139787764687</v>
      </c>
      <c r="J87" s="9">
        <v>17000</v>
      </c>
      <c r="K87" s="18">
        <v>0.10258159665198538</v>
      </c>
      <c r="L87" s="11">
        <v>2000</v>
      </c>
      <c r="M87" s="19">
        <v>0.13827724763422611</v>
      </c>
      <c r="N87" s="14">
        <v>0.20611966781675553</v>
      </c>
      <c r="O87" s="1">
        <v>3000</v>
      </c>
      <c r="P87" s="5">
        <v>0.13078718514577267</v>
      </c>
    </row>
    <row r="88" spans="1:16">
      <c r="A88" s="3" t="s">
        <v>17</v>
      </c>
      <c r="B88" s="9">
        <v>30000</v>
      </c>
      <c r="C88" s="18">
        <v>8.4858659851665907E-2</v>
      </c>
      <c r="D88" s="11">
        <v>3000</v>
      </c>
      <c r="E88" s="19">
        <v>0.26078096996906591</v>
      </c>
      <c r="F88" s="14">
        <v>0.13927237330933093</v>
      </c>
      <c r="G88" s="1">
        <v>4000</v>
      </c>
      <c r="H88" s="5">
        <v>0.18507791179185545</v>
      </c>
      <c r="J88" s="9">
        <v>31000</v>
      </c>
      <c r="K88" s="18">
        <v>0.11221834592801888</v>
      </c>
      <c r="L88" s="11">
        <v>4000</v>
      </c>
      <c r="M88" s="19">
        <v>0.28030952787857349</v>
      </c>
      <c r="N88" s="14">
        <v>0.17497771652363128</v>
      </c>
      <c r="O88" s="1">
        <v>5000</v>
      </c>
      <c r="P88" s="5">
        <v>0.20574118101344538</v>
      </c>
    </row>
    <row r="89" spans="1:16">
      <c r="A89" s="3" t="s">
        <v>18</v>
      </c>
      <c r="B89" s="9">
        <v>30000</v>
      </c>
      <c r="C89" s="18">
        <v>9.8325926912033054E-2</v>
      </c>
      <c r="D89" s="11">
        <v>3000</v>
      </c>
      <c r="E89" s="19">
        <v>0.30145598406216728</v>
      </c>
      <c r="F89" s="14">
        <v>0.13833477112148135</v>
      </c>
      <c r="G89" s="1">
        <v>4000</v>
      </c>
      <c r="H89" s="5">
        <v>0.1833990589162465</v>
      </c>
      <c r="J89" s="9">
        <v>31000</v>
      </c>
      <c r="K89" s="18">
        <v>0.12066009518787979</v>
      </c>
      <c r="L89" s="11">
        <v>4000</v>
      </c>
      <c r="M89" s="19">
        <v>0.30068638244259943</v>
      </c>
      <c r="N89" s="14">
        <v>0.1651657398910325</v>
      </c>
      <c r="O89" s="1">
        <v>5000</v>
      </c>
      <c r="P89" s="5">
        <v>0.19374680552842827</v>
      </c>
    </row>
    <row r="90" spans="1:16">
      <c r="A90" s="2" t="s">
        <v>68</v>
      </c>
      <c r="B90" s="9"/>
      <c r="C90" s="16"/>
      <c r="D90" s="11"/>
      <c r="E90" s="17"/>
      <c r="G90" s="1"/>
      <c r="J90" s="9"/>
      <c r="K90" s="16"/>
      <c r="L90" s="11"/>
      <c r="M90" s="17"/>
      <c r="O90" s="1"/>
    </row>
    <row r="91" spans="1:16">
      <c r="A91" s="3" t="s">
        <v>56</v>
      </c>
      <c r="B91" s="9">
        <v>21000</v>
      </c>
      <c r="C91" s="18">
        <v>6.9906703380592447E-2</v>
      </c>
      <c r="D91" s="11">
        <v>1000</v>
      </c>
      <c r="E91" s="19">
        <v>0.15088912820782224</v>
      </c>
      <c r="F91" s="14">
        <v>0.20083509671573246</v>
      </c>
      <c r="G91" s="1">
        <v>4000</v>
      </c>
      <c r="H91" s="5">
        <v>0.18745137202427367</v>
      </c>
      <c r="J91" s="9">
        <v>22000</v>
      </c>
      <c r="K91" s="18">
        <v>8.2280173339726467E-2</v>
      </c>
      <c r="L91" s="11">
        <v>2000</v>
      </c>
      <c r="M91" s="19">
        <v>0.14431439256942319</v>
      </c>
      <c r="N91" s="14">
        <v>0.21257456263986868</v>
      </c>
      <c r="O91" s="1">
        <v>5000</v>
      </c>
      <c r="P91" s="5">
        <v>0.17550529711672513</v>
      </c>
    </row>
    <row r="92" spans="1:16">
      <c r="A92" s="3" t="s">
        <v>55</v>
      </c>
      <c r="B92" s="9">
        <v>16000</v>
      </c>
      <c r="C92" s="18">
        <v>2.903114881479732E-2</v>
      </c>
      <c r="D92" s="11">
        <v>0</v>
      </c>
      <c r="E92" s="19">
        <v>4.6313264891710434E-2</v>
      </c>
      <c r="F92" s="14">
        <v>0.27306048963426571</v>
      </c>
      <c r="G92" s="1">
        <v>4000</v>
      </c>
      <c r="H92" s="5">
        <v>0.18836921482720223</v>
      </c>
      <c r="J92" s="9">
        <v>16000</v>
      </c>
      <c r="K92" s="18">
        <v>3.9519619736760637E-2</v>
      </c>
      <c r="L92" s="11">
        <v>1000</v>
      </c>
      <c r="M92" s="19">
        <v>5.1244589819918994E-2</v>
      </c>
      <c r="N92" s="14">
        <v>0.29123497892160261</v>
      </c>
      <c r="O92" s="1">
        <v>5000</v>
      </c>
      <c r="P92" s="5">
        <v>0.17776378384081934</v>
      </c>
    </row>
    <row r="93" spans="1:16">
      <c r="A93" s="2" t="s">
        <v>53</v>
      </c>
      <c r="B93" s="8"/>
      <c r="C93" s="16"/>
      <c r="D93" s="10"/>
      <c r="E93" s="17"/>
      <c r="J93" s="8"/>
      <c r="K93" s="16"/>
      <c r="L93" s="10"/>
      <c r="M93" s="17"/>
    </row>
    <row r="94" spans="1:16">
      <c r="A94" s="3" t="s">
        <v>25</v>
      </c>
      <c r="B94" s="9">
        <v>45000</v>
      </c>
      <c r="C94" s="18">
        <v>5.5788112784505121E-2</v>
      </c>
      <c r="D94" s="11">
        <v>3000</v>
      </c>
      <c r="E94" s="19">
        <v>0.25589536150067788</v>
      </c>
      <c r="F94" s="14">
        <v>0.3428741019395023</v>
      </c>
      <c r="G94" s="1">
        <v>16000</v>
      </c>
      <c r="H94" s="5">
        <v>0.68008831561210847</v>
      </c>
      <c r="J94" s="9">
        <v>47000</v>
      </c>
      <c r="K94" s="18">
        <v>0.10836963544365337</v>
      </c>
      <c r="L94" s="11">
        <v>5000</v>
      </c>
      <c r="M94" s="19">
        <v>0.4039863438907193</v>
      </c>
      <c r="N94" s="14">
        <v>0.40932468479533285</v>
      </c>
      <c r="O94" s="1">
        <v>19000</v>
      </c>
      <c r="P94" s="5">
        <v>0.71827623133549301</v>
      </c>
    </row>
    <row r="95" spans="1:16">
      <c r="A95" s="3" t="s">
        <v>26</v>
      </c>
      <c r="B95" s="9">
        <v>15000</v>
      </c>
      <c r="C95" s="18">
        <v>0.50677896480855489</v>
      </c>
      <c r="D95" s="11">
        <v>7000</v>
      </c>
      <c r="E95" s="19">
        <v>0.74410463849932218</v>
      </c>
      <c r="F95" s="14">
        <v>0.50385408488963412</v>
      </c>
      <c r="G95" s="1">
        <v>7000</v>
      </c>
      <c r="H95" s="5">
        <v>0.31991168438789142</v>
      </c>
      <c r="J95" s="9">
        <v>15000</v>
      </c>
      <c r="K95" s="18">
        <v>0.49939757551619018</v>
      </c>
      <c r="L95" s="11">
        <v>7000</v>
      </c>
      <c r="M95" s="19">
        <v>0.59601365610928059</v>
      </c>
      <c r="N95" s="14">
        <v>0.50147492428899598</v>
      </c>
      <c r="O95" s="1">
        <v>8000</v>
      </c>
      <c r="P95" s="5">
        <v>0.28172376866450699</v>
      </c>
    </row>
    <row r="96" spans="1:16">
      <c r="A96" s="3" t="s">
        <v>101</v>
      </c>
      <c r="B96" s="9">
        <v>63000</v>
      </c>
      <c r="C96" s="18">
        <v>0</v>
      </c>
      <c r="D96" s="11">
        <v>0</v>
      </c>
      <c r="E96" s="19">
        <v>0</v>
      </c>
      <c r="F96" s="14">
        <v>0</v>
      </c>
      <c r="G96" s="1">
        <v>0</v>
      </c>
      <c r="H96" s="5">
        <v>0</v>
      </c>
      <c r="J96" s="9">
        <v>65000</v>
      </c>
      <c r="K96" s="18">
        <v>0</v>
      </c>
      <c r="L96" s="11">
        <v>0</v>
      </c>
      <c r="M96" s="19">
        <v>0</v>
      </c>
      <c r="N96" s="14">
        <v>0</v>
      </c>
      <c r="O96" s="1">
        <v>0</v>
      </c>
      <c r="P96" s="5">
        <v>0</v>
      </c>
    </row>
    <row r="97" spans="1:16">
      <c r="A97" s="2" t="s">
        <v>60</v>
      </c>
      <c r="B97" s="8"/>
      <c r="C97" s="16"/>
      <c r="D97" s="10"/>
      <c r="E97" s="17"/>
      <c r="J97" s="8"/>
      <c r="K97" s="16"/>
      <c r="L97" s="10"/>
      <c r="M97" s="17"/>
    </row>
    <row r="98" spans="1:16">
      <c r="A98" s="3" t="s">
        <v>28</v>
      </c>
      <c r="B98" s="9">
        <v>106000</v>
      </c>
      <c r="C98" s="18">
        <v>8.2265875862945606E-2</v>
      </c>
      <c r="D98" s="11">
        <v>9000</v>
      </c>
      <c r="E98" s="19">
        <v>0.88396376810130062</v>
      </c>
      <c r="F98" s="14">
        <v>0.18920386130290814</v>
      </c>
      <c r="G98" s="1">
        <v>20000</v>
      </c>
      <c r="H98" s="5">
        <v>0.87913307759550519</v>
      </c>
      <c r="J98" s="9">
        <v>110000</v>
      </c>
      <c r="K98" s="18">
        <v>0.1024185466293828</v>
      </c>
      <c r="L98" s="11">
        <v>11000</v>
      </c>
      <c r="M98" s="19">
        <v>0.89446561927435031</v>
      </c>
      <c r="N98" s="14">
        <v>0.2152844807429253</v>
      </c>
      <c r="O98" s="1">
        <v>24000</v>
      </c>
      <c r="P98" s="5">
        <v>0.8850386853781318</v>
      </c>
    </row>
    <row r="99" spans="1:16">
      <c r="A99" s="3" t="s">
        <v>29</v>
      </c>
      <c r="B99" s="9">
        <v>16000</v>
      </c>
      <c r="C99" s="18">
        <v>7.1340239738683711E-2</v>
      </c>
      <c r="D99" s="11">
        <v>1000</v>
      </c>
      <c r="E99" s="19">
        <v>0.1160362318986994</v>
      </c>
      <c r="F99" s="14">
        <v>0.17184564252364745</v>
      </c>
      <c r="G99" s="1">
        <v>3000</v>
      </c>
      <c r="H99" s="5">
        <v>0.12086692240449474</v>
      </c>
      <c r="J99" s="9">
        <v>17000</v>
      </c>
      <c r="K99" s="18">
        <v>7.9825326670751123E-2</v>
      </c>
      <c r="L99" s="11">
        <v>1000</v>
      </c>
      <c r="M99" s="19">
        <v>0.10553438072564972</v>
      </c>
      <c r="N99" s="14">
        <v>0.18472913067972407</v>
      </c>
      <c r="O99" s="1">
        <v>3000</v>
      </c>
      <c r="P99" s="5">
        <v>0.11496168879130549</v>
      </c>
    </row>
    <row r="100" spans="1:16">
      <c r="A100" s="2" t="s">
        <v>61</v>
      </c>
      <c r="B100" s="8"/>
      <c r="C100" s="18"/>
      <c r="D100" s="10"/>
      <c r="E100" s="17"/>
      <c r="F100" s="14"/>
      <c r="J100" s="8"/>
      <c r="K100" s="18"/>
      <c r="L100" s="10"/>
      <c r="M100" s="17"/>
      <c r="N100" s="14"/>
    </row>
    <row r="101" spans="1:16">
      <c r="A101" s="3" t="s">
        <v>30</v>
      </c>
      <c r="B101" s="9">
        <v>42000</v>
      </c>
      <c r="C101" s="18">
        <v>9.5435896538389339E-2</v>
      </c>
      <c r="D101" s="11">
        <v>4000</v>
      </c>
      <c r="E101" s="19">
        <v>0.40215548681310026</v>
      </c>
      <c r="F101" s="14">
        <v>0.18414669728054495</v>
      </c>
      <c r="G101" s="1">
        <v>8000</v>
      </c>
      <c r="H101" s="5">
        <v>0.33554908711555775</v>
      </c>
      <c r="J101" s="9">
        <v>43000</v>
      </c>
      <c r="K101" s="18">
        <v>0.11465919510527016</v>
      </c>
      <c r="L101" s="11">
        <v>5000</v>
      </c>
      <c r="M101" s="19">
        <v>0.39272204094448127</v>
      </c>
      <c r="N101" s="14">
        <v>0.20940198808947214</v>
      </c>
      <c r="O101" s="1">
        <v>9000</v>
      </c>
      <c r="P101" s="5">
        <v>0.3376149542054025</v>
      </c>
    </row>
    <row r="102" spans="1:16">
      <c r="A102" s="3" t="s">
        <v>62</v>
      </c>
      <c r="B102" s="9">
        <v>37000</v>
      </c>
      <c r="C102" s="18">
        <v>7.7111982185671252E-2</v>
      </c>
      <c r="D102" s="11">
        <v>3000</v>
      </c>
      <c r="E102" s="19">
        <v>0.2919100546953769</v>
      </c>
      <c r="F102" s="14">
        <v>0.17228781968756604</v>
      </c>
      <c r="G102" s="1">
        <v>6000</v>
      </c>
      <c r="H102" s="5">
        <v>0.2820276244035223</v>
      </c>
      <c r="J102" s="9">
        <v>39000</v>
      </c>
      <c r="K102" s="18">
        <v>9.6469411261938851E-2</v>
      </c>
      <c r="L102" s="11">
        <v>4000</v>
      </c>
      <c r="M102" s="19">
        <v>0.29678588603746286</v>
      </c>
      <c r="N102" s="14">
        <v>0.19735238141499495</v>
      </c>
      <c r="O102" s="1">
        <v>8000</v>
      </c>
      <c r="P102" s="5">
        <v>0.28579884800713617</v>
      </c>
    </row>
    <row r="103" spans="1:16">
      <c r="A103" s="3" t="s">
        <v>32</v>
      </c>
      <c r="B103" s="9">
        <v>34000</v>
      </c>
      <c r="C103" s="18">
        <v>7.5050708738068156E-2</v>
      </c>
      <c r="D103" s="11">
        <v>3000</v>
      </c>
      <c r="E103" s="19">
        <v>0.25609337210030653</v>
      </c>
      <c r="F103" s="14">
        <v>0.20446065176604966</v>
      </c>
      <c r="G103" s="1">
        <v>7000</v>
      </c>
      <c r="H103" s="5">
        <v>0.30169156550081844</v>
      </c>
      <c r="J103" s="9">
        <v>35000</v>
      </c>
      <c r="K103" s="18">
        <v>9.3314521343182966E-2</v>
      </c>
      <c r="L103" s="11">
        <v>3000</v>
      </c>
      <c r="M103" s="19">
        <v>0.25881347646546821</v>
      </c>
      <c r="N103" s="14">
        <v>0.22790938146268094</v>
      </c>
      <c r="O103" s="1">
        <v>8000</v>
      </c>
      <c r="P103" s="5">
        <v>0.297553006713348</v>
      </c>
    </row>
    <row r="104" spans="1:16">
      <c r="A104" s="3" t="s">
        <v>33</v>
      </c>
      <c r="B104" s="9">
        <v>8000</v>
      </c>
      <c r="C104" s="18">
        <v>5.263145223710456E-2</v>
      </c>
      <c r="D104" s="11">
        <v>0</v>
      </c>
      <c r="E104" s="19">
        <v>4.4171517589604851E-2</v>
      </c>
      <c r="F104" s="14">
        <v>0.19853889127632146</v>
      </c>
      <c r="G104" s="1">
        <v>2000</v>
      </c>
      <c r="H104" s="5">
        <v>7.2053062759740549E-2</v>
      </c>
      <c r="J104" s="9">
        <v>9000</v>
      </c>
      <c r="K104" s="18">
        <v>6.8142782900915633E-2</v>
      </c>
      <c r="L104" s="11">
        <v>1000</v>
      </c>
      <c r="M104" s="19">
        <v>4.6484823674828799E-2</v>
      </c>
      <c r="N104" s="14">
        <v>0.2211249618386433</v>
      </c>
      <c r="O104" s="1">
        <v>2000</v>
      </c>
      <c r="P104" s="5">
        <v>7.1005759964319209E-2</v>
      </c>
    </row>
    <row r="105" spans="1:16">
      <c r="A105" s="3" t="s">
        <v>34</v>
      </c>
      <c r="B105" s="9">
        <v>1000</v>
      </c>
      <c r="C105" s="18">
        <v>4.6942309140032286E-2</v>
      </c>
      <c r="D105" s="11">
        <v>0</v>
      </c>
      <c r="E105" s="19">
        <v>5.6695688016115643E-3</v>
      </c>
      <c r="F105" s="14">
        <v>0.16617175933283704</v>
      </c>
      <c r="G105" s="1">
        <v>0</v>
      </c>
      <c r="H105" s="5">
        <v>8.6786602203609061E-3</v>
      </c>
      <c r="J105" s="9">
        <v>1000</v>
      </c>
      <c r="K105" s="18">
        <v>5.2906025813347156E-2</v>
      </c>
      <c r="L105" s="11">
        <v>0</v>
      </c>
      <c r="M105" s="19">
        <v>5.1937728777587443E-3</v>
      </c>
      <c r="N105" s="14">
        <v>0.17371378601156257</v>
      </c>
      <c r="O105" s="1">
        <v>0</v>
      </c>
      <c r="P105" s="5">
        <v>8.0274311097940348E-3</v>
      </c>
    </row>
    <row r="106" spans="1:16">
      <c r="A106" s="2" t="s">
        <v>63</v>
      </c>
      <c r="B106" s="8"/>
      <c r="C106" s="16"/>
      <c r="D106" s="10"/>
      <c r="E106" s="17"/>
      <c r="J106" s="8"/>
      <c r="K106" s="16"/>
      <c r="L106" s="10"/>
      <c r="M106" s="17"/>
    </row>
    <row r="107" spans="1:16">
      <c r="A107" s="3" t="s">
        <v>35</v>
      </c>
      <c r="B107" s="9">
        <v>102000</v>
      </c>
      <c r="C107" s="18">
        <v>8.7565487482865342E-2</v>
      </c>
      <c r="D107" s="11">
        <v>9000</v>
      </c>
      <c r="E107" s="19">
        <v>0.89917623549521841</v>
      </c>
      <c r="F107" s="14">
        <v>0.18407636024232546</v>
      </c>
      <c r="G107" s="1">
        <v>19000</v>
      </c>
      <c r="H107" s="5">
        <v>0.81737199893580903</v>
      </c>
      <c r="J107" s="9">
        <v>105000</v>
      </c>
      <c r="K107" s="18">
        <v>0.10848343282719286</v>
      </c>
      <c r="L107" s="11">
        <v>11000</v>
      </c>
      <c r="M107" s="19">
        <v>0.90546045650195339</v>
      </c>
      <c r="N107" s="14">
        <v>0.21102913789331804</v>
      </c>
      <c r="O107" s="1">
        <v>22000</v>
      </c>
      <c r="P107" s="5">
        <v>0.8291115795712467</v>
      </c>
    </row>
    <row r="108" spans="1:16">
      <c r="A108" s="3" t="s">
        <v>36</v>
      </c>
      <c r="B108" s="9">
        <v>21000</v>
      </c>
      <c r="C108" s="18">
        <v>4.7940319586118448E-2</v>
      </c>
      <c r="D108" s="11">
        <v>1000</v>
      </c>
      <c r="E108" s="19">
        <v>0.10082376450478156</v>
      </c>
      <c r="F108" s="14">
        <v>0.20081469721460982</v>
      </c>
      <c r="G108" s="1">
        <v>4000</v>
      </c>
      <c r="H108" s="5">
        <v>0.18262800106419089</v>
      </c>
      <c r="J108" s="9">
        <v>21000</v>
      </c>
      <c r="K108" s="18">
        <v>5.5319168728720537E-2</v>
      </c>
      <c r="L108" s="11">
        <v>1000</v>
      </c>
      <c r="M108" s="19">
        <v>9.4538748613920795E-2</v>
      </c>
      <c r="N108" s="14">
        <v>0.21242906844778511</v>
      </c>
      <c r="O108" s="1">
        <v>5000</v>
      </c>
      <c r="P108" s="5">
        <v>0.1708884204287533</v>
      </c>
    </row>
    <row r="111" spans="1:16">
      <c r="A111" s="33" t="s">
        <v>89</v>
      </c>
    </row>
    <row r="112" spans="1:16">
      <c r="A112" s="57" t="str">
        <f>'Regional Demographics'!B32</f>
        <v>Due to data limitations, not all variables are available for all populations in a region or county.</v>
      </c>
    </row>
  </sheetData>
  <mergeCells count="18">
    <mergeCell ref="C74:E74"/>
    <mergeCell ref="F74:H74"/>
    <mergeCell ref="K74:M74"/>
    <mergeCell ref="N74:P74"/>
    <mergeCell ref="J73:P73"/>
    <mergeCell ref="B73:H73"/>
    <mergeCell ref="C40:E40"/>
    <mergeCell ref="F40:H40"/>
    <mergeCell ref="K40:M40"/>
    <mergeCell ref="N40:P40"/>
    <mergeCell ref="B39:H39"/>
    <mergeCell ref="J39:P39"/>
    <mergeCell ref="C3:E3"/>
    <mergeCell ref="F3:H3"/>
    <mergeCell ref="K3:M3"/>
    <mergeCell ref="N3:P3"/>
    <mergeCell ref="B2:H2"/>
    <mergeCell ref="J2:P2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38" max="16383" man="1"/>
    <brk id="72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P130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109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779000</v>
      </c>
      <c r="C5" s="14">
        <v>0.32592551526016972</v>
      </c>
      <c r="D5" s="1">
        <v>254000</v>
      </c>
      <c r="E5" s="48">
        <v>1</v>
      </c>
      <c r="F5" s="14">
        <v>0.47971349787287271</v>
      </c>
      <c r="G5" s="1">
        <v>376000</v>
      </c>
      <c r="H5" s="49">
        <v>1</v>
      </c>
      <c r="J5" s="9">
        <v>878000</v>
      </c>
      <c r="K5" s="14">
        <v>0.60340220286322921</v>
      </c>
      <c r="L5" s="1">
        <v>530000</v>
      </c>
      <c r="M5" s="48">
        <v>1</v>
      </c>
      <c r="N5" s="14">
        <v>0.75810948262536659</v>
      </c>
      <c r="O5" s="1">
        <v>666000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430000</v>
      </c>
      <c r="C7" s="14">
        <v>0.27893025260824034</v>
      </c>
      <c r="D7" s="1">
        <v>120000</v>
      </c>
      <c r="E7" s="12">
        <v>0.47212449022749442</v>
      </c>
      <c r="F7" s="14">
        <v>0.43259609056469722</v>
      </c>
      <c r="G7" s="1">
        <v>188000</v>
      </c>
      <c r="H7" s="5">
        <v>0.49954236107281286</v>
      </c>
      <c r="J7" s="9">
        <v>482000</v>
      </c>
      <c r="K7" s="14">
        <v>0.54418897058997318</v>
      </c>
      <c r="L7" s="1">
        <v>262000</v>
      </c>
      <c r="M7" s="12">
        <v>0.49553490596936001</v>
      </c>
      <c r="N7" s="14">
        <v>0.70707925658181858</v>
      </c>
      <c r="O7" s="1">
        <v>341000</v>
      </c>
      <c r="P7" s="5">
        <v>0.51250347113237782</v>
      </c>
    </row>
    <row r="8" spans="1:16">
      <c r="A8" s="3" t="s">
        <v>6</v>
      </c>
      <c r="B8" s="9">
        <v>349000</v>
      </c>
      <c r="C8" s="14">
        <v>0.38375315004323035</v>
      </c>
      <c r="D8" s="1">
        <v>134000</v>
      </c>
      <c r="E8" s="12">
        <v>0.52787550977250552</v>
      </c>
      <c r="F8" s="14">
        <v>0.53822899274034064</v>
      </c>
      <c r="G8" s="1">
        <v>188000</v>
      </c>
      <c r="H8" s="5">
        <v>0.50045763892718709</v>
      </c>
      <c r="J8" s="9">
        <v>396000</v>
      </c>
      <c r="K8" s="14">
        <v>0.67561446828337024</v>
      </c>
      <c r="L8" s="1">
        <v>267000</v>
      </c>
      <c r="M8" s="12">
        <v>0.50446507515222649</v>
      </c>
      <c r="N8" s="14">
        <v>0.82035163357524199</v>
      </c>
      <c r="O8" s="1">
        <v>325000</v>
      </c>
      <c r="P8" s="5">
        <v>0.48749652886762213</v>
      </c>
    </row>
    <row r="9" spans="1:16">
      <c r="A9" s="2" t="s">
        <v>50</v>
      </c>
      <c r="B9" s="8"/>
      <c r="E9" s="8"/>
      <c r="J9" s="8"/>
      <c r="M9" s="8"/>
    </row>
    <row r="10" spans="1:16">
      <c r="A10" s="3" t="s">
        <v>7</v>
      </c>
      <c r="B10" s="9">
        <v>472000</v>
      </c>
      <c r="C10" s="14">
        <v>0.26201424637850862</v>
      </c>
      <c r="D10" s="1">
        <v>124000</v>
      </c>
      <c r="E10" s="12">
        <v>0.48765732018561803</v>
      </c>
      <c r="F10" s="14">
        <v>0.47349828974494435</v>
      </c>
      <c r="G10" s="1">
        <v>226000</v>
      </c>
      <c r="H10" s="5">
        <v>0.60058348663636008</v>
      </c>
      <c r="J10" s="9">
        <v>524000</v>
      </c>
      <c r="K10" s="14">
        <v>0.57108349369383449</v>
      </c>
      <c r="L10" s="1">
        <v>299000</v>
      </c>
      <c r="M10" s="12">
        <v>0.56449705178648979</v>
      </c>
      <c r="N10" s="14">
        <v>0.78657956996328626</v>
      </c>
      <c r="O10" s="1">
        <v>412000</v>
      </c>
      <c r="P10" s="5">
        <v>0.6190476376368268</v>
      </c>
    </row>
    <row r="11" spans="1:16">
      <c r="A11" s="3" t="s">
        <v>8</v>
      </c>
      <c r="B11" s="9">
        <v>101000</v>
      </c>
      <c r="C11" s="14">
        <v>0.32285357481377763</v>
      </c>
      <c r="D11" s="1">
        <v>33000</v>
      </c>
      <c r="E11" s="12">
        <v>0.12866695275381471</v>
      </c>
      <c r="F11" s="14">
        <v>0.38357855992656803</v>
      </c>
      <c r="G11" s="1">
        <v>39000</v>
      </c>
      <c r="H11" s="5">
        <v>0.10331292982622131</v>
      </c>
      <c r="J11" s="9">
        <v>110000</v>
      </c>
      <c r="K11" s="14">
        <v>0.50278978148946596</v>
      </c>
      <c r="L11" s="1">
        <v>55000</v>
      </c>
      <c r="M11" s="12">
        <v>0.10440687677925507</v>
      </c>
      <c r="N11" s="14">
        <v>0.57466216747561982</v>
      </c>
      <c r="O11" s="1">
        <v>63000</v>
      </c>
      <c r="P11" s="5">
        <v>9.4906641084198953E-2</v>
      </c>
    </row>
    <row r="12" spans="1:16">
      <c r="A12" s="3" t="s">
        <v>9</v>
      </c>
      <c r="B12" s="9">
        <v>37000</v>
      </c>
      <c r="C12" s="14">
        <v>0.47659195999509912</v>
      </c>
      <c r="D12" s="1">
        <v>18000</v>
      </c>
      <c r="E12" s="12">
        <v>7.0351905711181814E-2</v>
      </c>
      <c r="F12" s="14">
        <v>0.54504257676416601</v>
      </c>
      <c r="G12" s="1">
        <v>20000</v>
      </c>
      <c r="H12" s="5">
        <v>5.4432149992766139E-2</v>
      </c>
      <c r="J12" s="9">
        <v>46000</v>
      </c>
      <c r="K12" s="14">
        <v>0.74592533508023751</v>
      </c>
      <c r="L12" s="1">
        <v>34000</v>
      </c>
      <c r="M12" s="12">
        <v>6.4703383406248371E-2</v>
      </c>
      <c r="N12" s="14">
        <v>0.80414461643911883</v>
      </c>
      <c r="O12" s="1">
        <v>37000</v>
      </c>
      <c r="P12" s="5">
        <v>5.5522097722314062E-2</v>
      </c>
    </row>
    <row r="13" spans="1:16">
      <c r="A13" s="3" t="s">
        <v>10</v>
      </c>
      <c r="B13" s="9">
        <v>151000</v>
      </c>
      <c r="C13" s="14">
        <v>0.46676084226154857</v>
      </c>
      <c r="D13" s="1">
        <v>71000</v>
      </c>
      <c r="E13" s="12">
        <v>0.27787027911385587</v>
      </c>
      <c r="F13" s="14">
        <v>0.53328209567066209</v>
      </c>
      <c r="G13" s="1">
        <v>81000</v>
      </c>
      <c r="H13" s="5">
        <v>0.21474254291941067</v>
      </c>
      <c r="J13" s="9">
        <v>180000</v>
      </c>
      <c r="K13" s="14">
        <v>0.70395105621393095</v>
      </c>
      <c r="L13" s="1">
        <v>126000</v>
      </c>
      <c r="M13" s="12">
        <v>0.23857521366635534</v>
      </c>
      <c r="N13" s="14">
        <v>0.76676841780415117</v>
      </c>
      <c r="O13" s="1">
        <v>138000</v>
      </c>
      <c r="P13" s="5">
        <v>0.20674437548932739</v>
      </c>
    </row>
    <row r="14" spans="1:16">
      <c r="A14" s="3" t="s">
        <v>11</v>
      </c>
      <c r="B14" s="9">
        <v>17000</v>
      </c>
      <c r="C14" s="14">
        <v>0.5409598439739508</v>
      </c>
      <c r="D14" s="1">
        <v>9000</v>
      </c>
      <c r="E14" s="12">
        <v>3.5453621040179614E-2</v>
      </c>
      <c r="F14" s="14">
        <v>0.60797252710255201</v>
      </c>
      <c r="G14" s="1">
        <v>10000</v>
      </c>
      <c r="H14" s="5">
        <v>2.6928890625241744E-2</v>
      </c>
      <c r="J14" s="9">
        <v>19000</v>
      </c>
      <c r="K14" s="14">
        <v>0.78367402293837807</v>
      </c>
      <c r="L14" s="1">
        <v>15000</v>
      </c>
      <c r="M14" s="12">
        <v>2.7817474361651461E-2</v>
      </c>
      <c r="N14" s="14">
        <v>0.84231553698833406</v>
      </c>
      <c r="O14" s="1">
        <v>16000</v>
      </c>
      <c r="P14" s="5">
        <v>2.3779263081692908E-2</v>
      </c>
    </row>
    <row r="15" spans="1:16">
      <c r="A15" s="2" t="s">
        <v>52</v>
      </c>
      <c r="B15" s="8"/>
      <c r="E15" s="8"/>
      <c r="J15" s="8"/>
      <c r="M15" s="8"/>
    </row>
    <row r="16" spans="1:16">
      <c r="A16" s="3" t="s">
        <v>12</v>
      </c>
      <c r="B16" s="9">
        <v>40000</v>
      </c>
      <c r="C16" s="14">
        <v>0.44545962153975982</v>
      </c>
      <c r="D16" s="1">
        <v>18000</v>
      </c>
      <c r="E16" s="12">
        <v>7.1010870195226311E-2</v>
      </c>
      <c r="F16" s="14">
        <v>0.45132707270839306</v>
      </c>
      <c r="G16" s="1">
        <v>18000</v>
      </c>
      <c r="H16" s="5">
        <v>4.8623566810982732E-2</v>
      </c>
      <c r="J16" s="9">
        <v>52000</v>
      </c>
      <c r="K16" s="14">
        <v>0.68651616157034345</v>
      </c>
      <c r="L16" s="1">
        <v>36000</v>
      </c>
      <c r="M16" s="12">
        <v>6.7430502377424678E-2</v>
      </c>
      <c r="N16" s="14">
        <v>0.69220933476485547</v>
      </c>
      <c r="O16" s="1">
        <v>36000</v>
      </c>
      <c r="P16" s="5">
        <v>5.4093030927104449E-2</v>
      </c>
    </row>
    <row r="17" spans="1:16">
      <c r="A17" s="3" t="s">
        <v>13</v>
      </c>
      <c r="B17" s="9">
        <v>200000</v>
      </c>
      <c r="C17" s="14">
        <v>0.2957962834550536</v>
      </c>
      <c r="D17" s="1">
        <v>59000</v>
      </c>
      <c r="E17" s="12">
        <v>0.23275595661693685</v>
      </c>
      <c r="F17" s="14">
        <v>0.44631487926912611</v>
      </c>
      <c r="G17" s="1">
        <v>90000</v>
      </c>
      <c r="H17" s="5">
        <v>0.24091947357689419</v>
      </c>
      <c r="J17" s="9">
        <v>204000</v>
      </c>
      <c r="K17" s="14">
        <v>0.52709783706014979</v>
      </c>
      <c r="L17" s="1">
        <v>108000</v>
      </c>
      <c r="M17" s="12">
        <v>0.20328660718342886</v>
      </c>
      <c r="N17" s="14">
        <v>0.72304540062969624</v>
      </c>
      <c r="O17" s="1">
        <v>148000</v>
      </c>
      <c r="P17" s="5">
        <v>0.2216980775838531</v>
      </c>
    </row>
    <row r="18" spans="1:16">
      <c r="A18" s="3" t="s">
        <v>14</v>
      </c>
      <c r="B18" s="9">
        <v>241000</v>
      </c>
      <c r="C18" s="14">
        <v>0.29647978809625924</v>
      </c>
      <c r="D18" s="1">
        <v>71000</v>
      </c>
      <c r="E18" s="12">
        <v>0.28164186966711696</v>
      </c>
      <c r="F18" s="14">
        <v>0.49395899137463672</v>
      </c>
      <c r="G18" s="1">
        <v>120000</v>
      </c>
      <c r="H18" s="5">
        <v>0.31850103525645179</v>
      </c>
      <c r="J18" s="9">
        <v>281000</v>
      </c>
      <c r="K18" s="14">
        <v>0.61221012260264129</v>
      </c>
      <c r="L18" s="1">
        <v>172000</v>
      </c>
      <c r="M18" s="12">
        <v>0.32431160384525337</v>
      </c>
      <c r="N18" s="14">
        <v>0.80747376955005357</v>
      </c>
      <c r="O18" s="1">
        <v>227000</v>
      </c>
      <c r="P18" s="5">
        <v>0.34022161645952231</v>
      </c>
    </row>
    <row r="19" spans="1:16">
      <c r="A19" s="3" t="s">
        <v>15</v>
      </c>
      <c r="B19" s="9">
        <v>297000</v>
      </c>
      <c r="C19" s="14">
        <v>0.35376401582167549</v>
      </c>
      <c r="D19" s="1">
        <v>105000</v>
      </c>
      <c r="E19" s="12">
        <v>0.41459130352071988</v>
      </c>
      <c r="F19" s="14">
        <v>0.49473552592305764</v>
      </c>
      <c r="G19" s="1">
        <v>147000</v>
      </c>
      <c r="H19" s="5">
        <v>0.39195589772630768</v>
      </c>
      <c r="J19" s="9">
        <v>341000</v>
      </c>
      <c r="K19" s="14">
        <v>0.62919146855804264</v>
      </c>
      <c r="L19" s="1">
        <v>215000</v>
      </c>
      <c r="M19" s="12">
        <v>0.40497126771547953</v>
      </c>
      <c r="N19" s="14">
        <v>0.74856084935988954</v>
      </c>
      <c r="O19" s="1">
        <v>256000</v>
      </c>
      <c r="P19" s="5">
        <v>0.38398729004388021</v>
      </c>
    </row>
    <row r="20" spans="1:16">
      <c r="A20" s="2" t="s">
        <v>54</v>
      </c>
      <c r="B20" s="8"/>
      <c r="E20" s="8"/>
      <c r="J20" s="8"/>
      <c r="M20" s="8"/>
    </row>
    <row r="21" spans="1:16">
      <c r="A21" s="3" t="s">
        <v>16</v>
      </c>
      <c r="B21" s="9">
        <v>44000</v>
      </c>
      <c r="C21" s="14">
        <v>0.24673715324629367</v>
      </c>
      <c r="D21" s="1">
        <v>11000</v>
      </c>
      <c r="E21" s="12">
        <v>4.2639738277148308E-2</v>
      </c>
      <c r="F21" s="14">
        <v>0.55372815667683717</v>
      </c>
      <c r="G21" s="1">
        <v>24000</v>
      </c>
      <c r="H21" s="5">
        <v>6.4671885897650952E-2</v>
      </c>
      <c r="J21" s="9">
        <v>38000</v>
      </c>
      <c r="K21" s="14">
        <v>0.59151880834100756</v>
      </c>
      <c r="L21" s="1">
        <v>23000</v>
      </c>
      <c r="M21" s="12">
        <v>4.2792851341385843E-2</v>
      </c>
      <c r="N21" s="14">
        <v>0.96880955444047301</v>
      </c>
      <c r="O21" s="1">
        <v>37000</v>
      </c>
      <c r="P21" s="5">
        <v>5.574198302611575E-2</v>
      </c>
    </row>
    <row r="22" spans="1:16">
      <c r="A22" s="3" t="s">
        <v>17</v>
      </c>
      <c r="B22" s="9">
        <v>262000</v>
      </c>
      <c r="C22" s="14">
        <v>0.34005260441390528</v>
      </c>
      <c r="D22" s="1">
        <v>89000</v>
      </c>
      <c r="E22" s="12">
        <v>0.35051134170314896</v>
      </c>
      <c r="F22" s="14">
        <v>0.53689900601999507</v>
      </c>
      <c r="G22" s="1">
        <v>140000</v>
      </c>
      <c r="H22" s="5">
        <v>0.37412588781299455</v>
      </c>
      <c r="J22" s="9">
        <v>291000</v>
      </c>
      <c r="K22" s="14">
        <v>0.69374077418699043</v>
      </c>
      <c r="L22" s="1">
        <v>202000</v>
      </c>
      <c r="M22" s="12">
        <v>0.38059668737081148</v>
      </c>
      <c r="N22" s="14">
        <v>0.87419021710063238</v>
      </c>
      <c r="O22" s="1">
        <v>254000</v>
      </c>
      <c r="P22" s="5">
        <v>0.38161207833201871</v>
      </c>
    </row>
    <row r="23" spans="1:16">
      <c r="A23" s="3" t="s">
        <v>18</v>
      </c>
      <c r="B23" s="9">
        <v>172000</v>
      </c>
      <c r="C23" s="14">
        <v>0.27883966080057171</v>
      </c>
      <c r="D23" s="1">
        <v>48000</v>
      </c>
      <c r="E23" s="12">
        <v>0.1890441992823024</v>
      </c>
      <c r="F23" s="14">
        <v>0.42982093920481007</v>
      </c>
      <c r="G23" s="1">
        <v>74000</v>
      </c>
      <c r="H23" s="5">
        <v>0.19694062698463655</v>
      </c>
      <c r="J23" s="9">
        <v>195000</v>
      </c>
      <c r="K23" s="14">
        <v>0.54815013234349752</v>
      </c>
      <c r="L23" s="1">
        <v>107000</v>
      </c>
      <c r="M23" s="12">
        <v>0.20212245093986464</v>
      </c>
      <c r="N23" s="14">
        <v>0.70926938686731</v>
      </c>
      <c r="O23" s="1">
        <v>139000</v>
      </c>
      <c r="P23" s="5">
        <v>0.2083244717328771</v>
      </c>
    </row>
    <row r="24" spans="1:16">
      <c r="A24" s="3" t="s">
        <v>19</v>
      </c>
      <c r="B24" s="9">
        <v>301000</v>
      </c>
      <c r="C24" s="14">
        <v>0.3520882775881658</v>
      </c>
      <c r="D24" s="1">
        <v>106000</v>
      </c>
      <c r="E24" s="12">
        <v>0.41780472073740033</v>
      </c>
      <c r="F24" s="14">
        <v>0.44817605295019097</v>
      </c>
      <c r="G24" s="1">
        <v>137000</v>
      </c>
      <c r="H24" s="5">
        <v>0.36426157267535442</v>
      </c>
      <c r="J24" s="9">
        <v>354000</v>
      </c>
      <c r="K24" s="14">
        <v>0.56096796543162397</v>
      </c>
      <c r="L24" s="1">
        <v>198000</v>
      </c>
      <c r="M24" s="12">
        <v>0.37448801034793799</v>
      </c>
      <c r="N24" s="14">
        <v>0.66691409642248844</v>
      </c>
      <c r="O24" s="1">
        <v>236000</v>
      </c>
      <c r="P24" s="5">
        <v>0.3543214819233485</v>
      </c>
    </row>
    <row r="25" spans="1:16">
      <c r="A25" s="2" t="s">
        <v>68</v>
      </c>
      <c r="B25" s="9"/>
      <c r="D25" s="1"/>
      <c r="E25" s="12"/>
      <c r="G25" s="1"/>
      <c r="H25" s="5"/>
      <c r="J25" s="9"/>
      <c r="L25" s="1"/>
      <c r="M25" s="12"/>
      <c r="O25" s="1"/>
      <c r="P25" s="5"/>
    </row>
    <row r="26" spans="1:16">
      <c r="A26" s="3" t="s">
        <v>56</v>
      </c>
      <c r="B26" s="9">
        <v>324000</v>
      </c>
      <c r="C26" s="14">
        <v>0.42619719634931919</v>
      </c>
      <c r="D26" s="1">
        <v>138000</v>
      </c>
      <c r="E26" s="12">
        <v>0.54406316697054402</v>
      </c>
      <c r="F26" s="14">
        <v>0.51102455866865037</v>
      </c>
      <c r="G26" s="1">
        <v>166000</v>
      </c>
      <c r="H26" s="5">
        <v>0.44119247248607557</v>
      </c>
      <c r="J26" s="9">
        <v>390000</v>
      </c>
      <c r="K26" s="14">
        <v>0.69425024798096102</v>
      </c>
      <c r="L26" s="1">
        <v>271000</v>
      </c>
      <c r="M26" s="12">
        <v>0.51097522051544375</v>
      </c>
      <c r="N26" s="14">
        <v>0.77721546107433548</v>
      </c>
      <c r="O26" s="1">
        <v>303000</v>
      </c>
      <c r="P26" s="5">
        <v>0.45501371148901082</v>
      </c>
    </row>
    <row r="27" spans="1:16">
      <c r="A27" s="3" t="s">
        <v>55</v>
      </c>
      <c r="B27" s="9">
        <v>418000</v>
      </c>
      <c r="C27" s="14">
        <v>0.23567754467565066</v>
      </c>
      <c r="D27" s="1">
        <v>99000</v>
      </c>
      <c r="E27" s="12">
        <v>0.38857918880305703</v>
      </c>
      <c r="F27" s="14">
        <v>0.45611550511265669</v>
      </c>
      <c r="G27" s="1">
        <v>193000</v>
      </c>
      <c r="H27" s="5">
        <v>0.51298419805578477</v>
      </c>
      <c r="J27" s="9">
        <v>440000</v>
      </c>
      <c r="K27" s="14">
        <v>0.51179820474309035</v>
      </c>
      <c r="L27" s="1">
        <v>225000</v>
      </c>
      <c r="M27" s="12">
        <v>0.42465110756914315</v>
      </c>
      <c r="N27" s="14">
        <v>0.74677908353055344</v>
      </c>
      <c r="O27" s="1">
        <v>329000</v>
      </c>
      <c r="P27" s="5">
        <v>0.49347284476555486</v>
      </c>
    </row>
    <row r="28" spans="1:16">
      <c r="A28" s="2" t="s">
        <v>53</v>
      </c>
      <c r="B28" s="8"/>
      <c r="E28" s="8"/>
      <c r="J28" s="8"/>
      <c r="M28" s="8"/>
    </row>
    <row r="29" spans="1:16">
      <c r="A29" s="3" t="s">
        <v>25</v>
      </c>
      <c r="B29" s="9">
        <v>494000</v>
      </c>
      <c r="C29" s="14">
        <v>0.19631709151774981</v>
      </c>
      <c r="D29" s="1">
        <v>97000</v>
      </c>
      <c r="E29" s="12">
        <v>0.38220802985498409</v>
      </c>
      <c r="F29" s="14">
        <v>0.43840256828670882</v>
      </c>
      <c r="G29" s="1">
        <v>218000</v>
      </c>
      <c r="H29" s="5">
        <v>0.58158838880926567</v>
      </c>
      <c r="J29" s="9">
        <v>484000</v>
      </c>
      <c r="K29" s="14">
        <v>0.48177371571021088</v>
      </c>
      <c r="L29" s="1">
        <v>233000</v>
      </c>
      <c r="M29" s="12">
        <v>0.44009136547998656</v>
      </c>
      <c r="N29" s="14">
        <v>0.76007672805449</v>
      </c>
      <c r="O29" s="1">
        <v>368000</v>
      </c>
      <c r="P29" s="5">
        <v>0.55295113629052661</v>
      </c>
    </row>
    <row r="30" spans="1:16">
      <c r="A30" s="3" t="s">
        <v>26</v>
      </c>
      <c r="B30" s="9">
        <v>169000</v>
      </c>
      <c r="C30" s="14">
        <v>0.79744422649014324</v>
      </c>
      <c r="D30" s="1">
        <v>135000</v>
      </c>
      <c r="E30" s="12">
        <v>0.53009090549813342</v>
      </c>
      <c r="F30" s="14">
        <v>0.79747416453435471</v>
      </c>
      <c r="G30" s="1">
        <v>135000</v>
      </c>
      <c r="H30" s="5">
        <v>0.35833384972107468</v>
      </c>
      <c r="J30" s="9">
        <v>172000</v>
      </c>
      <c r="K30" s="14">
        <v>0.94666591208925799</v>
      </c>
      <c r="L30" s="1">
        <v>163000</v>
      </c>
      <c r="M30" s="12">
        <v>0.30821018613870238</v>
      </c>
      <c r="N30" s="14">
        <v>0.94670401958842609</v>
      </c>
      <c r="O30" s="1">
        <v>163000</v>
      </c>
      <c r="P30" s="5">
        <v>0.245161994060169</v>
      </c>
    </row>
    <row r="31" spans="1:16">
      <c r="A31" s="3" t="s">
        <v>101</v>
      </c>
      <c r="B31" s="9">
        <v>116000</v>
      </c>
      <c r="C31" s="14">
        <v>0.19209219663208815</v>
      </c>
      <c r="D31" s="1">
        <v>22000</v>
      </c>
      <c r="E31" s="12">
        <v>8.7701064646882473E-2</v>
      </c>
      <c r="F31" s="14">
        <v>0.19465729373391769</v>
      </c>
      <c r="G31" s="1">
        <v>23000</v>
      </c>
      <c r="H31" s="5">
        <v>6.0077761469659666E-2</v>
      </c>
      <c r="J31" s="9">
        <v>222000</v>
      </c>
      <c r="K31" s="14">
        <v>0.60184193554633969</v>
      </c>
      <c r="L31" s="1">
        <v>133000</v>
      </c>
      <c r="M31" s="12">
        <v>0.25169842950289756</v>
      </c>
      <c r="N31" s="14">
        <v>0.60697203056145754</v>
      </c>
      <c r="O31" s="1">
        <v>134000</v>
      </c>
      <c r="P31" s="5">
        <v>0.2018868696493043</v>
      </c>
    </row>
    <row r="32" spans="1:16">
      <c r="A32" s="2" t="s">
        <v>60</v>
      </c>
      <c r="B32" s="8"/>
      <c r="E32" s="8"/>
      <c r="J32" s="8"/>
      <c r="M32" s="8"/>
    </row>
    <row r="33" spans="1:16">
      <c r="A33" s="3" t="s">
        <v>28</v>
      </c>
      <c r="B33" s="9">
        <v>576000</v>
      </c>
      <c r="C33" s="14">
        <v>0.27378291035973312</v>
      </c>
      <c r="D33" s="1">
        <v>158000</v>
      </c>
      <c r="E33" s="12">
        <v>0.62113643949479447</v>
      </c>
      <c r="F33" s="14">
        <v>0.4244733574284319</v>
      </c>
      <c r="G33" s="1">
        <v>246000</v>
      </c>
      <c r="H33" s="5">
        <v>0.65550234150662179</v>
      </c>
      <c r="J33" s="9">
        <v>634000</v>
      </c>
      <c r="K33" s="14">
        <v>0.51943670202630143</v>
      </c>
      <c r="L33" s="1">
        <v>329000</v>
      </c>
      <c r="M33" s="12">
        <v>0.6218080071771197</v>
      </c>
      <c r="N33" s="14">
        <v>0.70948765405141934</v>
      </c>
      <c r="O33" s="1">
        <v>450000</v>
      </c>
      <c r="P33" s="5">
        <v>0.67593416533407957</v>
      </c>
    </row>
    <row r="34" spans="1:16">
      <c r="A34" s="3" t="s">
        <v>29</v>
      </c>
      <c r="B34" s="9">
        <v>203000</v>
      </c>
      <c r="C34" s="14">
        <v>0.47389525989362163</v>
      </c>
      <c r="D34" s="1">
        <v>96000</v>
      </c>
      <c r="E34" s="12">
        <v>0.37886356050520553</v>
      </c>
      <c r="F34" s="14">
        <v>0.63759783221553257</v>
      </c>
      <c r="G34" s="1">
        <v>129000</v>
      </c>
      <c r="H34" s="5">
        <v>0.34449763186401472</v>
      </c>
      <c r="J34" s="9">
        <v>244000</v>
      </c>
      <c r="K34" s="14">
        <v>0.82182062635712649</v>
      </c>
      <c r="L34" s="1">
        <v>200000</v>
      </c>
      <c r="M34" s="12">
        <v>0.3781919928228803</v>
      </c>
      <c r="N34" s="14">
        <v>0.88454786649501693</v>
      </c>
      <c r="O34" s="1">
        <v>216000</v>
      </c>
      <c r="P34" s="5">
        <v>0.32406583466592037</v>
      </c>
    </row>
    <row r="35" spans="1:16">
      <c r="A35" s="2" t="s">
        <v>61</v>
      </c>
      <c r="B35" s="8"/>
      <c r="C35" s="14"/>
      <c r="E35" s="8"/>
      <c r="F35" s="14"/>
      <c r="J35" s="8"/>
      <c r="K35" s="14"/>
      <c r="M35" s="8"/>
      <c r="N35" s="14"/>
    </row>
    <row r="36" spans="1:16">
      <c r="A36" s="3" t="s">
        <v>30</v>
      </c>
      <c r="B36" s="9">
        <v>132000</v>
      </c>
      <c r="C36" s="14">
        <v>0.31777141583805951</v>
      </c>
      <c r="D36" s="1">
        <v>42000</v>
      </c>
      <c r="E36" s="12">
        <v>0.16587145550967244</v>
      </c>
      <c r="F36" s="14">
        <v>0.44759113866358297</v>
      </c>
      <c r="G36" s="1">
        <v>60000</v>
      </c>
      <c r="H36" s="5">
        <v>0.15855671619044798</v>
      </c>
      <c r="J36" s="9">
        <v>149000</v>
      </c>
      <c r="K36" s="14">
        <v>0.55526432820711702</v>
      </c>
      <c r="L36" s="1">
        <v>82000</v>
      </c>
      <c r="M36" s="12">
        <v>0.15568712299454376</v>
      </c>
      <c r="N36" s="14">
        <v>0.71768399073502798</v>
      </c>
      <c r="O36" s="1">
        <v>107000</v>
      </c>
      <c r="P36" s="5">
        <v>0.16043487892907973</v>
      </c>
    </row>
    <row r="37" spans="1:16">
      <c r="A37" s="3" t="s">
        <v>62</v>
      </c>
      <c r="B37" s="9">
        <v>200000</v>
      </c>
      <c r="C37" s="14">
        <v>0.34171031333495655</v>
      </c>
      <c r="D37" s="1">
        <v>68000</v>
      </c>
      <c r="E37" s="12">
        <v>0.26897512543040636</v>
      </c>
      <c r="F37" s="14">
        <v>0.48218386519348189</v>
      </c>
      <c r="G37" s="1">
        <v>96000</v>
      </c>
      <c r="H37" s="5">
        <v>0.25658683298870055</v>
      </c>
      <c r="J37" s="9">
        <v>222000</v>
      </c>
      <c r="K37" s="14">
        <v>0.59895490574826149</v>
      </c>
      <c r="L37" s="1">
        <v>133000</v>
      </c>
      <c r="M37" s="12">
        <v>0.251181595177985</v>
      </c>
      <c r="N37" s="14">
        <v>0.75921799351253449</v>
      </c>
      <c r="O37" s="1">
        <v>169000</v>
      </c>
      <c r="P37" s="5">
        <v>0.25326943321766515</v>
      </c>
    </row>
    <row r="38" spans="1:16">
      <c r="A38" s="3" t="s">
        <v>32</v>
      </c>
      <c r="B38" s="9">
        <v>293000</v>
      </c>
      <c r="C38" s="14">
        <v>0.28194421255723934</v>
      </c>
      <c r="D38" s="1">
        <v>83000</v>
      </c>
      <c r="E38" s="12">
        <v>0.32550839933452624</v>
      </c>
      <c r="F38" s="14">
        <v>0.43522295134565547</v>
      </c>
      <c r="G38" s="1">
        <v>129000</v>
      </c>
      <c r="H38" s="5">
        <v>0.34366389312081258</v>
      </c>
      <c r="J38" s="9">
        <v>334000</v>
      </c>
      <c r="K38" s="14">
        <v>0.54996928593180172</v>
      </c>
      <c r="L38" s="1">
        <v>184000</v>
      </c>
      <c r="M38" s="12">
        <v>0.34697995318266739</v>
      </c>
      <c r="N38" s="14">
        <v>0.70849141032112772</v>
      </c>
      <c r="O38" s="1">
        <v>237000</v>
      </c>
      <c r="P38" s="5">
        <v>0.35581689717588144</v>
      </c>
    </row>
    <row r="39" spans="1:16">
      <c r="A39" s="3" t="s">
        <v>33</v>
      </c>
      <c r="B39" s="9">
        <v>132000</v>
      </c>
      <c r="C39" s="14">
        <v>0.39340848548666657</v>
      </c>
      <c r="D39" s="1">
        <v>52000</v>
      </c>
      <c r="E39" s="12">
        <v>0.20415081429041948</v>
      </c>
      <c r="F39" s="14">
        <v>0.59567609489238149</v>
      </c>
      <c r="G39" s="1">
        <v>78000</v>
      </c>
      <c r="H39" s="5">
        <v>0.20890868847162392</v>
      </c>
      <c r="J39" s="9">
        <v>149000</v>
      </c>
      <c r="K39" s="14">
        <v>0.75058726981440516</v>
      </c>
      <c r="L39" s="1">
        <v>112000</v>
      </c>
      <c r="M39" s="12">
        <v>0.21161836841688247</v>
      </c>
      <c r="N39" s="14">
        <v>0.89170426814244419</v>
      </c>
      <c r="O39" s="1">
        <v>133000</v>
      </c>
      <c r="P39" s="5">
        <v>0.19996310971721126</v>
      </c>
    </row>
    <row r="40" spans="1:16">
      <c r="A40" s="3" t="s">
        <v>34</v>
      </c>
      <c r="B40" s="9">
        <v>22000</v>
      </c>
      <c r="C40" s="14">
        <v>0.41457125355691354</v>
      </c>
      <c r="D40" s="1">
        <v>9000</v>
      </c>
      <c r="E40" s="12">
        <v>3.5494166032650418E-2</v>
      </c>
      <c r="F40" s="14">
        <v>0.5579417372603469</v>
      </c>
      <c r="G40" s="1">
        <v>12000</v>
      </c>
      <c r="H40" s="5">
        <v>3.2283869228414988E-2</v>
      </c>
      <c r="J40" s="9">
        <v>24000</v>
      </c>
      <c r="K40" s="14">
        <v>0.77299530345019341</v>
      </c>
      <c r="L40" s="1">
        <v>18000</v>
      </c>
      <c r="M40" s="12">
        <v>3.453296022792135E-2</v>
      </c>
      <c r="N40" s="14">
        <v>0.86039617205273378</v>
      </c>
      <c r="O40" s="1">
        <v>20000</v>
      </c>
      <c r="P40" s="5">
        <v>3.0515680960162325E-2</v>
      </c>
    </row>
    <row r="41" spans="1:16">
      <c r="A41" s="2" t="s">
        <v>63</v>
      </c>
      <c r="B41" s="8"/>
      <c r="C41" s="15"/>
      <c r="E41" s="8"/>
      <c r="F41" s="15"/>
      <c r="J41" s="8"/>
      <c r="K41" s="15"/>
      <c r="M41" s="8"/>
      <c r="N41" s="15"/>
    </row>
    <row r="42" spans="1:16">
      <c r="A42" s="3" t="s">
        <v>35</v>
      </c>
      <c r="B42" s="9">
        <v>238000</v>
      </c>
      <c r="C42" s="14">
        <v>0.35964677804295947</v>
      </c>
      <c r="D42" s="1">
        <v>86000</v>
      </c>
      <c r="E42" s="12">
        <v>0.3369596606482636</v>
      </c>
      <c r="F42" s="14">
        <v>0.52986537218902363</v>
      </c>
      <c r="G42" s="1">
        <v>126000</v>
      </c>
      <c r="H42" s="5">
        <v>0.33555839418653299</v>
      </c>
      <c r="J42" s="9">
        <v>259000</v>
      </c>
      <c r="K42" s="14">
        <v>0.63467552789944381</v>
      </c>
      <c r="L42" s="1">
        <v>164000</v>
      </c>
      <c r="M42" s="12">
        <v>0.3103405962176759</v>
      </c>
      <c r="N42" s="14">
        <v>0.80734869215026872</v>
      </c>
      <c r="O42" s="1">
        <v>209000</v>
      </c>
      <c r="P42" s="5">
        <v>0.31399363135887237</v>
      </c>
    </row>
    <row r="43" spans="1:16">
      <c r="A43" s="3" t="s">
        <v>36</v>
      </c>
      <c r="B43" s="9">
        <v>541000</v>
      </c>
      <c r="C43" s="14">
        <v>0.31110143914515043</v>
      </c>
      <c r="D43" s="1">
        <v>168000</v>
      </c>
      <c r="E43" s="12">
        <v>0.66304033935173645</v>
      </c>
      <c r="F43" s="14">
        <v>0.45782901777584301</v>
      </c>
      <c r="G43" s="1">
        <v>250000</v>
      </c>
      <c r="H43" s="5">
        <v>0.66444160581346701</v>
      </c>
      <c r="J43" s="9">
        <v>619000</v>
      </c>
      <c r="K43" s="14">
        <v>0.59031313615281999</v>
      </c>
      <c r="L43" s="1">
        <v>365000</v>
      </c>
      <c r="M43" s="12">
        <v>0.68965940378232415</v>
      </c>
      <c r="N43" s="14">
        <v>0.73752133811147114</v>
      </c>
      <c r="O43" s="1">
        <v>457000</v>
      </c>
      <c r="P43" s="5">
        <v>0.68600636864112752</v>
      </c>
    </row>
    <row r="45" spans="1:16" s="24" customFormat="1" ht="15">
      <c r="A45" s="25"/>
      <c r="B45" s="65" t="s">
        <v>70</v>
      </c>
      <c r="C45" s="65"/>
      <c r="D45" s="65"/>
      <c r="E45" s="65"/>
      <c r="F45" s="65"/>
      <c r="G45" s="65"/>
      <c r="H45" s="65"/>
      <c r="I45" s="46"/>
      <c r="J45" s="65" t="s">
        <v>70</v>
      </c>
      <c r="K45" s="65"/>
      <c r="L45" s="65"/>
      <c r="M45" s="65"/>
      <c r="N45" s="65"/>
      <c r="O45" s="65"/>
      <c r="P45" s="65"/>
    </row>
    <row r="46" spans="1:16" ht="15" thickBot="1">
      <c r="B46" s="43">
        <v>2014</v>
      </c>
      <c r="C46" s="66" t="s">
        <v>0</v>
      </c>
      <c r="D46" s="67"/>
      <c r="E46" s="68"/>
      <c r="F46" s="69" t="s">
        <v>1</v>
      </c>
      <c r="G46" s="67" t="s">
        <v>1</v>
      </c>
      <c r="H46" s="67"/>
      <c r="J46" s="43">
        <v>2019</v>
      </c>
      <c r="K46" s="66" t="s">
        <v>0</v>
      </c>
      <c r="L46" s="67"/>
      <c r="M46" s="68"/>
      <c r="N46" s="69" t="s">
        <v>1</v>
      </c>
      <c r="O46" s="67" t="s">
        <v>1</v>
      </c>
      <c r="P46" s="67"/>
    </row>
    <row r="47" spans="1:16" ht="29" thickBot="1">
      <c r="A47" s="38" t="s">
        <v>58</v>
      </c>
      <c r="B47" s="39" t="s">
        <v>67</v>
      </c>
      <c r="C47" s="44" t="s">
        <v>66</v>
      </c>
      <c r="D47" s="41" t="s">
        <v>57</v>
      </c>
      <c r="E47" s="45"/>
      <c r="F47" s="40" t="s">
        <v>66</v>
      </c>
      <c r="G47" s="41" t="s">
        <v>57</v>
      </c>
      <c r="H47" s="42"/>
      <c r="J47" s="39" t="s">
        <v>67</v>
      </c>
      <c r="K47" s="44" t="s">
        <v>66</v>
      </c>
      <c r="L47" s="41" t="s">
        <v>57</v>
      </c>
      <c r="M47" s="45"/>
      <c r="N47" s="40" t="s">
        <v>66</v>
      </c>
      <c r="O47" s="41" t="s">
        <v>57</v>
      </c>
      <c r="P47" s="42"/>
    </row>
    <row r="48" spans="1:16">
      <c r="A48" s="2" t="s">
        <v>49</v>
      </c>
      <c r="B48" s="9">
        <v>389000</v>
      </c>
      <c r="C48" s="18">
        <v>0.36648184361221731</v>
      </c>
      <c r="D48" s="11">
        <v>143000</v>
      </c>
      <c r="E48" s="19">
        <v>1</v>
      </c>
      <c r="F48" s="14">
        <v>0.57975496732576359</v>
      </c>
      <c r="G48" s="1">
        <v>226000</v>
      </c>
      <c r="H48" s="5">
        <v>1</v>
      </c>
      <c r="J48" s="9">
        <v>402000</v>
      </c>
      <c r="K48" s="18">
        <v>0.55437614321207085</v>
      </c>
      <c r="L48" s="11">
        <v>223000</v>
      </c>
      <c r="M48" s="19">
        <v>1</v>
      </c>
      <c r="N48" s="14">
        <v>0.65032604692540696</v>
      </c>
      <c r="O48" s="1">
        <v>261000</v>
      </c>
      <c r="P48" s="5">
        <v>1</v>
      </c>
    </row>
    <row r="49" spans="1:16">
      <c r="A49" s="2" t="s">
        <v>51</v>
      </c>
      <c r="B49" s="8"/>
      <c r="C49" s="16"/>
      <c r="D49" s="10"/>
      <c r="E49" s="17"/>
      <c r="J49" s="8"/>
      <c r="K49" s="16"/>
      <c r="L49" s="10"/>
      <c r="M49" s="17"/>
    </row>
    <row r="50" spans="1:16">
      <c r="A50" s="3" t="s">
        <v>5</v>
      </c>
      <c r="B50" s="9">
        <v>209000</v>
      </c>
      <c r="C50" s="18">
        <v>0.34972077244933142</v>
      </c>
      <c r="D50" s="11">
        <v>73000</v>
      </c>
      <c r="E50" s="19">
        <v>0.51264985901192339</v>
      </c>
      <c r="F50" s="14">
        <v>0.56055549234280988</v>
      </c>
      <c r="G50" s="1">
        <v>117000</v>
      </c>
      <c r="H50" s="5">
        <v>0.51942878204509468</v>
      </c>
      <c r="J50" s="9">
        <v>216000</v>
      </c>
      <c r="K50" s="18">
        <v>0.52360979068410451</v>
      </c>
      <c r="L50" s="11">
        <v>113000</v>
      </c>
      <c r="M50" s="19">
        <v>0.5074054281966871</v>
      </c>
      <c r="N50" s="14">
        <v>0.63156038391054337</v>
      </c>
      <c r="O50" s="1">
        <v>136000</v>
      </c>
      <c r="P50" s="5">
        <v>0.52171775217293459</v>
      </c>
    </row>
    <row r="51" spans="1:16">
      <c r="A51" s="3" t="s">
        <v>6</v>
      </c>
      <c r="B51" s="9">
        <v>180000</v>
      </c>
      <c r="C51" s="18">
        <v>0.38593902652329409</v>
      </c>
      <c r="D51" s="11">
        <v>69000</v>
      </c>
      <c r="E51" s="19">
        <v>0.48735021112790888</v>
      </c>
      <c r="F51" s="14">
        <v>0.60204266573677512</v>
      </c>
      <c r="G51" s="1">
        <v>108000</v>
      </c>
      <c r="H51" s="5">
        <v>0.48057117361725155</v>
      </c>
      <c r="J51" s="9">
        <v>186000</v>
      </c>
      <c r="K51" s="18">
        <v>0.59009128048231996</v>
      </c>
      <c r="L51" s="11">
        <v>110000</v>
      </c>
      <c r="M51" s="19">
        <v>0.49259452691948175</v>
      </c>
      <c r="N51" s="14">
        <v>0.67211015619501435</v>
      </c>
      <c r="O51" s="1">
        <v>125000</v>
      </c>
      <c r="P51" s="5">
        <v>0.47828220956544981</v>
      </c>
    </row>
    <row r="52" spans="1:16">
      <c r="A52" s="2" t="s">
        <v>50</v>
      </c>
      <c r="B52" s="8"/>
      <c r="C52" s="16"/>
      <c r="D52" s="10"/>
      <c r="E52" s="17"/>
      <c r="J52" s="8"/>
      <c r="K52" s="16"/>
      <c r="L52" s="10"/>
      <c r="M52" s="17"/>
    </row>
    <row r="53" spans="1:16">
      <c r="A53" s="3" t="s">
        <v>7</v>
      </c>
      <c r="B53" s="9">
        <v>249000</v>
      </c>
      <c r="C53" s="18">
        <v>0.36193533217181928</v>
      </c>
      <c r="D53" s="11">
        <v>90000</v>
      </c>
      <c r="E53" s="19">
        <v>0.63191605047655108</v>
      </c>
      <c r="F53" s="14">
        <v>0.59545151913511296</v>
      </c>
      <c r="G53" s="1">
        <v>148000</v>
      </c>
      <c r="H53" s="5">
        <v>0.65717766980179693</v>
      </c>
      <c r="J53" s="9">
        <v>257000</v>
      </c>
      <c r="K53" s="18">
        <v>0.57883948952117203</v>
      </c>
      <c r="L53" s="11">
        <v>149000</v>
      </c>
      <c r="M53" s="19">
        <v>0.66808927465843626</v>
      </c>
      <c r="N53" s="14">
        <v>0.66622096042487888</v>
      </c>
      <c r="O53" s="1">
        <v>171000</v>
      </c>
      <c r="P53" s="5">
        <v>0.65549294849902351</v>
      </c>
    </row>
    <row r="54" spans="1:16">
      <c r="A54" s="3" t="s">
        <v>8</v>
      </c>
      <c r="B54" s="9">
        <v>29000</v>
      </c>
      <c r="C54" s="18">
        <v>0.46136090472027969</v>
      </c>
      <c r="D54" s="11">
        <v>13000</v>
      </c>
      <c r="E54" s="19">
        <v>9.240088224686499E-2</v>
      </c>
      <c r="F54" s="14">
        <v>0.64996091648735876</v>
      </c>
      <c r="G54" s="1">
        <v>19000</v>
      </c>
      <c r="H54" s="5">
        <v>8.2286872334558808E-2</v>
      </c>
      <c r="J54" s="9">
        <v>29000</v>
      </c>
      <c r="K54" s="18">
        <v>0.5982410368681873</v>
      </c>
      <c r="L54" s="11">
        <v>18000</v>
      </c>
      <c r="M54" s="19">
        <v>7.9206272533366415E-2</v>
      </c>
      <c r="N54" s="14">
        <v>0.71043655074265899</v>
      </c>
      <c r="O54" s="1">
        <v>21000</v>
      </c>
      <c r="P54" s="5">
        <v>8.0182954802242162E-2</v>
      </c>
    </row>
    <row r="55" spans="1:16">
      <c r="A55" s="3" t="s">
        <v>9</v>
      </c>
      <c r="B55" s="9">
        <v>36000</v>
      </c>
      <c r="C55" s="18">
        <v>0.3541350810785866</v>
      </c>
      <c r="D55" s="11">
        <v>13000</v>
      </c>
      <c r="E55" s="19">
        <v>8.8273644102355331E-2</v>
      </c>
      <c r="F55" s="14">
        <v>0.51466724969863553</v>
      </c>
      <c r="G55" s="1">
        <v>18000</v>
      </c>
      <c r="H55" s="5">
        <v>8.1095475240457515E-2</v>
      </c>
      <c r="J55" s="9">
        <v>37000</v>
      </c>
      <c r="K55" s="18">
        <v>0.49702571377285598</v>
      </c>
      <c r="L55" s="11">
        <v>18000</v>
      </c>
      <c r="M55" s="19">
        <v>8.1900918224442315E-2</v>
      </c>
      <c r="N55" s="14">
        <v>0.58673069846356918</v>
      </c>
      <c r="O55" s="1">
        <v>22000</v>
      </c>
      <c r="P55" s="5">
        <v>8.2418007079470224E-2</v>
      </c>
    </row>
    <row r="56" spans="1:16">
      <c r="A56" s="3" t="s">
        <v>10</v>
      </c>
      <c r="B56" s="9">
        <v>68000</v>
      </c>
      <c r="C56" s="18">
        <v>0.34572968862840336</v>
      </c>
      <c r="D56" s="11">
        <v>23000</v>
      </c>
      <c r="E56" s="19">
        <v>0.16379432363949417</v>
      </c>
      <c r="F56" s="14">
        <v>0.52669571960655948</v>
      </c>
      <c r="G56" s="1">
        <v>36000</v>
      </c>
      <c r="H56" s="5">
        <v>0.15773568134315424</v>
      </c>
      <c r="J56" s="9">
        <v>70000</v>
      </c>
      <c r="K56" s="18">
        <v>0.47724313027537074</v>
      </c>
      <c r="L56" s="11">
        <v>33000</v>
      </c>
      <c r="M56" s="19">
        <v>0.14946854401968279</v>
      </c>
      <c r="N56" s="14">
        <v>0.60007807588236284</v>
      </c>
      <c r="O56" s="1">
        <v>42000</v>
      </c>
      <c r="P56" s="5">
        <v>0.16021060570662815</v>
      </c>
    </row>
    <row r="57" spans="1:16">
      <c r="A57" s="3" t="s">
        <v>11</v>
      </c>
      <c r="B57" s="9">
        <v>8000</v>
      </c>
      <c r="C57" s="18">
        <v>0.39754004482091704</v>
      </c>
      <c r="D57" s="11">
        <v>3000</v>
      </c>
      <c r="E57" s="19">
        <v>2.3615169674566609E-2</v>
      </c>
      <c r="F57" s="14">
        <v>0.57799973079111977</v>
      </c>
      <c r="G57" s="1">
        <v>5000</v>
      </c>
      <c r="H57" s="5">
        <v>2.1704301280032496E-2</v>
      </c>
      <c r="J57" s="9">
        <v>9000</v>
      </c>
      <c r="K57" s="18">
        <v>0.54329257908446382</v>
      </c>
      <c r="L57" s="11">
        <v>5000</v>
      </c>
      <c r="M57" s="19">
        <v>2.1334945680240941E-2</v>
      </c>
      <c r="N57" s="14">
        <v>0.64809313776475308</v>
      </c>
      <c r="O57" s="1">
        <v>6000</v>
      </c>
      <c r="P57" s="5">
        <v>2.1695445651020242E-2</v>
      </c>
    </row>
    <row r="58" spans="1:16">
      <c r="A58" s="2" t="s">
        <v>52</v>
      </c>
      <c r="B58" s="8"/>
      <c r="C58" s="16"/>
      <c r="D58" s="10"/>
      <c r="E58" s="17"/>
      <c r="J58" s="8"/>
      <c r="K58" s="16"/>
      <c r="L58" s="10"/>
      <c r="M58" s="17"/>
    </row>
    <row r="59" spans="1:16">
      <c r="A59" s="3" t="s">
        <v>13</v>
      </c>
      <c r="B59" s="9">
        <v>109000</v>
      </c>
      <c r="C59" s="18">
        <v>0.25753653092713608</v>
      </c>
      <c r="D59" s="11">
        <v>28000</v>
      </c>
      <c r="E59" s="19">
        <v>0.1971465152357042</v>
      </c>
      <c r="F59" s="14">
        <v>0.48234182759088301</v>
      </c>
      <c r="G59" s="1">
        <v>53000</v>
      </c>
      <c r="H59" s="5">
        <v>0.23340662199707168</v>
      </c>
      <c r="J59" s="9">
        <v>113000</v>
      </c>
      <c r="K59" s="18">
        <v>0.40799314576730283</v>
      </c>
      <c r="L59" s="11">
        <v>46000</v>
      </c>
      <c r="M59" s="19">
        <v>0.20646719454241336</v>
      </c>
      <c r="N59" s="14">
        <v>0.55253638982916298</v>
      </c>
      <c r="O59" s="1">
        <v>62000</v>
      </c>
      <c r="P59" s="5">
        <v>0.23835949649856478</v>
      </c>
    </row>
    <row r="60" spans="1:16">
      <c r="A60" s="3" t="s">
        <v>14</v>
      </c>
      <c r="B60" s="9">
        <v>121000</v>
      </c>
      <c r="C60" s="18">
        <v>0.38398425349930243</v>
      </c>
      <c r="D60" s="11">
        <v>47000</v>
      </c>
      <c r="E60" s="19">
        <v>0.32721732700746864</v>
      </c>
      <c r="F60" s="14">
        <v>0.60111520702962673</v>
      </c>
      <c r="G60" s="1">
        <v>73000</v>
      </c>
      <c r="H60" s="5">
        <v>0.32380874811171473</v>
      </c>
      <c r="J60" s="9">
        <v>126000</v>
      </c>
      <c r="K60" s="18">
        <v>0.59676738395195383</v>
      </c>
      <c r="L60" s="11">
        <v>75000</v>
      </c>
      <c r="M60" s="19">
        <v>0.33618308258382573</v>
      </c>
      <c r="N60" s="14">
        <v>0.67060234611016922</v>
      </c>
      <c r="O60" s="1">
        <v>84000</v>
      </c>
      <c r="P60" s="5">
        <v>0.32203956296970432</v>
      </c>
    </row>
    <row r="61" spans="1:16">
      <c r="A61" s="3" t="s">
        <v>15</v>
      </c>
      <c r="B61" s="9">
        <v>158000</v>
      </c>
      <c r="C61" s="18">
        <v>0.42812465059535237</v>
      </c>
      <c r="D61" s="11">
        <v>68000</v>
      </c>
      <c r="E61" s="19">
        <v>0.47563615775682716</v>
      </c>
      <c r="F61" s="14">
        <v>0.63049249901022408</v>
      </c>
      <c r="G61" s="1">
        <v>100000</v>
      </c>
      <c r="H61" s="5">
        <v>0.44278462989121359</v>
      </c>
      <c r="J61" s="9">
        <v>164000</v>
      </c>
      <c r="K61" s="18">
        <v>0.62272436900128703</v>
      </c>
      <c r="L61" s="11">
        <v>102000</v>
      </c>
      <c r="M61" s="19">
        <v>0.45734972287376091</v>
      </c>
      <c r="N61" s="14">
        <v>0.7021544168977929</v>
      </c>
      <c r="O61" s="1">
        <v>115000</v>
      </c>
      <c r="P61" s="5">
        <v>0.43960090227011522</v>
      </c>
    </row>
    <row r="62" spans="1:16">
      <c r="A62" s="2" t="s">
        <v>54</v>
      </c>
      <c r="B62" s="8"/>
      <c r="C62" s="16"/>
      <c r="D62" s="10"/>
      <c r="E62" s="17"/>
      <c r="J62" s="8"/>
      <c r="K62" s="16"/>
      <c r="L62" s="10"/>
      <c r="M62" s="17"/>
    </row>
    <row r="63" spans="1:16">
      <c r="A63" s="3" t="s">
        <v>39</v>
      </c>
      <c r="B63" s="9">
        <v>164000</v>
      </c>
      <c r="C63" s="18">
        <v>0.34488281831896822</v>
      </c>
      <c r="D63" s="11">
        <v>56000</v>
      </c>
      <c r="E63" s="19">
        <v>0.39606104522097346</v>
      </c>
      <c r="F63" s="14">
        <v>0.5968764622096171</v>
      </c>
      <c r="G63" s="1">
        <v>98000</v>
      </c>
      <c r="H63" s="5">
        <v>0.43329433245516696</v>
      </c>
      <c r="J63" s="9">
        <v>169000</v>
      </c>
      <c r="K63" s="18">
        <v>0.52247222178941111</v>
      </c>
      <c r="L63" s="11">
        <v>89000</v>
      </c>
      <c r="M63" s="19">
        <v>0.39733438517095665</v>
      </c>
      <c r="N63" s="14">
        <v>0.67323809678947022</v>
      </c>
      <c r="O63" s="1">
        <v>114000</v>
      </c>
      <c r="P63" s="5">
        <v>0.43645051736208812</v>
      </c>
    </row>
    <row r="64" spans="1:16">
      <c r="A64" s="3" t="s">
        <v>40</v>
      </c>
      <c r="B64" s="9">
        <v>225000</v>
      </c>
      <c r="C64" s="18">
        <v>0.38217815251850573</v>
      </c>
      <c r="D64" s="11">
        <v>86000</v>
      </c>
      <c r="E64" s="19">
        <v>0.60393895477902659</v>
      </c>
      <c r="F64" s="14">
        <v>0.56731254138358933</v>
      </c>
      <c r="G64" s="1">
        <v>128000</v>
      </c>
      <c r="H64" s="5">
        <v>0.56670566754483298</v>
      </c>
      <c r="J64" s="9">
        <v>232000</v>
      </c>
      <c r="K64" s="18">
        <v>0.57763085616560494</v>
      </c>
      <c r="L64" s="11">
        <v>134000</v>
      </c>
      <c r="M64" s="19">
        <v>0.60266561482904335</v>
      </c>
      <c r="N64" s="14">
        <v>0.63362545052556951</v>
      </c>
      <c r="O64" s="1">
        <v>147000</v>
      </c>
      <c r="P64" s="5">
        <v>0.56354944437629617</v>
      </c>
    </row>
    <row r="65" spans="1:16">
      <c r="A65" s="2" t="s">
        <v>68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56</v>
      </c>
      <c r="B66" s="9">
        <v>195000</v>
      </c>
      <c r="C66" s="18">
        <v>0.36116302697191516</v>
      </c>
      <c r="D66" s="11">
        <v>70000</v>
      </c>
      <c r="E66" s="19">
        <v>0.49393255381794249</v>
      </c>
      <c r="F66" s="14">
        <v>0.53808916923054839</v>
      </c>
      <c r="G66" s="1">
        <v>105000</v>
      </c>
      <c r="H66" s="5">
        <v>0.46518596342595814</v>
      </c>
      <c r="J66" s="9">
        <v>201000</v>
      </c>
      <c r="K66" s="18">
        <v>0.51845576693505879</v>
      </c>
      <c r="L66" s="11">
        <v>104000</v>
      </c>
      <c r="M66" s="19">
        <v>0.46873136479432564</v>
      </c>
      <c r="N66" s="14">
        <v>0.61489050394783917</v>
      </c>
      <c r="O66" s="1">
        <v>124000</v>
      </c>
      <c r="P66" s="5">
        <v>0.47389647187346545</v>
      </c>
    </row>
    <row r="67" spans="1:16">
      <c r="A67" s="3" t="s">
        <v>55</v>
      </c>
      <c r="B67" s="9">
        <v>194000</v>
      </c>
      <c r="C67" s="18">
        <v>0.37182644581462743</v>
      </c>
      <c r="D67" s="11">
        <v>72000</v>
      </c>
      <c r="E67" s="19">
        <v>0.50606751632188962</v>
      </c>
      <c r="F67" s="14">
        <v>0.62162230549595465</v>
      </c>
      <c r="G67" s="1">
        <v>121000</v>
      </c>
      <c r="H67" s="5">
        <v>0.53481399223638815</v>
      </c>
      <c r="J67" s="9">
        <v>200000</v>
      </c>
      <c r="K67" s="18">
        <v>0.59047031444638953</v>
      </c>
      <c r="L67" s="11">
        <v>118000</v>
      </c>
      <c r="M67" s="19">
        <v>0.53126863520567424</v>
      </c>
      <c r="N67" s="14">
        <v>0.68593298918698165</v>
      </c>
      <c r="O67" s="1">
        <v>138000</v>
      </c>
      <c r="P67" s="5">
        <v>0.52610348986491895</v>
      </c>
    </row>
    <row r="68" spans="1:16">
      <c r="A68" s="2" t="s">
        <v>53</v>
      </c>
      <c r="B68" s="8"/>
      <c r="C68" s="16"/>
      <c r="D68" s="10"/>
      <c r="E68" s="17"/>
      <c r="J68" s="8"/>
      <c r="K68" s="16"/>
      <c r="L68" s="10"/>
      <c r="M68" s="17"/>
    </row>
    <row r="69" spans="1:16">
      <c r="A69" s="3" t="s">
        <v>25</v>
      </c>
      <c r="B69" s="9">
        <v>229000</v>
      </c>
      <c r="C69" s="18">
        <v>0.41700393643311684</v>
      </c>
      <c r="D69" s="11">
        <v>95000</v>
      </c>
      <c r="E69" s="19">
        <v>0.66836365314618529</v>
      </c>
      <c r="F69" s="14">
        <v>0.72939022221382011</v>
      </c>
      <c r="G69" s="1">
        <v>167000</v>
      </c>
      <c r="H69" s="5">
        <v>0.73899345456518895</v>
      </c>
      <c r="J69" s="9">
        <v>236000</v>
      </c>
      <c r="K69" s="18">
        <v>0.66579038066209706</v>
      </c>
      <c r="L69" s="11">
        <v>157000</v>
      </c>
      <c r="M69" s="19">
        <v>0.70543675154528296</v>
      </c>
      <c r="N69" s="14">
        <v>0.78800758165735052</v>
      </c>
      <c r="O69" s="1">
        <v>186000</v>
      </c>
      <c r="P69" s="5">
        <v>0.71174486971039863</v>
      </c>
    </row>
    <row r="70" spans="1:16">
      <c r="A70" s="3" t="s">
        <v>26</v>
      </c>
      <c r="B70" s="9">
        <v>63000</v>
      </c>
      <c r="C70" s="18">
        <v>0.58753444502343322</v>
      </c>
      <c r="D70" s="11">
        <v>37000</v>
      </c>
      <c r="E70" s="19">
        <v>0.25963086528565077</v>
      </c>
      <c r="F70" s="14">
        <v>0.74901341326234783</v>
      </c>
      <c r="G70" s="1">
        <v>47000</v>
      </c>
      <c r="H70" s="5">
        <v>0.20922836831271241</v>
      </c>
      <c r="J70" s="9">
        <v>65000</v>
      </c>
      <c r="K70" s="18">
        <v>0.65803718612405959</v>
      </c>
      <c r="L70" s="11">
        <v>43000</v>
      </c>
      <c r="M70" s="19">
        <v>0.19223013304734554</v>
      </c>
      <c r="N70" s="14">
        <v>0.76901600875039933</v>
      </c>
      <c r="O70" s="1">
        <v>50000</v>
      </c>
      <c r="P70" s="5">
        <v>0.19150485765645919</v>
      </c>
    </row>
    <row r="71" spans="1:16">
      <c r="A71" s="3" t="s">
        <v>101</v>
      </c>
      <c r="B71" s="9">
        <v>98000</v>
      </c>
      <c r="C71" s="18">
        <v>0.10527520993021229</v>
      </c>
      <c r="D71" s="11">
        <v>10000</v>
      </c>
      <c r="E71" s="19">
        <v>7.2005481568163929E-2</v>
      </c>
      <c r="F71" s="14">
        <v>0.11975646187989752</v>
      </c>
      <c r="G71" s="1">
        <v>12000</v>
      </c>
      <c r="H71" s="5">
        <v>5.1778132784445E-2</v>
      </c>
      <c r="J71" s="9">
        <v>101000</v>
      </c>
      <c r="K71" s="18">
        <v>0.22632296382650763</v>
      </c>
      <c r="L71" s="11">
        <v>23000</v>
      </c>
      <c r="M71" s="19">
        <v>0.10233307052354026</v>
      </c>
      <c r="N71" s="14">
        <v>0.2510101355026893</v>
      </c>
      <c r="O71" s="1">
        <v>25000</v>
      </c>
      <c r="P71" s="5">
        <v>9.6750234371526564E-2</v>
      </c>
    </row>
    <row r="72" spans="1:16">
      <c r="A72" s="2" t="s">
        <v>60</v>
      </c>
      <c r="B72" s="8"/>
      <c r="C72" s="16"/>
      <c r="D72" s="10"/>
      <c r="E72" s="17"/>
      <c r="J72" s="8"/>
      <c r="K72" s="16"/>
      <c r="L72" s="10"/>
      <c r="M72" s="17"/>
    </row>
    <row r="73" spans="1:16">
      <c r="A73" s="3" t="s">
        <v>28</v>
      </c>
      <c r="B73" s="9">
        <v>268000</v>
      </c>
      <c r="C73" s="18">
        <v>0.34755512728425791</v>
      </c>
      <c r="D73" s="11">
        <v>93000</v>
      </c>
      <c r="E73" s="19">
        <v>0.65223415706019838</v>
      </c>
      <c r="F73" s="14">
        <v>0.57190072846735107</v>
      </c>
      <c r="G73" s="1">
        <v>153000</v>
      </c>
      <c r="H73" s="5">
        <v>0.67843535789553633</v>
      </c>
      <c r="J73" s="9">
        <v>276000</v>
      </c>
      <c r="K73" s="18">
        <v>0.54326778289484057</v>
      </c>
      <c r="L73" s="11">
        <v>150000</v>
      </c>
      <c r="M73" s="19">
        <v>0.67397179446185584</v>
      </c>
      <c r="N73" s="14">
        <v>0.64316717503640009</v>
      </c>
      <c r="O73" s="1">
        <v>178000</v>
      </c>
      <c r="P73" s="5">
        <v>0.6801818299107425</v>
      </c>
    </row>
    <row r="74" spans="1:16">
      <c r="A74" s="3" t="s">
        <v>29</v>
      </c>
      <c r="B74" s="9">
        <v>121000</v>
      </c>
      <c r="C74" s="18">
        <v>0.40816963437866155</v>
      </c>
      <c r="D74" s="11">
        <v>50000</v>
      </c>
      <c r="E74" s="19">
        <v>0.34776584293980167</v>
      </c>
      <c r="F74" s="14">
        <v>0.59705463307261519</v>
      </c>
      <c r="G74" s="1">
        <v>73000</v>
      </c>
      <c r="H74" s="5">
        <v>0.32156464210446367</v>
      </c>
      <c r="J74" s="9">
        <v>125000</v>
      </c>
      <c r="K74" s="18">
        <v>0.57884322391382359</v>
      </c>
      <c r="L74" s="11">
        <v>73000</v>
      </c>
      <c r="M74" s="19">
        <v>0.32602816065431289</v>
      </c>
      <c r="N74" s="14">
        <v>0.66609402496274761</v>
      </c>
      <c r="O74" s="1">
        <v>84000</v>
      </c>
      <c r="P74" s="5">
        <v>0.31981813182764179</v>
      </c>
    </row>
    <row r="75" spans="1:16">
      <c r="A75" s="2" t="s">
        <v>61</v>
      </c>
      <c r="B75" s="8"/>
      <c r="C75" s="16"/>
      <c r="D75" s="10"/>
      <c r="E75" s="17"/>
      <c r="J75" s="8"/>
      <c r="K75" s="16"/>
      <c r="L75" s="10"/>
      <c r="M75" s="17"/>
    </row>
    <row r="76" spans="1:16">
      <c r="A76" s="3" t="s">
        <v>30</v>
      </c>
      <c r="B76" s="9">
        <v>50000</v>
      </c>
      <c r="C76" s="18">
        <v>0.26168587253836417</v>
      </c>
      <c r="D76" s="11">
        <v>13000</v>
      </c>
      <c r="E76" s="19">
        <v>9.1971135495145837E-2</v>
      </c>
      <c r="F76" s="14">
        <v>0.49162986943785758</v>
      </c>
      <c r="G76" s="1">
        <v>25000</v>
      </c>
      <c r="H76" s="5">
        <v>0.10922385917332535</v>
      </c>
      <c r="J76" s="9">
        <v>52000</v>
      </c>
      <c r="K76" s="18">
        <v>0.427914134429278</v>
      </c>
      <c r="L76" s="11">
        <v>22000</v>
      </c>
      <c r="M76" s="19">
        <v>9.9420468948063931E-2</v>
      </c>
      <c r="N76" s="14">
        <v>0.5594632348978068</v>
      </c>
      <c r="O76" s="1">
        <v>29000</v>
      </c>
      <c r="P76" s="5">
        <v>0.11080621279870939</v>
      </c>
    </row>
    <row r="77" spans="1:16">
      <c r="A77" s="3" t="s">
        <v>62</v>
      </c>
      <c r="B77" s="9">
        <v>94000</v>
      </c>
      <c r="C77" s="18">
        <v>0.27711263918461376</v>
      </c>
      <c r="D77" s="11">
        <v>26000</v>
      </c>
      <c r="E77" s="19">
        <v>0.1820867217301757</v>
      </c>
      <c r="F77" s="14">
        <v>0.50551753518249942</v>
      </c>
      <c r="G77" s="1">
        <v>47000</v>
      </c>
      <c r="H77" s="5">
        <v>0.20997430499951827</v>
      </c>
      <c r="J77" s="9">
        <v>97000</v>
      </c>
      <c r="K77" s="18">
        <v>0.46557177743789591</v>
      </c>
      <c r="L77" s="11">
        <v>45000</v>
      </c>
      <c r="M77" s="19">
        <v>0.20223509809675497</v>
      </c>
      <c r="N77" s="14">
        <v>0.58948690590516062</v>
      </c>
      <c r="O77" s="1">
        <v>57000</v>
      </c>
      <c r="P77" s="5">
        <v>0.21828175195652685</v>
      </c>
    </row>
    <row r="78" spans="1:16">
      <c r="A78" s="3" t="s">
        <v>32</v>
      </c>
      <c r="B78" s="9">
        <v>127000</v>
      </c>
      <c r="C78" s="18">
        <v>0.34918438337947078</v>
      </c>
      <c r="D78" s="11">
        <v>44000</v>
      </c>
      <c r="E78" s="19">
        <v>0.31032190395416109</v>
      </c>
      <c r="F78" s="14">
        <v>0.58020729293889928</v>
      </c>
      <c r="G78" s="1">
        <v>74000</v>
      </c>
      <c r="H78" s="5">
        <v>0.32594835026906088</v>
      </c>
      <c r="J78" s="9">
        <v>131000</v>
      </c>
      <c r="K78" s="18">
        <v>0.56730907041764567</v>
      </c>
      <c r="L78" s="11">
        <v>74000</v>
      </c>
      <c r="M78" s="19">
        <v>0.33329229455032189</v>
      </c>
      <c r="N78" s="14">
        <v>0.65001769387397745</v>
      </c>
      <c r="O78" s="1">
        <v>85000</v>
      </c>
      <c r="P78" s="5">
        <v>0.32553981209108374</v>
      </c>
    </row>
    <row r="79" spans="1:16">
      <c r="A79" s="3" t="s">
        <v>33</v>
      </c>
      <c r="B79" s="9">
        <v>97000</v>
      </c>
      <c r="C79" s="18">
        <v>0.44562794018483171</v>
      </c>
      <c r="D79" s="11">
        <v>43000</v>
      </c>
      <c r="E79" s="19">
        <v>0.30263654226338715</v>
      </c>
      <c r="F79" s="14">
        <v>0.64392409051986654</v>
      </c>
      <c r="G79" s="1">
        <v>62000</v>
      </c>
      <c r="H79" s="5">
        <v>0.2764340980854425</v>
      </c>
      <c r="J79" s="9">
        <v>100000</v>
      </c>
      <c r="K79" s="18">
        <v>0.62578876822638585</v>
      </c>
      <c r="L79" s="11">
        <v>63000</v>
      </c>
      <c r="M79" s="19">
        <v>0.28094715476456678</v>
      </c>
      <c r="N79" s="14">
        <v>0.71394435550523905</v>
      </c>
      <c r="O79" s="1">
        <v>71000</v>
      </c>
      <c r="P79" s="5">
        <v>0.27323392608483349</v>
      </c>
    </row>
    <row r="80" spans="1:16">
      <c r="A80" s="3" t="s">
        <v>34</v>
      </c>
      <c r="B80" s="9">
        <v>22000</v>
      </c>
      <c r="C80" s="18">
        <v>0.74195933133031522</v>
      </c>
      <c r="D80" s="11">
        <v>16000</v>
      </c>
      <c r="E80" s="19">
        <v>0.1129837666969624</v>
      </c>
      <c r="F80" s="14">
        <v>0.81466539109751601</v>
      </c>
      <c r="G80" s="1">
        <v>18000</v>
      </c>
      <c r="H80" s="5">
        <v>7.8419343134999334E-2</v>
      </c>
      <c r="J80" s="9">
        <v>22000</v>
      </c>
      <c r="K80" s="18">
        <v>0.83548330716090202</v>
      </c>
      <c r="L80" s="11">
        <v>19000</v>
      </c>
      <c r="M80" s="19">
        <v>8.4104983640292355E-2</v>
      </c>
      <c r="N80" s="14">
        <v>0.84063664550578787</v>
      </c>
      <c r="O80" s="1">
        <v>19000</v>
      </c>
      <c r="P80" s="5">
        <v>7.2138258807230862E-2</v>
      </c>
    </row>
    <row r="81" spans="1:16">
      <c r="A81" s="2" t="s">
        <v>63</v>
      </c>
      <c r="B81" s="8"/>
      <c r="C81" s="18"/>
      <c r="D81" s="10"/>
      <c r="E81" s="17"/>
      <c r="F81" s="14"/>
      <c r="J81" s="8"/>
      <c r="K81" s="18"/>
      <c r="L81" s="10"/>
      <c r="M81" s="17"/>
      <c r="N81" s="14"/>
    </row>
    <row r="82" spans="1:16">
      <c r="A82" s="3" t="s">
        <v>35</v>
      </c>
      <c r="B82" s="9">
        <v>144000</v>
      </c>
      <c r="C82" s="18">
        <v>0.45863845258408059</v>
      </c>
      <c r="D82" s="11">
        <v>66000</v>
      </c>
      <c r="E82" s="19">
        <v>0.46241304589656029</v>
      </c>
      <c r="F82" s="14">
        <v>0.70323183905801434</v>
      </c>
      <c r="G82" s="1">
        <v>101000</v>
      </c>
      <c r="H82" s="5">
        <v>0.4481940896754763</v>
      </c>
      <c r="J82" s="9">
        <v>148000</v>
      </c>
      <c r="K82" s="18">
        <v>0.65921733497763157</v>
      </c>
      <c r="L82" s="11">
        <v>98000</v>
      </c>
      <c r="M82" s="19">
        <v>0.43937585801053852</v>
      </c>
      <c r="N82" s="14">
        <v>0.76490466237733168</v>
      </c>
      <c r="O82" s="1">
        <v>114000</v>
      </c>
      <c r="P82" s="5">
        <v>0.43459854038058215</v>
      </c>
    </row>
    <row r="83" spans="1:16">
      <c r="A83" s="3" t="s">
        <v>36</v>
      </c>
      <c r="B83" s="9">
        <v>245000</v>
      </c>
      <c r="C83" s="18">
        <v>0.312474590682704</v>
      </c>
      <c r="D83" s="11">
        <v>77000</v>
      </c>
      <c r="E83" s="19">
        <v>0.53758695410343971</v>
      </c>
      <c r="F83" s="14">
        <v>0.50739285768450315</v>
      </c>
      <c r="G83" s="1">
        <v>124000</v>
      </c>
      <c r="H83" s="5">
        <v>0.55180591032452364</v>
      </c>
      <c r="J83" s="9">
        <v>253000</v>
      </c>
      <c r="K83" s="18">
        <v>0.49293523996939437</v>
      </c>
      <c r="L83" s="11">
        <v>125000</v>
      </c>
      <c r="M83" s="19">
        <v>0.56062414198946142</v>
      </c>
      <c r="N83" s="14">
        <v>0.58317860568950453</v>
      </c>
      <c r="O83" s="1">
        <v>148000</v>
      </c>
      <c r="P83" s="5">
        <v>0.56540142135780214</v>
      </c>
    </row>
    <row r="84" spans="1:16">
      <c r="C84" s="15"/>
      <c r="N84"/>
    </row>
    <row r="85" spans="1:16" s="24" customFormat="1" ht="42" customHeight="1">
      <c r="A85" s="23"/>
      <c r="B85" s="65" t="s">
        <v>71</v>
      </c>
      <c r="C85" s="65"/>
      <c r="D85" s="65"/>
      <c r="E85" s="65"/>
      <c r="F85" s="65"/>
      <c r="G85" s="65"/>
      <c r="H85" s="65"/>
      <c r="I85" s="47"/>
      <c r="J85" s="65" t="s">
        <v>71</v>
      </c>
      <c r="K85" s="65"/>
      <c r="L85" s="65"/>
      <c r="M85" s="65"/>
      <c r="N85" s="65"/>
      <c r="O85" s="65"/>
      <c r="P85" s="65"/>
    </row>
    <row r="86" spans="1:16" ht="15" thickBot="1">
      <c r="B86" s="43">
        <v>2014</v>
      </c>
      <c r="C86" s="66" t="s">
        <v>0</v>
      </c>
      <c r="D86" s="67"/>
      <c r="E86" s="68"/>
      <c r="F86" s="69" t="s">
        <v>1</v>
      </c>
      <c r="G86" s="67" t="s">
        <v>1</v>
      </c>
      <c r="H86" s="67"/>
      <c r="J86" s="43">
        <v>2019</v>
      </c>
      <c r="K86" s="66" t="s">
        <v>0</v>
      </c>
      <c r="L86" s="67"/>
      <c r="M86" s="68"/>
      <c r="N86" s="69" t="s">
        <v>1</v>
      </c>
      <c r="O86" s="67" t="s">
        <v>1</v>
      </c>
      <c r="P86" s="67"/>
    </row>
    <row r="87" spans="1:16" ht="29" thickBot="1">
      <c r="A87" s="38" t="s">
        <v>65</v>
      </c>
      <c r="B87" s="39" t="s">
        <v>67</v>
      </c>
      <c r="C87" s="44" t="s">
        <v>66</v>
      </c>
      <c r="D87" s="41" t="s">
        <v>57</v>
      </c>
      <c r="E87" s="45"/>
      <c r="F87" s="40" t="s">
        <v>66</v>
      </c>
      <c r="G87" s="41" t="s">
        <v>57</v>
      </c>
      <c r="H87" s="42"/>
      <c r="J87" s="39" t="s">
        <v>67</v>
      </c>
      <c r="K87" s="44" t="s">
        <v>66</v>
      </c>
      <c r="L87" s="41" t="s">
        <v>57</v>
      </c>
      <c r="M87" s="45"/>
      <c r="N87" s="40" t="s">
        <v>66</v>
      </c>
      <c r="O87" s="41" t="s">
        <v>57</v>
      </c>
      <c r="P87" s="42"/>
    </row>
    <row r="88" spans="1:16">
      <c r="A88" s="2" t="s">
        <v>49</v>
      </c>
      <c r="B88" s="9">
        <v>680000</v>
      </c>
      <c r="C88" s="18">
        <v>7.8877630807836538E-2</v>
      </c>
      <c r="D88" s="11">
        <v>54000</v>
      </c>
      <c r="E88" s="19">
        <v>1</v>
      </c>
      <c r="F88" s="14">
        <v>0.19503088367685859</v>
      </c>
      <c r="G88" s="1">
        <v>133000</v>
      </c>
      <c r="H88" s="5">
        <v>1</v>
      </c>
      <c r="J88" s="9">
        <v>702000</v>
      </c>
      <c r="K88" s="18">
        <v>9.6291304526074123E-2</v>
      </c>
      <c r="L88" s="11">
        <v>68000</v>
      </c>
      <c r="M88" s="19">
        <v>1</v>
      </c>
      <c r="N88" s="14">
        <v>0.21836233589792645</v>
      </c>
      <c r="O88" s="1">
        <v>153000</v>
      </c>
      <c r="P88" s="5">
        <v>1</v>
      </c>
    </row>
    <row r="89" spans="1:16">
      <c r="A89" s="2" t="s">
        <v>51</v>
      </c>
      <c r="B89" s="8"/>
      <c r="C89" s="16"/>
      <c r="D89" s="10"/>
      <c r="E89" s="17"/>
      <c r="J89" s="8"/>
      <c r="K89" s="16"/>
      <c r="L89" s="10"/>
      <c r="M89" s="17"/>
    </row>
    <row r="90" spans="1:16">
      <c r="A90" s="3" t="s">
        <v>5</v>
      </c>
      <c r="B90" s="9">
        <v>331000</v>
      </c>
      <c r="C90" s="18">
        <v>7.8708162504749032E-2</v>
      </c>
      <c r="D90" s="11">
        <v>26000</v>
      </c>
      <c r="E90" s="19">
        <v>0.48571527645593809</v>
      </c>
      <c r="F90" s="14">
        <v>0.18813532040691441</v>
      </c>
      <c r="G90" s="1">
        <v>62000</v>
      </c>
      <c r="H90" s="5">
        <v>0.46955102794191528</v>
      </c>
      <c r="J90" s="9">
        <v>342000</v>
      </c>
      <c r="K90" s="18">
        <v>9.2400024262030395E-2</v>
      </c>
      <c r="L90" s="11">
        <v>32000</v>
      </c>
      <c r="M90" s="19">
        <v>0.46707510122163737</v>
      </c>
      <c r="N90" s="14">
        <v>0.20581267478181281</v>
      </c>
      <c r="O90" s="1">
        <v>70000</v>
      </c>
      <c r="P90" s="5">
        <v>0.45877113719168544</v>
      </c>
    </row>
    <row r="91" spans="1:16">
      <c r="A91" s="3" t="s">
        <v>6</v>
      </c>
      <c r="B91" s="9">
        <v>349000</v>
      </c>
      <c r="C91" s="18">
        <v>7.9038384944858889E-2</v>
      </c>
      <c r="D91" s="11">
        <v>28000</v>
      </c>
      <c r="E91" s="19">
        <v>0.51428490997394272</v>
      </c>
      <c r="F91" s="14">
        <v>0.20157070695479809</v>
      </c>
      <c r="G91" s="1">
        <v>70000</v>
      </c>
      <c r="H91" s="5">
        <v>0.53044897205808472</v>
      </c>
      <c r="J91" s="9">
        <v>361000</v>
      </c>
      <c r="K91" s="18">
        <v>9.9981600646157354E-2</v>
      </c>
      <c r="L91" s="11">
        <v>36000</v>
      </c>
      <c r="M91" s="19">
        <v>0.53292489877836269</v>
      </c>
      <c r="N91" s="14">
        <v>0.23026380857083725</v>
      </c>
      <c r="O91" s="1">
        <v>83000</v>
      </c>
      <c r="P91" s="5">
        <v>0.54122886280831473</v>
      </c>
    </row>
    <row r="92" spans="1:16">
      <c r="A92" s="2" t="s">
        <v>50</v>
      </c>
      <c r="B92" s="8"/>
      <c r="C92" s="16"/>
      <c r="D92" s="10"/>
      <c r="E92" s="17"/>
      <c r="J92" s="8"/>
      <c r="K92" s="16"/>
      <c r="L92" s="10"/>
      <c r="M92" s="17"/>
    </row>
    <row r="93" spans="1:16">
      <c r="A93" s="3" t="s">
        <v>7</v>
      </c>
      <c r="B93" s="9">
        <v>418000</v>
      </c>
      <c r="C93" s="18">
        <v>6.1389627916589723E-2</v>
      </c>
      <c r="D93" s="11">
        <v>26000</v>
      </c>
      <c r="E93" s="19">
        <v>0.47816337484318916</v>
      </c>
      <c r="F93" s="14">
        <v>0.21288899680933906</v>
      </c>
      <c r="G93" s="1">
        <v>89000</v>
      </c>
      <c r="H93" s="5">
        <v>0.67063311015962501</v>
      </c>
      <c r="J93" s="9">
        <v>432000</v>
      </c>
      <c r="K93" s="18">
        <v>8.2221809089203415E-2</v>
      </c>
      <c r="L93" s="11">
        <v>35000</v>
      </c>
      <c r="M93" s="19">
        <v>0.52462448797847072</v>
      </c>
      <c r="N93" s="14">
        <v>0.24128013487825103</v>
      </c>
      <c r="O93" s="1">
        <v>104000</v>
      </c>
      <c r="P93" s="5">
        <v>0.67887909608821595</v>
      </c>
    </row>
    <row r="94" spans="1:16">
      <c r="A94" s="3" t="s">
        <v>8</v>
      </c>
      <c r="B94" s="9">
        <v>64000</v>
      </c>
      <c r="C94" s="18">
        <v>0.11783436155379216</v>
      </c>
      <c r="D94" s="11">
        <v>8000</v>
      </c>
      <c r="E94" s="19">
        <v>0.14054911429960062</v>
      </c>
      <c r="F94" s="14">
        <v>0.19686033660485153</v>
      </c>
      <c r="G94" s="1">
        <v>13000</v>
      </c>
      <c r="H94" s="5">
        <v>9.4965279859106286E-2</v>
      </c>
      <c r="J94" s="9">
        <v>66000</v>
      </c>
      <c r="K94" s="18">
        <v>0.12029815021590398</v>
      </c>
      <c r="L94" s="11">
        <v>8000</v>
      </c>
      <c r="M94" s="19">
        <v>0.1175426100665192</v>
      </c>
      <c r="N94" s="14">
        <v>0.20239703332516318</v>
      </c>
      <c r="O94" s="1">
        <v>13000</v>
      </c>
      <c r="P94" s="5">
        <v>8.7206701918489171E-2</v>
      </c>
    </row>
    <row r="95" spans="1:16">
      <c r="A95" s="3" t="s">
        <v>9</v>
      </c>
      <c r="B95" s="9">
        <v>60000</v>
      </c>
      <c r="C95" s="18">
        <v>8.678078069392911E-2</v>
      </c>
      <c r="D95" s="11">
        <v>5000</v>
      </c>
      <c r="E95" s="19">
        <v>9.7334295062945247E-2</v>
      </c>
      <c r="F95" s="14">
        <v>0.13761117158608258</v>
      </c>
      <c r="G95" s="1">
        <v>8000</v>
      </c>
      <c r="H95" s="5">
        <v>6.2423267308629425E-2</v>
      </c>
      <c r="J95" s="9">
        <v>62000</v>
      </c>
      <c r="K95" s="18">
        <v>0.10162957432841201</v>
      </c>
      <c r="L95" s="11">
        <v>6000</v>
      </c>
      <c r="M95" s="19">
        <v>9.3377588787356802E-2</v>
      </c>
      <c r="N95" s="14">
        <v>0.15666584072391201</v>
      </c>
      <c r="O95" s="1">
        <v>10000</v>
      </c>
      <c r="P95" s="5">
        <v>6.3475510352954775E-2</v>
      </c>
    </row>
    <row r="96" spans="1:16">
      <c r="A96" s="3" t="s">
        <v>10</v>
      </c>
      <c r="B96" s="9">
        <v>121000</v>
      </c>
      <c r="C96" s="18">
        <v>0.11215506864185626</v>
      </c>
      <c r="D96" s="11">
        <v>14000</v>
      </c>
      <c r="E96" s="19">
        <v>0.25224522166233182</v>
      </c>
      <c r="F96" s="14">
        <v>0.17015958823341196</v>
      </c>
      <c r="G96" s="1">
        <v>21000</v>
      </c>
      <c r="H96" s="5">
        <v>0.15477860834880333</v>
      </c>
      <c r="J96" s="9">
        <v>125000</v>
      </c>
      <c r="K96" s="18">
        <v>0.12799772208232685</v>
      </c>
      <c r="L96" s="11">
        <v>16000</v>
      </c>
      <c r="M96" s="19">
        <v>0.23578210752703432</v>
      </c>
      <c r="N96" s="14">
        <v>0.18905119640836329</v>
      </c>
      <c r="O96" s="1">
        <v>24000</v>
      </c>
      <c r="P96" s="5">
        <v>0.15356681380314005</v>
      </c>
    </row>
    <row r="97" spans="1:16">
      <c r="A97" s="3" t="s">
        <v>11</v>
      </c>
      <c r="B97" s="9">
        <v>17000</v>
      </c>
      <c r="C97" s="18">
        <v>9.7437956919452701E-2</v>
      </c>
      <c r="D97" s="11">
        <v>2000</v>
      </c>
      <c r="E97" s="19">
        <v>3.1707994131933072E-2</v>
      </c>
      <c r="F97" s="14">
        <v>0.13068705561262225</v>
      </c>
      <c r="G97" s="1">
        <v>2000</v>
      </c>
      <c r="H97" s="5">
        <v>1.7199809722906155E-2</v>
      </c>
      <c r="J97" s="9">
        <v>18000</v>
      </c>
      <c r="K97" s="18">
        <v>0.10756060283404761</v>
      </c>
      <c r="L97" s="11">
        <v>2000</v>
      </c>
      <c r="M97" s="19">
        <v>2.8673057807060649E-2</v>
      </c>
      <c r="N97" s="14">
        <v>0.1435268986078207</v>
      </c>
      <c r="O97" s="1">
        <v>3000</v>
      </c>
      <c r="P97" s="5">
        <v>1.6871877837200101E-2</v>
      </c>
    </row>
    <row r="98" spans="1:16">
      <c r="A98" s="2" t="s">
        <v>52</v>
      </c>
      <c r="B98" s="8"/>
      <c r="C98" s="16"/>
      <c r="D98" s="10"/>
      <c r="E98" s="17"/>
      <c r="J98" s="8"/>
      <c r="K98" s="16"/>
      <c r="L98" s="10"/>
      <c r="M98" s="17"/>
    </row>
    <row r="99" spans="1:16">
      <c r="A99" s="3" t="s">
        <v>12</v>
      </c>
      <c r="B99" s="9">
        <v>461000</v>
      </c>
      <c r="C99" s="18">
        <v>0.10176161020962148</v>
      </c>
      <c r="D99" s="11">
        <v>47000</v>
      </c>
      <c r="E99" s="19">
        <v>0.87490666854090837</v>
      </c>
      <c r="F99" s="14">
        <v>0.17500110479564576</v>
      </c>
      <c r="G99" s="1">
        <v>81000</v>
      </c>
      <c r="H99" s="5">
        <v>0.60851181612760474</v>
      </c>
      <c r="J99" s="9">
        <v>476000</v>
      </c>
      <c r="K99" s="18">
        <v>0.1222890725142588</v>
      </c>
      <c r="L99" s="11">
        <v>58000</v>
      </c>
      <c r="M99" s="19">
        <v>0.86128245020522254</v>
      </c>
      <c r="N99" s="14">
        <v>0.20127007485331469</v>
      </c>
      <c r="O99" s="1">
        <v>96000</v>
      </c>
      <c r="P99" s="5">
        <v>0.62509567477960992</v>
      </c>
    </row>
    <row r="100" spans="1:16">
      <c r="A100" s="3" t="s">
        <v>13</v>
      </c>
      <c r="B100" s="9">
        <v>50000</v>
      </c>
      <c r="C100" s="18">
        <v>3.5428487613266509E-2</v>
      </c>
      <c r="D100" s="11">
        <v>2000</v>
      </c>
      <c r="E100" s="19">
        <v>3.2782203105287955E-2</v>
      </c>
      <c r="F100" s="14">
        <v>0.26691447252570571</v>
      </c>
      <c r="G100" s="1">
        <v>13000</v>
      </c>
      <c r="H100" s="5">
        <v>9.9886803375737007E-2</v>
      </c>
      <c r="J100" s="9">
        <v>51000</v>
      </c>
      <c r="K100" s="18">
        <v>4.3360258582288966E-2</v>
      </c>
      <c r="L100" s="11">
        <v>2000</v>
      </c>
      <c r="M100" s="19">
        <v>3.2852903835452973E-2</v>
      </c>
      <c r="N100" s="14">
        <v>0.27745188117405506</v>
      </c>
      <c r="O100" s="1">
        <v>14000</v>
      </c>
      <c r="P100" s="5">
        <v>9.2699824449287788E-2</v>
      </c>
    </row>
    <row r="101" spans="1:16">
      <c r="A101" s="3" t="s">
        <v>14</v>
      </c>
      <c r="B101" s="9">
        <v>121000</v>
      </c>
      <c r="C101" s="18">
        <v>3.0618548789853185E-2</v>
      </c>
      <c r="D101" s="11">
        <v>4000</v>
      </c>
      <c r="E101" s="19">
        <v>6.9252734972959279E-2</v>
      </c>
      <c r="F101" s="14">
        <v>0.23966316530091231</v>
      </c>
      <c r="G101" s="1">
        <v>29000</v>
      </c>
      <c r="H101" s="5">
        <v>0.21923207102471784</v>
      </c>
      <c r="J101" s="9">
        <v>125000</v>
      </c>
      <c r="K101" s="18">
        <v>4.3098973927420681E-2</v>
      </c>
      <c r="L101" s="11">
        <v>5000</v>
      </c>
      <c r="M101" s="19">
        <v>7.9854514038570357E-2</v>
      </c>
      <c r="N101" s="14">
        <v>0.25982067207638254</v>
      </c>
      <c r="O101" s="1">
        <v>33000</v>
      </c>
      <c r="P101" s="5">
        <v>0.21228317818172385</v>
      </c>
    </row>
    <row r="102" spans="1:16">
      <c r="A102" s="3" t="s">
        <v>15</v>
      </c>
      <c r="B102" s="9">
        <v>48000</v>
      </c>
      <c r="C102" s="18">
        <v>2.5816680776879954E-2</v>
      </c>
      <c r="D102" s="11">
        <v>1000</v>
      </c>
      <c r="E102" s="19">
        <v>2.3058393380844366E-2</v>
      </c>
      <c r="F102" s="14">
        <v>0.20034352942355188</v>
      </c>
      <c r="G102" s="1">
        <v>10000</v>
      </c>
      <c r="H102" s="5">
        <v>7.2369309471940341E-2</v>
      </c>
      <c r="J102" s="9">
        <v>49000</v>
      </c>
      <c r="K102" s="18">
        <v>3.5549511942309986E-2</v>
      </c>
      <c r="L102" s="11">
        <v>2000</v>
      </c>
      <c r="M102" s="19">
        <v>2.6010131920754118E-2</v>
      </c>
      <c r="N102" s="14">
        <v>0.21671640524447336</v>
      </c>
      <c r="O102" s="1">
        <v>11000</v>
      </c>
      <c r="P102" s="5">
        <v>6.9921387779586952E-2</v>
      </c>
    </row>
    <row r="103" spans="1:16">
      <c r="A103" s="2" t="s">
        <v>54</v>
      </c>
      <c r="B103" s="8"/>
      <c r="C103" s="16"/>
      <c r="D103" s="10"/>
      <c r="E103" s="17"/>
      <c r="J103" s="8"/>
      <c r="K103" s="16"/>
      <c r="L103" s="10"/>
      <c r="M103" s="17"/>
    </row>
    <row r="104" spans="1:16">
      <c r="A104" s="3" t="s">
        <v>39</v>
      </c>
      <c r="B104" s="9">
        <v>276000</v>
      </c>
      <c r="C104" s="18">
        <v>5.987098551623013E-2</v>
      </c>
      <c r="D104" s="11">
        <v>17000</v>
      </c>
      <c r="E104" s="19">
        <v>0.30790833690191199</v>
      </c>
      <c r="F104" s="14">
        <v>0.25730247715783883</v>
      </c>
      <c r="G104" s="1">
        <v>71000</v>
      </c>
      <c r="H104" s="5">
        <v>0.53517950972960904</v>
      </c>
      <c r="J104" s="9">
        <v>286000</v>
      </c>
      <c r="K104" s="18">
        <v>7.0744711299417062E-2</v>
      </c>
      <c r="L104" s="11">
        <v>20000</v>
      </c>
      <c r="M104" s="19">
        <v>0.29908458504007174</v>
      </c>
      <c r="N104" s="14">
        <v>0.27328388343694227</v>
      </c>
      <c r="O104" s="1">
        <v>78000</v>
      </c>
      <c r="P104" s="5">
        <v>0.50947562495734122</v>
      </c>
    </row>
    <row r="105" spans="1:16">
      <c r="A105" s="3" t="s">
        <v>40</v>
      </c>
      <c r="B105" s="9">
        <v>94000</v>
      </c>
      <c r="C105" s="18">
        <v>7.7409694919992084E-2</v>
      </c>
      <c r="D105" s="11">
        <v>7000</v>
      </c>
      <c r="E105" s="19">
        <v>0.13588240152261011</v>
      </c>
      <c r="F105" s="14">
        <v>0.18603918096743585</v>
      </c>
      <c r="G105" s="1">
        <v>18000</v>
      </c>
      <c r="H105" s="5">
        <v>0.1320756466808613</v>
      </c>
      <c r="J105" s="9">
        <v>96000</v>
      </c>
      <c r="K105" s="18">
        <v>9.7093443846348285E-2</v>
      </c>
      <c r="L105" s="11">
        <v>9000</v>
      </c>
      <c r="M105" s="19">
        <v>0.1381565214408923</v>
      </c>
      <c r="N105" s="14">
        <v>0.21220568444965807</v>
      </c>
      <c r="O105" s="1">
        <v>20000</v>
      </c>
      <c r="P105" s="5">
        <v>0.13315204370977399</v>
      </c>
    </row>
    <row r="106" spans="1:16">
      <c r="A106" s="3" t="s">
        <v>17</v>
      </c>
      <c r="B106" s="9">
        <v>160000</v>
      </c>
      <c r="C106" s="18">
        <v>8.649754852593379E-2</v>
      </c>
      <c r="D106" s="11">
        <v>14000</v>
      </c>
      <c r="E106" s="19">
        <v>0.25771507436594732</v>
      </c>
      <c r="F106" s="14">
        <v>0.1394006698574593</v>
      </c>
      <c r="G106" s="1">
        <v>22000</v>
      </c>
      <c r="H106" s="5">
        <v>0.16797759260268769</v>
      </c>
      <c r="J106" s="9">
        <v>165000</v>
      </c>
      <c r="K106" s="18">
        <v>0.11252214056660591</v>
      </c>
      <c r="L106" s="11">
        <v>19000</v>
      </c>
      <c r="M106" s="19">
        <v>0.27463394932620422</v>
      </c>
      <c r="N106" s="14">
        <v>0.17312782857606304</v>
      </c>
      <c r="O106" s="1">
        <v>29000</v>
      </c>
      <c r="P106" s="5">
        <v>0.18633415053605584</v>
      </c>
    </row>
    <row r="107" spans="1:16">
      <c r="A107" s="3" t="s">
        <v>18</v>
      </c>
      <c r="B107" s="9">
        <v>150000</v>
      </c>
      <c r="C107" s="18">
        <v>0.10659800908732238</v>
      </c>
      <c r="D107" s="11">
        <v>16000</v>
      </c>
      <c r="E107" s="19">
        <v>0.29849418720953058</v>
      </c>
      <c r="F107" s="14">
        <v>0.14549023351859244</v>
      </c>
      <c r="G107" s="1">
        <v>22000</v>
      </c>
      <c r="H107" s="5">
        <v>0.16476732638591218</v>
      </c>
      <c r="J107" s="9">
        <v>155000</v>
      </c>
      <c r="K107" s="18">
        <v>0.12560701487822065</v>
      </c>
      <c r="L107" s="11">
        <v>19000</v>
      </c>
      <c r="M107" s="19">
        <v>0.28812494419283174</v>
      </c>
      <c r="N107" s="14">
        <v>0.16908961334465375</v>
      </c>
      <c r="O107" s="1">
        <v>26000</v>
      </c>
      <c r="P107" s="5">
        <v>0.17103824598703746</v>
      </c>
    </row>
    <row r="108" spans="1:16">
      <c r="A108" s="2" t="s">
        <v>68</v>
      </c>
      <c r="B108" s="9"/>
      <c r="C108" s="16"/>
      <c r="D108" s="11"/>
      <c r="E108" s="17"/>
      <c r="G108" s="1"/>
      <c r="J108" s="9"/>
      <c r="K108" s="16"/>
      <c r="L108" s="11"/>
      <c r="M108" s="17"/>
      <c r="O108" s="1"/>
    </row>
    <row r="109" spans="1:16">
      <c r="A109" s="3" t="s">
        <v>56</v>
      </c>
      <c r="B109" s="9">
        <v>112000</v>
      </c>
      <c r="C109" s="18">
        <v>8.8029858405392625E-2</v>
      </c>
      <c r="D109" s="11">
        <v>10000</v>
      </c>
      <c r="E109" s="19">
        <v>0.18440226944822533</v>
      </c>
      <c r="F109" s="14">
        <v>0.22075022830160249</v>
      </c>
      <c r="G109" s="1">
        <v>25000</v>
      </c>
      <c r="H109" s="5">
        <v>0.1870199294068664</v>
      </c>
      <c r="J109" s="9">
        <v>116000</v>
      </c>
      <c r="K109" s="18">
        <v>9.9544300542779185E-2</v>
      </c>
      <c r="L109" s="11">
        <v>12000</v>
      </c>
      <c r="M109" s="19">
        <v>0.1707857531025829</v>
      </c>
      <c r="N109" s="14">
        <v>0.23174462080593819</v>
      </c>
      <c r="O109" s="1">
        <v>27000</v>
      </c>
      <c r="P109" s="5">
        <v>0.17532919588464646</v>
      </c>
    </row>
    <row r="110" spans="1:16">
      <c r="A110" s="3" t="s">
        <v>55</v>
      </c>
      <c r="B110" s="9">
        <v>138000</v>
      </c>
      <c r="C110" s="18">
        <v>2.901141229054912E-2</v>
      </c>
      <c r="D110" s="11">
        <v>4000</v>
      </c>
      <c r="E110" s="19">
        <v>7.4875273748976262E-2</v>
      </c>
      <c r="F110" s="14">
        <v>0.27195532658434751</v>
      </c>
      <c r="G110" s="1">
        <v>38000</v>
      </c>
      <c r="H110" s="5">
        <v>0.28386875344149626</v>
      </c>
      <c r="J110" s="9">
        <v>143000</v>
      </c>
      <c r="K110" s="18">
        <v>3.8972009687762849E-2</v>
      </c>
      <c r="L110" s="11">
        <v>6000</v>
      </c>
      <c r="M110" s="19">
        <v>8.2395329405691359E-2</v>
      </c>
      <c r="N110" s="14">
        <v>0.28961256150734399</v>
      </c>
      <c r="O110" s="1">
        <v>41000</v>
      </c>
      <c r="P110" s="5">
        <v>0.27000793430026498</v>
      </c>
    </row>
    <row r="111" spans="1:16">
      <c r="A111" s="2" t="s">
        <v>53</v>
      </c>
      <c r="B111" s="8"/>
      <c r="C111" s="16"/>
      <c r="D111" s="10"/>
      <c r="E111" s="17"/>
      <c r="J111" s="8"/>
      <c r="K111" s="16"/>
      <c r="L111" s="10"/>
      <c r="M111" s="17"/>
    </row>
    <row r="112" spans="1:16">
      <c r="A112" s="3" t="s">
        <v>25</v>
      </c>
      <c r="B112" s="9">
        <v>274000</v>
      </c>
      <c r="C112" s="18">
        <v>5.2630984887359455E-2</v>
      </c>
      <c r="D112" s="11">
        <v>14000</v>
      </c>
      <c r="E112" s="19">
        <v>0.26861581592808431</v>
      </c>
      <c r="F112" s="14">
        <v>0.34189507357608157</v>
      </c>
      <c r="G112" s="1">
        <v>94000</v>
      </c>
      <c r="H112" s="5">
        <v>0.70572157551182957</v>
      </c>
      <c r="J112" s="9">
        <v>283000</v>
      </c>
      <c r="K112" s="18">
        <v>9.9311170687330669E-2</v>
      </c>
      <c r="L112" s="11">
        <v>28000</v>
      </c>
      <c r="M112" s="19">
        <v>0.41517872190201477</v>
      </c>
      <c r="N112" s="14">
        <v>0.40194456705213771</v>
      </c>
      <c r="O112" s="1">
        <v>114000</v>
      </c>
      <c r="P112" s="5">
        <v>0.74099024056947049</v>
      </c>
    </row>
    <row r="113" spans="1:16">
      <c r="A113" s="3" t="s">
        <v>26</v>
      </c>
      <c r="B113" s="9">
        <v>75000</v>
      </c>
      <c r="C113" s="18">
        <v>0.52285360268118164</v>
      </c>
      <c r="D113" s="11">
        <v>39000</v>
      </c>
      <c r="E113" s="19">
        <v>0.73138418407191563</v>
      </c>
      <c r="F113" s="14">
        <v>0.52016663692403531</v>
      </c>
      <c r="G113" s="1">
        <v>39000</v>
      </c>
      <c r="H113" s="5">
        <v>0.29427842448817032</v>
      </c>
      <c r="J113" s="9">
        <v>78000</v>
      </c>
      <c r="K113" s="18">
        <v>0.51036128052438434</v>
      </c>
      <c r="L113" s="11">
        <v>40000</v>
      </c>
      <c r="M113" s="19">
        <v>0.58482127809798534</v>
      </c>
      <c r="N113" s="14">
        <v>0.51257962896880538</v>
      </c>
      <c r="O113" s="1">
        <v>40000</v>
      </c>
      <c r="P113" s="5">
        <v>0.25900975943052962</v>
      </c>
    </row>
    <row r="114" spans="1:16">
      <c r="A114" s="3" t="s">
        <v>101</v>
      </c>
      <c r="B114" s="9">
        <v>331000</v>
      </c>
      <c r="C114" s="18">
        <v>0</v>
      </c>
      <c r="D114" s="11">
        <v>0</v>
      </c>
      <c r="E114" s="19">
        <v>0</v>
      </c>
      <c r="F114" s="14">
        <v>0</v>
      </c>
      <c r="G114" s="1">
        <v>0</v>
      </c>
      <c r="H114" s="5">
        <v>0</v>
      </c>
      <c r="J114" s="9">
        <v>342000</v>
      </c>
      <c r="K114" s="18">
        <v>0</v>
      </c>
      <c r="L114" s="11">
        <v>0</v>
      </c>
      <c r="M114" s="19">
        <v>0</v>
      </c>
      <c r="N114" s="14">
        <v>0</v>
      </c>
      <c r="O114" s="1">
        <v>0</v>
      </c>
      <c r="P114" s="5">
        <v>0</v>
      </c>
    </row>
    <row r="115" spans="1:16">
      <c r="A115" s="2" t="s">
        <v>60</v>
      </c>
      <c r="B115" s="8"/>
      <c r="C115" s="16"/>
      <c r="D115" s="10"/>
      <c r="E115" s="17"/>
      <c r="J115" s="8"/>
      <c r="K115" s="16"/>
      <c r="L115" s="10"/>
      <c r="M115" s="17"/>
    </row>
    <row r="116" spans="1:16">
      <c r="A116" s="3" t="s">
        <v>28</v>
      </c>
      <c r="B116" s="9">
        <v>574000</v>
      </c>
      <c r="C116" s="18">
        <v>8.1528140217139403E-2</v>
      </c>
      <c r="D116" s="11">
        <v>47000</v>
      </c>
      <c r="E116" s="19">
        <v>0.87181006822028628</v>
      </c>
      <c r="F116" s="14">
        <v>0.19732130315439678</v>
      </c>
      <c r="G116" s="1">
        <v>113000</v>
      </c>
      <c r="H116" s="5">
        <v>0.85337278514288462</v>
      </c>
      <c r="J116" s="9">
        <v>593000</v>
      </c>
      <c r="K116" s="18">
        <v>0.10024568812911636</v>
      </c>
      <c r="L116" s="11">
        <v>59000</v>
      </c>
      <c r="M116" s="19">
        <v>0.87810073496931862</v>
      </c>
      <c r="N116" s="14">
        <v>0.22203703501805178</v>
      </c>
      <c r="O116" s="1">
        <v>132000</v>
      </c>
      <c r="P116" s="5">
        <v>0.857656528046425</v>
      </c>
    </row>
    <row r="117" spans="1:16">
      <c r="A117" s="3" t="s">
        <v>29</v>
      </c>
      <c r="B117" s="9">
        <v>106000</v>
      </c>
      <c r="C117" s="18">
        <v>6.4595619892675857E-2</v>
      </c>
      <c r="D117" s="11">
        <v>7000</v>
      </c>
      <c r="E117" s="19">
        <v>0.12819011820959453</v>
      </c>
      <c r="F117" s="14">
        <v>0.18268910098694552</v>
      </c>
      <c r="G117" s="1">
        <v>19000</v>
      </c>
      <c r="H117" s="5">
        <v>0.14662721485711536</v>
      </c>
      <c r="J117" s="9">
        <v>110000</v>
      </c>
      <c r="K117" s="18">
        <v>7.4984226951479382E-2</v>
      </c>
      <c r="L117" s="11">
        <v>8000</v>
      </c>
      <c r="M117" s="19">
        <v>0.12189941286423971</v>
      </c>
      <c r="N117" s="14">
        <v>0.19856217454731032</v>
      </c>
      <c r="O117" s="1">
        <v>22000</v>
      </c>
      <c r="P117" s="5">
        <v>0.14234347195357519</v>
      </c>
    </row>
    <row r="118" spans="1:16">
      <c r="A118" s="2" t="s">
        <v>61</v>
      </c>
      <c r="B118" s="8"/>
      <c r="C118" s="18"/>
      <c r="D118" s="10"/>
      <c r="E118" s="17"/>
      <c r="F118" s="14"/>
      <c r="J118" s="8"/>
      <c r="K118" s="18"/>
      <c r="L118" s="10"/>
      <c r="M118" s="17"/>
      <c r="N118" s="14"/>
    </row>
    <row r="119" spans="1:16">
      <c r="A119" s="3" t="s">
        <v>30</v>
      </c>
      <c r="B119" s="9">
        <v>202000</v>
      </c>
      <c r="C119" s="18">
        <v>0.10244232193331684</v>
      </c>
      <c r="D119" s="11">
        <v>21000</v>
      </c>
      <c r="E119" s="19">
        <v>0.38589531179185776</v>
      </c>
      <c r="F119" s="14">
        <v>0.19353583396710569</v>
      </c>
      <c r="G119" s="1">
        <v>39000</v>
      </c>
      <c r="H119" s="5">
        <v>0.2948505526337159</v>
      </c>
      <c r="J119" s="9">
        <v>209000</v>
      </c>
      <c r="K119" s="18">
        <v>0.11927106378795489</v>
      </c>
      <c r="L119" s="11">
        <v>25000</v>
      </c>
      <c r="M119" s="19">
        <v>0.36804879217026171</v>
      </c>
      <c r="N119" s="14">
        <v>0.2165082144926059</v>
      </c>
      <c r="O119" s="1">
        <v>45000</v>
      </c>
      <c r="P119" s="5">
        <v>0.2946144347940482</v>
      </c>
    </row>
    <row r="120" spans="1:16">
      <c r="A120" s="3" t="s">
        <v>62</v>
      </c>
      <c r="B120" s="9">
        <v>211000</v>
      </c>
      <c r="C120" s="18">
        <v>7.2923259077304958E-2</v>
      </c>
      <c r="D120" s="11">
        <v>15000</v>
      </c>
      <c r="E120" s="19">
        <v>0.28673605462544655</v>
      </c>
      <c r="F120" s="14">
        <v>0.17769358668166949</v>
      </c>
      <c r="G120" s="1">
        <v>37000</v>
      </c>
      <c r="H120" s="5">
        <v>0.28257807215585473</v>
      </c>
      <c r="J120" s="9">
        <v>218000</v>
      </c>
      <c r="K120" s="18">
        <v>9.1718346331510339E-2</v>
      </c>
      <c r="L120" s="11">
        <v>20000</v>
      </c>
      <c r="M120" s="19">
        <v>0.29539924226431341</v>
      </c>
      <c r="N120" s="14">
        <v>0.20225219419399459</v>
      </c>
      <c r="O120" s="1">
        <v>44000</v>
      </c>
      <c r="P120" s="5">
        <v>0.28724715896182507</v>
      </c>
    </row>
    <row r="121" spans="1:16">
      <c r="A121" s="3" t="s">
        <v>32</v>
      </c>
      <c r="B121" s="9">
        <v>196000</v>
      </c>
      <c r="C121" s="18">
        <v>7.1816399155011271E-2</v>
      </c>
      <c r="D121" s="11">
        <v>14000</v>
      </c>
      <c r="E121" s="19">
        <v>0.26275203688627047</v>
      </c>
      <c r="F121" s="14">
        <v>0.2108202257777208</v>
      </c>
      <c r="G121" s="1">
        <v>41000</v>
      </c>
      <c r="H121" s="5">
        <v>0.31195015699217421</v>
      </c>
      <c r="J121" s="9">
        <v>203000</v>
      </c>
      <c r="K121" s="18">
        <v>8.886676043091038E-2</v>
      </c>
      <c r="L121" s="11">
        <v>18000</v>
      </c>
      <c r="M121" s="19">
        <v>0.26634344337472082</v>
      </c>
      <c r="N121" s="14">
        <v>0.23301567136122536</v>
      </c>
      <c r="O121" s="1">
        <v>47000</v>
      </c>
      <c r="P121" s="5">
        <v>0.30796199958447762</v>
      </c>
    </row>
    <row r="122" spans="1:16">
      <c r="A122" s="3" t="s">
        <v>33</v>
      </c>
      <c r="B122" s="9">
        <v>63000</v>
      </c>
      <c r="C122" s="18">
        <v>4.8921476787567836E-2</v>
      </c>
      <c r="D122" s="11">
        <v>3000</v>
      </c>
      <c r="E122" s="19">
        <v>5.7306494639115559E-2</v>
      </c>
      <c r="F122" s="14">
        <v>0.20836536260960378</v>
      </c>
      <c r="G122" s="1">
        <v>13000</v>
      </c>
      <c r="H122" s="5">
        <v>9.8714347832348351E-2</v>
      </c>
      <c r="J122" s="9">
        <v>65000</v>
      </c>
      <c r="K122" s="18">
        <v>6.5812067728259954E-2</v>
      </c>
      <c r="L122" s="11">
        <v>4000</v>
      </c>
      <c r="M122" s="19">
        <v>6.3152426451326391E-2</v>
      </c>
      <c r="N122" s="14">
        <v>0.23392751006855955</v>
      </c>
      <c r="O122" s="1">
        <v>15000</v>
      </c>
      <c r="P122" s="5">
        <v>9.8986311816370659E-2</v>
      </c>
    </row>
    <row r="123" spans="1:16">
      <c r="A123" s="3" t="s">
        <v>34</v>
      </c>
      <c r="B123" s="9">
        <v>8000</v>
      </c>
      <c r="C123" s="18">
        <v>4.9119071031748514E-2</v>
      </c>
      <c r="D123" s="11">
        <v>0</v>
      </c>
      <c r="E123" s="19">
        <v>7.3102884871904961E-3</v>
      </c>
      <c r="F123" s="14">
        <v>0.19781537131797997</v>
      </c>
      <c r="G123" s="1">
        <v>2000</v>
      </c>
      <c r="H123" s="5">
        <v>1.1906794986836453E-2</v>
      </c>
      <c r="J123" s="9">
        <v>8000</v>
      </c>
      <c r="K123" s="18">
        <v>5.7876222730695502E-2</v>
      </c>
      <c r="L123" s="11">
        <v>0</v>
      </c>
      <c r="M123" s="19">
        <v>7.0560957393777154E-3</v>
      </c>
      <c r="N123" s="14">
        <v>0.20814098856420163</v>
      </c>
      <c r="O123" s="1">
        <v>2000</v>
      </c>
      <c r="P123" s="5">
        <v>1.1190029653070097E-2</v>
      </c>
    </row>
    <row r="124" spans="1:16">
      <c r="A124" s="2" t="s">
        <v>63</v>
      </c>
      <c r="B124" s="8"/>
      <c r="C124" s="16"/>
      <c r="D124" s="10"/>
      <c r="E124" s="17"/>
      <c r="J124" s="8"/>
      <c r="K124" s="16"/>
      <c r="L124" s="10"/>
      <c r="M124" s="17"/>
    </row>
    <row r="125" spans="1:16">
      <c r="A125" s="3" t="s">
        <v>35</v>
      </c>
      <c r="B125" s="9">
        <v>531000</v>
      </c>
      <c r="C125" s="18">
        <v>8.5873665039419164E-2</v>
      </c>
      <c r="D125" s="11">
        <v>46000</v>
      </c>
      <c r="E125" s="19">
        <v>0.85044594959644459</v>
      </c>
      <c r="F125" s="14">
        <v>0.18629363351702882</v>
      </c>
      <c r="G125" s="1">
        <v>99000</v>
      </c>
      <c r="H125" s="5">
        <v>0.74616556142939439</v>
      </c>
      <c r="J125" s="9">
        <v>549000</v>
      </c>
      <c r="K125" s="18">
        <v>0.10645097976223275</v>
      </c>
      <c r="L125" s="11">
        <v>58000</v>
      </c>
      <c r="M125" s="19">
        <v>0.86360787207784795</v>
      </c>
      <c r="N125" s="14">
        <v>0.21293729280081125</v>
      </c>
      <c r="O125" s="1">
        <v>117000</v>
      </c>
      <c r="P125" s="5">
        <v>0.76177724675282688</v>
      </c>
    </row>
    <row r="126" spans="1:16">
      <c r="A126" s="3" t="s">
        <v>36</v>
      </c>
      <c r="B126" s="9">
        <v>149000</v>
      </c>
      <c r="C126" s="18">
        <v>5.3904794939695778E-2</v>
      </c>
      <c r="D126" s="11">
        <v>8000</v>
      </c>
      <c r="E126" s="19">
        <v>0.14955405040355543</v>
      </c>
      <c r="F126" s="14">
        <v>0.22621911217284102</v>
      </c>
      <c r="G126" s="1">
        <v>34000</v>
      </c>
      <c r="H126" s="5">
        <v>0.2538344385706055</v>
      </c>
      <c r="J126" s="9">
        <v>154000</v>
      </c>
      <c r="K126" s="18">
        <v>6.0020506764688675E-2</v>
      </c>
      <c r="L126" s="11">
        <v>9000</v>
      </c>
      <c r="M126" s="19">
        <v>0.13639212792215202</v>
      </c>
      <c r="N126" s="14">
        <v>0.23773014406584439</v>
      </c>
      <c r="O126" s="1">
        <v>37000</v>
      </c>
      <c r="P126" s="5">
        <v>0.23822275324717321</v>
      </c>
    </row>
    <row r="129" spans="1:1">
      <c r="A129" s="33" t="s">
        <v>89</v>
      </c>
    </row>
    <row r="130" spans="1:1">
      <c r="A130" s="57" t="str">
        <f>'Regional Demographics'!B32</f>
        <v>Due to data limitations, not all variables are available for all populations in a region or county.</v>
      </c>
    </row>
  </sheetData>
  <mergeCells count="18">
    <mergeCell ref="C86:E86"/>
    <mergeCell ref="F86:H86"/>
    <mergeCell ref="K86:M86"/>
    <mergeCell ref="N86:P86"/>
    <mergeCell ref="J85:P85"/>
    <mergeCell ref="B85:H85"/>
    <mergeCell ref="C46:E46"/>
    <mergeCell ref="F46:H46"/>
    <mergeCell ref="K46:M46"/>
    <mergeCell ref="N46:P46"/>
    <mergeCell ref="B45:H45"/>
    <mergeCell ref="J45:P45"/>
    <mergeCell ref="C3:E3"/>
    <mergeCell ref="F3:H3"/>
    <mergeCell ref="K3:M3"/>
    <mergeCell ref="N3:P3"/>
    <mergeCell ref="B2:H2"/>
    <mergeCell ref="J2:P2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44" max="16383" man="1"/>
    <brk id="84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P130"/>
  <sheetViews>
    <sheetView zoomScale="80" zoomScaleNormal="80" zoomScalePageLayoutView="80" workbookViewId="0">
      <selection activeCell="T24" sqref="T24"/>
    </sheetView>
  </sheetViews>
  <sheetFormatPr baseColWidth="10" defaultColWidth="8.83203125" defaultRowHeight="14" x14ac:dyDescent="0"/>
  <cols>
    <col min="1" max="1" width="31.5" customWidth="1"/>
    <col min="3" max="3" width="12.6640625" style="13" customWidth="1"/>
    <col min="4" max="4" width="12.6640625" customWidth="1"/>
    <col min="5" max="5" width="5.6640625" customWidth="1"/>
    <col min="6" max="6" width="12.6640625" style="13" customWidth="1"/>
    <col min="7" max="7" width="12.6640625" customWidth="1"/>
    <col min="8" max="8" width="5.6640625" customWidth="1"/>
    <col min="9" max="9" width="3.1640625" style="10" customWidth="1"/>
    <col min="11" max="11" width="12.6640625" style="13" customWidth="1"/>
    <col min="12" max="12" width="12.6640625" customWidth="1"/>
    <col min="13" max="13" width="5.6640625" customWidth="1"/>
    <col min="14" max="14" width="12.6640625" style="13" customWidth="1"/>
    <col min="15" max="15" width="12.6640625" customWidth="1"/>
    <col min="16" max="16" width="5.6640625" customWidth="1"/>
  </cols>
  <sheetData>
    <row r="1" spans="1:16">
      <c r="A1" s="27" t="s">
        <v>110</v>
      </c>
    </row>
    <row r="2" spans="1:16" s="24" customFormat="1" ht="15">
      <c r="A2" s="25"/>
      <c r="B2" s="65" t="s">
        <v>69</v>
      </c>
      <c r="C2" s="65"/>
      <c r="D2" s="65"/>
      <c r="E2" s="65"/>
      <c r="F2" s="65"/>
      <c r="G2" s="65"/>
      <c r="H2" s="65"/>
      <c r="I2" s="46"/>
      <c r="J2" s="65" t="s">
        <v>69</v>
      </c>
      <c r="K2" s="65"/>
      <c r="L2" s="65"/>
      <c r="M2" s="65"/>
      <c r="N2" s="65"/>
      <c r="O2" s="65"/>
      <c r="P2" s="65"/>
    </row>
    <row r="3" spans="1:16" ht="15" thickBot="1">
      <c r="A3" s="2"/>
      <c r="B3" s="37">
        <v>2014</v>
      </c>
      <c r="C3" s="66" t="s">
        <v>0</v>
      </c>
      <c r="D3" s="67"/>
      <c r="E3" s="70"/>
      <c r="F3" s="66" t="s">
        <v>1</v>
      </c>
      <c r="G3" s="67" t="s">
        <v>1</v>
      </c>
      <c r="H3" s="67"/>
      <c r="J3" s="37">
        <v>2019</v>
      </c>
      <c r="K3" s="66" t="s">
        <v>0</v>
      </c>
      <c r="L3" s="67"/>
      <c r="M3" s="70"/>
      <c r="N3" s="66" t="s">
        <v>1</v>
      </c>
      <c r="O3" s="67" t="s">
        <v>1</v>
      </c>
      <c r="P3" s="67"/>
    </row>
    <row r="4" spans="1:16" ht="29" thickBot="1">
      <c r="A4" s="38" t="s">
        <v>48</v>
      </c>
      <c r="B4" s="39" t="s">
        <v>67</v>
      </c>
      <c r="C4" s="40" t="s">
        <v>66</v>
      </c>
      <c r="D4" s="41" t="s">
        <v>57</v>
      </c>
      <c r="E4" s="39"/>
      <c r="F4" s="40" t="s">
        <v>66</v>
      </c>
      <c r="G4" s="41" t="s">
        <v>57</v>
      </c>
      <c r="H4" s="42"/>
      <c r="J4" s="39" t="s">
        <v>67</v>
      </c>
      <c r="K4" s="40" t="s">
        <v>66</v>
      </c>
      <c r="L4" s="41" t="s">
        <v>57</v>
      </c>
      <c r="M4" s="39"/>
      <c r="N4" s="40" t="s">
        <v>66</v>
      </c>
      <c r="O4" s="41" t="s">
        <v>57</v>
      </c>
      <c r="P4" s="42"/>
    </row>
    <row r="5" spans="1:16">
      <c r="A5" s="2" t="s">
        <v>49</v>
      </c>
      <c r="B5" s="9">
        <v>749000</v>
      </c>
      <c r="C5" s="14">
        <v>0.32575358114096636</v>
      </c>
      <c r="D5" s="1">
        <v>244000</v>
      </c>
      <c r="E5" s="48">
        <v>1</v>
      </c>
      <c r="F5" s="14">
        <v>0.46884463962897638</v>
      </c>
      <c r="G5" s="1">
        <v>352000</v>
      </c>
      <c r="H5" s="49">
        <v>1</v>
      </c>
      <c r="J5" s="9">
        <v>815000</v>
      </c>
      <c r="K5" s="14">
        <v>0.5972156794439244</v>
      </c>
      <c r="L5" s="1">
        <v>487000</v>
      </c>
      <c r="M5" s="48">
        <v>1</v>
      </c>
      <c r="N5" s="14">
        <v>0.74224667730515281</v>
      </c>
      <c r="O5" s="1">
        <v>605000</v>
      </c>
      <c r="P5" s="49">
        <v>1</v>
      </c>
    </row>
    <row r="6" spans="1:16">
      <c r="A6" s="2" t="s">
        <v>51</v>
      </c>
      <c r="B6" s="8"/>
      <c r="E6" s="8"/>
      <c r="J6" s="8"/>
      <c r="K6" s="15"/>
      <c r="M6" s="8"/>
    </row>
    <row r="7" spans="1:16">
      <c r="A7" s="3" t="s">
        <v>5</v>
      </c>
      <c r="B7" s="9">
        <v>399000</v>
      </c>
      <c r="C7" s="14">
        <v>0.28217832997973236</v>
      </c>
      <c r="D7" s="1">
        <v>112000</v>
      </c>
      <c r="E7" s="12">
        <v>0.46099018715540224</v>
      </c>
      <c r="F7" s="14">
        <v>0.42145118335185827</v>
      </c>
      <c r="G7" s="1">
        <v>169000</v>
      </c>
      <c r="H7" s="5">
        <v>0.47975636744462657</v>
      </c>
      <c r="J7" s="9">
        <v>435000</v>
      </c>
      <c r="K7" s="14">
        <v>0.54606201717238401</v>
      </c>
      <c r="L7" s="1">
        <v>237000</v>
      </c>
      <c r="M7" s="12">
        <v>0.4877939834568919</v>
      </c>
      <c r="N7" s="14">
        <v>0.69360255486110967</v>
      </c>
      <c r="O7" s="1">
        <v>302000</v>
      </c>
      <c r="P7" s="5">
        <v>0.49856823338250406</v>
      </c>
    </row>
    <row r="8" spans="1:16">
      <c r="A8" s="3" t="s">
        <v>6</v>
      </c>
      <c r="B8" s="9">
        <v>350000</v>
      </c>
      <c r="C8" s="14">
        <v>0.37532334204788054</v>
      </c>
      <c r="D8" s="1">
        <v>132000</v>
      </c>
      <c r="E8" s="12">
        <v>0.53900981284459781</v>
      </c>
      <c r="F8" s="14">
        <v>0.52308984631553912</v>
      </c>
      <c r="G8" s="1">
        <v>183000</v>
      </c>
      <c r="H8" s="5">
        <v>0.52024363255537343</v>
      </c>
      <c r="J8" s="9">
        <v>380000</v>
      </c>
      <c r="K8" s="14">
        <v>0.65571366008331444</v>
      </c>
      <c r="L8" s="1">
        <v>249000</v>
      </c>
      <c r="M8" s="12">
        <v>0.51220601654310816</v>
      </c>
      <c r="N8" s="14">
        <v>0.79788484473181764</v>
      </c>
      <c r="O8" s="1">
        <v>303000</v>
      </c>
      <c r="P8" s="5">
        <v>0.501431766617496</v>
      </c>
    </row>
    <row r="9" spans="1:16">
      <c r="A9" s="2" t="s">
        <v>50</v>
      </c>
      <c r="B9" s="8"/>
      <c r="E9" s="8"/>
      <c r="J9" s="8"/>
      <c r="M9" s="8"/>
    </row>
    <row r="10" spans="1:16">
      <c r="A10" s="3" t="s">
        <v>7</v>
      </c>
      <c r="B10" s="9">
        <v>372000</v>
      </c>
      <c r="C10" s="14">
        <v>0.24023825900330184</v>
      </c>
      <c r="D10" s="1">
        <v>89000</v>
      </c>
      <c r="E10" s="12">
        <v>0.36634162127022862</v>
      </c>
      <c r="F10" s="14">
        <v>0.4533411773656339</v>
      </c>
      <c r="G10" s="1">
        <v>170000</v>
      </c>
      <c r="H10" s="5">
        <v>0.48157469279756665</v>
      </c>
      <c r="J10" s="9">
        <v>382000</v>
      </c>
      <c r="K10" s="14">
        <v>0.54635263068035045</v>
      </c>
      <c r="L10" s="1">
        <v>209000</v>
      </c>
      <c r="M10" s="12">
        <v>0.42873008881417601</v>
      </c>
      <c r="N10" s="14">
        <v>0.76919613686397292</v>
      </c>
      <c r="O10" s="1">
        <v>294000</v>
      </c>
      <c r="P10" s="5">
        <v>0.48576869634511505</v>
      </c>
    </row>
    <row r="11" spans="1:16">
      <c r="A11" s="3" t="s">
        <v>8</v>
      </c>
      <c r="B11" s="9">
        <v>87000</v>
      </c>
      <c r="C11" s="14">
        <v>0.27611259990006987</v>
      </c>
      <c r="D11" s="1">
        <v>24000</v>
      </c>
      <c r="E11" s="12">
        <v>9.8734337537179112E-2</v>
      </c>
      <c r="F11" s="14">
        <v>0.34419669758220139</v>
      </c>
      <c r="G11" s="1">
        <v>30000</v>
      </c>
      <c r="H11" s="5">
        <v>8.520981683432502E-2</v>
      </c>
      <c r="J11" s="9">
        <v>94000</v>
      </c>
      <c r="K11" s="14">
        <v>0.44952662916026381</v>
      </c>
      <c r="L11" s="1">
        <v>42000</v>
      </c>
      <c r="M11" s="12">
        <v>8.702483188722504E-2</v>
      </c>
      <c r="N11" s="14">
        <v>0.53094384412988205</v>
      </c>
      <c r="O11" s="1">
        <v>50000</v>
      </c>
      <c r="P11" s="5">
        <v>8.2653311820002601E-2</v>
      </c>
    </row>
    <row r="12" spans="1:16">
      <c r="A12" s="3" t="s">
        <v>9</v>
      </c>
      <c r="B12" s="9">
        <v>22000</v>
      </c>
      <c r="C12" s="14">
        <v>0.42119268571263596</v>
      </c>
      <c r="D12" s="1">
        <v>9000</v>
      </c>
      <c r="E12" s="12">
        <v>3.8271139137205007E-2</v>
      </c>
      <c r="F12" s="14">
        <v>0.5064404060794766</v>
      </c>
      <c r="G12" s="1">
        <v>11000</v>
      </c>
      <c r="H12" s="5">
        <v>3.1893423285359039E-2</v>
      </c>
      <c r="J12" s="9">
        <v>26000</v>
      </c>
      <c r="K12" s="14">
        <v>0.70909856481294808</v>
      </c>
      <c r="L12" s="1">
        <v>18000</v>
      </c>
      <c r="M12" s="12">
        <v>3.7592628803453328E-2</v>
      </c>
      <c r="N12" s="14">
        <v>0.78440492412475615</v>
      </c>
      <c r="O12" s="1">
        <v>20000</v>
      </c>
      <c r="P12" s="5">
        <v>3.3472757426507314E-2</v>
      </c>
    </row>
    <row r="13" spans="1:16">
      <c r="A13" s="3" t="s">
        <v>10</v>
      </c>
      <c r="B13" s="9">
        <v>249000</v>
      </c>
      <c r="C13" s="14">
        <v>0.44916340062999</v>
      </c>
      <c r="D13" s="1">
        <v>112000</v>
      </c>
      <c r="E13" s="12">
        <v>0.45891436709396466</v>
      </c>
      <c r="F13" s="14">
        <v>0.52416811899452553</v>
      </c>
      <c r="G13" s="1">
        <v>131000</v>
      </c>
      <c r="H13" s="5">
        <v>0.37129279760073453</v>
      </c>
      <c r="J13" s="9">
        <v>293000</v>
      </c>
      <c r="K13" s="14">
        <v>0.69072669978254908</v>
      </c>
      <c r="L13" s="1">
        <v>202000</v>
      </c>
      <c r="M13" s="12">
        <v>0.41604069325141307</v>
      </c>
      <c r="N13" s="14">
        <v>0.76598233841454344</v>
      </c>
      <c r="O13" s="1">
        <v>225000</v>
      </c>
      <c r="P13" s="5">
        <v>0.37118331792802284</v>
      </c>
    </row>
    <row r="14" spans="1:16">
      <c r="A14" s="3" t="s">
        <v>11</v>
      </c>
      <c r="B14" s="9">
        <v>18000</v>
      </c>
      <c r="C14" s="14">
        <v>0.50496208304928303</v>
      </c>
      <c r="D14" s="1">
        <v>9000</v>
      </c>
      <c r="E14" s="12">
        <v>3.7738534961422682E-2</v>
      </c>
      <c r="F14" s="14">
        <v>0.58038684229433335</v>
      </c>
      <c r="G14" s="1">
        <v>11000</v>
      </c>
      <c r="H14" s="5">
        <v>3.002926948201479E-2</v>
      </c>
      <c r="J14" s="9">
        <v>20000</v>
      </c>
      <c r="K14" s="14">
        <v>0.75040259434009804</v>
      </c>
      <c r="L14" s="1">
        <v>15000</v>
      </c>
      <c r="M14" s="12">
        <v>3.0611777798620437E-2</v>
      </c>
      <c r="N14" s="14">
        <v>0.82070594590018886</v>
      </c>
      <c r="O14" s="1">
        <v>16000</v>
      </c>
      <c r="P14" s="5">
        <v>2.6921899951640297E-2</v>
      </c>
    </row>
    <row r="15" spans="1:16">
      <c r="A15" s="2" t="s">
        <v>52</v>
      </c>
      <c r="B15" s="8"/>
      <c r="E15" s="8"/>
      <c r="J15" s="8"/>
      <c r="M15" s="8"/>
    </row>
    <row r="16" spans="1:16">
      <c r="A16" s="3" t="s">
        <v>12</v>
      </c>
      <c r="B16" s="9">
        <v>49000</v>
      </c>
      <c r="C16" s="14">
        <v>0.47815129122809868</v>
      </c>
      <c r="D16" s="1">
        <v>24000</v>
      </c>
      <c r="E16" s="12">
        <v>9.6488661257145059E-2</v>
      </c>
      <c r="F16" s="14">
        <v>0.48268876873265876</v>
      </c>
      <c r="G16" s="1">
        <v>24000</v>
      </c>
      <c r="H16" s="5">
        <v>6.743402505065392E-2</v>
      </c>
      <c r="J16" s="9">
        <v>63000</v>
      </c>
      <c r="K16" s="14">
        <v>0.70844474979727745</v>
      </c>
      <c r="L16" s="1">
        <v>45000</v>
      </c>
      <c r="M16" s="12">
        <v>9.1478294994253792E-2</v>
      </c>
      <c r="N16" s="14">
        <v>0.71202464759591078</v>
      </c>
      <c r="O16" s="1">
        <v>45000</v>
      </c>
      <c r="P16" s="5">
        <v>7.3945192972877605E-2</v>
      </c>
    </row>
    <row r="17" spans="1:16">
      <c r="A17" s="3" t="s">
        <v>13</v>
      </c>
      <c r="B17" s="9">
        <v>206000</v>
      </c>
      <c r="C17" s="14">
        <v>0.29387452310300977</v>
      </c>
      <c r="D17" s="1">
        <v>60000</v>
      </c>
      <c r="E17" s="12">
        <v>0.24755371590194822</v>
      </c>
      <c r="F17" s="14">
        <v>0.43979567004766662</v>
      </c>
      <c r="G17" s="1">
        <v>91000</v>
      </c>
      <c r="H17" s="5">
        <v>0.25877577935465484</v>
      </c>
      <c r="J17" s="9">
        <v>201000</v>
      </c>
      <c r="K17" s="14">
        <v>0.53062605080676861</v>
      </c>
      <c r="L17" s="1">
        <v>107000</v>
      </c>
      <c r="M17" s="12">
        <v>0.21906155878526287</v>
      </c>
      <c r="N17" s="14">
        <v>0.71001384884393726</v>
      </c>
      <c r="O17" s="1">
        <v>142000</v>
      </c>
      <c r="P17" s="5">
        <v>0.23550302209316901</v>
      </c>
    </row>
    <row r="18" spans="1:16">
      <c r="A18" s="3" t="s">
        <v>14</v>
      </c>
      <c r="B18" s="9">
        <v>208000</v>
      </c>
      <c r="C18" s="14">
        <v>0.31182369067552457</v>
      </c>
      <c r="D18" s="1">
        <v>65000</v>
      </c>
      <c r="E18" s="12">
        <v>0.26604955792910678</v>
      </c>
      <c r="F18" s="14">
        <v>0.48601234319220482</v>
      </c>
      <c r="G18" s="1">
        <v>102000</v>
      </c>
      <c r="H18" s="5">
        <v>0.28804162914550968</v>
      </c>
      <c r="J18" s="9">
        <v>235000</v>
      </c>
      <c r="K18" s="14">
        <v>0.61482723916148774</v>
      </c>
      <c r="L18" s="1">
        <v>144000</v>
      </c>
      <c r="M18" s="12">
        <v>0.29683356680602674</v>
      </c>
      <c r="N18" s="14">
        <v>0.78985770605217942</v>
      </c>
      <c r="O18" s="1">
        <v>186000</v>
      </c>
      <c r="P18" s="5">
        <v>0.30670230014547584</v>
      </c>
    </row>
    <row r="19" spans="1:16">
      <c r="A19" s="3" t="s">
        <v>15</v>
      </c>
      <c r="B19" s="9">
        <v>286000</v>
      </c>
      <c r="C19" s="14">
        <v>0.33256524177998059</v>
      </c>
      <c r="D19" s="1">
        <v>95000</v>
      </c>
      <c r="E19" s="12">
        <v>0.38990806491180002</v>
      </c>
      <c r="F19" s="14">
        <v>0.47498112839414625</v>
      </c>
      <c r="G19" s="1">
        <v>136000</v>
      </c>
      <c r="H19" s="5">
        <v>0.3857485664491816</v>
      </c>
      <c r="J19" s="9">
        <v>316000</v>
      </c>
      <c r="K19" s="14">
        <v>0.60433509978437239</v>
      </c>
      <c r="L19" s="1">
        <v>191000</v>
      </c>
      <c r="M19" s="12">
        <v>0.39262657941445667</v>
      </c>
      <c r="N19" s="14">
        <v>0.73334842774922049</v>
      </c>
      <c r="O19" s="1">
        <v>232000</v>
      </c>
      <c r="P19" s="5">
        <v>0.38384948478847764</v>
      </c>
    </row>
    <row r="20" spans="1:16">
      <c r="A20" s="2" t="s">
        <v>54</v>
      </c>
      <c r="B20" s="8"/>
      <c r="E20" s="8"/>
      <c r="J20" s="8"/>
      <c r="M20" s="8"/>
    </row>
    <row r="21" spans="1:16">
      <c r="A21" s="3" t="s">
        <v>16</v>
      </c>
      <c r="B21" s="9">
        <v>34000</v>
      </c>
      <c r="C21" s="14">
        <v>0.23604397566356544</v>
      </c>
      <c r="D21" s="1">
        <v>8000</v>
      </c>
      <c r="E21" s="12">
        <v>3.2947802618384439E-2</v>
      </c>
      <c r="F21" s="14">
        <v>0.54827071714019004</v>
      </c>
      <c r="G21" s="1">
        <v>19000</v>
      </c>
      <c r="H21" s="5">
        <v>5.2982143816885069E-2</v>
      </c>
      <c r="J21" s="9">
        <v>24000</v>
      </c>
      <c r="K21" s="14">
        <v>0.59887775704003854</v>
      </c>
      <c r="L21" s="1">
        <v>14000</v>
      </c>
      <c r="M21" s="12">
        <v>2.9686458413176228E-2</v>
      </c>
      <c r="N21" s="14">
        <v>0.9698428304208121</v>
      </c>
      <c r="O21" s="1">
        <v>23000</v>
      </c>
      <c r="P21" s="5">
        <v>3.8658541636701495E-2</v>
      </c>
    </row>
    <row r="22" spans="1:16">
      <c r="A22" s="3" t="s">
        <v>17</v>
      </c>
      <c r="B22" s="9">
        <v>249000</v>
      </c>
      <c r="C22" s="14">
        <v>0.34839093710962199</v>
      </c>
      <c r="D22" s="1">
        <v>87000</v>
      </c>
      <c r="E22" s="12">
        <v>0.35538577220534978</v>
      </c>
      <c r="F22" s="14">
        <v>0.53355004358233327</v>
      </c>
      <c r="G22" s="1">
        <v>133000</v>
      </c>
      <c r="H22" s="5">
        <v>0.3770136921788968</v>
      </c>
      <c r="J22" s="9">
        <v>261000</v>
      </c>
      <c r="K22" s="14">
        <v>0.68412049582529377</v>
      </c>
      <c r="L22" s="1">
        <v>178000</v>
      </c>
      <c r="M22" s="12">
        <v>0.36674645457475646</v>
      </c>
      <c r="N22" s="14">
        <v>0.86861248512932088</v>
      </c>
      <c r="O22" s="1">
        <v>227000</v>
      </c>
      <c r="P22" s="5">
        <v>0.3747312224823805</v>
      </c>
    </row>
    <row r="23" spans="1:16">
      <c r="A23" s="3" t="s">
        <v>18</v>
      </c>
      <c r="B23" s="9">
        <v>158000</v>
      </c>
      <c r="C23" s="14">
        <v>0.26900625967221825</v>
      </c>
      <c r="D23" s="1">
        <v>42000</v>
      </c>
      <c r="E23" s="12">
        <v>0.17384013390113295</v>
      </c>
      <c r="F23" s="14">
        <v>0.41090624407552356</v>
      </c>
      <c r="G23" s="1">
        <v>65000</v>
      </c>
      <c r="H23" s="5">
        <v>0.18383633108152475</v>
      </c>
      <c r="J23" s="9">
        <v>175000</v>
      </c>
      <c r="K23" s="14">
        <v>0.54129621123472893</v>
      </c>
      <c r="L23" s="1">
        <v>94000</v>
      </c>
      <c r="M23" s="12">
        <v>0.19421779083506471</v>
      </c>
      <c r="N23" s="14">
        <v>0.69400723015560517</v>
      </c>
      <c r="O23" s="1">
        <v>121000</v>
      </c>
      <c r="P23" s="5">
        <v>0.20049623490817028</v>
      </c>
    </row>
    <row r="24" spans="1:16">
      <c r="A24" s="3" t="s">
        <v>19</v>
      </c>
      <c r="B24" s="9">
        <v>308000</v>
      </c>
      <c r="C24" s="14">
        <v>0.34640529192211084</v>
      </c>
      <c r="D24" s="1">
        <v>107000</v>
      </c>
      <c r="E24" s="12">
        <v>0.4378262912751329</v>
      </c>
      <c r="F24" s="14">
        <v>0.43770213039416833</v>
      </c>
      <c r="G24" s="1">
        <v>136000</v>
      </c>
      <c r="H24" s="5">
        <v>0.38616783292269341</v>
      </c>
      <c r="J24" s="9">
        <v>355000</v>
      </c>
      <c r="K24" s="14">
        <v>0.56076713186316796</v>
      </c>
      <c r="L24" s="1">
        <v>199000</v>
      </c>
      <c r="M24" s="12">
        <v>0.40934929617700261</v>
      </c>
      <c r="N24" s="14">
        <v>0.6576739436336001</v>
      </c>
      <c r="O24" s="1">
        <v>234000</v>
      </c>
      <c r="P24" s="5">
        <v>0.38611400097274778</v>
      </c>
    </row>
    <row r="25" spans="1:16">
      <c r="A25" s="2" t="s">
        <v>68</v>
      </c>
      <c r="B25" s="9"/>
      <c r="D25" s="1"/>
      <c r="E25" s="12"/>
      <c r="G25" s="1"/>
      <c r="H25" s="5"/>
      <c r="J25" s="9"/>
      <c r="L25" s="1"/>
      <c r="M25" s="12"/>
      <c r="O25" s="1"/>
      <c r="P25" s="5"/>
    </row>
    <row r="26" spans="1:16">
      <c r="A26" s="3" t="s">
        <v>56</v>
      </c>
      <c r="B26" s="9">
        <v>397000</v>
      </c>
      <c r="C26" s="14">
        <v>0.40569229865920214</v>
      </c>
      <c r="D26" s="1">
        <v>161000</v>
      </c>
      <c r="E26" s="12">
        <v>0.65987845689068436</v>
      </c>
      <c r="F26" s="14">
        <v>0.49835300249317954</v>
      </c>
      <c r="G26" s="1">
        <v>198000</v>
      </c>
      <c r="H26" s="5">
        <v>0.56187553060974427</v>
      </c>
      <c r="J26" s="9">
        <v>458000</v>
      </c>
      <c r="K26" s="14">
        <v>0.66996037362608385</v>
      </c>
      <c r="L26" s="1">
        <v>307000</v>
      </c>
      <c r="M26" s="12">
        <v>0.63090184015372264</v>
      </c>
      <c r="N26" s="14">
        <v>0.76385688152742859</v>
      </c>
      <c r="O26" s="1">
        <v>350000</v>
      </c>
      <c r="P26" s="5">
        <v>0.57853888566266798</v>
      </c>
    </row>
    <row r="27" spans="1:16">
      <c r="A27" s="3" t="s">
        <v>55</v>
      </c>
      <c r="B27" s="9">
        <v>307000</v>
      </c>
      <c r="C27" s="14">
        <v>0.19685678963001726</v>
      </c>
      <c r="D27" s="1">
        <v>61000</v>
      </c>
      <c r="E27" s="12">
        <v>0.24811042129793681</v>
      </c>
      <c r="F27" s="14">
        <v>0.42575330211585138</v>
      </c>
      <c r="G27" s="1">
        <v>132000</v>
      </c>
      <c r="H27" s="5">
        <v>0.3741592181955804</v>
      </c>
      <c r="J27" s="9">
        <v>297000</v>
      </c>
      <c r="K27" s="14">
        <v>0.46045940764208737</v>
      </c>
      <c r="L27" s="1">
        <v>137000</v>
      </c>
      <c r="M27" s="12">
        <v>0.2813673703365302</v>
      </c>
      <c r="N27" s="14">
        <v>0.71265783151715467</v>
      </c>
      <c r="O27" s="1">
        <v>212000</v>
      </c>
      <c r="P27" s="5">
        <v>0.35063148439965625</v>
      </c>
    </row>
    <row r="28" spans="1:16">
      <c r="A28" s="2" t="s">
        <v>53</v>
      </c>
      <c r="B28" s="8"/>
      <c r="E28" s="8"/>
      <c r="J28" s="8"/>
      <c r="M28" s="8"/>
    </row>
    <row r="29" spans="1:16">
      <c r="A29" s="3" t="s">
        <v>25</v>
      </c>
      <c r="B29" s="9">
        <v>483000</v>
      </c>
      <c r="C29" s="14">
        <v>0.20880998687232985</v>
      </c>
      <c r="D29" s="1">
        <v>101000</v>
      </c>
      <c r="E29" s="12">
        <v>0.41354890262594685</v>
      </c>
      <c r="F29" s="14">
        <v>0.43066277301727651</v>
      </c>
      <c r="G29" s="1">
        <v>209000</v>
      </c>
      <c r="H29" s="5">
        <v>0.59368226292545334</v>
      </c>
      <c r="J29" s="9">
        <v>456000</v>
      </c>
      <c r="K29" s="14">
        <v>0.49019559485357217</v>
      </c>
      <c r="L29" s="1">
        <v>224000</v>
      </c>
      <c r="M29" s="12">
        <v>0.45962168030082656</v>
      </c>
      <c r="N29" s="14">
        <v>0.7482694102011912</v>
      </c>
      <c r="O29" s="1">
        <v>342000</v>
      </c>
      <c r="P29" s="5">
        <v>0.56476089846243649</v>
      </c>
    </row>
    <row r="30" spans="1:16">
      <c r="A30" s="3" t="s">
        <v>26</v>
      </c>
      <c r="B30" s="9">
        <v>156000</v>
      </c>
      <c r="C30" s="14">
        <v>0.7969179911491252</v>
      </c>
      <c r="D30" s="1">
        <v>124000</v>
      </c>
      <c r="E30" s="12">
        <v>0.50865883472649731</v>
      </c>
      <c r="F30" s="14">
        <v>0.7968861642455155</v>
      </c>
      <c r="G30" s="1">
        <v>124000</v>
      </c>
      <c r="H30" s="5">
        <v>0.35227657296720744</v>
      </c>
      <c r="J30" s="9">
        <v>156000</v>
      </c>
      <c r="K30" s="14">
        <v>0.94580376192561955</v>
      </c>
      <c r="L30" s="1">
        <v>148000</v>
      </c>
      <c r="M30" s="12">
        <v>0.30354537488405242</v>
      </c>
      <c r="N30" s="14">
        <v>0.94582066194335768</v>
      </c>
      <c r="O30" s="1">
        <v>148000</v>
      </c>
      <c r="P30" s="5">
        <v>0.2441108281873117</v>
      </c>
    </row>
    <row r="31" spans="1:16">
      <c r="A31" s="3" t="s">
        <v>101</v>
      </c>
      <c r="B31" s="9">
        <v>110000</v>
      </c>
      <c r="C31" s="14">
        <v>0.17248108793881253</v>
      </c>
      <c r="D31" s="1">
        <v>19000</v>
      </c>
      <c r="E31" s="12">
        <v>7.779226264755594E-2</v>
      </c>
      <c r="F31" s="14">
        <v>0.1730398914085334</v>
      </c>
      <c r="G31" s="1">
        <v>19000</v>
      </c>
      <c r="H31" s="5">
        <v>5.4041164107339251E-2</v>
      </c>
      <c r="J31" s="9">
        <v>202000</v>
      </c>
      <c r="K31" s="14">
        <v>0.56948966615393382</v>
      </c>
      <c r="L31" s="1">
        <v>115000</v>
      </c>
      <c r="M31" s="12">
        <v>0.23683294481512104</v>
      </c>
      <c r="N31" s="14">
        <v>0.57153759897201029</v>
      </c>
      <c r="O31" s="1">
        <v>116000</v>
      </c>
      <c r="P31" s="5">
        <v>0.19112828987896391</v>
      </c>
    </row>
    <row r="32" spans="1:16">
      <c r="A32" s="2" t="s">
        <v>60</v>
      </c>
      <c r="B32" s="8"/>
      <c r="E32" s="8"/>
      <c r="J32" s="8"/>
      <c r="M32" s="8"/>
    </row>
    <row r="33" spans="1:16">
      <c r="A33" s="3" t="s">
        <v>28</v>
      </c>
      <c r="B33" s="9">
        <v>579000</v>
      </c>
      <c r="C33" s="14">
        <v>0.28328492190317539</v>
      </c>
      <c r="D33" s="1">
        <v>164000</v>
      </c>
      <c r="E33" s="12">
        <v>0.67261152501495569</v>
      </c>
      <c r="F33" s="14">
        <v>0.4232396579209079</v>
      </c>
      <c r="G33" s="1">
        <v>246000</v>
      </c>
      <c r="H33" s="5">
        <v>0.69894519081916806</v>
      </c>
      <c r="J33" s="9">
        <v>617000</v>
      </c>
      <c r="K33" s="14">
        <v>0.52991881719294054</v>
      </c>
      <c r="L33" s="1">
        <v>327000</v>
      </c>
      <c r="M33" s="12">
        <v>0.6721832902369278</v>
      </c>
      <c r="N33" s="14">
        <v>0.70086708560783006</v>
      </c>
      <c r="O33" s="1">
        <v>433000</v>
      </c>
      <c r="P33" s="5">
        <v>0.71528463880020599</v>
      </c>
    </row>
    <row r="34" spans="1:16">
      <c r="A34" s="3" t="s">
        <v>29</v>
      </c>
      <c r="B34" s="9">
        <v>170000</v>
      </c>
      <c r="C34" s="14">
        <v>0.47073989795852211</v>
      </c>
      <c r="D34" s="1">
        <v>80000</v>
      </c>
      <c r="E34" s="12">
        <v>0.32738847498504436</v>
      </c>
      <c r="F34" s="14">
        <v>0.62526230859855925</v>
      </c>
      <c r="G34" s="1">
        <v>106000</v>
      </c>
      <c r="H34" s="5">
        <v>0.30105480918083194</v>
      </c>
      <c r="J34" s="9">
        <v>198000</v>
      </c>
      <c r="K34" s="14">
        <v>0.80748546730931903</v>
      </c>
      <c r="L34" s="1">
        <v>159000</v>
      </c>
      <c r="M34" s="12">
        <v>0.3278167097630722</v>
      </c>
      <c r="N34" s="14">
        <v>0.8715155007091071</v>
      </c>
      <c r="O34" s="1">
        <v>172000</v>
      </c>
      <c r="P34" s="5">
        <v>0.28471537772850608</v>
      </c>
    </row>
    <row r="35" spans="1:16">
      <c r="A35" s="2" t="s">
        <v>61</v>
      </c>
      <c r="B35" s="8"/>
      <c r="C35" s="14"/>
      <c r="E35" s="8"/>
      <c r="F35" s="14"/>
      <c r="J35" s="8"/>
      <c r="K35" s="14"/>
      <c r="M35" s="8"/>
      <c r="N35" s="14"/>
    </row>
    <row r="36" spans="1:16">
      <c r="A36" s="3" t="s">
        <v>30</v>
      </c>
      <c r="B36" s="9">
        <v>143000</v>
      </c>
      <c r="C36" s="14">
        <v>0.35438594402805706</v>
      </c>
      <c r="D36" s="1">
        <v>51000</v>
      </c>
      <c r="E36" s="12">
        <v>0.20744067790010332</v>
      </c>
      <c r="F36" s="14">
        <v>0.46411699690052893</v>
      </c>
      <c r="G36" s="1">
        <v>67000</v>
      </c>
      <c r="H36" s="5">
        <v>0.18872195603885322</v>
      </c>
      <c r="J36" s="9">
        <v>155000</v>
      </c>
      <c r="K36" s="14">
        <v>0.58885403225223232</v>
      </c>
      <c r="L36" s="1">
        <v>91000</v>
      </c>
      <c r="M36" s="12">
        <v>0.18745112176142067</v>
      </c>
      <c r="N36" s="14">
        <v>0.7242968355950038</v>
      </c>
      <c r="O36" s="1">
        <v>112000</v>
      </c>
      <c r="P36" s="5">
        <v>0.18572855802095253</v>
      </c>
    </row>
    <row r="37" spans="1:16">
      <c r="A37" s="3" t="s">
        <v>62</v>
      </c>
      <c r="B37" s="9">
        <v>225000</v>
      </c>
      <c r="C37" s="14">
        <v>0.33607829481875401</v>
      </c>
      <c r="D37" s="1">
        <v>76000</v>
      </c>
      <c r="E37" s="12">
        <v>0.30975617803833694</v>
      </c>
      <c r="F37" s="14">
        <v>0.47156254348178034</v>
      </c>
      <c r="G37" s="1">
        <v>106000</v>
      </c>
      <c r="H37" s="5">
        <v>0.30111176131703077</v>
      </c>
      <c r="J37" s="9">
        <v>245000</v>
      </c>
      <c r="K37" s="14">
        <v>0.60521239866989329</v>
      </c>
      <c r="L37" s="1">
        <v>148000</v>
      </c>
      <c r="M37" s="12">
        <v>0.30504725887312883</v>
      </c>
      <c r="N37" s="14">
        <v>0.75271469502404764</v>
      </c>
      <c r="O37" s="1">
        <v>185000</v>
      </c>
      <c r="P37" s="5">
        <v>0.30521987302577347</v>
      </c>
    </row>
    <row r="38" spans="1:16">
      <c r="A38" s="3" t="s">
        <v>32</v>
      </c>
      <c r="B38" s="9">
        <v>260000</v>
      </c>
      <c r="C38" s="14">
        <v>0.27323715909078256</v>
      </c>
      <c r="D38" s="1">
        <v>71000</v>
      </c>
      <c r="E38" s="12">
        <v>0.2917070693428585</v>
      </c>
      <c r="F38" s="14">
        <v>0.41918840245148142</v>
      </c>
      <c r="G38" s="1">
        <v>110000</v>
      </c>
      <c r="H38" s="5">
        <v>0.31226178073524047</v>
      </c>
      <c r="J38" s="9">
        <v>285000</v>
      </c>
      <c r="K38" s="14">
        <v>0.53209850362650102</v>
      </c>
      <c r="L38" s="1">
        <v>152000</v>
      </c>
      <c r="M38" s="12">
        <v>0.3114642687498963</v>
      </c>
      <c r="N38" s="14">
        <v>0.683294771426601</v>
      </c>
      <c r="O38" s="1">
        <v>195000</v>
      </c>
      <c r="P38" s="5">
        <v>0.32180108019099657</v>
      </c>
    </row>
    <row r="39" spans="1:16">
      <c r="A39" s="3" t="s">
        <v>33</v>
      </c>
      <c r="B39" s="9">
        <v>100000</v>
      </c>
      <c r="C39" s="14">
        <v>0.37845139005512285</v>
      </c>
      <c r="D39" s="1">
        <v>38000</v>
      </c>
      <c r="E39" s="12">
        <v>0.15480951530929593</v>
      </c>
      <c r="F39" s="14">
        <v>0.57699802763396635</v>
      </c>
      <c r="G39" s="1">
        <v>58000</v>
      </c>
      <c r="H39" s="5">
        <v>0.16340404989563315</v>
      </c>
      <c r="J39" s="9">
        <v>108000</v>
      </c>
      <c r="K39" s="14">
        <v>0.72707921857208824</v>
      </c>
      <c r="L39" s="1">
        <v>78000</v>
      </c>
      <c r="M39" s="12">
        <v>0.16073348801708623</v>
      </c>
      <c r="N39" s="14">
        <v>0.8729334608299022</v>
      </c>
      <c r="O39" s="1">
        <v>94000</v>
      </c>
      <c r="P39" s="5">
        <v>0.15519034117608596</v>
      </c>
    </row>
    <row r="40" spans="1:16">
      <c r="A40" s="3" t="s">
        <v>34</v>
      </c>
      <c r="B40" s="9">
        <v>21000</v>
      </c>
      <c r="C40" s="14">
        <v>0.42136331011268902</v>
      </c>
      <c r="D40" s="1">
        <v>9000</v>
      </c>
      <c r="E40" s="12">
        <v>3.6286518420935603E-2</v>
      </c>
      <c r="F40" s="14">
        <v>0.57867619480971955</v>
      </c>
      <c r="G40" s="1">
        <v>12000</v>
      </c>
      <c r="H40" s="5">
        <v>3.4500480389991886E-2</v>
      </c>
      <c r="J40" s="9">
        <v>22000</v>
      </c>
      <c r="K40" s="14">
        <v>0.7733031073211033</v>
      </c>
      <c r="L40" s="1">
        <v>17000</v>
      </c>
      <c r="M40" s="12">
        <v>3.5303862598467933E-2</v>
      </c>
      <c r="N40" s="14">
        <v>0.87577823440517355</v>
      </c>
      <c r="O40" s="1">
        <v>19000</v>
      </c>
      <c r="P40" s="5">
        <v>3.206014758619153E-2</v>
      </c>
    </row>
    <row r="41" spans="1:16">
      <c r="A41" s="2" t="s">
        <v>63</v>
      </c>
      <c r="B41" s="8"/>
      <c r="C41" s="15"/>
      <c r="E41" s="8"/>
      <c r="F41" s="15"/>
      <c r="J41" s="8"/>
      <c r="K41" s="15"/>
      <c r="M41" s="8"/>
      <c r="N41" s="15"/>
    </row>
    <row r="42" spans="1:16">
      <c r="A42" s="3" t="s">
        <v>35</v>
      </c>
      <c r="B42" s="9">
        <v>236000</v>
      </c>
      <c r="C42" s="14">
        <v>0.36476828689689056</v>
      </c>
      <c r="D42" s="1">
        <v>86000</v>
      </c>
      <c r="E42" s="12">
        <v>0.35249956910871189</v>
      </c>
      <c r="F42" s="14">
        <v>0.51618058301207004</v>
      </c>
      <c r="G42" s="1">
        <v>122000</v>
      </c>
      <c r="H42" s="5">
        <v>0.34546595445565764</v>
      </c>
      <c r="J42" s="9">
        <v>260000</v>
      </c>
      <c r="K42" s="14">
        <v>0.63098122016716596</v>
      </c>
      <c r="L42" s="1">
        <v>164000</v>
      </c>
      <c r="M42" s="12">
        <v>0.33755693112975893</v>
      </c>
      <c r="N42" s="14">
        <v>0.78969214440426272</v>
      </c>
      <c r="O42" s="1">
        <v>206000</v>
      </c>
      <c r="P42" s="5">
        <v>0.33972802202788055</v>
      </c>
    </row>
    <row r="43" spans="1:16">
      <c r="A43" s="3" t="s">
        <v>36</v>
      </c>
      <c r="B43" s="9">
        <v>513000</v>
      </c>
      <c r="C43" s="14">
        <v>0.30782935857129273</v>
      </c>
      <c r="D43" s="1">
        <v>158000</v>
      </c>
      <c r="E43" s="12">
        <v>0.64750038990281844</v>
      </c>
      <c r="F43" s="14">
        <v>0.4471993516209003</v>
      </c>
      <c r="G43" s="1">
        <v>231000</v>
      </c>
      <c r="H43" s="5">
        <v>0.65453404554434247</v>
      </c>
      <c r="J43" s="9">
        <v>554000</v>
      </c>
      <c r="K43" s="14">
        <v>0.58136298382520391</v>
      </c>
      <c r="L43" s="1">
        <v>322000</v>
      </c>
      <c r="M43" s="12">
        <v>0.66244306887024118</v>
      </c>
      <c r="N43" s="14">
        <v>0.71998942589673742</v>
      </c>
      <c r="O43" s="1">
        <v>399000</v>
      </c>
      <c r="P43" s="5">
        <v>0.66027197797211956</v>
      </c>
    </row>
    <row r="45" spans="1:16" s="24" customFormat="1" ht="15">
      <c r="A45" s="25"/>
      <c r="B45" s="65" t="s">
        <v>70</v>
      </c>
      <c r="C45" s="65"/>
      <c r="D45" s="65"/>
      <c r="E45" s="65"/>
      <c r="F45" s="65"/>
      <c r="G45" s="65"/>
      <c r="H45" s="65"/>
      <c r="I45" s="46"/>
      <c r="J45" s="65" t="s">
        <v>70</v>
      </c>
      <c r="K45" s="65"/>
      <c r="L45" s="65"/>
      <c r="M45" s="65"/>
      <c r="N45" s="65"/>
      <c r="O45" s="65"/>
      <c r="P45" s="65"/>
    </row>
    <row r="46" spans="1:16" ht="15" thickBot="1">
      <c r="B46" s="43">
        <v>2014</v>
      </c>
      <c r="C46" s="66" t="s">
        <v>0</v>
      </c>
      <c r="D46" s="67"/>
      <c r="E46" s="68"/>
      <c r="F46" s="69" t="s">
        <v>1</v>
      </c>
      <c r="G46" s="67" t="s">
        <v>1</v>
      </c>
      <c r="H46" s="67"/>
      <c r="J46" s="43">
        <v>2019</v>
      </c>
      <c r="K46" s="66" t="s">
        <v>0</v>
      </c>
      <c r="L46" s="67"/>
      <c r="M46" s="68"/>
      <c r="N46" s="69" t="s">
        <v>1</v>
      </c>
      <c r="O46" s="67" t="s">
        <v>1</v>
      </c>
      <c r="P46" s="67"/>
    </row>
    <row r="47" spans="1:16" ht="29" thickBot="1">
      <c r="A47" s="38" t="s">
        <v>58</v>
      </c>
      <c r="B47" s="39" t="s">
        <v>67</v>
      </c>
      <c r="C47" s="44" t="s">
        <v>66</v>
      </c>
      <c r="D47" s="41" t="s">
        <v>57</v>
      </c>
      <c r="E47" s="45"/>
      <c r="F47" s="40" t="s">
        <v>66</v>
      </c>
      <c r="G47" s="41" t="s">
        <v>57</v>
      </c>
      <c r="H47" s="42"/>
      <c r="J47" s="39" t="s">
        <v>67</v>
      </c>
      <c r="K47" s="44" t="s">
        <v>66</v>
      </c>
      <c r="L47" s="41" t="s">
        <v>57</v>
      </c>
      <c r="M47" s="45"/>
      <c r="N47" s="40" t="s">
        <v>66</v>
      </c>
      <c r="O47" s="41" t="s">
        <v>57</v>
      </c>
      <c r="P47" s="42"/>
    </row>
    <row r="48" spans="1:16">
      <c r="A48" s="2" t="s">
        <v>49</v>
      </c>
      <c r="B48" s="9">
        <v>408000</v>
      </c>
      <c r="C48" s="18">
        <v>0.35238588502712109</v>
      </c>
      <c r="D48" s="11">
        <v>144000</v>
      </c>
      <c r="E48" s="19">
        <v>1</v>
      </c>
      <c r="F48" s="14">
        <v>0.57191425103763149</v>
      </c>
      <c r="G48" s="1">
        <v>233000</v>
      </c>
      <c r="H48" s="5">
        <v>1</v>
      </c>
      <c r="J48" s="9">
        <v>422000</v>
      </c>
      <c r="K48" s="18">
        <v>0.53505979489699595</v>
      </c>
      <c r="L48" s="11">
        <v>226000</v>
      </c>
      <c r="M48" s="19">
        <v>1</v>
      </c>
      <c r="N48" s="14">
        <v>0.63743337407807166</v>
      </c>
      <c r="O48" s="1">
        <v>269000</v>
      </c>
      <c r="P48" s="5">
        <v>1</v>
      </c>
    </row>
    <row r="49" spans="1:16">
      <c r="A49" s="2" t="s">
        <v>51</v>
      </c>
      <c r="B49" s="8"/>
      <c r="C49" s="16"/>
      <c r="D49" s="10"/>
      <c r="E49" s="17"/>
      <c r="J49" s="8"/>
      <c r="K49" s="16"/>
      <c r="L49" s="10"/>
      <c r="M49" s="17"/>
    </row>
    <row r="50" spans="1:16">
      <c r="A50" s="3" t="s">
        <v>5</v>
      </c>
      <c r="B50" s="9">
        <v>215000</v>
      </c>
      <c r="C50" s="18">
        <v>0.33497544116968569</v>
      </c>
      <c r="D50" s="11">
        <v>72000</v>
      </c>
      <c r="E50" s="19">
        <v>0.50062805150279499</v>
      </c>
      <c r="F50" s="14">
        <v>0.55295994274505256</v>
      </c>
      <c r="G50" s="1">
        <v>119000</v>
      </c>
      <c r="H50" s="5">
        <v>0.50919422570256268</v>
      </c>
      <c r="J50" s="9">
        <v>222000</v>
      </c>
      <c r="K50" s="18">
        <v>0.50384441463833651</v>
      </c>
      <c r="L50" s="11">
        <v>112000</v>
      </c>
      <c r="M50" s="19">
        <v>0.4959236853344578</v>
      </c>
      <c r="N50" s="14">
        <v>0.61538885085088479</v>
      </c>
      <c r="O50" s="1">
        <v>137000</v>
      </c>
      <c r="P50" s="5">
        <v>0.50843512573664285</v>
      </c>
    </row>
    <row r="51" spans="1:16">
      <c r="A51" s="3" t="s">
        <v>6</v>
      </c>
      <c r="B51" s="9">
        <v>193000</v>
      </c>
      <c r="C51" s="18">
        <v>0.37175666392843515</v>
      </c>
      <c r="D51" s="11">
        <v>72000</v>
      </c>
      <c r="E51" s="19">
        <v>0.49937194849720495</v>
      </c>
      <c r="F51" s="14">
        <v>0.59300273607544585</v>
      </c>
      <c r="G51" s="1">
        <v>115000</v>
      </c>
      <c r="H51" s="5">
        <v>0.49080577429743738</v>
      </c>
      <c r="J51" s="9">
        <v>200000</v>
      </c>
      <c r="K51" s="18">
        <v>0.56978987655909041</v>
      </c>
      <c r="L51" s="11">
        <v>114000</v>
      </c>
      <c r="M51" s="19">
        <v>0.50407631466554215</v>
      </c>
      <c r="N51" s="14">
        <v>0.6619600173994199</v>
      </c>
      <c r="O51" s="1">
        <v>132000</v>
      </c>
      <c r="P51" s="5">
        <v>0.4915648742633571</v>
      </c>
    </row>
    <row r="52" spans="1:16">
      <c r="A52" s="2" t="s">
        <v>50</v>
      </c>
      <c r="B52" s="8"/>
      <c r="C52" s="16"/>
      <c r="D52" s="10"/>
      <c r="E52" s="17"/>
      <c r="J52" s="8"/>
      <c r="K52" s="16"/>
      <c r="L52" s="10"/>
      <c r="M52" s="17"/>
    </row>
    <row r="53" spans="1:16">
      <c r="A53" s="3" t="s">
        <v>7</v>
      </c>
      <c r="B53" s="9">
        <v>218000</v>
      </c>
      <c r="C53" s="18">
        <v>0.36244470893882896</v>
      </c>
      <c r="D53" s="11">
        <v>79000</v>
      </c>
      <c r="E53" s="19">
        <v>0.54936395840033747</v>
      </c>
      <c r="F53" s="14">
        <v>0.61316017827414748</v>
      </c>
      <c r="G53" s="1">
        <v>134000</v>
      </c>
      <c r="H53" s="5">
        <v>0.57263768725220887</v>
      </c>
      <c r="J53" s="9">
        <v>225000</v>
      </c>
      <c r="K53" s="18">
        <v>0.58484187115526109</v>
      </c>
      <c r="L53" s="11">
        <v>132000</v>
      </c>
      <c r="M53" s="19">
        <v>0.58381203043702645</v>
      </c>
      <c r="N53" s="14">
        <v>0.67418441872930934</v>
      </c>
      <c r="O53" s="1">
        <v>152000</v>
      </c>
      <c r="P53" s="5">
        <v>0.56491201797581081</v>
      </c>
    </row>
    <row r="54" spans="1:16">
      <c r="A54" s="3" t="s">
        <v>8</v>
      </c>
      <c r="B54" s="9">
        <v>26000</v>
      </c>
      <c r="C54" s="18">
        <v>0.41091424504961643</v>
      </c>
      <c r="D54" s="11">
        <v>10000</v>
      </c>
      <c r="E54" s="19">
        <v>7.2927932245646782E-2</v>
      </c>
      <c r="F54" s="14">
        <v>0.62250502979101063</v>
      </c>
      <c r="G54" s="1">
        <v>16000</v>
      </c>
      <c r="H54" s="5">
        <v>6.8072727733715324E-2</v>
      </c>
      <c r="J54" s="9">
        <v>26000</v>
      </c>
      <c r="K54" s="18">
        <v>0.57297847124861911</v>
      </c>
      <c r="L54" s="11">
        <v>15000</v>
      </c>
      <c r="M54" s="19">
        <v>6.6972616265677798E-2</v>
      </c>
      <c r="N54" s="14">
        <v>0.69295540554168389</v>
      </c>
      <c r="O54" s="1">
        <v>18000</v>
      </c>
      <c r="P54" s="5">
        <v>6.7987922092916667E-2</v>
      </c>
    </row>
    <row r="55" spans="1:16">
      <c r="A55" s="3" t="s">
        <v>9</v>
      </c>
      <c r="B55" s="9">
        <v>23000</v>
      </c>
      <c r="C55" s="18">
        <v>0.3425241883576412</v>
      </c>
      <c r="D55" s="11">
        <v>8000</v>
      </c>
      <c r="E55" s="19">
        <v>5.5595782146377046E-2</v>
      </c>
      <c r="F55" s="14">
        <v>0.51445434499687592</v>
      </c>
      <c r="G55" s="1">
        <v>12000</v>
      </c>
      <c r="H55" s="5">
        <v>5.144995791478859E-2</v>
      </c>
      <c r="J55" s="9">
        <v>24000</v>
      </c>
      <c r="K55" s="18">
        <v>0.48730171363855318</v>
      </c>
      <c r="L55" s="11">
        <v>12000</v>
      </c>
      <c r="M55" s="19">
        <v>5.2091240532078087E-2</v>
      </c>
      <c r="N55" s="14">
        <v>0.58064066817726201</v>
      </c>
      <c r="O55" s="1">
        <v>14000</v>
      </c>
      <c r="P55" s="5">
        <v>5.2100480997561087E-2</v>
      </c>
    </row>
    <row r="56" spans="1:16">
      <c r="A56" s="3" t="s">
        <v>10</v>
      </c>
      <c r="B56" s="9">
        <v>131000</v>
      </c>
      <c r="C56" s="18">
        <v>0.3235266472556827</v>
      </c>
      <c r="D56" s="11">
        <v>42000</v>
      </c>
      <c r="E56" s="19">
        <v>0.29356262327913157</v>
      </c>
      <c r="F56" s="14">
        <v>0.50356197862728558</v>
      </c>
      <c r="G56" s="1">
        <v>66000</v>
      </c>
      <c r="H56" s="5">
        <v>0.28153423926285331</v>
      </c>
      <c r="J56" s="9">
        <v>135000</v>
      </c>
      <c r="K56" s="18">
        <v>0.45313961859918317</v>
      </c>
      <c r="L56" s="11">
        <v>61000</v>
      </c>
      <c r="M56" s="19">
        <v>0.27079393304985072</v>
      </c>
      <c r="N56" s="14">
        <v>0.57485245561507337</v>
      </c>
      <c r="O56" s="1">
        <v>78000</v>
      </c>
      <c r="P56" s="5">
        <v>0.28835720466737846</v>
      </c>
    </row>
    <row r="57" spans="1:16">
      <c r="A57" s="3" t="s">
        <v>11</v>
      </c>
      <c r="B57" s="9">
        <v>11000</v>
      </c>
      <c r="C57" s="18">
        <v>0.38113178133444192</v>
      </c>
      <c r="D57" s="11">
        <v>4000</v>
      </c>
      <c r="E57" s="19">
        <v>2.8549703928507156E-2</v>
      </c>
      <c r="F57" s="14">
        <v>0.56994202274549399</v>
      </c>
      <c r="G57" s="1">
        <v>6000</v>
      </c>
      <c r="H57" s="5">
        <v>2.6305387836433824E-2</v>
      </c>
      <c r="J57" s="9">
        <v>11000</v>
      </c>
      <c r="K57" s="18">
        <v>0.53371646408283957</v>
      </c>
      <c r="L57" s="11">
        <v>6000</v>
      </c>
      <c r="M57" s="19">
        <v>2.6330135401818857E-2</v>
      </c>
      <c r="N57" s="14">
        <v>0.64337132304066169</v>
      </c>
      <c r="O57" s="1">
        <v>7000</v>
      </c>
      <c r="P57" s="5">
        <v>2.6642299872995694E-2</v>
      </c>
    </row>
    <row r="58" spans="1:16">
      <c r="A58" s="2" t="s">
        <v>52</v>
      </c>
      <c r="B58" s="8"/>
      <c r="C58" s="16"/>
      <c r="D58" s="10"/>
      <c r="E58" s="17"/>
      <c r="J58" s="8"/>
      <c r="K58" s="16"/>
      <c r="L58" s="10"/>
      <c r="M58" s="17"/>
    </row>
    <row r="59" spans="1:16">
      <c r="A59" s="3" t="s">
        <v>13</v>
      </c>
      <c r="B59" s="9">
        <v>138000</v>
      </c>
      <c r="C59" s="18">
        <v>0.24680171439451326</v>
      </c>
      <c r="D59" s="11">
        <v>34000</v>
      </c>
      <c r="E59" s="19">
        <v>0.2371451018968469</v>
      </c>
      <c r="F59" s="14">
        <v>0.46268150769955502</v>
      </c>
      <c r="G59" s="1">
        <v>64000</v>
      </c>
      <c r="H59" s="5">
        <v>0.27392755090708804</v>
      </c>
      <c r="J59" s="9">
        <v>143000</v>
      </c>
      <c r="K59" s="18">
        <v>0.38812823630198623</v>
      </c>
      <c r="L59" s="11">
        <v>55000</v>
      </c>
      <c r="M59" s="19">
        <v>0.24561643734848645</v>
      </c>
      <c r="N59" s="14">
        <v>0.52714456715815494</v>
      </c>
      <c r="O59" s="1">
        <v>75000</v>
      </c>
      <c r="P59" s="5">
        <v>0.28001380591552011</v>
      </c>
    </row>
    <row r="60" spans="1:16">
      <c r="A60" s="3" t="s">
        <v>14</v>
      </c>
      <c r="B60" s="9">
        <v>113000</v>
      </c>
      <c r="C60" s="18">
        <v>0.38063423309036371</v>
      </c>
      <c r="D60" s="11">
        <v>43000</v>
      </c>
      <c r="E60" s="19">
        <v>0.29939695795221083</v>
      </c>
      <c r="F60" s="14">
        <v>0.59921375683407319</v>
      </c>
      <c r="G60" s="1">
        <v>68000</v>
      </c>
      <c r="H60" s="5">
        <v>0.29040821648600196</v>
      </c>
      <c r="J60" s="9">
        <v>117000</v>
      </c>
      <c r="K60" s="18">
        <v>0.58802560485442112</v>
      </c>
      <c r="L60" s="11">
        <v>69000</v>
      </c>
      <c r="M60" s="19">
        <v>0.30461549533108029</v>
      </c>
      <c r="N60" s="14">
        <v>0.67309978753866406</v>
      </c>
      <c r="O60" s="1">
        <v>79000</v>
      </c>
      <c r="P60" s="5">
        <v>0.29268652492652913</v>
      </c>
    </row>
    <row r="61" spans="1:16">
      <c r="A61" s="3" t="s">
        <v>15</v>
      </c>
      <c r="B61" s="9">
        <v>157000</v>
      </c>
      <c r="C61" s="18">
        <v>0.42505384122208778</v>
      </c>
      <c r="D61" s="11">
        <v>67000</v>
      </c>
      <c r="E61" s="19">
        <v>0.46345794015094227</v>
      </c>
      <c r="F61" s="14">
        <v>0.6484820195531148</v>
      </c>
      <c r="G61" s="1">
        <v>102000</v>
      </c>
      <c r="H61" s="5">
        <v>0.43566423260691001</v>
      </c>
      <c r="J61" s="9">
        <v>162000</v>
      </c>
      <c r="K61" s="18">
        <v>0.62633404192611508</v>
      </c>
      <c r="L61" s="11">
        <v>101000</v>
      </c>
      <c r="M61" s="19">
        <v>0.44976802300688518</v>
      </c>
      <c r="N61" s="14">
        <v>0.70889592078637009</v>
      </c>
      <c r="O61" s="1">
        <v>115000</v>
      </c>
      <c r="P61" s="5">
        <v>0.4272996691579507</v>
      </c>
    </row>
    <row r="62" spans="1:16">
      <c r="A62" s="2" t="s">
        <v>54</v>
      </c>
      <c r="B62" s="8"/>
      <c r="C62" s="16"/>
      <c r="D62" s="10"/>
      <c r="E62" s="17"/>
      <c r="J62" s="8"/>
      <c r="K62" s="16"/>
      <c r="L62" s="10"/>
      <c r="M62" s="17"/>
    </row>
    <row r="63" spans="1:16">
      <c r="A63" s="3" t="s">
        <v>39</v>
      </c>
      <c r="B63" s="9">
        <v>194000</v>
      </c>
      <c r="C63" s="18">
        <v>0.33441700018742609</v>
      </c>
      <c r="D63" s="11">
        <v>65000</v>
      </c>
      <c r="E63" s="19">
        <v>0.45156691047525682</v>
      </c>
      <c r="F63" s="14">
        <v>0.58490773886386249</v>
      </c>
      <c r="G63" s="1">
        <v>114000</v>
      </c>
      <c r="H63" s="5">
        <v>0.48664102366104117</v>
      </c>
      <c r="J63" s="9">
        <v>201000</v>
      </c>
      <c r="K63" s="18">
        <v>0.50767653719483297</v>
      </c>
      <c r="L63" s="11">
        <v>102000</v>
      </c>
      <c r="M63" s="19">
        <v>0.45264614364449335</v>
      </c>
      <c r="N63" s="14">
        <v>0.65964408644289474</v>
      </c>
      <c r="O63" s="1">
        <v>133000</v>
      </c>
      <c r="P63" s="5">
        <v>0.49368385688388328</v>
      </c>
    </row>
    <row r="64" spans="1:16">
      <c r="A64" s="3" t="s">
        <v>40</v>
      </c>
      <c r="B64" s="9">
        <v>214000</v>
      </c>
      <c r="C64" s="18">
        <v>0.3686976756770371</v>
      </c>
      <c r="D64" s="11">
        <v>79000</v>
      </c>
      <c r="E64" s="19">
        <v>0.54843308952474312</v>
      </c>
      <c r="F64" s="14">
        <v>0.56011907201288536</v>
      </c>
      <c r="G64" s="1">
        <v>120000</v>
      </c>
      <c r="H64" s="5">
        <v>0.51335901916724092</v>
      </c>
      <c r="J64" s="9">
        <v>221000</v>
      </c>
      <c r="K64" s="18">
        <v>0.56004070504016856</v>
      </c>
      <c r="L64" s="11">
        <v>124000</v>
      </c>
      <c r="M64" s="19">
        <v>0.54735385635550671</v>
      </c>
      <c r="N64" s="14">
        <v>0.61717117381645215</v>
      </c>
      <c r="O64" s="1">
        <v>136000</v>
      </c>
      <c r="P64" s="5">
        <v>0.50631610591944809</v>
      </c>
    </row>
    <row r="65" spans="1:16">
      <c r="A65" s="2" t="s">
        <v>68</v>
      </c>
      <c r="B65" s="8"/>
      <c r="C65" s="16"/>
      <c r="D65" s="10"/>
      <c r="E65" s="17"/>
      <c r="J65" s="8"/>
      <c r="K65" s="16"/>
      <c r="L65" s="10"/>
      <c r="M65" s="17"/>
    </row>
    <row r="66" spans="1:16">
      <c r="A66" s="3" t="s">
        <v>56</v>
      </c>
      <c r="B66" s="9">
        <v>255000</v>
      </c>
      <c r="C66" s="18">
        <v>0.34642747517718353</v>
      </c>
      <c r="D66" s="11">
        <v>88000</v>
      </c>
      <c r="E66" s="19">
        <v>0.61331399676600917</v>
      </c>
      <c r="F66" s="14">
        <v>0.5324659517892365</v>
      </c>
      <c r="G66" s="1">
        <v>136000</v>
      </c>
      <c r="H66" s="5">
        <v>0.58083125155761106</v>
      </c>
      <c r="J66" s="9">
        <v>263000</v>
      </c>
      <c r="K66" s="18">
        <v>0.49908179906801436</v>
      </c>
      <c r="L66" s="11">
        <v>131000</v>
      </c>
      <c r="M66" s="19">
        <v>0.58191354940796658</v>
      </c>
      <c r="N66" s="14">
        <v>0.60391450536278835</v>
      </c>
      <c r="O66" s="1">
        <v>159000</v>
      </c>
      <c r="P66" s="5">
        <v>0.59105748194622487</v>
      </c>
    </row>
    <row r="67" spans="1:16">
      <c r="A67" s="3" t="s">
        <v>55</v>
      </c>
      <c r="B67" s="9">
        <v>154000</v>
      </c>
      <c r="C67" s="18">
        <v>0.36226852726149822</v>
      </c>
      <c r="D67" s="11">
        <v>56000</v>
      </c>
      <c r="E67" s="19">
        <v>0.38668600323399083</v>
      </c>
      <c r="F67" s="14">
        <v>0.63734335679654841</v>
      </c>
      <c r="G67" s="1">
        <v>98000</v>
      </c>
      <c r="H67" s="5">
        <v>0.41916874844238888</v>
      </c>
      <c r="J67" s="9">
        <v>159000</v>
      </c>
      <c r="K67" s="18">
        <v>0.59473304332313615</v>
      </c>
      <c r="L67" s="11">
        <v>94000</v>
      </c>
      <c r="M67" s="19">
        <v>0.41808645059203348</v>
      </c>
      <c r="N67" s="14">
        <v>0.6930279043937112</v>
      </c>
      <c r="O67" s="1">
        <v>110000</v>
      </c>
      <c r="P67" s="5">
        <v>0.40894251805377507</v>
      </c>
    </row>
    <row r="68" spans="1:16">
      <c r="A68" s="2" t="s">
        <v>53</v>
      </c>
      <c r="B68" s="8"/>
      <c r="C68" s="16"/>
      <c r="D68" s="10"/>
      <c r="E68" s="17"/>
      <c r="J68" s="8"/>
      <c r="K68" s="16"/>
      <c r="L68" s="10"/>
      <c r="M68" s="17"/>
    </row>
    <row r="69" spans="1:16">
      <c r="A69" s="3" t="s">
        <v>25</v>
      </c>
      <c r="B69" s="9">
        <v>257000</v>
      </c>
      <c r="C69" s="18">
        <v>0.40084561664191348</v>
      </c>
      <c r="D69" s="11">
        <v>103000</v>
      </c>
      <c r="E69" s="19">
        <v>0.71637790523779876</v>
      </c>
      <c r="F69" s="14">
        <v>0.70044332468936277</v>
      </c>
      <c r="G69" s="1">
        <v>180000</v>
      </c>
      <c r="H69" s="5">
        <v>0.77130408307281961</v>
      </c>
      <c r="J69" s="9">
        <v>266000</v>
      </c>
      <c r="K69" s="18">
        <v>0.63805331700966128</v>
      </c>
      <c r="L69" s="11">
        <v>169000</v>
      </c>
      <c r="M69" s="19">
        <v>0.75099698836264195</v>
      </c>
      <c r="N69" s="14">
        <v>0.76258522028731068</v>
      </c>
      <c r="O69" s="1">
        <v>203000</v>
      </c>
      <c r="P69" s="5">
        <v>0.75341997330171906</v>
      </c>
    </row>
    <row r="70" spans="1:16">
      <c r="A70" s="3" t="s">
        <v>26</v>
      </c>
      <c r="B70" s="9">
        <v>63000</v>
      </c>
      <c r="C70" s="18">
        <v>0.51326637487429172</v>
      </c>
      <c r="D70" s="11">
        <v>32000</v>
      </c>
      <c r="E70" s="19">
        <v>0.22410049546941696</v>
      </c>
      <c r="F70" s="14">
        <v>0.69317176868176189</v>
      </c>
      <c r="G70" s="1">
        <v>44000</v>
      </c>
      <c r="H70" s="5">
        <v>0.18647836612844793</v>
      </c>
      <c r="J70" s="9">
        <v>65000</v>
      </c>
      <c r="K70" s="18">
        <v>0.59115987787385105</v>
      </c>
      <c r="L70" s="11">
        <v>38000</v>
      </c>
      <c r="M70" s="19">
        <v>0.16998911925139173</v>
      </c>
      <c r="N70" s="14">
        <v>0.71852748978737646</v>
      </c>
      <c r="O70" s="1">
        <v>47000</v>
      </c>
      <c r="P70" s="5">
        <v>0.17343114122950162</v>
      </c>
    </row>
    <row r="71" spans="1:16">
      <c r="A71" s="3" t="s">
        <v>101</v>
      </c>
      <c r="B71" s="9">
        <v>88000</v>
      </c>
      <c r="C71" s="18">
        <v>9.6938325579763104E-2</v>
      </c>
      <c r="D71" s="11">
        <v>9000</v>
      </c>
      <c r="E71" s="19">
        <v>5.9521599292784333E-2</v>
      </c>
      <c r="F71" s="14">
        <v>0.11159028093414154</v>
      </c>
      <c r="G71" s="1">
        <v>10000</v>
      </c>
      <c r="H71" s="5">
        <v>4.2217550798732469E-2</v>
      </c>
      <c r="J71" s="9">
        <v>91000</v>
      </c>
      <c r="K71" s="18">
        <v>0.19539264677181403</v>
      </c>
      <c r="L71" s="11">
        <v>18000</v>
      </c>
      <c r="M71" s="19">
        <v>7.90138923859664E-2</v>
      </c>
      <c r="N71" s="14">
        <v>0.21549884757542648</v>
      </c>
      <c r="O71" s="1">
        <v>20000</v>
      </c>
      <c r="P71" s="5">
        <v>7.3148885468779193E-2</v>
      </c>
    </row>
    <row r="72" spans="1:16">
      <c r="A72" s="2" t="s">
        <v>60</v>
      </c>
      <c r="B72" s="8"/>
      <c r="C72" s="16"/>
      <c r="D72" s="10"/>
      <c r="E72" s="17"/>
      <c r="J72" s="8"/>
      <c r="K72" s="16"/>
      <c r="L72" s="10"/>
      <c r="M72" s="17"/>
    </row>
    <row r="73" spans="1:16">
      <c r="A73" s="3" t="s">
        <v>28</v>
      </c>
      <c r="B73" s="9">
        <v>291000</v>
      </c>
      <c r="C73" s="18">
        <v>0.33689181605985014</v>
      </c>
      <c r="D73" s="11">
        <v>98000</v>
      </c>
      <c r="E73" s="19">
        <v>0.68182753082234615</v>
      </c>
      <c r="F73" s="14">
        <v>0.56544026414052206</v>
      </c>
      <c r="G73" s="1">
        <v>165000</v>
      </c>
      <c r="H73" s="5">
        <v>0.70511245914556631</v>
      </c>
      <c r="J73" s="9">
        <v>301000</v>
      </c>
      <c r="K73" s="18">
        <v>0.5254764250329399</v>
      </c>
      <c r="L73" s="11">
        <v>158000</v>
      </c>
      <c r="M73" s="19">
        <v>0.70041187670446525</v>
      </c>
      <c r="N73" s="14">
        <v>0.62892349831563676</v>
      </c>
      <c r="O73" s="1">
        <v>189000</v>
      </c>
      <c r="P73" s="5">
        <v>0.7036644446864706</v>
      </c>
    </row>
    <row r="74" spans="1:16">
      <c r="A74" s="3" t="s">
        <v>29</v>
      </c>
      <c r="B74" s="9">
        <v>117000</v>
      </c>
      <c r="C74" s="18">
        <v>0.39091305737627147</v>
      </c>
      <c r="D74" s="11">
        <v>46000</v>
      </c>
      <c r="E74" s="19">
        <v>0.31817246917765396</v>
      </c>
      <c r="F74" s="14">
        <v>0.58801239366884761</v>
      </c>
      <c r="G74" s="1">
        <v>69000</v>
      </c>
      <c r="H74" s="5">
        <v>0.29488758368271573</v>
      </c>
      <c r="J74" s="9">
        <v>121000</v>
      </c>
      <c r="K74" s="18">
        <v>0.55888948639551805</v>
      </c>
      <c r="L74" s="11">
        <v>68000</v>
      </c>
      <c r="M74" s="19">
        <v>0.29958807898198658</v>
      </c>
      <c r="N74" s="14">
        <v>0.65859382394919552</v>
      </c>
      <c r="O74" s="1">
        <v>80000</v>
      </c>
      <c r="P74" s="5">
        <v>0.29633555531352918</v>
      </c>
    </row>
    <row r="75" spans="1:16">
      <c r="A75" s="2" t="s">
        <v>61</v>
      </c>
      <c r="B75" s="8"/>
      <c r="C75" s="16"/>
      <c r="D75" s="10"/>
      <c r="E75" s="17"/>
      <c r="J75" s="8"/>
      <c r="K75" s="16"/>
      <c r="L75" s="10"/>
      <c r="M75" s="17"/>
    </row>
    <row r="76" spans="1:16">
      <c r="A76" s="3" t="s">
        <v>30</v>
      </c>
      <c r="B76" s="9">
        <v>65000</v>
      </c>
      <c r="C76" s="18">
        <v>0.25896179347631448</v>
      </c>
      <c r="D76" s="11">
        <v>17000</v>
      </c>
      <c r="E76" s="19">
        <v>0.11660668822892256</v>
      </c>
      <c r="F76" s="14">
        <v>0.48173788556319985</v>
      </c>
      <c r="G76" s="1">
        <v>31000</v>
      </c>
      <c r="H76" s="5">
        <v>0.13365529066120316</v>
      </c>
      <c r="J76" s="9">
        <v>67000</v>
      </c>
      <c r="K76" s="18">
        <v>0.41103583915430819</v>
      </c>
      <c r="L76" s="11">
        <v>28000</v>
      </c>
      <c r="M76" s="19">
        <v>0.12189438468467055</v>
      </c>
      <c r="N76" s="14">
        <v>0.54373837635520161</v>
      </c>
      <c r="O76" s="1">
        <v>36000</v>
      </c>
      <c r="P76" s="5">
        <v>0.13535101454657558</v>
      </c>
    </row>
    <row r="77" spans="1:16">
      <c r="A77" s="3" t="s">
        <v>62</v>
      </c>
      <c r="B77" s="9">
        <v>112000</v>
      </c>
      <c r="C77" s="18">
        <v>0.27686007288088865</v>
      </c>
      <c r="D77" s="11">
        <v>31000</v>
      </c>
      <c r="E77" s="19">
        <v>0.21602107911975338</v>
      </c>
      <c r="F77" s="14">
        <v>0.50124064991472284</v>
      </c>
      <c r="G77" s="1">
        <v>56000</v>
      </c>
      <c r="H77" s="5">
        <v>0.24097371469862786</v>
      </c>
      <c r="J77" s="9">
        <v>116000</v>
      </c>
      <c r="K77" s="18">
        <v>0.45881696539252748</v>
      </c>
      <c r="L77" s="11">
        <v>53000</v>
      </c>
      <c r="M77" s="19">
        <v>0.23577160655489549</v>
      </c>
      <c r="N77" s="14">
        <v>0.58883521706904718</v>
      </c>
      <c r="O77" s="1">
        <v>68000</v>
      </c>
      <c r="P77" s="5">
        <v>0.25398807802135143</v>
      </c>
    </row>
    <row r="78" spans="1:16">
      <c r="A78" s="3" t="s">
        <v>32</v>
      </c>
      <c r="B78" s="9">
        <v>124000</v>
      </c>
      <c r="C78" s="18">
        <v>0.3491714455611466</v>
      </c>
      <c r="D78" s="11">
        <v>43000</v>
      </c>
      <c r="E78" s="19">
        <v>0.30170988072964494</v>
      </c>
      <c r="F78" s="14">
        <v>0.58178795544832584</v>
      </c>
      <c r="G78" s="1">
        <v>72000</v>
      </c>
      <c r="H78" s="5">
        <v>0.3097441579760587</v>
      </c>
      <c r="J78" s="9">
        <v>128000</v>
      </c>
      <c r="K78" s="18">
        <v>0.55804085925984992</v>
      </c>
      <c r="L78" s="11">
        <v>72000</v>
      </c>
      <c r="M78" s="19">
        <v>0.31756528781516574</v>
      </c>
      <c r="N78" s="14">
        <v>0.64099961251948301</v>
      </c>
      <c r="O78" s="1">
        <v>82000</v>
      </c>
      <c r="P78" s="5">
        <v>0.30619092425091854</v>
      </c>
    </row>
    <row r="79" spans="1:16">
      <c r="A79" s="3" t="s">
        <v>33</v>
      </c>
      <c r="B79" s="9">
        <v>88000</v>
      </c>
      <c r="C79" s="18">
        <v>0.44319781904723915</v>
      </c>
      <c r="D79" s="11">
        <v>39000</v>
      </c>
      <c r="E79" s="19">
        <v>0.27258234578539597</v>
      </c>
      <c r="F79" s="14">
        <v>0.65999893990253211</v>
      </c>
      <c r="G79" s="1">
        <v>58000</v>
      </c>
      <c r="H79" s="5">
        <v>0.25010992949308403</v>
      </c>
      <c r="J79" s="9">
        <v>91000</v>
      </c>
      <c r="K79" s="18">
        <v>0.6247330348443545</v>
      </c>
      <c r="L79" s="11">
        <v>57000</v>
      </c>
      <c r="M79" s="19">
        <v>0.25305256091982875</v>
      </c>
      <c r="N79" s="14">
        <v>0.71683478278373691</v>
      </c>
      <c r="O79" s="1">
        <v>66000</v>
      </c>
      <c r="P79" s="5">
        <v>0.24372655865944395</v>
      </c>
    </row>
    <row r="80" spans="1:16">
      <c r="A80" s="3" t="s">
        <v>34</v>
      </c>
      <c r="B80" s="9">
        <v>18000</v>
      </c>
      <c r="C80" s="18">
        <v>0.72633751998767648</v>
      </c>
      <c r="D80" s="11">
        <v>13000</v>
      </c>
      <c r="E80" s="19">
        <v>9.3080075645607829E-2</v>
      </c>
      <c r="F80" s="14">
        <v>0.82975055813620469</v>
      </c>
      <c r="G80" s="1">
        <v>15000</v>
      </c>
      <c r="H80" s="5">
        <v>6.551690717102622E-2</v>
      </c>
      <c r="J80" s="9">
        <v>19000</v>
      </c>
      <c r="K80" s="18">
        <v>0.84973332619262876</v>
      </c>
      <c r="L80" s="11">
        <v>16000</v>
      </c>
      <c r="M80" s="19">
        <v>7.1716160025439527E-2</v>
      </c>
      <c r="N80" s="14">
        <v>0.85742691016468764</v>
      </c>
      <c r="O80" s="1">
        <v>16000</v>
      </c>
      <c r="P80" s="5">
        <v>6.0743387325041746E-2</v>
      </c>
    </row>
    <row r="81" spans="1:16">
      <c r="A81" s="2" t="s">
        <v>63</v>
      </c>
      <c r="B81" s="8"/>
      <c r="C81" s="18"/>
      <c r="D81" s="10"/>
      <c r="E81" s="17"/>
      <c r="F81" s="14"/>
      <c r="J81" s="8"/>
      <c r="K81" s="18"/>
      <c r="L81" s="10"/>
      <c r="M81" s="17"/>
      <c r="N81" s="14"/>
    </row>
    <row r="82" spans="1:16">
      <c r="A82" s="3" t="s">
        <v>35</v>
      </c>
      <c r="B82" s="9">
        <v>157000</v>
      </c>
      <c r="C82" s="18">
        <v>0.42547413989234661</v>
      </c>
      <c r="D82" s="11">
        <v>67000</v>
      </c>
      <c r="E82" s="19">
        <v>0.46406600772290307</v>
      </c>
      <c r="F82" s="14">
        <v>0.67345192603418946</v>
      </c>
      <c r="G82" s="1">
        <v>106000</v>
      </c>
      <c r="H82" s="5">
        <v>0.45258564403693047</v>
      </c>
      <c r="J82" s="9">
        <v>162000</v>
      </c>
      <c r="K82" s="18">
        <v>0.62516589170853298</v>
      </c>
      <c r="L82" s="11">
        <v>101000</v>
      </c>
      <c r="M82" s="19">
        <v>0.4490742057837866</v>
      </c>
      <c r="N82" s="14">
        <v>0.73805485621546485</v>
      </c>
      <c r="O82" s="1">
        <v>120000</v>
      </c>
      <c r="P82" s="5">
        <v>0.4450194553455481</v>
      </c>
    </row>
    <row r="83" spans="1:16">
      <c r="A83" s="3" t="s">
        <v>36</v>
      </c>
      <c r="B83" s="9">
        <v>251000</v>
      </c>
      <c r="C83" s="18">
        <v>0.30675728036832611</v>
      </c>
      <c r="D83" s="11">
        <v>77000</v>
      </c>
      <c r="E83" s="19">
        <v>0.53593406178642167</v>
      </c>
      <c r="F83" s="14">
        <v>0.50852477431284893</v>
      </c>
      <c r="G83" s="1">
        <v>128000</v>
      </c>
      <c r="H83" s="5">
        <v>0.54741435596306953</v>
      </c>
      <c r="J83" s="9">
        <v>260000</v>
      </c>
      <c r="K83" s="18">
        <v>0.47880696614495577</v>
      </c>
      <c r="L83" s="11">
        <v>124000</v>
      </c>
      <c r="M83" s="19">
        <v>0.55092579421621346</v>
      </c>
      <c r="N83" s="14">
        <v>0.57461583782089642</v>
      </c>
      <c r="O83" s="1">
        <v>149000</v>
      </c>
      <c r="P83" s="5">
        <v>0.55498054465445179</v>
      </c>
    </row>
    <row r="84" spans="1:16">
      <c r="C84" s="15"/>
      <c r="N84"/>
    </row>
    <row r="85" spans="1:16" s="24" customFormat="1" ht="42" customHeight="1">
      <c r="A85" s="23"/>
      <c r="B85" s="65" t="s">
        <v>71</v>
      </c>
      <c r="C85" s="65"/>
      <c r="D85" s="65"/>
      <c r="E85" s="65"/>
      <c r="F85" s="65"/>
      <c r="G85" s="65"/>
      <c r="H85" s="65"/>
      <c r="I85" s="47"/>
      <c r="J85" s="65" t="s">
        <v>71</v>
      </c>
      <c r="K85" s="65"/>
      <c r="L85" s="65"/>
      <c r="M85" s="65"/>
      <c r="N85" s="65"/>
      <c r="O85" s="65"/>
      <c r="P85" s="65"/>
    </row>
    <row r="86" spans="1:16" ht="15" thickBot="1">
      <c r="B86" s="43">
        <v>2014</v>
      </c>
      <c r="C86" s="66" t="s">
        <v>0</v>
      </c>
      <c r="D86" s="67"/>
      <c r="E86" s="68"/>
      <c r="F86" s="69" t="s">
        <v>1</v>
      </c>
      <c r="G86" s="67" t="s">
        <v>1</v>
      </c>
      <c r="H86" s="67"/>
      <c r="J86" s="43">
        <v>2019</v>
      </c>
      <c r="K86" s="66" t="s">
        <v>0</v>
      </c>
      <c r="L86" s="67"/>
      <c r="M86" s="68"/>
      <c r="N86" s="69" t="s">
        <v>1</v>
      </c>
      <c r="O86" s="67" t="s">
        <v>1</v>
      </c>
      <c r="P86" s="67"/>
    </row>
    <row r="87" spans="1:16" ht="29" thickBot="1">
      <c r="A87" s="38" t="s">
        <v>65</v>
      </c>
      <c r="B87" s="39" t="s">
        <v>67</v>
      </c>
      <c r="C87" s="44" t="s">
        <v>66</v>
      </c>
      <c r="D87" s="41" t="s">
        <v>57</v>
      </c>
      <c r="E87" s="45"/>
      <c r="F87" s="40" t="s">
        <v>66</v>
      </c>
      <c r="G87" s="41" t="s">
        <v>57</v>
      </c>
      <c r="H87" s="42"/>
      <c r="J87" s="39" t="s">
        <v>67</v>
      </c>
      <c r="K87" s="44" t="s">
        <v>66</v>
      </c>
      <c r="L87" s="41" t="s">
        <v>57</v>
      </c>
      <c r="M87" s="45"/>
      <c r="N87" s="40" t="s">
        <v>66</v>
      </c>
      <c r="O87" s="41" t="s">
        <v>57</v>
      </c>
      <c r="P87" s="42"/>
    </row>
    <row r="88" spans="1:16">
      <c r="A88" s="2" t="s">
        <v>49</v>
      </c>
      <c r="B88" s="9">
        <v>730000</v>
      </c>
      <c r="C88" s="18">
        <v>8.2846472170199789E-2</v>
      </c>
      <c r="D88" s="11">
        <v>60000</v>
      </c>
      <c r="E88" s="19">
        <v>1</v>
      </c>
      <c r="F88" s="14">
        <v>0.19172144636595095</v>
      </c>
      <c r="G88" s="1">
        <v>140000</v>
      </c>
      <c r="H88" s="5">
        <v>1</v>
      </c>
      <c r="J88" s="9">
        <v>754000</v>
      </c>
      <c r="K88" s="18">
        <v>9.9925114716569202E-2</v>
      </c>
      <c r="L88" s="11">
        <v>75000</v>
      </c>
      <c r="M88" s="19">
        <v>1</v>
      </c>
      <c r="N88" s="14">
        <v>0.21426562660477702</v>
      </c>
      <c r="O88" s="1">
        <v>162000</v>
      </c>
      <c r="P88" s="5">
        <v>1</v>
      </c>
    </row>
    <row r="89" spans="1:16">
      <c r="A89" s="2" t="s">
        <v>51</v>
      </c>
      <c r="B89" s="8"/>
      <c r="C89" s="16"/>
      <c r="D89" s="10"/>
      <c r="E89" s="17"/>
      <c r="J89" s="8"/>
      <c r="K89" s="16"/>
      <c r="L89" s="10"/>
      <c r="M89" s="17"/>
    </row>
    <row r="90" spans="1:16">
      <c r="A90" s="3" t="s">
        <v>5</v>
      </c>
      <c r="B90" s="9">
        <v>345000</v>
      </c>
      <c r="C90" s="18">
        <v>8.2460025205710302E-2</v>
      </c>
      <c r="D90" s="11">
        <v>28000</v>
      </c>
      <c r="E90" s="19">
        <v>0.47081425285965317</v>
      </c>
      <c r="F90" s="14">
        <v>0.18190285015632318</v>
      </c>
      <c r="G90" s="1">
        <v>63000</v>
      </c>
      <c r="H90" s="5">
        <v>0.44879598743204208</v>
      </c>
      <c r="J90" s="9">
        <v>357000</v>
      </c>
      <c r="K90" s="18">
        <v>9.611242251147005E-2</v>
      </c>
      <c r="L90" s="11">
        <v>34000</v>
      </c>
      <c r="M90" s="19">
        <v>0.45493789515474992</v>
      </c>
      <c r="N90" s="14">
        <v>0.19939353359470385</v>
      </c>
      <c r="O90" s="1">
        <v>71000</v>
      </c>
      <c r="P90" s="5">
        <v>0.44015517294299122</v>
      </c>
    </row>
    <row r="91" spans="1:16">
      <c r="A91" s="3" t="s">
        <v>6</v>
      </c>
      <c r="B91" s="9">
        <v>385000</v>
      </c>
      <c r="C91" s="18">
        <v>8.3193375966107388E-2</v>
      </c>
      <c r="D91" s="11">
        <v>32000</v>
      </c>
      <c r="E91" s="19">
        <v>0.52918591246449875</v>
      </c>
      <c r="F91" s="14">
        <v>0.20053469479868008</v>
      </c>
      <c r="G91" s="1">
        <v>77000</v>
      </c>
      <c r="H91" s="5">
        <v>0.55120401256795781</v>
      </c>
      <c r="J91" s="9">
        <v>397000</v>
      </c>
      <c r="K91" s="18">
        <v>0.10334692483432079</v>
      </c>
      <c r="L91" s="11">
        <v>41000</v>
      </c>
      <c r="M91" s="19">
        <v>0.54506210484524997</v>
      </c>
      <c r="N91" s="14">
        <v>0.22761301359446137</v>
      </c>
      <c r="O91" s="1">
        <v>90000</v>
      </c>
      <c r="P91" s="5">
        <v>0.55984482705700866</v>
      </c>
    </row>
    <row r="92" spans="1:16">
      <c r="A92" s="2" t="s">
        <v>50</v>
      </c>
      <c r="B92" s="8"/>
      <c r="C92" s="16"/>
      <c r="D92" s="10"/>
      <c r="E92" s="17"/>
      <c r="J92" s="8"/>
      <c r="K92" s="16"/>
      <c r="L92" s="10"/>
      <c r="M92" s="17"/>
    </row>
    <row r="93" spans="1:16">
      <c r="A93" s="3" t="s">
        <v>7</v>
      </c>
      <c r="B93" s="9">
        <v>389000</v>
      </c>
      <c r="C93" s="18">
        <v>6.3374474745575282E-2</v>
      </c>
      <c r="D93" s="11">
        <v>25000</v>
      </c>
      <c r="E93" s="19">
        <v>0.40767745522484661</v>
      </c>
      <c r="F93" s="14">
        <v>0.21533332361871416</v>
      </c>
      <c r="G93" s="1">
        <v>84000</v>
      </c>
      <c r="H93" s="5">
        <v>0.59857267764356714</v>
      </c>
      <c r="J93" s="9">
        <v>402000</v>
      </c>
      <c r="K93" s="18">
        <v>8.5199760327659996E-2</v>
      </c>
      <c r="L93" s="11">
        <v>34000</v>
      </c>
      <c r="M93" s="19">
        <v>0.4544327393008335</v>
      </c>
      <c r="N93" s="14">
        <v>0.24457572161985563</v>
      </c>
      <c r="O93" s="1">
        <v>98000</v>
      </c>
      <c r="P93" s="5">
        <v>0.60836851946462622</v>
      </c>
    </row>
    <row r="94" spans="1:16">
      <c r="A94" s="3" t="s">
        <v>8</v>
      </c>
      <c r="B94" s="9">
        <v>62000</v>
      </c>
      <c r="C94" s="18">
        <v>0.11693551364632659</v>
      </c>
      <c r="D94" s="11">
        <v>7000</v>
      </c>
      <c r="E94" s="19">
        <v>0.12042922117610609</v>
      </c>
      <c r="F94" s="14">
        <v>0.20292796690297463</v>
      </c>
      <c r="G94" s="1">
        <v>13000</v>
      </c>
      <c r="H94" s="5">
        <v>9.0308925983397847E-2</v>
      </c>
      <c r="J94" s="9">
        <v>64000</v>
      </c>
      <c r="K94" s="18">
        <v>0.11946865319574942</v>
      </c>
      <c r="L94" s="11">
        <v>8000</v>
      </c>
      <c r="M94" s="19">
        <v>0.10201600575774174</v>
      </c>
      <c r="N94" s="14">
        <v>0.20850599307418641</v>
      </c>
      <c r="O94" s="1">
        <v>13000</v>
      </c>
      <c r="P94" s="5">
        <v>8.303382423122696E-2</v>
      </c>
    </row>
    <row r="95" spans="1:16">
      <c r="A95" s="3" t="s">
        <v>9</v>
      </c>
      <c r="B95" s="9">
        <v>38000</v>
      </c>
      <c r="C95" s="18">
        <v>8.471362786299616E-2</v>
      </c>
      <c r="D95" s="11">
        <v>3000</v>
      </c>
      <c r="E95" s="19">
        <v>5.262416546434677E-2</v>
      </c>
      <c r="F95" s="14">
        <v>0.14285725691562223</v>
      </c>
      <c r="G95" s="1">
        <v>5000</v>
      </c>
      <c r="H95" s="5">
        <v>3.8347545428327079E-2</v>
      </c>
      <c r="J95" s="9">
        <v>39000</v>
      </c>
      <c r="K95" s="18">
        <v>0.10043646185093624</v>
      </c>
      <c r="L95" s="11">
        <v>4000</v>
      </c>
      <c r="M95" s="19">
        <v>5.1731170570976058E-2</v>
      </c>
      <c r="N95" s="14">
        <v>0.16294000414254903</v>
      </c>
      <c r="O95" s="1">
        <v>6000</v>
      </c>
      <c r="P95" s="5">
        <v>3.9139094502300027E-2</v>
      </c>
    </row>
    <row r="96" spans="1:16">
      <c r="A96" s="3" t="s">
        <v>10</v>
      </c>
      <c r="B96" s="9">
        <v>220000</v>
      </c>
      <c r="C96" s="18">
        <v>0.10656525944347869</v>
      </c>
      <c r="D96" s="11">
        <v>23000</v>
      </c>
      <c r="E96" s="19">
        <v>0.38742061754191748</v>
      </c>
      <c r="F96" s="14">
        <v>0.16147442590660846</v>
      </c>
      <c r="G96" s="1">
        <v>36000</v>
      </c>
      <c r="H96" s="5">
        <v>0.25367294719270195</v>
      </c>
      <c r="J96" s="9">
        <v>227000</v>
      </c>
      <c r="K96" s="18">
        <v>0.12028949983662822</v>
      </c>
      <c r="L96" s="11">
        <v>27000</v>
      </c>
      <c r="M96" s="19">
        <v>0.36251467565995354</v>
      </c>
      <c r="N96" s="14">
        <v>0.17834960278045101</v>
      </c>
      <c r="O96" s="1">
        <v>41000</v>
      </c>
      <c r="P96" s="5">
        <v>0.25066411811648875</v>
      </c>
    </row>
    <row r="97" spans="1:16">
      <c r="A97" s="3" t="s">
        <v>11</v>
      </c>
      <c r="B97" s="9">
        <v>21000</v>
      </c>
      <c r="C97" s="18">
        <v>9.0714439428350516E-2</v>
      </c>
      <c r="D97" s="11">
        <v>2000</v>
      </c>
      <c r="E97" s="19">
        <v>3.1848375268631081E-2</v>
      </c>
      <c r="F97" s="14">
        <v>0.12588381382825181</v>
      </c>
      <c r="G97" s="1">
        <v>3000</v>
      </c>
      <c r="H97" s="5">
        <v>1.9097832312305225E-2</v>
      </c>
      <c r="J97" s="9">
        <v>22000</v>
      </c>
      <c r="K97" s="18">
        <v>0.10067184762884146</v>
      </c>
      <c r="L97" s="11">
        <v>2000</v>
      </c>
      <c r="M97" s="19">
        <v>2.9305408710495136E-2</v>
      </c>
      <c r="N97" s="14">
        <v>0.13844190972654311</v>
      </c>
      <c r="O97" s="1">
        <v>3000</v>
      </c>
      <c r="P97" s="5">
        <v>1.8794443685358014E-2</v>
      </c>
    </row>
    <row r="98" spans="1:16">
      <c r="A98" s="2" t="s">
        <v>52</v>
      </c>
      <c r="B98" s="8"/>
      <c r="C98" s="16"/>
      <c r="D98" s="10"/>
      <c r="E98" s="17"/>
      <c r="J98" s="8"/>
      <c r="K98" s="16"/>
      <c r="L98" s="10"/>
      <c r="M98" s="17"/>
    </row>
    <row r="99" spans="1:16">
      <c r="A99" s="3" t="s">
        <v>12</v>
      </c>
      <c r="B99" s="9">
        <v>515000</v>
      </c>
      <c r="C99" s="18">
        <v>0.10348187897997239</v>
      </c>
      <c r="D99" s="11">
        <v>53000</v>
      </c>
      <c r="E99" s="19">
        <v>0.88128849676204368</v>
      </c>
      <c r="F99" s="14">
        <v>0.17020097634625864</v>
      </c>
      <c r="G99" s="1">
        <v>88000</v>
      </c>
      <c r="H99" s="5">
        <v>0.62635300542177319</v>
      </c>
      <c r="J99" s="9">
        <v>532000</v>
      </c>
      <c r="K99" s="18">
        <v>0.12261592188838538</v>
      </c>
      <c r="L99" s="11">
        <v>65000</v>
      </c>
      <c r="M99" s="19">
        <v>0.86582386448076298</v>
      </c>
      <c r="N99" s="14">
        <v>0.19461970167176829</v>
      </c>
      <c r="O99" s="1">
        <v>104000</v>
      </c>
      <c r="P99" s="5">
        <v>0.64090201497842547</v>
      </c>
    </row>
    <row r="100" spans="1:16">
      <c r="A100" s="3" t="s">
        <v>13</v>
      </c>
      <c r="B100" s="9">
        <v>56000</v>
      </c>
      <c r="C100" s="18">
        <v>3.8770642535258755E-2</v>
      </c>
      <c r="D100" s="11">
        <v>2000</v>
      </c>
      <c r="E100" s="19">
        <v>3.5626032139345773E-2</v>
      </c>
      <c r="F100" s="14">
        <v>0.27311738153329818</v>
      </c>
      <c r="G100" s="1">
        <v>15000</v>
      </c>
      <c r="H100" s="5">
        <v>0.10844689447691816</v>
      </c>
      <c r="J100" s="9">
        <v>57000</v>
      </c>
      <c r="K100" s="18">
        <v>4.7714132864028092E-2</v>
      </c>
      <c r="L100" s="11">
        <v>3000</v>
      </c>
      <c r="M100" s="19">
        <v>3.6320533397874388E-2</v>
      </c>
      <c r="N100" s="14">
        <v>0.28425540994162679</v>
      </c>
      <c r="O100" s="1">
        <v>16000</v>
      </c>
      <c r="P100" s="5">
        <v>0.10091043341194827</v>
      </c>
    </row>
    <row r="101" spans="1:16">
      <c r="A101" s="3" t="s">
        <v>14</v>
      </c>
      <c r="B101" s="9">
        <v>113000</v>
      </c>
      <c r="C101" s="18">
        <v>3.166527993026088E-2</v>
      </c>
      <c r="D101" s="11">
        <v>4000</v>
      </c>
      <c r="E101" s="19">
        <v>5.8947814274186466E-2</v>
      </c>
      <c r="F101" s="14">
        <v>0.23415383902188328</v>
      </c>
      <c r="G101" s="1">
        <v>26000</v>
      </c>
      <c r="H101" s="5">
        <v>0.18836012953160775</v>
      </c>
      <c r="J101" s="9">
        <v>116000</v>
      </c>
      <c r="K101" s="18">
        <v>4.52350495682763E-2</v>
      </c>
      <c r="L101" s="11">
        <v>5000</v>
      </c>
      <c r="M101" s="19">
        <v>6.9821376253136808E-2</v>
      </c>
      <c r="N101" s="14">
        <v>0.25464691844531329</v>
      </c>
      <c r="O101" s="1">
        <v>30000</v>
      </c>
      <c r="P101" s="5">
        <v>0.1833048304629965</v>
      </c>
    </row>
    <row r="102" spans="1:16">
      <c r="A102" s="3" t="s">
        <v>15</v>
      </c>
      <c r="B102" s="9">
        <v>47000</v>
      </c>
      <c r="C102" s="18">
        <v>3.1198682160554096E-2</v>
      </c>
      <c r="D102" s="11">
        <v>1000</v>
      </c>
      <c r="E102" s="19">
        <v>2.4137822148575822E-2</v>
      </c>
      <c r="F102" s="14">
        <v>0.22983810567203894</v>
      </c>
      <c r="G102" s="1">
        <v>11000</v>
      </c>
      <c r="H102" s="5">
        <v>7.6839970569700891E-2</v>
      </c>
      <c r="J102" s="9">
        <v>48000</v>
      </c>
      <c r="K102" s="18">
        <v>4.3701647938974811E-2</v>
      </c>
      <c r="L102" s="11">
        <v>2000</v>
      </c>
      <c r="M102" s="19">
        <v>2.8034225868225838E-2</v>
      </c>
      <c r="N102" s="14">
        <v>0.25030453227173316</v>
      </c>
      <c r="O102" s="1">
        <v>12000</v>
      </c>
      <c r="P102" s="5">
        <v>7.4882721146629749E-2</v>
      </c>
    </row>
    <row r="103" spans="1:16">
      <c r="A103" s="2" t="s">
        <v>54</v>
      </c>
      <c r="B103" s="8"/>
      <c r="C103" s="16"/>
      <c r="D103" s="10"/>
      <c r="E103" s="17"/>
      <c r="J103" s="8"/>
      <c r="K103" s="16"/>
      <c r="L103" s="10"/>
      <c r="M103" s="17"/>
    </row>
    <row r="104" spans="1:16">
      <c r="A104" s="3" t="s">
        <v>39</v>
      </c>
      <c r="B104" s="9">
        <v>284000</v>
      </c>
      <c r="C104" s="18">
        <v>6.631978808364726E-2</v>
      </c>
      <c r="D104" s="11">
        <v>19000</v>
      </c>
      <c r="E104" s="19">
        <v>0.3112306514945386</v>
      </c>
      <c r="F104" s="14">
        <v>0.26010162010971849</v>
      </c>
      <c r="G104" s="1">
        <v>74000</v>
      </c>
      <c r="H104" s="5">
        <v>0.5274552414201098</v>
      </c>
      <c r="J104" s="9">
        <v>294000</v>
      </c>
      <c r="K104" s="18">
        <v>7.8433417044625794E-2</v>
      </c>
      <c r="L104" s="11">
        <v>23000</v>
      </c>
      <c r="M104" s="19">
        <v>0.30602678666208083</v>
      </c>
      <c r="N104" s="14">
        <v>0.27723925156697238</v>
      </c>
      <c r="O104" s="1">
        <v>82000</v>
      </c>
      <c r="P104" s="5">
        <v>0.50446980205666214</v>
      </c>
    </row>
    <row r="105" spans="1:16">
      <c r="A105" s="3" t="s">
        <v>40</v>
      </c>
      <c r="B105" s="9">
        <v>99000</v>
      </c>
      <c r="C105" s="18">
        <v>8.5804950178612602E-2</v>
      </c>
      <c r="D105" s="11">
        <v>8000</v>
      </c>
      <c r="E105" s="19">
        <v>0.14025786930563688</v>
      </c>
      <c r="F105" s="14">
        <v>0.18522713940683624</v>
      </c>
      <c r="G105" s="1">
        <v>18000</v>
      </c>
      <c r="H105" s="5">
        <v>0.13083466788647574</v>
      </c>
      <c r="J105" s="9">
        <v>101000</v>
      </c>
      <c r="K105" s="18">
        <v>0.10399301931988919</v>
      </c>
      <c r="L105" s="11">
        <v>11000</v>
      </c>
      <c r="M105" s="19">
        <v>0.13976323622451794</v>
      </c>
      <c r="N105" s="14">
        <v>0.20905894895269067</v>
      </c>
      <c r="O105" s="1">
        <v>21000</v>
      </c>
      <c r="P105" s="5">
        <v>0.13103269500765358</v>
      </c>
    </row>
    <row r="106" spans="1:16">
      <c r="A106" s="3" t="s">
        <v>17</v>
      </c>
      <c r="B106" s="9">
        <v>180000</v>
      </c>
      <c r="C106" s="18">
        <v>8.697784237494352E-2</v>
      </c>
      <c r="D106" s="11">
        <v>16000</v>
      </c>
      <c r="E106" s="19">
        <v>0.25933771475400674</v>
      </c>
      <c r="F106" s="14">
        <v>0.13553047483666794</v>
      </c>
      <c r="G106" s="1">
        <v>24000</v>
      </c>
      <c r="H106" s="5">
        <v>0.17462134636831639</v>
      </c>
      <c r="J106" s="9">
        <v>186000</v>
      </c>
      <c r="K106" s="18">
        <v>0.11088419323341266</v>
      </c>
      <c r="L106" s="11">
        <v>21000</v>
      </c>
      <c r="M106" s="19">
        <v>0.27412938571349715</v>
      </c>
      <c r="N106" s="14">
        <v>0.16654549073087285</v>
      </c>
      <c r="O106" s="1">
        <v>31000</v>
      </c>
      <c r="P106" s="5">
        <v>0.19201757499608904</v>
      </c>
    </row>
    <row r="107" spans="1:16">
      <c r="A107" s="3" t="s">
        <v>18</v>
      </c>
      <c r="B107" s="9">
        <v>167000</v>
      </c>
      <c r="C107" s="18">
        <v>0.10472086004242161</v>
      </c>
      <c r="D107" s="11">
        <v>17000</v>
      </c>
      <c r="E107" s="19">
        <v>0.28917376444581772</v>
      </c>
      <c r="F107" s="14">
        <v>0.1400290633836091</v>
      </c>
      <c r="G107" s="1">
        <v>23000</v>
      </c>
      <c r="H107" s="5">
        <v>0.16708874432509807</v>
      </c>
      <c r="J107" s="9">
        <v>173000</v>
      </c>
      <c r="K107" s="18">
        <v>0.1223287202435716</v>
      </c>
      <c r="L107" s="11">
        <v>21000</v>
      </c>
      <c r="M107" s="19">
        <v>0.28008059139990404</v>
      </c>
      <c r="N107" s="14">
        <v>0.1615332701434985</v>
      </c>
      <c r="O107" s="1">
        <v>28000</v>
      </c>
      <c r="P107" s="5">
        <v>0.17247998982164109</v>
      </c>
    </row>
    <row r="108" spans="1:16">
      <c r="A108" s="2" t="s">
        <v>68</v>
      </c>
      <c r="B108" s="9"/>
      <c r="C108" s="16"/>
      <c r="D108" s="11"/>
      <c r="E108" s="17"/>
      <c r="G108" s="1"/>
      <c r="J108" s="9"/>
      <c r="K108" s="16"/>
      <c r="L108" s="11"/>
      <c r="M108" s="17"/>
      <c r="O108" s="1"/>
    </row>
    <row r="109" spans="1:16">
      <c r="A109" s="3" t="s">
        <v>56</v>
      </c>
      <c r="B109" s="9">
        <v>133000</v>
      </c>
      <c r="C109" s="18">
        <v>7.9085739726964741E-2</v>
      </c>
      <c r="D109" s="11">
        <v>10000</v>
      </c>
      <c r="E109" s="19">
        <v>0.17349959652640731</v>
      </c>
      <c r="F109" s="14">
        <v>0.22115688660587493</v>
      </c>
      <c r="G109" s="1">
        <v>29000</v>
      </c>
      <c r="H109" s="5">
        <v>0.2096544468820464</v>
      </c>
      <c r="J109" s="9">
        <v>137000</v>
      </c>
      <c r="K109" s="18">
        <v>9.0975451987073463E-2</v>
      </c>
      <c r="L109" s="11">
        <v>12000</v>
      </c>
      <c r="M109" s="19">
        <v>0.16542109324909027</v>
      </c>
      <c r="N109" s="14">
        <v>0.23315555092405696</v>
      </c>
      <c r="O109" s="1">
        <v>32000</v>
      </c>
      <c r="P109" s="5">
        <v>0.19771270344341405</v>
      </c>
    </row>
    <row r="110" spans="1:16">
      <c r="A110" s="3" t="s">
        <v>55</v>
      </c>
      <c r="B110" s="9">
        <v>115000</v>
      </c>
      <c r="C110" s="18">
        <v>3.119679724827034E-2</v>
      </c>
      <c r="D110" s="11">
        <v>4000</v>
      </c>
      <c r="E110" s="19">
        <v>5.9180094707593646E-2</v>
      </c>
      <c r="F110" s="14">
        <v>0.28854126622756099</v>
      </c>
      <c r="G110" s="1">
        <v>33000</v>
      </c>
      <c r="H110" s="5">
        <v>0.2365249186319669</v>
      </c>
      <c r="J110" s="9">
        <v>119000</v>
      </c>
      <c r="K110" s="18">
        <v>4.2951074141720065E-2</v>
      </c>
      <c r="L110" s="11">
        <v>5000</v>
      </c>
      <c r="M110" s="19">
        <v>6.7556733500630545E-2</v>
      </c>
      <c r="N110" s="14">
        <v>0.30805616835320765</v>
      </c>
      <c r="O110" s="1">
        <v>37000</v>
      </c>
      <c r="P110" s="5">
        <v>0.22596785995053395</v>
      </c>
    </row>
    <row r="111" spans="1:16">
      <c r="A111" s="2" t="s">
        <v>53</v>
      </c>
      <c r="B111" s="8"/>
      <c r="C111" s="16"/>
      <c r="D111" s="10"/>
      <c r="E111" s="17"/>
      <c r="J111" s="8"/>
      <c r="K111" s="16"/>
      <c r="L111" s="10"/>
      <c r="M111" s="17"/>
    </row>
    <row r="112" spans="1:16">
      <c r="A112" s="3" t="s">
        <v>25</v>
      </c>
      <c r="B112" s="9">
        <v>278000</v>
      </c>
      <c r="C112" s="18">
        <v>5.4705723155687211E-2</v>
      </c>
      <c r="D112" s="11">
        <v>15000</v>
      </c>
      <c r="E112" s="19">
        <v>0.25110523328643086</v>
      </c>
      <c r="F112" s="14">
        <v>0.34198653248859384</v>
      </c>
      <c r="G112" s="1">
        <v>95000</v>
      </c>
      <c r="H112" s="5">
        <v>0.67832110130871104</v>
      </c>
      <c r="J112" s="9">
        <v>287000</v>
      </c>
      <c r="K112" s="18">
        <v>0.10300451199869441</v>
      </c>
      <c r="L112" s="11">
        <v>30000</v>
      </c>
      <c r="M112" s="19">
        <v>0.39194985648106867</v>
      </c>
      <c r="N112" s="14">
        <v>0.40307854378807728</v>
      </c>
      <c r="O112" s="1">
        <v>116000</v>
      </c>
      <c r="P112" s="5">
        <v>0.71529648678298507</v>
      </c>
    </row>
    <row r="113" spans="1:16">
      <c r="A113" s="3" t="s">
        <v>26</v>
      </c>
      <c r="B113" s="9">
        <v>82000</v>
      </c>
      <c r="C113" s="18">
        <v>0.54922975672839824</v>
      </c>
      <c r="D113" s="11">
        <v>45000</v>
      </c>
      <c r="E113" s="19">
        <v>0.74889476671356914</v>
      </c>
      <c r="F113" s="14">
        <v>0.54594955122996192</v>
      </c>
      <c r="G113" s="1">
        <v>45000</v>
      </c>
      <c r="H113" s="5">
        <v>0.32167889869128896</v>
      </c>
      <c r="J113" s="9">
        <v>85000</v>
      </c>
      <c r="K113" s="18">
        <v>0.5378286489312184</v>
      </c>
      <c r="L113" s="11">
        <v>46000</v>
      </c>
      <c r="M113" s="19">
        <v>0.60805014351893139</v>
      </c>
      <c r="N113" s="14">
        <v>0.53997693967626814</v>
      </c>
      <c r="O113" s="1">
        <v>46000</v>
      </c>
      <c r="P113" s="5">
        <v>0.28470351321701487</v>
      </c>
    </row>
    <row r="114" spans="1:16">
      <c r="A114" s="3" t="s">
        <v>101</v>
      </c>
      <c r="B114" s="9">
        <v>370000</v>
      </c>
      <c r="C114" s="18">
        <v>0</v>
      </c>
      <c r="D114" s="11">
        <v>0</v>
      </c>
      <c r="E114" s="19">
        <v>0</v>
      </c>
      <c r="F114" s="14">
        <v>0</v>
      </c>
      <c r="G114" s="1">
        <v>0</v>
      </c>
      <c r="H114" s="5">
        <v>0</v>
      </c>
      <c r="J114" s="9">
        <v>382000</v>
      </c>
      <c r="K114" s="18">
        <v>0</v>
      </c>
      <c r="L114" s="11">
        <v>0</v>
      </c>
      <c r="M114" s="19">
        <v>0</v>
      </c>
      <c r="N114" s="14">
        <v>0</v>
      </c>
      <c r="O114" s="1">
        <v>0</v>
      </c>
      <c r="P114" s="5">
        <v>0</v>
      </c>
    </row>
    <row r="115" spans="1:16">
      <c r="A115" s="2" t="s">
        <v>60</v>
      </c>
      <c r="B115" s="8"/>
      <c r="C115" s="16"/>
      <c r="D115" s="10"/>
      <c r="E115" s="17"/>
      <c r="J115" s="8"/>
      <c r="K115" s="16"/>
      <c r="L115" s="10"/>
      <c r="M115" s="17"/>
    </row>
    <row r="116" spans="1:16">
      <c r="A116" s="3" t="s">
        <v>28</v>
      </c>
      <c r="B116" s="9">
        <v>634000</v>
      </c>
      <c r="C116" s="18">
        <v>8.4887116949054792E-2</v>
      </c>
      <c r="D116" s="11">
        <v>54000</v>
      </c>
      <c r="E116" s="19">
        <v>0.88931845614355298</v>
      </c>
      <c r="F116" s="14">
        <v>0.19285163828030732</v>
      </c>
      <c r="G116" s="1">
        <v>122000</v>
      </c>
      <c r="H116" s="5">
        <v>0.8730561525334769</v>
      </c>
      <c r="J116" s="9">
        <v>655000</v>
      </c>
      <c r="K116" s="18">
        <v>0.10314485562638691</v>
      </c>
      <c r="L116" s="11">
        <v>68000</v>
      </c>
      <c r="M116" s="19">
        <v>0.89589675978412708</v>
      </c>
      <c r="N116" s="14">
        <v>0.21671025440500141</v>
      </c>
      <c r="O116" s="1">
        <v>142000</v>
      </c>
      <c r="P116" s="5">
        <v>0.87783320758901606</v>
      </c>
    </row>
    <row r="117" spans="1:16">
      <c r="A117" s="3" t="s">
        <v>29</v>
      </c>
      <c r="B117" s="9">
        <v>96000</v>
      </c>
      <c r="C117" s="18">
        <v>6.9434748613004901E-2</v>
      </c>
      <c r="D117" s="11">
        <v>7000</v>
      </c>
      <c r="E117" s="19">
        <v>0.11068154385644705</v>
      </c>
      <c r="F117" s="14">
        <v>0.18429348943832261</v>
      </c>
      <c r="G117" s="1">
        <v>18000</v>
      </c>
      <c r="H117" s="5">
        <v>0.12694384746652318</v>
      </c>
      <c r="J117" s="9">
        <v>100000</v>
      </c>
      <c r="K117" s="18">
        <v>7.8765678551715151E-2</v>
      </c>
      <c r="L117" s="11">
        <v>8000</v>
      </c>
      <c r="M117" s="19">
        <v>0.10410324021587285</v>
      </c>
      <c r="N117" s="14">
        <v>0.19820006501628118</v>
      </c>
      <c r="O117" s="1">
        <v>20000</v>
      </c>
      <c r="P117" s="5">
        <v>0.12216679241098391</v>
      </c>
    </row>
    <row r="118" spans="1:16">
      <c r="A118" s="2" t="s">
        <v>61</v>
      </c>
      <c r="B118" s="8"/>
      <c r="C118" s="18"/>
      <c r="D118" s="10"/>
      <c r="E118" s="17"/>
      <c r="F118" s="14"/>
      <c r="J118" s="8"/>
      <c r="K118" s="18"/>
      <c r="L118" s="10"/>
      <c r="M118" s="17"/>
      <c r="N118" s="14"/>
    </row>
    <row r="119" spans="1:16">
      <c r="A119" s="3" t="s">
        <v>30</v>
      </c>
      <c r="B119" s="9">
        <v>230000</v>
      </c>
      <c r="C119" s="18">
        <v>0.10233035021432961</v>
      </c>
      <c r="D119" s="11">
        <v>23000</v>
      </c>
      <c r="E119" s="19">
        <v>0.38843322797225133</v>
      </c>
      <c r="F119" s="14">
        <v>0.1850454070581363</v>
      </c>
      <c r="G119" s="1">
        <v>42000</v>
      </c>
      <c r="H119" s="5">
        <v>0.30352435618720314</v>
      </c>
      <c r="J119" s="9">
        <v>237000</v>
      </c>
      <c r="K119" s="18">
        <v>0.1183745761064762</v>
      </c>
      <c r="L119" s="11">
        <v>28000</v>
      </c>
      <c r="M119" s="19">
        <v>0.37256259314930634</v>
      </c>
      <c r="N119" s="14">
        <v>0.20673006000858801</v>
      </c>
      <c r="O119" s="1">
        <v>49000</v>
      </c>
      <c r="P119" s="5">
        <v>0.30343564168216192</v>
      </c>
    </row>
    <row r="120" spans="1:16">
      <c r="A120" s="3" t="s">
        <v>62</v>
      </c>
      <c r="B120" s="9">
        <v>239000</v>
      </c>
      <c r="C120" s="18">
        <v>7.6846065219274576E-2</v>
      </c>
      <c r="D120" s="11">
        <v>18000</v>
      </c>
      <c r="E120" s="19">
        <v>0.30356754640607608</v>
      </c>
      <c r="F120" s="14">
        <v>0.17475666963946052</v>
      </c>
      <c r="G120" s="1">
        <v>42000</v>
      </c>
      <c r="H120" s="5">
        <v>0.29831204418345458</v>
      </c>
      <c r="J120" s="9">
        <v>247000</v>
      </c>
      <c r="K120" s="18">
        <v>9.4943743965042529E-2</v>
      </c>
      <c r="L120" s="11">
        <v>23000</v>
      </c>
      <c r="M120" s="19">
        <v>0.31091287912563853</v>
      </c>
      <c r="N120" s="14">
        <v>0.19816549448866308</v>
      </c>
      <c r="O120" s="1">
        <v>49000</v>
      </c>
      <c r="P120" s="5">
        <v>0.3026373632901842</v>
      </c>
    </row>
    <row r="121" spans="1:16">
      <c r="A121" s="3" t="s">
        <v>32</v>
      </c>
      <c r="B121" s="9">
        <v>200000</v>
      </c>
      <c r="C121" s="18">
        <v>7.6244682420134394E-2</v>
      </c>
      <c r="D121" s="11">
        <v>15000</v>
      </c>
      <c r="E121" s="19">
        <v>0.25185795414999168</v>
      </c>
      <c r="F121" s="14">
        <v>0.21218033899682687</v>
      </c>
      <c r="G121" s="1">
        <v>42000</v>
      </c>
      <c r="H121" s="5">
        <v>0.30286882549345723</v>
      </c>
      <c r="J121" s="9">
        <v>206000</v>
      </c>
      <c r="K121" s="18">
        <v>9.3240791035974657E-2</v>
      </c>
      <c r="L121" s="11">
        <v>19000</v>
      </c>
      <c r="M121" s="19">
        <v>0.25537651958099267</v>
      </c>
      <c r="N121" s="14">
        <v>0.23400553963154261</v>
      </c>
      <c r="O121" s="1">
        <v>48000</v>
      </c>
      <c r="P121" s="5">
        <v>0.29889820254934224</v>
      </c>
    </row>
    <row r="122" spans="1:16">
      <c r="A122" s="3" t="s">
        <v>33</v>
      </c>
      <c r="B122" s="9">
        <v>53000</v>
      </c>
      <c r="C122" s="18">
        <v>5.5371406031430453E-2</v>
      </c>
      <c r="D122" s="11">
        <v>3000</v>
      </c>
      <c r="E122" s="19">
        <v>4.8851964290644485E-2</v>
      </c>
      <c r="F122" s="14">
        <v>0.21918525937661915</v>
      </c>
      <c r="G122" s="1">
        <v>12000</v>
      </c>
      <c r="H122" s="5">
        <v>8.3562446406829527E-2</v>
      </c>
      <c r="J122" s="9">
        <v>55000</v>
      </c>
      <c r="K122" s="18">
        <v>7.3966952267712216E-2</v>
      </c>
      <c r="L122" s="11">
        <v>4000</v>
      </c>
      <c r="M122" s="19">
        <v>5.4108202871227848E-2</v>
      </c>
      <c r="N122" s="14">
        <v>0.24610320999612731</v>
      </c>
      <c r="O122" s="1">
        <v>14000</v>
      </c>
      <c r="P122" s="5">
        <v>8.3958527642957428E-2</v>
      </c>
    </row>
    <row r="123" spans="1:16">
      <c r="A123" s="3" t="s">
        <v>34</v>
      </c>
      <c r="B123" s="9">
        <v>8000</v>
      </c>
      <c r="C123" s="18">
        <v>5.2528054079234075E-2</v>
      </c>
      <c r="D123" s="11">
        <v>0</v>
      </c>
      <c r="E123" s="19">
        <v>7.2891418568845016E-3</v>
      </c>
      <c r="F123" s="14">
        <v>0.19565598115709448</v>
      </c>
      <c r="G123" s="1">
        <v>2000</v>
      </c>
      <c r="H123" s="5">
        <v>1.1732256289354792E-2</v>
      </c>
      <c r="J123" s="9">
        <v>9000</v>
      </c>
      <c r="K123" s="18">
        <v>6.1184054987573594E-2</v>
      </c>
      <c r="L123" s="11">
        <v>1000</v>
      </c>
      <c r="M123" s="19">
        <v>7.0396725815149311E-3</v>
      </c>
      <c r="N123" s="14">
        <v>0.20631065441901503</v>
      </c>
      <c r="O123" s="1">
        <v>2000</v>
      </c>
      <c r="P123" s="5">
        <v>1.1070264835354154E-2</v>
      </c>
    </row>
    <row r="124" spans="1:16">
      <c r="A124" s="2" t="s">
        <v>63</v>
      </c>
      <c r="B124" s="8"/>
      <c r="C124" s="16"/>
      <c r="D124" s="10"/>
      <c r="E124" s="17"/>
      <c r="J124" s="8"/>
      <c r="K124" s="16"/>
      <c r="L124" s="10"/>
      <c r="M124" s="17"/>
    </row>
    <row r="125" spans="1:16">
      <c r="A125" s="3" t="s">
        <v>35</v>
      </c>
      <c r="B125" s="9">
        <v>589000</v>
      </c>
      <c r="C125" s="18">
        <v>8.9087194556342106E-2</v>
      </c>
      <c r="D125" s="11">
        <v>52000</v>
      </c>
      <c r="E125" s="19">
        <v>0.86700928443904601</v>
      </c>
      <c r="F125" s="14">
        <v>0.18258407273272725</v>
      </c>
      <c r="G125" s="1">
        <v>107000</v>
      </c>
      <c r="H125" s="5">
        <v>0.7678469767325895</v>
      </c>
      <c r="J125" s="9">
        <v>608000</v>
      </c>
      <c r="K125" s="18">
        <v>0.1083712995853832</v>
      </c>
      <c r="L125" s="11">
        <v>66000</v>
      </c>
      <c r="M125" s="19">
        <v>0.87448356538391314</v>
      </c>
      <c r="N125" s="14">
        <v>0.20749799630932839</v>
      </c>
      <c r="O125" s="1">
        <v>126000</v>
      </c>
      <c r="P125" s="5">
        <v>0.78086045252112402</v>
      </c>
    </row>
    <row r="126" spans="1:16">
      <c r="A126" s="3" t="s">
        <v>36</v>
      </c>
      <c r="B126" s="9">
        <v>141000</v>
      </c>
      <c r="C126" s="18">
        <v>5.6873076640547353E-2</v>
      </c>
      <c r="D126" s="11">
        <v>8000</v>
      </c>
      <c r="E126" s="19">
        <v>0.13299071556095393</v>
      </c>
      <c r="F126" s="14">
        <v>0.22975047646748697</v>
      </c>
      <c r="G126" s="1">
        <v>32000</v>
      </c>
      <c r="H126" s="5">
        <v>0.23215302326741044</v>
      </c>
      <c r="J126" s="9">
        <v>146000</v>
      </c>
      <c r="K126" s="18">
        <v>6.4760411370822113E-2</v>
      </c>
      <c r="L126" s="11">
        <v>9000</v>
      </c>
      <c r="M126" s="19">
        <v>0.12551643461608686</v>
      </c>
      <c r="N126" s="14">
        <v>0.24244186420666086</v>
      </c>
      <c r="O126" s="1">
        <v>35000</v>
      </c>
      <c r="P126" s="5">
        <v>0.21913954747887593</v>
      </c>
    </row>
    <row r="129" spans="1:1">
      <c r="A129" s="33" t="s">
        <v>89</v>
      </c>
    </row>
    <row r="130" spans="1:1">
      <c r="A130" s="57" t="str">
        <f>'Regional Demographics'!B32</f>
        <v>Due to data limitations, not all variables are available for all populations in a region or county.</v>
      </c>
    </row>
  </sheetData>
  <mergeCells count="18">
    <mergeCell ref="C86:E86"/>
    <mergeCell ref="F86:H86"/>
    <mergeCell ref="K86:M86"/>
    <mergeCell ref="N86:P86"/>
    <mergeCell ref="J85:P85"/>
    <mergeCell ref="B85:H85"/>
    <mergeCell ref="C46:E46"/>
    <mergeCell ref="F46:H46"/>
    <mergeCell ref="K46:M46"/>
    <mergeCell ref="N46:P46"/>
    <mergeCell ref="B45:H45"/>
    <mergeCell ref="J45:P45"/>
    <mergeCell ref="C3:E3"/>
    <mergeCell ref="F3:H3"/>
    <mergeCell ref="K3:M3"/>
    <mergeCell ref="N3:P3"/>
    <mergeCell ref="B2:H2"/>
    <mergeCell ref="J2:P2"/>
  </mergeCells>
  <pageMargins left="0.7" right="0.7" top="0.75" bottom="0.75" header="0.3" footer="0.3"/>
  <headerFooter>
    <oddFooter>&amp;L&amp;"-,Italic"Source: UC Berkeley / UCLA CalSIM version 1.8
&amp;K000000Due to data limitations, not all variables are available for all populations in a region or county.</oddFooter>
  </headerFooter>
  <rowBreaks count="2" manualBreakCount="2">
    <brk id="44" max="16383" man="1"/>
    <brk id="84" max="16383" man="1"/>
  </rowBreaks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Region Calculator</vt:lpstr>
      <vt:lpstr>Regional Demographics</vt:lpstr>
      <vt:lpstr>10 NorCalSierra</vt:lpstr>
      <vt:lpstr>20 GBayArea</vt:lpstr>
      <vt:lpstr>30 SacArea</vt:lpstr>
      <vt:lpstr>40 SanJoaqV</vt:lpstr>
      <vt:lpstr>50 CentCoast</vt:lpstr>
      <vt:lpstr>60 LA</vt:lpstr>
      <vt:lpstr>70 SoCal</vt:lpstr>
      <vt:lpstr>410 Fresno</vt:lpstr>
      <vt:lpstr>710 Orange</vt:lpstr>
      <vt:lpstr>720 SanDiego</vt:lpstr>
      <vt:lpstr>730 SanBernardino</vt:lpstr>
      <vt:lpstr>740 Riverside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Miranda Dietz</dc:creator>
  <cp:lastModifiedBy>Angela Hart</cp:lastModifiedBy>
  <cp:lastPrinted>2013-03-07T00:06:50Z</cp:lastPrinted>
  <dcterms:created xsi:type="dcterms:W3CDTF">2012-10-10T18:48:04Z</dcterms:created>
  <dcterms:modified xsi:type="dcterms:W3CDTF">2013-11-08T01:21:16Z</dcterms:modified>
</cp:coreProperties>
</file>