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A4A57AED-DF31-49FA-9133-739928DE471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3-day Moving Average" sheetId="6" r:id="rId1"/>
    <sheet name="Moving Average Chart Trendline" sheetId="7" r:id="rId2"/>
    <sheet name="Moving Average" sheetId="11" r:id="rId3"/>
    <sheet name="Moving Average Add-in" sheetId="1" r:id="rId4"/>
    <sheet name="Trend Funciton" sheetId="9" r:id="rId5"/>
    <sheet name="Growth Function" sheetId="8" r:id="rId6"/>
    <sheet name="Smoothing" sheetId="12" r:id="rId7"/>
    <sheet name="Exponential Smoothing" sheetId="10" r:id="rId8"/>
  </sheets>
  <definedNames>
    <definedName name="Sum_of_Debit">"Debit-Credit"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2" l="1"/>
  <c r="C6" i="12" s="1"/>
  <c r="C7" i="12" s="1"/>
  <c r="C8" i="12" s="1"/>
  <c r="C9" i="12" s="1"/>
  <c r="C10" i="12" s="1"/>
  <c r="C11" i="12" s="1"/>
  <c r="C12" i="12" s="1"/>
  <c r="C4" i="12"/>
  <c r="B6" i="12"/>
  <c r="B7" i="12"/>
  <c r="B8" i="12"/>
  <c r="B9" i="12"/>
  <c r="B10" i="12"/>
  <c r="B11" i="12"/>
  <c r="B12" i="12"/>
  <c r="B5" i="12"/>
  <c r="C6" i="8"/>
  <c r="C7" i="8"/>
  <c r="C8" i="8"/>
  <c r="C9" i="8"/>
  <c r="C10" i="8"/>
  <c r="C11" i="8"/>
  <c r="C12" i="8"/>
  <c r="C5" i="8"/>
  <c r="E3" i="9"/>
  <c r="E4" i="9"/>
  <c r="E5" i="9"/>
  <c r="E6" i="9"/>
  <c r="E7" i="9"/>
  <c r="E8" i="9"/>
  <c r="E9" i="9"/>
  <c r="E10" i="9"/>
  <c r="E11" i="9"/>
  <c r="E2" i="9"/>
  <c r="D12" i="9" a="1"/>
  <c r="D12" i="9" s="1"/>
  <c r="D2" i="9" a="1"/>
  <c r="D2" i="9" s="1"/>
  <c r="D6" i="11" a="1"/>
  <c r="D6" i="11" s="1"/>
  <c r="D7" i="11" a="1"/>
  <c r="D7" i="11" s="1"/>
  <c r="D8" i="11" a="1"/>
  <c r="D8" i="11" s="1"/>
  <c r="D9" i="11" a="1"/>
  <c r="D9" i="11"/>
  <c r="D10" i="11" a="1"/>
  <c r="D10" i="11" s="1"/>
  <c r="D11" i="11" a="1"/>
  <c r="D11" i="11" s="1"/>
  <c r="D12" i="11" a="1"/>
  <c r="D12" i="11" s="1"/>
  <c r="D13" i="11" a="1"/>
  <c r="D13" i="11"/>
  <c r="D14" i="11" a="1"/>
  <c r="D14" i="11" s="1"/>
  <c r="D15" i="11" a="1"/>
  <c r="D15" i="11" s="1"/>
  <c r="D16" i="11" a="1"/>
  <c r="D16" i="11" s="1"/>
  <c r="D17" i="11" a="1"/>
  <c r="D17" i="11" s="1"/>
  <c r="D5" i="11" a="1"/>
  <c r="D5" i="11" s="1"/>
  <c r="B5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B6" i="11" l="1"/>
  <c r="B7" i="11"/>
  <c r="B8" i="11"/>
  <c r="B9" i="11"/>
  <c r="B10" i="11"/>
  <c r="B11" i="11"/>
  <c r="B12" i="11"/>
  <c r="B13" i="11"/>
  <c r="B14" i="11"/>
  <c r="B15" i="11"/>
  <c r="B16" i="11"/>
  <c r="B17" i="11"/>
  <c r="C6" i="6" l="1"/>
  <c r="C7" i="6"/>
  <c r="C8" i="6"/>
  <c r="C9" i="6"/>
  <c r="C10" i="6"/>
  <c r="C11" i="6"/>
  <c r="C12" i="6"/>
  <c r="C13" i="6"/>
  <c r="B7" i="6" l="1"/>
  <c r="B8" i="6"/>
  <c r="B9" i="6"/>
  <c r="B10" i="6"/>
  <c r="B11" i="6"/>
  <c r="B12" i="6"/>
  <c r="B13" i="6"/>
  <c r="B6" i="6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0"/>
  <c r="B4" i="10" s="1"/>
  <c r="B5" i="10" s="1"/>
  <c r="B6" i="10" s="1"/>
  <c r="B7" i="10" s="1"/>
  <c r="B8" i="10" s="1"/>
  <c r="B9" i="10" s="1"/>
  <c r="B10" i="10" s="1"/>
  <c r="B11" i="10" s="1"/>
  <c r="B1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<sst xmlns="http://schemas.openxmlformats.org/spreadsheetml/2006/main" count="33" uniqueCount="28">
  <si>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Actual Calls</t>
  </si>
  <si>
    <t>Forecast Calls</t>
  </si>
  <si>
    <t>[Home Button]-&gt;[Excel Option]-&gt;[Add-Ins]</t>
  </si>
  <si>
    <t>Follow the steps to view the Add-Ins in Excel</t>
  </si>
  <si>
    <t>Select [Analysis ToolPak] from [Add-Ins] list</t>
  </si>
  <si>
    <t>and click on the [Go...] button marked in the screen shot</t>
  </si>
  <si>
    <t>Select [Analysis ToolPak] from Add-In windows to install the add-in</t>
  </si>
  <si>
    <t>Verify that [Analysis] tab availble under [Data] Ribbon</t>
  </si>
  <si>
    <t>Sales Volume</t>
  </si>
  <si>
    <t>Click on [Analysis]-&gt;[Data Analysis] and perform</t>
  </si>
  <si>
    <t>Adjusted Forecast</t>
  </si>
  <si>
    <t>Actuals</t>
  </si>
  <si>
    <t>Day</t>
  </si>
  <si>
    <t>Trend</t>
  </si>
  <si>
    <t>Growth</t>
  </si>
  <si>
    <t>Rental</t>
  </si>
  <si>
    <t># of Calles</t>
  </si>
  <si>
    <t>Forecast</t>
  </si>
  <si>
    <t>Plug-in</t>
  </si>
  <si>
    <t>3-Moviing Avg</t>
  </si>
  <si>
    <t>Growth-Error</t>
  </si>
  <si>
    <t xml:space="preserve">Weightee Distributed </t>
  </si>
  <si>
    <t>Excel Moving Average</t>
  </si>
  <si>
    <t>Position</t>
  </si>
  <si>
    <t>Value</t>
  </si>
  <si>
    <t>Error</t>
  </si>
  <si>
    <t>3-day moving average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</si>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</sst>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_-\$* #,##0_ ;_-\$* \-#,##0\ ;_-\$* &quot;-&quot;_ ;_-@_ "/>
    <numFmt numFmtId="166" formatCode="&quot;¥&quot;#,##0.00_);[Red]\(&quot;¥&quot;#,##0.00\)"/>
    <numFmt numFmtId="167" formatCode="_-[$$-409]* #,##0_ ;_-[$$-409]* \-#,##0\ ;_-[$$-409]* &quot;-&quot;??_ ;_-@_ 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9" fontId="2" fillId="0" borderId="0" applyFont="0" applyFill="0" applyBorder="0" applyAlignment="0" applyProtection="0">
      <alignment vertical="center"/>
    </xf>
  </cellStyleXfs>
  <cellXfs count="21">
    <xf numFmtId="164" fontId="0" fillId="0" borderId="0" xfId="0"/>
    <xf numFmtId="164" fontId="3" fillId="0" borderId="0" xfId="0" applyFont="1"/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165" fontId="3" fillId="0" borderId="0" xfId="0" applyNumberFormat="1" applyFont="1" applyAlignment="1">
      <alignment vertical="center"/>
    </xf>
    <xf numFmtId="10" fontId="0" fillId="0" borderId="0" xfId="0" applyNumberFormat="1"/>
    <xf numFmtId="167" fontId="3" fillId="0" borderId="0" xfId="0" applyNumberFormat="1" applyFont="1"/>
    <xf numFmtId="166" fontId="3" fillId="0" borderId="0" xfId="0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Alignment="1">
      <alignment horizontal="center"/>
    </xf>
    <xf numFmtId="3" fontId="3" fillId="0" borderId="0" xfId="0" applyNumberFormat="1" applyFont="1"/>
    <xf numFmtId="4" fontId="3" fillId="0" borderId="0" xfId="0" applyNumberFormat="1" applyFont="1"/>
    <xf numFmtId="164" fontId="3" fillId="0" borderId="0" xfId="1" applyNumberFormat="1" applyFont="1" applyAlignment="1">
      <alignment horizontal="center"/>
    </xf>
    <xf numFmtId="1" fontId="3" fillId="0" borderId="0" xfId="0" applyNumberFormat="1" applyFont="1"/>
    <xf numFmtId="1" fontId="4" fillId="0" borderId="0" xfId="0" applyNumberFormat="1" applyFont="1"/>
    <xf numFmtId="1" fontId="3" fillId="0" borderId="0" xfId="0" applyNumberFormat="1" applyFont="1" applyAlignment="1">
      <alignment horizontal="right"/>
    </xf>
    <xf numFmtId="2" fontId="3" fillId="0" borderId="0" xfId="0" applyNumberFormat="1" applyFont="1"/>
    <xf numFmtId="3" fontId="0" fillId="0" borderId="0" xfId="0" applyNumberFormat="1"/>
    <xf numFmtId="2" fontId="0" fillId="0" borderId="0" xfId="1" applyNumberFormat="1" applyFont="1" applyAlignme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'3-day Moving Average'!$A$2</c:f>
              <c:strCache>
                <c:ptCount val="1"/>
                <c:pt idx="0">
                  <c:v> Actual Calls </c:v>
                </c:pt>
              </c:strCache>
            </c:strRef>
          </c:tx>
          <c:marker>
            <c:symbol val="none"/>
          </c:marker>
          <c:trendline>
            <c:trendlineType val="movingAvg"/>
            <c:period val="3"/>
            <c:dispRSqr val="0"/>
            <c:dispEq val="0"/>
          </c:trendline>
          <c:val>
            <c:numRef>
              <c:f>'3-day Moving Average'!$A$3:$A$13</c:f>
              <c:numCache>
                <c:formatCode>#,##0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16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B-4DD1-9861-3319F4B91A20}"/>
            </c:ext>
          </c:extLst>
        </c:ser>
        <c:ser>
          <c:idx val="1"/>
          <c:order val="1"/>
          <c:tx>
            <c:strRef>
              <c:f>'3-day Moving Average'!$B$2</c:f>
              <c:strCache>
                <c:ptCount val="1"/>
                <c:pt idx="0">
                  <c:v> Forecast Calls </c:v>
                </c:pt>
              </c:strCache>
            </c:strRef>
          </c:tx>
          <c:marker>
            <c:symbol val="none"/>
          </c:marker>
          <c:val>
            <c:numRef>
              <c:f>'3-day Moving Average'!$B$3:$B$13</c:f>
              <c:numCache>
                <c:formatCode>#,##0</c:formatCode>
                <c:ptCount val="11"/>
                <c:pt idx="3" formatCode="#,##0.00">
                  <c:v>10.333333333333334</c:v>
                </c:pt>
                <c:pt idx="4" formatCode="#,##0.00">
                  <c:v>11</c:v>
                </c:pt>
                <c:pt idx="5" formatCode="#,##0.00">
                  <c:v>11.666666666666666</c:v>
                </c:pt>
                <c:pt idx="6" formatCode="#,##0.00">
                  <c:v>12.666666666666666</c:v>
                </c:pt>
                <c:pt idx="7" formatCode="#,##0.00">
                  <c:v>13</c:v>
                </c:pt>
                <c:pt idx="8" formatCode="#,##0.00">
                  <c:v>12</c:v>
                </c:pt>
                <c:pt idx="9" formatCode="#,##0.00">
                  <c:v>13</c:v>
                </c:pt>
                <c:pt idx="10" formatCode="#,##0.00">
                  <c:v>14.333333333333334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B-4DD1-9861-3319F4B91A20}"/>
            </c:ext>
          </c:extLst>
        </c:ser>
        <c:ser>
          <c:idx val="2"/>
          <c:order val="2"/>
          <c:tx>
            <c:strRef>
              <c:f>'3-day Moving Average'!$C$2</c:f>
              <c:strCache>
                <c:ptCount val="1"/>
                <c:pt idx="0">
                  <c:v> Plug-in </c:v>
                </c:pt>
              </c:strCache>
            </c:strRef>
          </c:tx>
          <c:marker>
            <c:symbol val="none"/>
          </c:marker>
          <c:val>
            <c:numRef>
              <c:f>'3-day Moving Average'!$C$3:$C$13</c:f>
              <c:numCache>
                <c:formatCode>_-[$$-409]* #,##0.00_ ;_-[$$-409]* \-#,##0.00\ ;_-[$$-409]* "-"??_ ;_-@_ </c:formatCode>
                <c:ptCount val="11"/>
                <c:pt idx="1">
                  <c:v>#N/A</c:v>
                </c:pt>
                <c:pt idx="2">
                  <c:v>#N/A</c:v>
                </c:pt>
                <c:pt idx="3">
                  <c:v>10.333333333333334</c:v>
                </c:pt>
                <c:pt idx="4">
                  <c:v>11</c:v>
                </c:pt>
                <c:pt idx="5">
                  <c:v>11.666666666666666</c:v>
                </c:pt>
                <c:pt idx="6">
                  <c:v>12.666666666666666</c:v>
                </c:pt>
                <c:pt idx="7">
                  <c:v>13</c:v>
                </c:pt>
                <c:pt idx="8">
                  <c:v>12</c:v>
                </c:pt>
                <c:pt idx="9">
                  <c:v>13</c:v>
                </c:pt>
                <c:pt idx="10">
                  <c:v>14.333333333333334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6B-4DD1-9861-3319F4B91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04170832"/>
        <c:axId val="-1404169744"/>
      </c:lineChart>
      <c:catAx>
        <c:axId val="-140417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1404169744"/>
        <c:crosses val="autoZero"/>
        <c:auto val="1"/>
        <c:lblAlgn val="ctr"/>
        <c:lblOffset val="100"/>
        <c:noMultiLvlLbl val="0"/>
      </c:catAx>
      <c:valAx>
        <c:axId val="-14041697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140417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 Chart Trendline'!$A$1</c:f>
              <c:strCache>
                <c:ptCount val="1"/>
                <c:pt idx="0">
                  <c:v> Sales Volume </c:v>
                </c:pt>
              </c:strCache>
            </c:strRef>
          </c:tx>
          <c:trendline>
            <c:trendlineType val="movingAvg"/>
            <c:period val="3"/>
            <c:dispRSqr val="0"/>
            <c:dispEq val="0"/>
          </c:trendline>
          <c:val>
            <c:numRef>
              <c:f>'Moving Average Chart Trendline'!$A$2:$A$16</c:f>
              <c:numCache>
                <c:formatCode>#,##0</c:formatCode>
                <c:ptCount val="15"/>
                <c:pt idx="0">
                  <c:v>68</c:v>
                </c:pt>
                <c:pt idx="1">
                  <c:v>60</c:v>
                </c:pt>
                <c:pt idx="2">
                  <c:v>74</c:v>
                </c:pt>
                <c:pt idx="3">
                  <c:v>63</c:v>
                </c:pt>
                <c:pt idx="4">
                  <c:v>52</c:v>
                </c:pt>
                <c:pt idx="5">
                  <c:v>34</c:v>
                </c:pt>
                <c:pt idx="6">
                  <c:v>27</c:v>
                </c:pt>
                <c:pt idx="7">
                  <c:v>38</c:v>
                </c:pt>
                <c:pt idx="8">
                  <c:v>41</c:v>
                </c:pt>
                <c:pt idx="9">
                  <c:v>75</c:v>
                </c:pt>
                <c:pt idx="10">
                  <c:v>70</c:v>
                </c:pt>
                <c:pt idx="11">
                  <c:v>72</c:v>
                </c:pt>
                <c:pt idx="12">
                  <c:v>70</c:v>
                </c:pt>
                <c:pt idx="13">
                  <c:v>60</c:v>
                </c:pt>
                <c:pt idx="1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04-4D61-868A-FE7681FC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4648240"/>
        <c:axId val="-914646608"/>
      </c:lineChart>
      <c:catAx>
        <c:axId val="-91464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914646608"/>
        <c:crosses val="autoZero"/>
        <c:auto val="1"/>
        <c:lblAlgn val="ctr"/>
        <c:lblOffset val="100"/>
        <c:noMultiLvlLbl val="0"/>
      </c:catAx>
      <c:valAx>
        <c:axId val="-9146466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91464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Average'!$A$1</c:f>
              <c:strCache>
                <c:ptCount val="1"/>
                <c:pt idx="0">
                  <c:v> # of Calles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3 day - moving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'Moving Average'!$A$2:$A$16</c:f>
              <c:numCache>
                <c:formatCode>#,##0</c:formatCode>
                <c:ptCount val="15"/>
                <c:pt idx="0">
                  <c:v>68</c:v>
                </c:pt>
                <c:pt idx="1">
                  <c:v>60</c:v>
                </c:pt>
                <c:pt idx="2">
                  <c:v>74</c:v>
                </c:pt>
                <c:pt idx="3">
                  <c:v>63</c:v>
                </c:pt>
                <c:pt idx="4">
                  <c:v>52</c:v>
                </c:pt>
                <c:pt idx="5">
                  <c:v>34</c:v>
                </c:pt>
                <c:pt idx="6">
                  <c:v>27</c:v>
                </c:pt>
                <c:pt idx="7">
                  <c:v>38</c:v>
                </c:pt>
                <c:pt idx="8">
                  <c:v>41</c:v>
                </c:pt>
                <c:pt idx="9">
                  <c:v>75</c:v>
                </c:pt>
                <c:pt idx="10">
                  <c:v>70</c:v>
                </c:pt>
                <c:pt idx="11">
                  <c:v>72</c:v>
                </c:pt>
                <c:pt idx="12">
                  <c:v>70</c:v>
                </c:pt>
                <c:pt idx="13">
                  <c:v>60</c:v>
                </c:pt>
                <c:pt idx="1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2-48B3-AD88-FDD63CB4B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392991"/>
        <c:axId val="1393903919"/>
      </c:lineChart>
      <c:catAx>
        <c:axId val="133439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903919"/>
        <c:crosses val="autoZero"/>
        <c:auto val="1"/>
        <c:lblAlgn val="ctr"/>
        <c:lblOffset val="100"/>
        <c:noMultiLvlLbl val="0"/>
      </c:catAx>
      <c:valAx>
        <c:axId val="139390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9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 Add-in'!$A$2:$A$16</c:f>
              <c:numCache>
                <c:formatCode>#,##0</c:formatCode>
                <c:ptCount val="15"/>
                <c:pt idx="0">
                  <c:v>68</c:v>
                </c:pt>
                <c:pt idx="1">
                  <c:v>60</c:v>
                </c:pt>
                <c:pt idx="2">
                  <c:v>74</c:v>
                </c:pt>
                <c:pt idx="3">
                  <c:v>63</c:v>
                </c:pt>
                <c:pt idx="4">
                  <c:v>52</c:v>
                </c:pt>
                <c:pt idx="5">
                  <c:v>34</c:v>
                </c:pt>
                <c:pt idx="6">
                  <c:v>27</c:v>
                </c:pt>
                <c:pt idx="7">
                  <c:v>38</c:v>
                </c:pt>
                <c:pt idx="8">
                  <c:v>41</c:v>
                </c:pt>
                <c:pt idx="9">
                  <c:v>75</c:v>
                </c:pt>
                <c:pt idx="10">
                  <c:v>70</c:v>
                </c:pt>
                <c:pt idx="11">
                  <c:v>72</c:v>
                </c:pt>
                <c:pt idx="12">
                  <c:v>70</c:v>
                </c:pt>
                <c:pt idx="13">
                  <c:v>60</c:v>
                </c:pt>
                <c:pt idx="1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D-47FF-B9DF-AD1655DFCD8A}"/>
            </c:ext>
          </c:extLst>
        </c:ser>
        <c:ser>
          <c:idx val="1"/>
          <c:order val="1"/>
          <c:tx>
            <c:v>Forecast</c:v>
          </c:tx>
          <c:val>
            <c:numRef>
              <c:f>'Moving Average Add-in'!$C$2:$C$17</c:f>
              <c:numCache>
                <c:formatCode>_-[$$-409]* #,##0.00_ ;_-[$$-409]* \-#,##0.00\ ;_-[$$-409]* "-"??_ ;_-@_ </c:formatCode>
                <c:ptCount val="16"/>
                <c:pt idx="1">
                  <c:v>#N/A</c:v>
                </c:pt>
                <c:pt idx="2">
                  <c:v>#N/A</c:v>
                </c:pt>
                <c:pt idx="3">
                  <c:v>67.333333333333329</c:v>
                </c:pt>
                <c:pt idx="4">
                  <c:v>65.666666666666671</c:v>
                </c:pt>
                <c:pt idx="5">
                  <c:v>63</c:v>
                </c:pt>
                <c:pt idx="6">
                  <c:v>49.666666666666664</c:v>
                </c:pt>
                <c:pt idx="7">
                  <c:v>37.666666666666664</c:v>
                </c:pt>
                <c:pt idx="8">
                  <c:v>33</c:v>
                </c:pt>
                <c:pt idx="9">
                  <c:v>35.333333333333336</c:v>
                </c:pt>
                <c:pt idx="10">
                  <c:v>51.333333333333336</c:v>
                </c:pt>
                <c:pt idx="11">
                  <c:v>62</c:v>
                </c:pt>
                <c:pt idx="12">
                  <c:v>72.333333333333329</c:v>
                </c:pt>
                <c:pt idx="13">
                  <c:v>70.666666666666671</c:v>
                </c:pt>
                <c:pt idx="14">
                  <c:v>67.333333333333329</c:v>
                </c:pt>
                <c:pt idx="15">
                  <c:v>64.666666666666671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D-47FF-B9DF-AD1655DFC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4658576"/>
        <c:axId val="-914649872"/>
      </c:lineChart>
      <c:catAx>
        <c:axId val="-91465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-914649872"/>
        <c:crosses val="autoZero"/>
        <c:auto val="1"/>
        <c:lblAlgn val="ctr"/>
        <c:lblOffset val="100"/>
        <c:noMultiLvlLbl val="0"/>
      </c:catAx>
      <c:valAx>
        <c:axId val="-91464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-914658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movingAvg"/>
            <c:period val="3"/>
            <c:dispRSqr val="0"/>
            <c:dispEq val="0"/>
          </c:trendline>
          <c:val>
            <c:numRef>
              <c:f>'Moving Average Add-in'!$A$2:$A$16</c:f>
              <c:numCache>
                <c:formatCode>#,##0</c:formatCode>
                <c:ptCount val="15"/>
                <c:pt idx="0">
                  <c:v>68</c:v>
                </c:pt>
                <c:pt idx="1">
                  <c:v>60</c:v>
                </c:pt>
                <c:pt idx="2">
                  <c:v>74</c:v>
                </c:pt>
                <c:pt idx="3">
                  <c:v>63</c:v>
                </c:pt>
                <c:pt idx="4">
                  <c:v>52</c:v>
                </c:pt>
                <c:pt idx="5">
                  <c:v>34</c:v>
                </c:pt>
                <c:pt idx="6">
                  <c:v>27</c:v>
                </c:pt>
                <c:pt idx="7">
                  <c:v>38</c:v>
                </c:pt>
                <c:pt idx="8">
                  <c:v>41</c:v>
                </c:pt>
                <c:pt idx="9">
                  <c:v>75</c:v>
                </c:pt>
                <c:pt idx="10">
                  <c:v>70</c:v>
                </c:pt>
                <c:pt idx="11">
                  <c:v>72</c:v>
                </c:pt>
                <c:pt idx="12">
                  <c:v>70</c:v>
                </c:pt>
                <c:pt idx="13">
                  <c:v>60</c:v>
                </c:pt>
                <c:pt idx="1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5-49A0-8A54-B4B5E4F16D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914650960"/>
        <c:axId val="-914654224"/>
      </c:lineChart>
      <c:catAx>
        <c:axId val="-91465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914654224"/>
        <c:crosses val="autoZero"/>
        <c:auto val="1"/>
        <c:lblAlgn val="ctr"/>
        <c:lblOffset val="100"/>
        <c:noMultiLvlLbl val="0"/>
      </c:catAx>
      <c:valAx>
        <c:axId val="-91465422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one"/>
        <c:crossAx val="-91465096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0"/>
            <c:dispEq val="0"/>
          </c:trendline>
          <c:errBars>
            <c:errDir val="y"/>
            <c:errBarType val="plus"/>
            <c:errValType val="cust"/>
            <c:noEndCap val="0"/>
            <c:plus>
              <c:numRef>
                <c:f>'Trend Funciton'!$E$2:$E$11</c:f>
                <c:numCache>
                  <c:formatCode>General</c:formatCode>
                  <c:ptCount val="10"/>
                  <c:pt idx="0">
                    <c:v>-0.25454545454545574</c:v>
                  </c:pt>
                  <c:pt idx="1">
                    <c:v>-0.64242424242424256</c:v>
                  </c:pt>
                  <c:pt idx="2">
                    <c:v>0.96969696969696884</c:v>
                  </c:pt>
                  <c:pt idx="3">
                    <c:v>-0.41818181818181799</c:v>
                  </c:pt>
                  <c:pt idx="4">
                    <c:v>-0.80606060606060659</c:v>
                  </c:pt>
                  <c:pt idx="5">
                    <c:v>-0.19393939393939519</c:v>
                  </c:pt>
                  <c:pt idx="6">
                    <c:v>0.41818181818181799</c:v>
                  </c:pt>
                  <c:pt idx="7">
                    <c:v>4.0303030303030312</c:v>
                  </c:pt>
                  <c:pt idx="8">
                    <c:v>-1.3575757575757574</c:v>
                  </c:pt>
                  <c:pt idx="9">
                    <c:v>-1.745454545454546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'Trend Funciton'!$A$2:$A$12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'Trend Funciton'!$B$2:$B$11</c:f>
              <c:numCache>
                <c:formatCode>0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16</c:v>
                </c:pt>
                <c:pt idx="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1-4813-8A41-DD988FA98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90479"/>
        <c:axId val="953839423"/>
      </c:scatterChart>
      <c:scatterChart>
        <c:scatterStyle val="lineMarker"/>
        <c:varyColors val="0"/>
        <c:ser>
          <c:idx val="1"/>
          <c:order val="1"/>
          <c:tx>
            <c:strRef>
              <c:f>'Trend Funciton'!$D$1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'Trend Funciton'!$A$2:$A$14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'Trend Funciton'!$D$2:$D$14</c:f>
              <c:numCache>
                <c:formatCode>0</c:formatCode>
                <c:ptCount val="13"/>
                <c:pt idx="0">
                  <c:v>9.7454545454545443</c:v>
                </c:pt>
                <c:pt idx="1">
                  <c:v>10.357575757575757</c:v>
                </c:pt>
                <c:pt idx="2">
                  <c:v>10.969696969696969</c:v>
                </c:pt>
                <c:pt idx="3">
                  <c:v>11.581818181818182</c:v>
                </c:pt>
                <c:pt idx="4">
                  <c:v>12.193939393939393</c:v>
                </c:pt>
                <c:pt idx="5">
                  <c:v>12.806060606060605</c:v>
                </c:pt>
                <c:pt idx="6">
                  <c:v>13.418181818181818</c:v>
                </c:pt>
                <c:pt idx="7">
                  <c:v>14.030303030303031</c:v>
                </c:pt>
                <c:pt idx="8">
                  <c:v>14.642424242424243</c:v>
                </c:pt>
                <c:pt idx="9">
                  <c:v>15.254545454545454</c:v>
                </c:pt>
                <c:pt idx="10">
                  <c:v>15.866666666666667</c:v>
                </c:pt>
                <c:pt idx="11">
                  <c:v>16.478787878787877</c:v>
                </c:pt>
                <c:pt idx="12">
                  <c:v>17.09090909090909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11-4813-8A41-DD988FA98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356367"/>
        <c:axId val="1334359695"/>
      </c:scatterChart>
      <c:valAx>
        <c:axId val="14723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839423"/>
        <c:crosses val="autoZero"/>
        <c:crossBetween val="midCat"/>
      </c:valAx>
      <c:valAx>
        <c:axId val="953839423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390479"/>
        <c:crosses val="autoZero"/>
        <c:crossBetween val="midCat"/>
      </c:valAx>
      <c:valAx>
        <c:axId val="1334359695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1334356367"/>
        <c:crosses val="max"/>
        <c:crossBetween val="midCat"/>
      </c:valAx>
      <c:valAx>
        <c:axId val="1334356367"/>
        <c:scaling>
          <c:orientation val="minMax"/>
        </c:scaling>
        <c:delete val="0"/>
        <c:axPos val="t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59695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'Growth Function'!$E$1</c:f>
              <c:strCache>
                <c:ptCount val="1"/>
                <c:pt idx="0">
                  <c:v>Growth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'Growth Function'!$A$2:$A$12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'Growth Function'!$E$2:$E$12</c:f>
              <c:numCache>
                <c:formatCode>0</c:formatCode>
                <c:ptCount val="11"/>
                <c:pt idx="0">
                  <c:v>0.94811680638338214</c:v>
                </c:pt>
                <c:pt idx="1">
                  <c:v>1.6719673204563166</c:v>
                </c:pt>
                <c:pt idx="2">
                  <c:v>2.9484497077288299</c:v>
                </c:pt>
                <c:pt idx="3">
                  <c:v>5.1994770308271434</c:v>
                </c:pt>
                <c:pt idx="4">
                  <c:v>9.1690766585683363</c:v>
                </c:pt>
                <c:pt idx="5">
                  <c:v>16.169312081243742</c:v>
                </c:pt>
                <c:pt idx="6">
                  <c:v>28.513956521056866</c:v>
                </c:pt>
                <c:pt idx="7">
                  <c:v>50.283259572177293</c:v>
                </c:pt>
                <c:pt idx="8">
                  <c:v>88.672583593784779</c:v>
                </c:pt>
                <c:pt idx="9">
                  <c:v>156.37067183185164</c:v>
                </c:pt>
                <c:pt idx="10">
                  <c:v>275.75363227443501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B1-49A6-8A8A-55D376C69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107119"/>
        <c:axId val="1478558127"/>
      </c:line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'Growth Function'!$A$2:$A$11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'Growth Function'!$B$2:$B$11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19</c:v>
                </c:pt>
                <c:pt idx="6">
                  <c:v>34</c:v>
                </c:pt>
                <c:pt idx="7">
                  <c:v>55</c:v>
                </c:pt>
                <c:pt idx="8">
                  <c:v>84</c:v>
                </c:pt>
                <c:pt idx="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1-49A6-8A8A-55D376C69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107119"/>
        <c:axId val="1478558127"/>
      </c:scatterChart>
      <c:catAx>
        <c:axId val="133610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58127"/>
        <c:crosses val="autoZero"/>
        <c:auto val="1"/>
        <c:lblAlgn val="ctr"/>
        <c:lblOffset val="100"/>
        <c:noMultiLvlLbl val="0"/>
      </c:catAx>
      <c:valAx>
        <c:axId val="14785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Smoothing!$A$1</c:f>
              <c:strCache>
                <c:ptCount val="1"/>
                <c:pt idx="0">
                  <c:v>Rental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Smoothing!$A$2:$A$11</c:f>
              <c:numCache>
                <c:formatCode>#,##0</c:formatCode>
                <c:ptCount val="10"/>
                <c:pt idx="0">
                  <c:v>10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E-49C5-AFD6-C507C65E5A78}"/>
            </c:ext>
          </c:extLst>
        </c:ser>
        <c:ser>
          <c:idx val="1"/>
          <c:order val="1"/>
          <c:tx>
            <c:strRef>
              <c:f>Smoothing!$B$1</c:f>
              <c:strCache>
                <c:ptCount val="1"/>
                <c:pt idx="0">
                  <c:v> 3-day moving average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Smoothing!$B$2:$B$12</c:f>
              <c:numCache>
                <c:formatCode>_-[$$-409]* #,##0.00_ ;_-[$$-409]* \-#,##0.00\ ;_-[$$-409]* "-"??_ ;_-@_ </c:formatCode>
                <c:ptCount val="11"/>
                <c:pt idx="3">
                  <c:v>6.333333333333333</c:v>
                </c:pt>
                <c:pt idx="4">
                  <c:v>4.666666666666667</c:v>
                </c:pt>
                <c:pt idx="5">
                  <c:v>5.666666666666667</c:v>
                </c:pt>
                <c:pt idx="6">
                  <c:v>6.666666666666667</c:v>
                </c:pt>
                <c:pt idx="7">
                  <c:v>7</c:v>
                </c:pt>
                <c:pt idx="8">
                  <c:v>11.333333333333334</c:v>
                </c:pt>
                <c:pt idx="9">
                  <c:v>15</c:v>
                </c:pt>
                <c:pt idx="10">
                  <c:v>19.666666666666668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3E-49C5-AFD6-C507C65E5A78}"/>
            </c:ext>
          </c:extLst>
        </c:ser>
        <c:ser>
          <c:idx val="2"/>
          <c:order val="2"/>
          <c:tx>
            <c:strRef>
              <c:f>Smoothing!$C$1</c:f>
              <c:strCache>
                <c:ptCount val="1"/>
                <c:pt idx="0">
                  <c:v>Smoothing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Smoothing!$C$2:$C$12</c:f>
              <c:numCache>
                <c:formatCode>_-[$$-409]* #,##0.00_ ;_-[$$-409]* \-#,##0.00\ ;_-[$$-409]* "-"??_ ;_-@_ </c:formatCode>
                <c:ptCount val="11"/>
                <c:pt idx="1">
                  <c:v>#N/A</c:v>
                </c:pt>
                <c:pt idx="2">
                  <c:v>10</c:v>
                </c:pt>
                <c:pt idx="3">
                  <c:v>8.1999999999999993</c:v>
                </c:pt>
                <c:pt idx="4">
                  <c:v>7.2399999999999993</c:v>
                </c:pt>
                <c:pt idx="5">
                  <c:v>6.5679999999999996</c:v>
                </c:pt>
                <c:pt idx="6">
                  <c:v>6.6975999999999996</c:v>
                </c:pt>
                <c:pt idx="7">
                  <c:v>7.0883199999999995</c:v>
                </c:pt>
                <c:pt idx="8">
                  <c:v>6.7618239999999989</c:v>
                </c:pt>
                <c:pt idx="9">
                  <c:v>10.733276799999999</c:v>
                </c:pt>
                <c:pt idx="10">
                  <c:v>13.213293759999999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3E-49C5-AFD6-C507C65E5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378655"/>
        <c:axId val="1189440303"/>
      </c:lineChart>
      <c:catAx>
        <c:axId val="1337378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40303"/>
        <c:crosses val="autoZero"/>
        <c:auto val="1"/>
        <c:lblAlgn val="ctr"/>
        <c:lblOffset val="100"/>
        <c:noMultiLvlLbl val="0"/>
      </c:catAx>
      <c:valAx>
        <c:axId val="118944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7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'Exponential Smoothing'!$A$2:$A$12</c:f>
              <c:numCache>
                <c:formatCode>#,##0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19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C-4F87-82EE-03F230625088}"/>
            </c:ext>
          </c:extLst>
        </c:ser>
        <c:ser>
          <c:idx val="1"/>
          <c:order val="1"/>
          <c:val>
            <c:numRef>
              <c:f>'Exponential Smoothing'!$B$2:$B$12</c:f>
              <c:numCache>
                <c:formatCode>_-[$$-409]* #,##0.00_ ;_-[$$-409]* \-#,##0.00\ ;_-[$$-409]* "-"??_ ;_-@_ </c:formatCode>
                <c:ptCount val="11"/>
                <c:pt idx="0">
                  <c:v>#N/A</c:v>
                </c:pt>
                <c:pt idx="1">
                  <c:v>10</c:v>
                </c:pt>
                <c:pt idx="2">
                  <c:v>10.3</c:v>
                </c:pt>
                <c:pt idx="3">
                  <c:v>10.210000000000001</c:v>
                </c:pt>
                <c:pt idx="4">
                  <c:v>10.747</c:v>
                </c:pt>
                <c:pt idx="5">
                  <c:v>10.5229</c:v>
                </c:pt>
                <c:pt idx="6">
                  <c:v>10.96603</c:v>
                </c:pt>
                <c:pt idx="7">
                  <c:v>10.976220999999999</c:v>
                </c:pt>
                <c:pt idx="8">
                  <c:v>13.383354699999998</c:v>
                </c:pt>
                <c:pt idx="9">
                  <c:v>15.068348289999999</c:v>
                </c:pt>
                <c:pt idx="10">
                  <c:v>16.547843802999999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C-4F87-82EE-03F23062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4644976"/>
        <c:axId val="-914653136"/>
      </c:lineChart>
      <c:catAx>
        <c:axId val="-91464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-914653136"/>
        <c:crosses val="autoZero"/>
        <c:auto val="1"/>
        <c:lblAlgn val="ctr"/>
        <c:lblOffset val="100"/>
        <c:noMultiLvlLbl val="0"/>
      </c:catAx>
      <c:valAx>
        <c:axId val="-914653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-914644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117475</xdr:colOff>
      <xdr:row>3</xdr:row>
      <xdr:rowOff>3175</xdr:rowOff>
    </xdr:from>
    <xdr:to>
      <xdr:col>13</xdr:col>
      <xdr:colOff>422275</xdr:colOff>
      <xdr:row>16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28575</xdr:rowOff>
    </xdr:from>
    <xdr:to>
      <xdr:col>9</xdr:col>
      <xdr:colOff>314325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602455</xdr:colOff>
      <xdr:row>8</xdr:row>
      <xdr:rowOff>140493</xdr:rowOff>
    </xdr:from>
    <xdr:to>
      <xdr:col>13</xdr:col>
      <xdr:colOff>640555</xdr:colOff>
      <xdr:row>23</xdr:row>
      <xdr:rowOff>64293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9DD38-811F-4EAF-93DE-DCA8E084A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5</xdr:row>
      <xdr:rowOff>95250</xdr:rowOff>
    </xdr:from>
    <xdr:to>
      <xdr:col>10</xdr:col>
      <xdr:colOff>133350</xdr:colOff>
      <xdr:row>12</xdr:row>
      <xdr:rowOff>85725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2108" t="67969" r="48170" b="12109"/>
        <a:stretch>
          <a:fillRect/>
        </a:stretch>
      </xdr:blipFill>
      <xdr:spPr bwMode="auto">
        <a:xfrm>
          <a:off x="6981825" y="1143000"/>
          <a:ext cx="3867150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2057400</xdr:colOff>
      <xdr:row>10</xdr:row>
      <xdr:rowOff>47625</xdr:rowOff>
    </xdr:from>
    <xdr:to>
      <xdr:col>9</xdr:col>
      <xdr:colOff>2828925</xdr:colOff>
      <xdr:row>11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372850" y="2352675"/>
          <a:ext cx="771525" cy="304800"/>
        </a:xfrm>
        <a:prstGeom prst="rect">
          <a:avLst/>
        </a:prstGeom>
        <a:noFill/>
        <a:ln w="571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47625</xdr:colOff>
      <xdr:row>17</xdr:row>
      <xdr:rowOff>104775</xdr:rowOff>
    </xdr:from>
    <xdr:to>
      <xdr:col>10</xdr:col>
      <xdr:colOff>152400</xdr:colOff>
      <xdr:row>29</xdr:row>
      <xdr:rowOff>180975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1889" t="29818" r="48389" b="36588"/>
        <a:stretch>
          <a:fillRect/>
        </a:stretch>
      </xdr:blipFill>
      <xdr:spPr bwMode="auto">
        <a:xfrm>
          <a:off x="7000875" y="3667125"/>
          <a:ext cx="3867150" cy="245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9525</xdr:colOff>
      <xdr:row>17</xdr:row>
      <xdr:rowOff>76200</xdr:rowOff>
    </xdr:from>
    <xdr:to>
      <xdr:col>7</xdr:col>
      <xdr:colOff>552450</xdr:colOff>
      <xdr:row>27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333374</xdr:colOff>
      <xdr:row>15</xdr:row>
      <xdr:rowOff>154781</xdr:rowOff>
    </xdr:from>
    <xdr:to>
      <xdr:col>18</xdr:col>
      <xdr:colOff>142874</xdr:colOff>
      <xdr:row>29</xdr:row>
      <xdr:rowOff>59531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207168</xdr:colOff>
      <xdr:row>8</xdr:row>
      <xdr:rowOff>2381</xdr:rowOff>
    </xdr:from>
    <xdr:to>
      <xdr:col>13</xdr:col>
      <xdr:colOff>178593</xdr:colOff>
      <xdr:row>22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469BA-FCFC-414B-8105-EC06CE450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602456</xdr:colOff>
      <xdr:row>6</xdr:row>
      <xdr:rowOff>121444</xdr:rowOff>
    </xdr:from>
    <xdr:to>
      <xdr:col>13</xdr:col>
      <xdr:colOff>573881</xdr:colOff>
      <xdr:row>20</xdr:row>
      <xdr:rowOff>188119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382D2-0A1E-4213-923B-BC83D041E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621506</xdr:colOff>
      <xdr:row>7</xdr:row>
      <xdr:rowOff>69056</xdr:rowOff>
    </xdr:from>
    <xdr:to>
      <xdr:col>11</xdr:col>
      <xdr:colOff>592931</xdr:colOff>
      <xdr:row>22</xdr:row>
      <xdr:rowOff>97631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E8176-6D75-4666-8D4F-EBBE1486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11</xdr:row>
      <xdr:rowOff>171450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5" sqref="C5"/>
    </sheetView>
  </sheetViews>
  <sheetFormatPr defaultRowHeight="14.25"/>
  <cols>
    <col min="1" max="1" width="14.73046875" bestFit="1" customWidth="1"/>
    <col min="2" max="2" width="17" bestFit="1" customWidth="1"/>
  </cols>
  <sheetData>
    <row r="1" spans="1:3">
      <c r="B1" s="10"/>
    </row>
    <row r="2" spans="1:3" ht="15">
      <c r="A2" s="1" t="s">
        <v>0</v>
      </c>
      <c r="B2" s="13" t="s">
        <v>1</v>
      </c>
      <c r="C2" t="s">
        <v>18</v>
      </c>
    </row>
    <row r="3" spans="1:3" ht="15">
      <c r="A3" s="11">
        <v>10</v>
      </c>
      <c r="B3" s="11"/>
      <c r="C3" s="5"/>
    </row>
    <row r="4" spans="1:3" ht="15">
      <c r="A4" s="11">
        <v>11</v>
      </c>
      <c r="B4" s="11"/>
      <c r="C4" t="e">
        <v>#N/A</v>
      </c>
    </row>
    <row r="5" spans="1:3" ht="15">
      <c r="A5" s="11">
        <v>10</v>
      </c>
      <c r="B5" s="11"/>
      <c r="C5" t="e">
        <v>#N/A</v>
      </c>
    </row>
    <row r="6" spans="1:3" ht="15">
      <c r="A6" s="11">
        <v>12</v>
      </c>
      <c r="B6" s="12">
        <f>AVERAGE(A3:A5)</f>
        <v>10.333333333333334</v>
      </c>
      <c r="C6">
        <f t="shared" ref="C6:C13" si="0">AVERAGE(A3:A5)</f>
        <v>10.333333333333334</v>
      </c>
    </row>
    <row r="7" spans="1:3" ht="15">
      <c r="A7" s="11">
        <v>13</v>
      </c>
      <c r="B7" s="12">
        <f t="shared" ref="B7:B13" si="1">AVERAGE(A4:A6)</f>
        <v>11</v>
      </c>
      <c r="C7">
        <f t="shared" si="0"/>
        <v>11</v>
      </c>
    </row>
    <row r="8" spans="1:3" ht="15">
      <c r="A8" s="11">
        <v>13</v>
      </c>
      <c r="B8" s="12">
        <f t="shared" si="1"/>
        <v>11.666666666666666</v>
      </c>
      <c r="C8">
        <f t="shared" si="0"/>
        <v>11.666666666666666</v>
      </c>
    </row>
    <row r="9" spans="1:3" ht="15">
      <c r="A9" s="11">
        <v>13</v>
      </c>
      <c r="B9" s="12">
        <f t="shared" si="1"/>
        <v>12.666666666666666</v>
      </c>
      <c r="C9">
        <f t="shared" si="0"/>
        <v>12.666666666666666</v>
      </c>
    </row>
    <row r="10" spans="1:3" ht="15">
      <c r="A10" s="11">
        <v>10</v>
      </c>
      <c r="B10" s="12">
        <f t="shared" si="1"/>
        <v>13</v>
      </c>
      <c r="C10">
        <f t="shared" si="0"/>
        <v>13</v>
      </c>
    </row>
    <row r="11" spans="1:3" ht="15">
      <c r="A11" s="11">
        <v>16</v>
      </c>
      <c r="B11" s="12">
        <f t="shared" si="1"/>
        <v>12</v>
      </c>
      <c r="C11">
        <f t="shared" si="0"/>
        <v>12</v>
      </c>
    </row>
    <row r="12" spans="1:3" ht="15">
      <c r="A12" s="11">
        <v>17</v>
      </c>
      <c r="B12" s="12">
        <f t="shared" si="1"/>
        <v>13</v>
      </c>
      <c r="C12">
        <f t="shared" si="0"/>
        <v>13</v>
      </c>
    </row>
    <row r="13" spans="1:3" ht="15">
      <c r="A13" s="1"/>
      <c r="B13" s="12">
        <f t="shared" si="1"/>
        <v>14.333333333333334</v>
      </c>
      <c r="C13">
        <f t="shared" si="0"/>
        <v>14.333333333333334</v>
      </c>
    </row>
    <row r="14" spans="1:3" ht="15">
      <c r="A14" s="1"/>
      <c r="B14" s="12"/>
    </row>
    <row r="15" spans="1:3" ht="15">
      <c r="A15" s="1"/>
      <c r="B15" s="11"/>
    </row>
    <row r="16" spans="1:3" ht="15">
      <c r="B16" s="11"/>
    </row>
    <row r="17" spans="2:2" ht="15">
      <c r="B17" s="11"/>
    </row>
    <row r="18" spans="2:2" ht="15">
      <c r="B18" s="11"/>
    </row>
    <row r="19" spans="2:2" ht="15">
      <c r="B19" s="1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/>
  </sheetViews>
  <sheetFormatPr defaultRowHeight="14.25"/>
  <cols>
    <col min="1" max="1" width="16.73046875" style="3" bestFit="1" customWidth="1"/>
    <col min="2" max="2" width="18.796875" bestFit="1" customWidth="1"/>
    <col min="3" max="3" width="15" bestFit="1" customWidth="1"/>
    <col min="4" max="4" width="2.265625" customWidth="1"/>
    <col min="5" max="5" width="15.265625" customWidth="1"/>
    <col min="6" max="6" width="13.19921875" bestFit="1" customWidth="1"/>
    <col min="8" max="8" width="17.265625" bestFit="1" customWidth="1"/>
  </cols>
  <sheetData>
    <row r="1" spans="1:6" ht="15">
      <c r="A1" s="1" t="s">
        <v>8</v>
      </c>
      <c r="B1" s="1"/>
    </row>
    <row r="2" spans="1:6" ht="15">
      <c r="A2" s="11">
        <v>68</v>
      </c>
      <c r="B2" s="1"/>
      <c r="C2" s="1"/>
      <c r="E2" s="1"/>
      <c r="F2" s="1"/>
    </row>
    <row r="3" spans="1:6" ht="15">
      <c r="A3" s="11">
        <v>60</v>
      </c>
      <c r="B3" s="6"/>
      <c r="C3" s="6"/>
      <c r="E3" s="5"/>
      <c r="F3" s="5"/>
    </row>
    <row r="4" spans="1:6" ht="15">
      <c r="A4" s="11">
        <v>74</v>
      </c>
      <c r="B4" s="1"/>
      <c r="C4" s="6"/>
      <c r="E4" s="5"/>
      <c r="F4" s="5"/>
    </row>
    <row r="5" spans="1:6" ht="15">
      <c r="A5" s="11">
        <v>63</v>
      </c>
      <c r="B5" s="6"/>
      <c r="C5" s="6"/>
      <c r="E5" s="5"/>
      <c r="F5" s="5"/>
    </row>
    <row r="6" spans="1:6" ht="15">
      <c r="A6" s="11">
        <v>52</v>
      </c>
      <c r="B6" s="6"/>
      <c r="C6" s="6"/>
      <c r="E6" s="5"/>
      <c r="F6" s="5"/>
    </row>
    <row r="7" spans="1:6" ht="15">
      <c r="A7" s="11">
        <v>34</v>
      </c>
      <c r="B7" s="6"/>
      <c r="C7" s="6"/>
      <c r="E7" s="5"/>
      <c r="F7" s="5"/>
    </row>
    <row r="8" spans="1:6" ht="15">
      <c r="A8" s="11">
        <v>27</v>
      </c>
      <c r="B8" s="6"/>
      <c r="C8" s="6"/>
      <c r="E8" s="5"/>
      <c r="F8" s="5"/>
    </row>
    <row r="9" spans="1:6" ht="15">
      <c r="A9" s="11">
        <v>38</v>
      </c>
      <c r="B9" s="6"/>
      <c r="C9" s="6"/>
      <c r="E9" s="5"/>
      <c r="F9" s="5"/>
    </row>
    <row r="10" spans="1:6" ht="15">
      <c r="A10" s="11">
        <v>41</v>
      </c>
      <c r="B10" s="6"/>
      <c r="C10" s="6"/>
      <c r="E10" s="5"/>
      <c r="F10" s="5"/>
    </row>
    <row r="11" spans="1:6" ht="15">
      <c r="A11" s="11">
        <v>75</v>
      </c>
      <c r="B11" s="6"/>
      <c r="C11" s="6"/>
      <c r="E11" s="5"/>
      <c r="F11" s="5"/>
    </row>
    <row r="12" spans="1:6" ht="15">
      <c r="A12" s="11">
        <v>70</v>
      </c>
      <c r="B12" s="6"/>
      <c r="C12" s="6"/>
      <c r="E12" s="5"/>
      <c r="F12" s="5"/>
    </row>
    <row r="13" spans="1:6" ht="15">
      <c r="A13" s="11">
        <v>72</v>
      </c>
      <c r="B13" s="6"/>
      <c r="C13" s="6"/>
      <c r="E13" s="5"/>
      <c r="F13" s="5"/>
    </row>
    <row r="14" spans="1:6" ht="15">
      <c r="A14" s="11">
        <v>70</v>
      </c>
      <c r="B14" s="6"/>
      <c r="C14" s="6"/>
      <c r="E14" s="5"/>
      <c r="F14" s="5"/>
    </row>
    <row r="15" spans="1:6" ht="15">
      <c r="A15" s="11">
        <v>60</v>
      </c>
      <c r="B15" s="6"/>
      <c r="C15" s="6"/>
      <c r="E15" s="5"/>
      <c r="F15" s="5"/>
    </row>
    <row r="16" spans="1:6" ht="15">
      <c r="A16" s="11">
        <v>64</v>
      </c>
      <c r="B16" s="6"/>
      <c r="C16" s="6"/>
      <c r="E16" s="5"/>
      <c r="F16" s="5"/>
    </row>
    <row r="17" spans="1:6" ht="15">
      <c r="A17" s="4"/>
      <c r="B17" s="6"/>
      <c r="C17" s="6"/>
      <c r="E17" s="5"/>
      <c r="F17" s="5"/>
    </row>
    <row r="18" spans="1:6" ht="15">
      <c r="A18" s="4"/>
      <c r="B18" s="6"/>
      <c r="C18" s="6"/>
      <c r="E18" s="5"/>
      <c r="F18" s="5"/>
    </row>
    <row r="19" spans="1:6" ht="15">
      <c r="A19" s="4"/>
      <c r="B19" s="6"/>
      <c r="C19" s="6"/>
      <c r="E19" s="5"/>
      <c r="F19" s="5"/>
    </row>
    <row r="20" spans="1:6" ht="15">
      <c r="A20" s="4"/>
      <c r="B20" s="6"/>
      <c r="C20" s="6"/>
      <c r="E20" s="5"/>
      <c r="F20" s="5"/>
    </row>
    <row r="21" spans="1:6" ht="15">
      <c r="A21" s="2"/>
      <c r="B21" s="6"/>
      <c r="C21" s="6"/>
      <c r="E21" s="5"/>
      <c r="F21" s="5"/>
    </row>
    <row r="22" spans="1:6" ht="15">
      <c r="A22" s="2"/>
      <c r="B22" s="6"/>
      <c r="C22" s="6"/>
      <c r="E22" s="5"/>
      <c r="F22" s="5"/>
    </row>
    <row r="23" spans="1:6" ht="15">
      <c r="B23" s="6"/>
      <c r="C23" s="6"/>
      <c r="E23" s="5"/>
      <c r="F23" s="5"/>
    </row>
    <row r="24" spans="1:6" ht="15">
      <c r="B24" s="6"/>
      <c r="C24" s="6"/>
      <c r="E24" s="5"/>
      <c r="F24" s="5"/>
    </row>
    <row r="25" spans="1:6" ht="15">
      <c r="B25" s="6"/>
      <c r="C25" s="6"/>
    </row>
    <row r="26" spans="1:6" ht="15">
      <c r="B26" s="6"/>
      <c r="C26" s="7"/>
    </row>
    <row r="27" spans="1:6" ht="15">
      <c r="B27" s="6"/>
      <c r="C27" s="7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/>
  </sheetViews>
  <sheetFormatPr defaultRowHeight="14.25"/>
  <cols>
    <col min="1" max="1" width="13.53125" bestFit="1" customWidth="1"/>
    <col min="2" max="2" width="17" bestFit="1" customWidth="1"/>
    <col min="3" max="3" width="26.6640625" customWidth="1"/>
    <col min="4" max="4" width="19.265625" bestFit="1" customWidth="1"/>
  </cols>
  <sheetData>
    <row r="1" spans="1:9" ht="15">
      <c r="A1" s="1" t="s">
        <v>16</v>
      </c>
      <c r="B1" s="13" t="s">
        <v>1</v>
      </c>
      <c r="C1" s="13" t="s">
        <v>22</v>
      </c>
      <c r="D1" t="s">
        <v>21</v>
      </c>
      <c r="E1" s="19"/>
      <c r="F1" s="19">
        <v>0.17</v>
      </c>
      <c r="G1" s="19">
        <v>0.5</v>
      </c>
      <c r="H1" s="8">
        <v>0.33</v>
      </c>
      <c r="I1" s="19"/>
    </row>
    <row r="2" spans="1:9" ht="15">
      <c r="A2" s="11">
        <v>68</v>
      </c>
      <c r="B2" s="11"/>
      <c r="I2" s="19"/>
    </row>
    <row r="3" spans="1:9" ht="15">
      <c r="A3" s="11">
        <v>60</v>
      </c>
      <c r="B3" s="11"/>
      <c r="C3" t="e">
        <v>#N/A</v>
      </c>
      <c r="I3" s="19"/>
    </row>
    <row r="4" spans="1:9" ht="15">
      <c r="A4" s="11">
        <v>74</v>
      </c>
      <c r="B4" s="11"/>
      <c r="C4" t="e">
        <v>#N/A</v>
      </c>
    </row>
    <row r="5" spans="1:9" ht="15">
      <c r="A5" s="11">
        <v>63</v>
      </c>
      <c r="B5" s="12">
        <f>AVERAGE(A2:A4)</f>
        <v>67.333333333333329</v>
      </c>
      <c r="C5">
        <f t="shared" ref="C5:C17" si="0">AVERAGE(A2:A4)</f>
        <v>67.333333333333329</v>
      </c>
      <c r="D5" s="20" cm="1">
        <f t="array" ref="D5">SUMPRODUCT(A2:A4, TRANSPOSE($F$1:$H$1))</f>
        <v>65.98</v>
      </c>
    </row>
    <row r="6" spans="1:9" ht="15">
      <c r="A6" s="11">
        <v>52</v>
      </c>
      <c r="B6" s="12">
        <f t="shared" ref="B6:B17" si="1">AVERAGE(A3:A5)</f>
        <v>65.666666666666671</v>
      </c>
      <c r="C6">
        <f t="shared" si="0"/>
        <v>65.666666666666671</v>
      </c>
      <c r="D6" s="20" cm="1">
        <f t="array" ref="D6">SUMPRODUCT(A3:A5, TRANSPOSE($F$1:$H$1))</f>
        <v>67.990000000000009</v>
      </c>
    </row>
    <row r="7" spans="1:9" ht="15">
      <c r="A7" s="11">
        <v>34</v>
      </c>
      <c r="B7" s="12">
        <f t="shared" si="1"/>
        <v>63</v>
      </c>
      <c r="C7">
        <f t="shared" si="0"/>
        <v>63</v>
      </c>
      <c r="D7" s="20" cm="1">
        <f t="array" ref="D7">SUMPRODUCT(A4:A6, TRANSPOSE($F$1:$H$1))</f>
        <v>61.239999999999995</v>
      </c>
    </row>
    <row r="8" spans="1:9" ht="15">
      <c r="A8" s="11">
        <v>27</v>
      </c>
      <c r="B8" s="12">
        <f t="shared" si="1"/>
        <v>49.666666666666664</v>
      </c>
      <c r="C8">
        <f t="shared" si="0"/>
        <v>49.666666666666664</v>
      </c>
      <c r="D8" s="20" cm="1">
        <f t="array" ref="D8">SUMPRODUCT(A5:A7, TRANSPOSE($F$1:$H$1))</f>
        <v>47.93</v>
      </c>
    </row>
    <row r="9" spans="1:9" ht="15">
      <c r="A9" s="11">
        <v>38</v>
      </c>
      <c r="B9" s="12">
        <f t="shared" si="1"/>
        <v>37.666666666666664</v>
      </c>
      <c r="C9">
        <f t="shared" si="0"/>
        <v>37.666666666666664</v>
      </c>
      <c r="D9" s="20" cm="1">
        <f t="array" ref="D9">SUMPRODUCT(A6:A8, TRANSPOSE($F$1:$H$1))</f>
        <v>34.75</v>
      </c>
    </row>
    <row r="10" spans="1:9" ht="15">
      <c r="A10" s="11">
        <v>41</v>
      </c>
      <c r="B10" s="12">
        <f t="shared" si="1"/>
        <v>33</v>
      </c>
      <c r="C10">
        <f t="shared" si="0"/>
        <v>33</v>
      </c>
      <c r="D10" s="20" cm="1">
        <f t="array" ref="D10">SUMPRODUCT(A7:A9, TRANSPOSE($F$1:$H$1))</f>
        <v>31.82</v>
      </c>
    </row>
    <row r="11" spans="1:9" ht="15">
      <c r="A11" s="11">
        <v>75</v>
      </c>
      <c r="B11" s="12">
        <f t="shared" si="1"/>
        <v>35.333333333333336</v>
      </c>
      <c r="C11">
        <f t="shared" si="0"/>
        <v>35.333333333333336</v>
      </c>
      <c r="D11" s="20" cm="1">
        <f t="array" ref="D11">SUMPRODUCT(A8:A10, TRANSPOSE($F$1:$H$1))</f>
        <v>37.120000000000005</v>
      </c>
    </row>
    <row r="12" spans="1:9" ht="15">
      <c r="A12" s="11">
        <v>70</v>
      </c>
      <c r="B12" s="12">
        <f t="shared" si="1"/>
        <v>51.333333333333336</v>
      </c>
      <c r="C12">
        <f t="shared" si="0"/>
        <v>51.333333333333336</v>
      </c>
      <c r="D12" s="20" cm="1">
        <f t="array" ref="D12">SUMPRODUCT(A9:A11, TRANSPOSE($F$1:$H$1))</f>
        <v>51.71</v>
      </c>
    </row>
    <row r="13" spans="1:9" ht="15">
      <c r="A13" s="11">
        <v>72</v>
      </c>
      <c r="B13" s="12">
        <f t="shared" si="1"/>
        <v>62</v>
      </c>
      <c r="C13">
        <f t="shared" si="0"/>
        <v>62</v>
      </c>
      <c r="D13" s="20" cm="1">
        <f t="array" ref="D13">SUMPRODUCT(A10:A12, TRANSPOSE($F$1:$H$1))</f>
        <v>67.569999999999993</v>
      </c>
    </row>
    <row r="14" spans="1:9" ht="15">
      <c r="A14" s="11">
        <v>70</v>
      </c>
      <c r="B14" s="12">
        <f t="shared" si="1"/>
        <v>72.333333333333329</v>
      </c>
      <c r="C14">
        <f t="shared" si="0"/>
        <v>72.333333333333329</v>
      </c>
      <c r="D14" s="20" cm="1">
        <f t="array" ref="D14">SUMPRODUCT(A11:A13, TRANSPOSE($F$1:$H$1))</f>
        <v>71.510000000000005</v>
      </c>
    </row>
    <row r="15" spans="1:9" ht="15">
      <c r="A15" s="11">
        <v>60</v>
      </c>
      <c r="B15" s="12">
        <f t="shared" si="1"/>
        <v>70.666666666666671</v>
      </c>
      <c r="C15">
        <f t="shared" si="0"/>
        <v>70.666666666666671</v>
      </c>
      <c r="D15" s="20" cm="1">
        <f t="array" ref="D15">SUMPRODUCT(A12:A14, TRANSPOSE($F$1:$H$1))</f>
        <v>71</v>
      </c>
    </row>
    <row r="16" spans="1:9" ht="15">
      <c r="A16" s="11">
        <v>64</v>
      </c>
      <c r="B16" s="12">
        <f t="shared" si="1"/>
        <v>67.333333333333329</v>
      </c>
      <c r="C16">
        <f t="shared" si="0"/>
        <v>67.333333333333329</v>
      </c>
      <c r="D16" s="20" cm="1">
        <f t="array" ref="D16">SUMPRODUCT(A13:A15, TRANSPOSE($F$1:$H$1))</f>
        <v>67.040000000000006</v>
      </c>
    </row>
    <row r="17" spans="2:4" ht="15">
      <c r="B17" s="12">
        <f t="shared" si="1"/>
        <v>64.666666666666671</v>
      </c>
      <c r="C17">
        <f t="shared" si="0"/>
        <v>64.666666666666671</v>
      </c>
      <c r="D17" s="20" cm="1">
        <f t="array" ref="D17">SUMPRODUCT(A14:A16, TRANSPOSE($F$1:$H$1))</f>
        <v>63.019999999999996</v>
      </c>
    </row>
    <row r="18" spans="2:4" ht="15">
      <c r="B18" s="12"/>
    </row>
    <row r="19" spans="2:4" ht="15">
      <c r="B19" s="1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zoomScale="80" zoomScaleNormal="80" workbookViewId="0"/>
  </sheetViews>
  <sheetFormatPr defaultColWidth="9" defaultRowHeight="14.25"/>
  <cols>
    <col min="1" max="1" width="16.73046875" style="3" bestFit="1" customWidth="1"/>
    <col min="2" max="2" width="17" style="3" bestFit="1" customWidth="1"/>
    <col min="3" max="5" width="13.46484375" style="3" bestFit="1" customWidth="1"/>
    <col min="6" max="8" width="9" style="3"/>
    <col min="9" max="9" width="3.265625" style="3" customWidth="1"/>
    <col min="10" max="10" width="56.46484375" style="3" bestFit="1" customWidth="1"/>
    <col min="11" max="16384" width="9" style="3"/>
  </cols>
  <sheetData>
    <row r="1" spans="1:10" ht="15">
      <c r="A1" s="1" t="s">
        <v>8</v>
      </c>
      <c r="B1" s="13" t="s">
        <v>1</v>
      </c>
      <c r="C1" s="1" t="s">
        <v>10</v>
      </c>
      <c r="D1" s="13"/>
      <c r="E1" s="2"/>
      <c r="F1" s="2"/>
    </row>
    <row r="2" spans="1:10" ht="15">
      <c r="A2" s="11">
        <v>68</v>
      </c>
      <c r="B2" t="e">
        <v>#N/A</v>
      </c>
      <c r="C2" s="11"/>
      <c r="D2" s="11"/>
      <c r="E2" s="4"/>
      <c r="F2" s="2"/>
      <c r="I2" s="3">
        <v>1</v>
      </c>
      <c r="J2" s="3" t="s">
        <v>3</v>
      </c>
    </row>
    <row r="3" spans="1:10" ht="15">
      <c r="A3" s="11">
        <v>60</v>
      </c>
      <c r="B3" t="e">
        <v>#N/A</v>
      </c>
      <c r="C3" t="e">
        <v>#N/A</v>
      </c>
      <c r="D3"/>
      <c r="E3" s="4"/>
      <c r="F3" s="2"/>
      <c r="J3" s="3" t="s">
        <v>2</v>
      </c>
    </row>
    <row r="4" spans="1:10" ht="15">
      <c r="A4" s="11">
        <v>74</v>
      </c>
      <c r="B4">
        <f t="shared" ref="B4:B16" si="0">AVERAGE(A2:A4)</f>
        <v>67.333333333333329</v>
      </c>
      <c r="C4" t="e">
        <v>#N/A</v>
      </c>
      <c r="D4"/>
      <c r="E4" s="4"/>
      <c r="F4" s="2"/>
      <c r="I4" s="3">
        <v>2</v>
      </c>
      <c r="J4" s="3" t="s">
        <v>4</v>
      </c>
    </row>
    <row r="5" spans="1:10" ht="15">
      <c r="A5" s="11">
        <v>63</v>
      </c>
      <c r="B5">
        <f t="shared" si="0"/>
        <v>65.666666666666671</v>
      </c>
      <c r="C5">
        <f t="shared" ref="C5:C17" si="1">AVERAGE(A2:A4)</f>
        <v>67.333333333333329</v>
      </c>
      <c r="D5"/>
      <c r="E5" s="4"/>
      <c r="F5" s="2"/>
      <c r="J5" s="3" t="s">
        <v>5</v>
      </c>
    </row>
    <row r="6" spans="1:10" ht="15">
      <c r="A6" s="11">
        <v>52</v>
      </c>
      <c r="B6">
        <f t="shared" si="0"/>
        <v>63</v>
      </c>
      <c r="C6">
        <f t="shared" si="1"/>
        <v>65.666666666666671</v>
      </c>
      <c r="D6"/>
      <c r="E6" s="4"/>
      <c r="F6" s="2"/>
    </row>
    <row r="7" spans="1:10" ht="15">
      <c r="A7" s="11">
        <v>34</v>
      </c>
      <c r="B7">
        <f t="shared" si="0"/>
        <v>49.666666666666664</v>
      </c>
      <c r="C7">
        <f t="shared" si="1"/>
        <v>63</v>
      </c>
      <c r="D7"/>
      <c r="E7" s="4"/>
      <c r="F7" s="2"/>
    </row>
    <row r="8" spans="1:10" ht="15">
      <c r="A8" s="11">
        <v>27</v>
      </c>
      <c r="B8">
        <f t="shared" si="0"/>
        <v>37.666666666666664</v>
      </c>
      <c r="C8">
        <f t="shared" si="1"/>
        <v>49.666666666666664</v>
      </c>
      <c r="D8"/>
      <c r="E8" s="4"/>
      <c r="F8" s="2"/>
    </row>
    <row r="9" spans="1:10" ht="15">
      <c r="A9" s="11">
        <v>38</v>
      </c>
      <c r="B9">
        <f t="shared" si="0"/>
        <v>33</v>
      </c>
      <c r="C9">
        <f t="shared" si="1"/>
        <v>37.666666666666664</v>
      </c>
      <c r="D9"/>
      <c r="E9" s="4"/>
      <c r="F9" s="2"/>
    </row>
    <row r="10" spans="1:10" ht="15">
      <c r="A10" s="11">
        <v>41</v>
      </c>
      <c r="B10">
        <f t="shared" si="0"/>
        <v>35.333333333333336</v>
      </c>
      <c r="C10">
        <f t="shared" si="1"/>
        <v>33</v>
      </c>
      <c r="D10"/>
      <c r="E10" s="4"/>
      <c r="F10" s="2"/>
    </row>
    <row r="11" spans="1:10" ht="15">
      <c r="A11" s="11">
        <v>75</v>
      </c>
      <c r="B11">
        <f t="shared" si="0"/>
        <v>51.333333333333336</v>
      </c>
      <c r="C11">
        <f t="shared" si="1"/>
        <v>35.333333333333336</v>
      </c>
      <c r="D11"/>
      <c r="E11" s="4"/>
      <c r="F11" s="2"/>
    </row>
    <row r="12" spans="1:10" ht="15">
      <c r="A12" s="11">
        <v>70</v>
      </c>
      <c r="B12">
        <f t="shared" si="0"/>
        <v>62</v>
      </c>
      <c r="C12">
        <f t="shared" si="1"/>
        <v>51.333333333333336</v>
      </c>
      <c r="D12"/>
      <c r="E12" s="4"/>
      <c r="F12" s="2"/>
    </row>
    <row r="13" spans="1:10" ht="15">
      <c r="A13" s="11">
        <v>72</v>
      </c>
      <c r="B13">
        <f t="shared" si="0"/>
        <v>72.333333333333329</v>
      </c>
      <c r="C13">
        <f t="shared" si="1"/>
        <v>62</v>
      </c>
      <c r="D13"/>
      <c r="E13" s="4"/>
      <c r="F13" s="2"/>
    </row>
    <row r="14" spans="1:10" ht="15">
      <c r="A14" s="11">
        <v>70</v>
      </c>
      <c r="B14">
        <f t="shared" si="0"/>
        <v>70.666666666666671</v>
      </c>
      <c r="C14">
        <f t="shared" si="1"/>
        <v>72.333333333333329</v>
      </c>
      <c r="D14"/>
      <c r="E14" s="4"/>
      <c r="F14" s="4"/>
    </row>
    <row r="15" spans="1:10" ht="15">
      <c r="A15" s="11">
        <v>60</v>
      </c>
      <c r="B15">
        <f t="shared" si="0"/>
        <v>67.333333333333329</v>
      </c>
      <c r="C15">
        <f t="shared" si="1"/>
        <v>70.666666666666671</v>
      </c>
      <c r="D15"/>
      <c r="E15" s="4"/>
      <c r="F15" s="2"/>
      <c r="I15" s="3">
        <v>3</v>
      </c>
      <c r="J15" s="3" t="s">
        <v>6</v>
      </c>
    </row>
    <row r="16" spans="1:10" ht="15">
      <c r="A16" s="11">
        <v>64</v>
      </c>
      <c r="B16">
        <f t="shared" si="0"/>
        <v>64.666666666666671</v>
      </c>
      <c r="C16">
        <f t="shared" si="1"/>
        <v>67.333333333333329</v>
      </c>
      <c r="D16"/>
      <c r="E16" s="4"/>
      <c r="F16" s="2"/>
      <c r="I16" s="3">
        <v>4</v>
      </c>
      <c r="J16" s="3" t="s">
        <v>7</v>
      </c>
    </row>
    <row r="17" spans="1:10" ht="15">
      <c r="A17" s="4"/>
      <c r="B17" s="4"/>
      <c r="C17">
        <f t="shared" si="1"/>
        <v>64.666666666666671</v>
      </c>
      <c r="D17"/>
      <c r="E17" s="4"/>
      <c r="F17" s="2"/>
      <c r="I17" s="3">
        <v>5</v>
      </c>
      <c r="J17" s="3" t="s">
        <v>9</v>
      </c>
    </row>
    <row r="18" spans="1:10" ht="15">
      <c r="A18" s="4"/>
      <c r="B18" s="4"/>
      <c r="C18" s="4"/>
      <c r="D18" s="4"/>
      <c r="E18" s="4"/>
      <c r="F18" s="2"/>
    </row>
    <row r="19" spans="1:10" ht="15">
      <c r="A19" s="4"/>
      <c r="B19" s="4"/>
      <c r="C19" s="4"/>
      <c r="D19" s="4"/>
      <c r="E19" s="4"/>
      <c r="F19" s="2"/>
    </row>
    <row r="20" spans="1:10" ht="15">
      <c r="A20" s="4"/>
      <c r="B20" s="4"/>
      <c r="C20" s="4"/>
      <c r="D20" s="4"/>
      <c r="E20" s="4"/>
      <c r="F20" s="2"/>
    </row>
    <row r="21" spans="1:10" ht="15">
      <c r="A21" s="2"/>
      <c r="B21" s="2"/>
      <c r="C21" s="2"/>
      <c r="D21" s="2"/>
      <c r="E21" s="2"/>
      <c r="F21" s="2"/>
    </row>
    <row r="22" spans="1:10" ht="15">
      <c r="A22" s="2"/>
      <c r="B22" s="2"/>
      <c r="C22" s="2"/>
      <c r="D22" s="2"/>
      <c r="E22" s="2"/>
      <c r="F2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zoomScaleNormal="100" workbookViewId="0">
      <selection activeCell="A2" sqref="A2"/>
    </sheetView>
  </sheetViews>
  <sheetFormatPr defaultColWidth="9.19921875" defaultRowHeight="14.25"/>
  <cols>
    <col min="1" max="1" width="9" style="9" customWidth="1"/>
    <col min="2" max="2" width="7.3984375" style="9" customWidth="1"/>
    <col min="3" max="16384" width="9.19921875" style="9"/>
  </cols>
  <sheetData>
    <row r="1" spans="1:5">
      <c r="A1" s="9" t="s">
        <v>23</v>
      </c>
      <c r="B1" s="9" t="s">
        <v>24</v>
      </c>
      <c r="D1" s="9" t="s">
        <v>17</v>
      </c>
      <c r="E1" s="9" t="s">
        <v>25</v>
      </c>
    </row>
    <row r="2" spans="1:5" ht="15">
      <c r="A2" s="14">
        <v>1</v>
      </c>
      <c r="B2" s="14">
        <v>10</v>
      </c>
      <c r="D2" s="9" cm="1">
        <f t="array" ref="D2:D11">TREND(B2:B11, A2:A11)</f>
        <v>9.7454545454545443</v>
      </c>
      <c r="E2" s="8">
        <f>D2-B2</f>
        <v>-0.25454545454545574</v>
      </c>
    </row>
    <row r="3" spans="1:5" ht="15">
      <c r="A3" s="14">
        <v>2</v>
      </c>
      <c r="B3" s="14">
        <v>11</v>
      </c>
      <c r="D3" s="9">
        <v>10.357575757575757</v>
      </c>
      <c r="E3" s="8">
        <f t="shared" ref="E3:E11" si="0">D3-B3</f>
        <v>-0.64242424242424256</v>
      </c>
    </row>
    <row r="4" spans="1:5" ht="15">
      <c r="A4" s="14">
        <v>3</v>
      </c>
      <c r="B4" s="14">
        <v>10</v>
      </c>
      <c r="D4" s="9">
        <v>10.969696969696969</v>
      </c>
      <c r="E4" s="8">
        <f t="shared" si="0"/>
        <v>0.96969696969696884</v>
      </c>
    </row>
    <row r="5" spans="1:5" ht="15">
      <c r="A5" s="14">
        <v>4</v>
      </c>
      <c r="B5" s="14">
        <v>12</v>
      </c>
      <c r="D5" s="9">
        <v>11.581818181818182</v>
      </c>
      <c r="E5" s="8">
        <f t="shared" si="0"/>
        <v>-0.41818181818181799</v>
      </c>
    </row>
    <row r="6" spans="1:5" ht="15">
      <c r="A6" s="14">
        <v>5</v>
      </c>
      <c r="B6" s="14">
        <v>13</v>
      </c>
      <c r="D6" s="9">
        <v>12.193939393939393</v>
      </c>
      <c r="E6" s="8">
        <f t="shared" si="0"/>
        <v>-0.80606060606060659</v>
      </c>
    </row>
    <row r="7" spans="1:5" ht="15">
      <c r="A7" s="14">
        <v>6</v>
      </c>
      <c r="B7" s="14">
        <v>13</v>
      </c>
      <c r="D7" s="9">
        <v>12.806060606060605</v>
      </c>
      <c r="E7" s="8">
        <f t="shared" si="0"/>
        <v>-0.19393939393939519</v>
      </c>
    </row>
    <row r="8" spans="1:5" ht="15">
      <c r="A8" s="14">
        <v>7</v>
      </c>
      <c r="B8" s="14">
        <v>13</v>
      </c>
      <c r="D8" s="9">
        <v>13.418181818181818</v>
      </c>
      <c r="E8" s="8">
        <f t="shared" si="0"/>
        <v>0.41818181818181799</v>
      </c>
    </row>
    <row r="9" spans="1:5" ht="15">
      <c r="A9" s="14">
        <v>8</v>
      </c>
      <c r="B9" s="14">
        <v>10</v>
      </c>
      <c r="D9" s="9">
        <v>14.030303030303031</v>
      </c>
      <c r="E9" s="8">
        <f t="shared" si="0"/>
        <v>4.0303030303030312</v>
      </c>
    </row>
    <row r="10" spans="1:5" ht="15">
      <c r="A10" s="14">
        <v>9</v>
      </c>
      <c r="B10" s="16">
        <v>16</v>
      </c>
      <c r="D10" s="9">
        <v>14.642424242424243</v>
      </c>
      <c r="E10" s="8">
        <f t="shared" si="0"/>
        <v>-1.3575757575757574</v>
      </c>
    </row>
    <row r="11" spans="1:5" ht="15">
      <c r="A11" s="14">
        <v>10</v>
      </c>
      <c r="B11" s="14">
        <v>17</v>
      </c>
      <c r="D11" s="9">
        <v>15.254545454545454</v>
      </c>
      <c r="E11" s="8">
        <f t="shared" si="0"/>
        <v>-1.745454545454546</v>
      </c>
    </row>
    <row r="12" spans="1:5" ht="15">
      <c r="A12" s="14">
        <v>11</v>
      </c>
      <c r="B12" s="14"/>
      <c r="D12" s="9" cm="1">
        <f t="array" ref="D12:D14">TREND(B2:B11, A2:A11, A12:A14)</f>
        <v>15.866666666666667</v>
      </c>
      <c r="E12" s="8"/>
    </row>
    <row r="13" spans="1:5" ht="15.75">
      <c r="A13" s="14">
        <v>12</v>
      </c>
      <c r="B13" s="15"/>
      <c r="D13" s="9">
        <v>16.478787878787877</v>
      </c>
      <c r="E13" s="8"/>
    </row>
    <row r="14" spans="1:5" ht="15">
      <c r="A14" s="14">
        <v>13</v>
      </c>
      <c r="B14" s="16"/>
      <c r="D14" s="9">
        <v>17.09090909090909</v>
      </c>
      <c r="E14" s="8"/>
    </row>
    <row r="15" spans="1:5" ht="15">
      <c r="A15" s="14"/>
      <c r="B15" s="16"/>
    </row>
    <row r="16" spans="1:5" ht="15">
      <c r="A16" s="14"/>
      <c r="B16" s="16"/>
    </row>
    <row r="17" spans="1:2" ht="15">
      <c r="A17" s="14"/>
      <c r="B17" s="16"/>
    </row>
    <row r="18" spans="1:2" ht="15">
      <c r="A18" s="14"/>
      <c r="B18" s="16"/>
    </row>
    <row r="19" spans="1:2" ht="15">
      <c r="A19" s="14"/>
      <c r="B19" s="16"/>
    </row>
    <row r="20" spans="1:2" ht="15">
      <c r="A20" s="14"/>
      <c r="B20" s="16"/>
    </row>
    <row r="21" spans="1:2" ht="15">
      <c r="A21" s="14"/>
      <c r="B21" s="16"/>
    </row>
    <row r="22" spans="1:2" ht="15">
      <c r="A22" s="14"/>
      <c r="B22" s="14"/>
    </row>
    <row r="23" spans="1:2" ht="15">
      <c r="A23" s="14"/>
      <c r="B23" s="14"/>
    </row>
    <row r="24" spans="1:2" ht="15">
      <c r="A24" s="14"/>
      <c r="B24" s="14"/>
    </row>
    <row r="25" spans="1:2" ht="15">
      <c r="A25" s="14"/>
      <c r="B25" s="14"/>
    </row>
    <row r="26" spans="1:2" ht="15">
      <c r="A26" s="14"/>
      <c r="B26" s="14"/>
    </row>
    <row r="27" spans="1:2" ht="15">
      <c r="A27" s="14"/>
    </row>
    <row r="28" spans="1:2" ht="15">
      <c r="A28" s="1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>
      <selection activeCell="A2" sqref="A2"/>
    </sheetView>
  </sheetViews>
  <sheetFormatPr defaultColWidth="9.19921875" defaultRowHeight="14.25"/>
  <cols>
    <col min="1" max="1" width="4.265625" style="9" bestFit="1" customWidth="1"/>
    <col min="2" max="2" width="7.46484375" style="9" bestFit="1" customWidth="1"/>
    <col min="3" max="3" width="12.53125" style="9" bestFit="1" customWidth="1"/>
    <col min="4" max="5" width="9.19921875" style="9"/>
    <col min="6" max="6" width="12" style="9" bestFit="1" customWidth="1"/>
    <col min="7" max="16384" width="9.19921875" style="9"/>
  </cols>
  <sheetData>
    <row r="1" spans="1:6">
      <c r="A1" s="9" t="s">
        <v>12</v>
      </c>
      <c r="B1" s="9" t="s">
        <v>11</v>
      </c>
      <c r="C1" s="9" t="s">
        <v>19</v>
      </c>
      <c r="D1" s="9" t="s">
        <v>13</v>
      </c>
      <c r="E1" s="9" t="s">
        <v>14</v>
      </c>
      <c r="F1" s="9" t="s">
        <v>20</v>
      </c>
    </row>
    <row r="2" spans="1:6" ht="15">
      <c r="A2" s="14">
        <v>1</v>
      </c>
      <c r="B2" s="14">
        <v>1</v>
      </c>
      <c r="C2" s="17"/>
      <c r="D2" s="9">
        <v>-21.327272727272742</v>
      </c>
      <c r="E2" s="9">
        <v>0.94811680638338214</v>
      </c>
    </row>
    <row r="3" spans="1:6" ht="15">
      <c r="A3" s="14">
        <v>2</v>
      </c>
      <c r="B3" s="14">
        <v>1</v>
      </c>
      <c r="C3" s="17"/>
      <c r="D3" s="9">
        <v>-9.1878787878787982</v>
      </c>
      <c r="E3" s="9">
        <v>1.6719673204563166</v>
      </c>
    </row>
    <row r="4" spans="1:6" ht="15">
      <c r="A4" s="14">
        <v>3</v>
      </c>
      <c r="B4" s="14">
        <v>4</v>
      </c>
      <c r="C4" s="17"/>
      <c r="D4" s="9">
        <v>2.9515151515151459</v>
      </c>
      <c r="E4" s="9">
        <v>2.9484497077288299</v>
      </c>
    </row>
    <row r="5" spans="1:6" ht="15">
      <c r="A5" s="14">
        <v>4</v>
      </c>
      <c r="B5" s="14">
        <v>5</v>
      </c>
      <c r="C5" s="17">
        <f>AVERAGE(B2:B4)</f>
        <v>2</v>
      </c>
      <c r="D5" s="9">
        <v>15.090909090909086</v>
      </c>
      <c r="E5" s="9">
        <v>5.1994770308271434</v>
      </c>
    </row>
    <row r="6" spans="1:6" ht="15">
      <c r="A6" s="14">
        <v>5</v>
      </c>
      <c r="B6" s="14">
        <v>10</v>
      </c>
      <c r="C6" s="17">
        <f t="shared" ref="C6:C12" si="0">AVERAGE(B3:B5)</f>
        <v>3.3333333333333335</v>
      </c>
      <c r="D6" s="9">
        <v>27.230303030303027</v>
      </c>
      <c r="E6" s="9">
        <v>9.1690766585683363</v>
      </c>
    </row>
    <row r="7" spans="1:6" ht="15">
      <c r="A7" s="14">
        <v>6</v>
      </c>
      <c r="B7" s="14">
        <v>19</v>
      </c>
      <c r="C7" s="17">
        <f t="shared" si="0"/>
        <v>6.333333333333333</v>
      </c>
      <c r="D7" s="9">
        <v>39.369696969696975</v>
      </c>
      <c r="E7" s="9">
        <v>16.169312081243742</v>
      </c>
    </row>
    <row r="8" spans="1:6" ht="15">
      <c r="A8" s="14">
        <v>7</v>
      </c>
      <c r="B8" s="14">
        <v>34</v>
      </c>
      <c r="C8" s="17">
        <f t="shared" si="0"/>
        <v>11.333333333333334</v>
      </c>
      <c r="D8" s="9">
        <v>51.509090909090915</v>
      </c>
      <c r="E8" s="9">
        <v>28.513956521056866</v>
      </c>
    </row>
    <row r="9" spans="1:6" ht="15">
      <c r="A9" s="14">
        <v>8</v>
      </c>
      <c r="B9" s="14">
        <v>55</v>
      </c>
      <c r="C9" s="17">
        <f t="shared" si="0"/>
        <v>21</v>
      </c>
      <c r="D9" s="9">
        <v>63.648484848484856</v>
      </c>
      <c r="E9" s="9">
        <v>50.283259572177293</v>
      </c>
    </row>
    <row r="10" spans="1:6" ht="15">
      <c r="A10" s="14">
        <v>9</v>
      </c>
      <c r="B10" s="16">
        <v>84</v>
      </c>
      <c r="C10" s="17">
        <f t="shared" si="0"/>
        <v>36</v>
      </c>
      <c r="D10" s="9">
        <v>75.787878787878796</v>
      </c>
      <c r="E10" s="9">
        <v>88.672583593784779</v>
      </c>
    </row>
    <row r="11" spans="1:6" ht="15">
      <c r="A11" s="14">
        <v>10</v>
      </c>
      <c r="B11" s="14">
        <v>120</v>
      </c>
      <c r="C11" s="17">
        <f t="shared" si="0"/>
        <v>57.666666666666664</v>
      </c>
      <c r="D11" s="9">
        <v>87.927272727272737</v>
      </c>
      <c r="E11" s="9">
        <v>156.37067183185164</v>
      </c>
    </row>
    <row r="12" spans="1:6" ht="15">
      <c r="A12" s="14">
        <v>11</v>
      </c>
      <c r="B12" s="14"/>
      <c r="C12" s="17">
        <f t="shared" si="0"/>
        <v>86.333333333333329</v>
      </c>
      <c r="D12" s="9">
        <v>100.06666666666599</v>
      </c>
      <c r="E12" s="9">
        <v>275.75363227443501</v>
      </c>
    </row>
    <row r="13" spans="1:6" ht="15.75">
      <c r="A13" s="14">
        <v>12</v>
      </c>
      <c r="B13" s="15"/>
      <c r="C13" s="17"/>
      <c r="D13" s="9">
        <v>112.20606060606001</v>
      </c>
    </row>
    <row r="14" spans="1:6" ht="15">
      <c r="A14" s="14">
        <v>13</v>
      </c>
      <c r="B14" s="16"/>
      <c r="C14" s="17"/>
      <c r="D14" s="9">
        <v>124.345454545454</v>
      </c>
    </row>
    <row r="15" spans="1:6" ht="15">
      <c r="A15" s="14"/>
      <c r="B15" s="16"/>
      <c r="C15" s="14"/>
    </row>
    <row r="16" spans="1:6" ht="15">
      <c r="A16" s="14"/>
      <c r="B16" s="16"/>
      <c r="C16" s="14"/>
    </row>
    <row r="17" spans="1:3" ht="15">
      <c r="A17" s="14"/>
      <c r="B17" s="16"/>
      <c r="C17" s="14"/>
    </row>
    <row r="18" spans="1:3" ht="15">
      <c r="A18" s="14"/>
      <c r="B18" s="16"/>
      <c r="C18" s="14"/>
    </row>
    <row r="19" spans="1:3" ht="15">
      <c r="A19" s="14"/>
      <c r="B19" s="16"/>
      <c r="C19" s="14"/>
    </row>
    <row r="20" spans="1:3" ht="15">
      <c r="A20" s="14"/>
      <c r="B20" s="16"/>
      <c r="C20" s="14"/>
    </row>
    <row r="21" spans="1:3" ht="15">
      <c r="A21" s="14"/>
      <c r="B21" s="16"/>
      <c r="C21" s="14"/>
    </row>
    <row r="22" spans="1:3" ht="15">
      <c r="A22" s="14"/>
      <c r="B22" s="14"/>
      <c r="C22" s="14"/>
    </row>
    <row r="23" spans="1:3" ht="15">
      <c r="A23" s="14"/>
      <c r="B23" s="14"/>
      <c r="C23" s="14"/>
    </row>
    <row r="24" spans="1:3" ht="15">
      <c r="A24" s="14"/>
      <c r="B24" s="14"/>
      <c r="C24" s="14"/>
    </row>
    <row r="25" spans="1:3" ht="15">
      <c r="A25" s="14"/>
      <c r="B25" s="14"/>
      <c r="C25" s="14"/>
    </row>
    <row r="26" spans="1:3" ht="15">
      <c r="A26" s="14"/>
      <c r="B26" s="14"/>
      <c r="C26" s="14"/>
    </row>
    <row r="27" spans="1:3" ht="15">
      <c r="A27" s="14"/>
      <c r="C27" s="14"/>
    </row>
    <row r="28" spans="1:3" ht="15">
      <c r="A28" s="14"/>
      <c r="C28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>
      <selection activeCell="A2" sqref="A2"/>
    </sheetView>
  </sheetViews>
  <sheetFormatPr defaultColWidth="9.19921875" defaultRowHeight="14.25"/>
  <cols>
    <col min="1" max="1" width="9.19921875" style="18"/>
    <col min="2" max="2" width="19.265625" style="18" bestFit="1" customWidth="1"/>
    <col min="3" max="16384" width="9.19921875" style="18"/>
  </cols>
  <sheetData>
    <row r="1" spans="1:11">
      <c r="A1" s="18" t="s">
        <v>15</v>
      </c>
      <c r="B1" t="s">
        <v>26</v>
      </c>
      <c r="C1" s="18" t="s">
        <v>27</v>
      </c>
    </row>
    <row r="2" spans="1:11">
      <c r="A2" s="18">
        <v>10</v>
      </c>
      <c r="B2"/>
      <c r="K2"/>
    </row>
    <row r="3" spans="1:11">
      <c r="A3" s="18">
        <v>4</v>
      </c>
      <c r="B3"/>
      <c r="C3" t="e">
        <v>#N/A</v>
      </c>
      <c r="K3"/>
    </row>
    <row r="4" spans="1:11">
      <c r="A4" s="18">
        <v>5</v>
      </c>
      <c r="B4"/>
      <c r="C4">
        <f>A2</f>
        <v>10</v>
      </c>
      <c r="K4"/>
    </row>
    <row r="5" spans="1:11">
      <c r="A5" s="18">
        <v>5</v>
      </c>
      <c r="B5">
        <f>AVERAGE(A2:A4)</f>
        <v>6.333333333333333</v>
      </c>
      <c r="C5">
        <f t="shared" ref="C5:C12" si="0">0.3*A3+0.7*C4</f>
        <v>8.1999999999999993</v>
      </c>
      <c r="K5"/>
    </row>
    <row r="6" spans="1:11">
      <c r="A6" s="18">
        <v>7</v>
      </c>
      <c r="B6">
        <f t="shared" ref="B6:B12" si="1">AVERAGE(A3:A5)</f>
        <v>4.666666666666667</v>
      </c>
      <c r="C6">
        <f t="shared" si="0"/>
        <v>7.2399999999999993</v>
      </c>
      <c r="K6"/>
    </row>
    <row r="7" spans="1:11">
      <c r="A7" s="18">
        <v>8</v>
      </c>
      <c r="B7">
        <f t="shared" si="1"/>
        <v>5.666666666666667</v>
      </c>
      <c r="C7">
        <f t="shared" si="0"/>
        <v>6.5679999999999996</v>
      </c>
      <c r="K7"/>
    </row>
    <row r="8" spans="1:11">
      <c r="A8" s="18">
        <v>6</v>
      </c>
      <c r="B8">
        <f t="shared" si="1"/>
        <v>6.666666666666667</v>
      </c>
      <c r="C8">
        <f t="shared" si="0"/>
        <v>6.6975999999999996</v>
      </c>
      <c r="K8"/>
    </row>
    <row r="9" spans="1:11">
      <c r="A9" s="18">
        <v>20</v>
      </c>
      <c r="B9">
        <f t="shared" si="1"/>
        <v>7</v>
      </c>
      <c r="C9">
        <f t="shared" si="0"/>
        <v>7.0883199999999995</v>
      </c>
      <c r="K9"/>
    </row>
    <row r="10" spans="1:11">
      <c r="A10" s="18">
        <v>19</v>
      </c>
      <c r="B10">
        <f t="shared" si="1"/>
        <v>11.333333333333334</v>
      </c>
      <c r="C10">
        <f t="shared" si="0"/>
        <v>6.7618239999999989</v>
      </c>
      <c r="K10"/>
    </row>
    <row r="11" spans="1:11">
      <c r="A11" s="18">
        <v>20</v>
      </c>
      <c r="B11">
        <f t="shared" si="1"/>
        <v>15</v>
      </c>
      <c r="C11">
        <f t="shared" si="0"/>
        <v>10.733276799999999</v>
      </c>
      <c r="K11"/>
    </row>
    <row r="12" spans="1:11">
      <c r="B12">
        <f t="shared" si="1"/>
        <v>19.666666666666668</v>
      </c>
      <c r="C12">
        <f t="shared" si="0"/>
        <v>13.213293759999999</v>
      </c>
      <c r="K1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zoomScaleNormal="100" workbookViewId="0"/>
  </sheetViews>
  <sheetFormatPr defaultColWidth="9.19921875" defaultRowHeight="14.25"/>
  <cols>
    <col min="1" max="16384" width="9.19921875" style="18"/>
  </cols>
  <sheetData>
    <row r="1" spans="1:11">
      <c r="A1" s="18" t="s">
        <v>15</v>
      </c>
      <c r="B1" s="18" t="s">
        <v>17</v>
      </c>
    </row>
    <row r="2" spans="1:11">
      <c r="A2" s="18">
        <v>10</v>
      </c>
      <c r="B2" t="e">
        <v>#N/A</v>
      </c>
      <c r="K2"/>
    </row>
    <row r="3" spans="1:11">
      <c r="A3" s="18">
        <v>11</v>
      </c>
      <c r="B3">
        <f>A2</f>
        <v>10</v>
      </c>
      <c r="K3"/>
    </row>
    <row r="4" spans="1:11">
      <c r="A4" s="18">
        <v>10</v>
      </c>
      <c r="B4">
        <f t="shared" ref="B4:B12" si="0">0.3*A3+0.7*B3</f>
        <v>10.3</v>
      </c>
      <c r="K4"/>
    </row>
    <row r="5" spans="1:11">
      <c r="A5" s="18">
        <v>12</v>
      </c>
      <c r="B5">
        <f t="shared" si="0"/>
        <v>10.210000000000001</v>
      </c>
      <c r="K5"/>
    </row>
    <row r="6" spans="1:11">
      <c r="A6" s="18">
        <v>10</v>
      </c>
      <c r="B6">
        <f t="shared" si="0"/>
        <v>10.747</v>
      </c>
      <c r="K6"/>
    </row>
    <row r="7" spans="1:11">
      <c r="A7" s="18">
        <v>12</v>
      </c>
      <c r="B7">
        <f t="shared" si="0"/>
        <v>10.5229</v>
      </c>
      <c r="K7"/>
    </row>
    <row r="8" spans="1:11">
      <c r="A8" s="18">
        <v>11</v>
      </c>
      <c r="B8">
        <f t="shared" si="0"/>
        <v>10.96603</v>
      </c>
      <c r="K8"/>
    </row>
    <row r="9" spans="1:11">
      <c r="A9" s="18">
        <v>19</v>
      </c>
      <c r="B9">
        <f t="shared" si="0"/>
        <v>10.976220999999999</v>
      </c>
      <c r="K9"/>
    </row>
    <row r="10" spans="1:11">
      <c r="A10" s="18">
        <v>19</v>
      </c>
      <c r="B10">
        <f t="shared" si="0"/>
        <v>13.383354699999998</v>
      </c>
      <c r="K10"/>
    </row>
    <row r="11" spans="1:11">
      <c r="A11" s="18">
        <v>20</v>
      </c>
      <c r="B11">
        <f t="shared" si="0"/>
        <v>15.068348289999999</v>
      </c>
      <c r="K11"/>
    </row>
    <row r="12" spans="1:11">
      <c r="B12">
        <f t="shared" si="0"/>
        <v>16.547843802999999</v>
      </c>
      <c r="K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3-day Moving Average</vt:lpstr>
      <vt:lpstr>Moving Average Chart Trendline</vt:lpstr>
      <vt:lpstr>Moving Average</vt:lpstr>
      <vt:lpstr>Moving Average Add-in</vt:lpstr>
      <vt:lpstr>Trend Funciton</vt:lpstr>
      <vt:lpstr>Growth Function</vt:lpstr>
      <vt:lpstr>Smoothing</vt:lpstr>
      <vt:lpstr>Exponential Smoothing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2022-09-13T14:45:39Z</dcterms:modified>
</cp:coreProperties>
</file>