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gelali/Downloads/mini project 2/"/>
    </mc:Choice>
  </mc:AlternateContent>
  <xr:revisionPtr revIDLastSave="0" documentId="13_ncr:9_{5FE489CF-2FCA-C048-B2CB-C9A2118DAE1F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mult lin reg" sheetId="3" r:id="rId1"/>
    <sheet name="incarc rate by inc" sheetId="1" r:id="rId2"/>
    <sheet name="incarc rate by % nonwh" sheetId="4" r:id="rId3"/>
  </sheets>
  <externalReferences>
    <externalReference r:id="rId4"/>
    <externalReference r:id="rId5"/>
    <externalReference r:id="rId6"/>
  </externalReferenc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2" i="4"/>
  <c r="D26" i="1" l="1"/>
  <c r="E26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</calcChain>
</file>

<file path=xl/sharedStrings.xml><?xml version="1.0" encoding="utf-8"?>
<sst xmlns="http://purl.oclc.org/ooxml/spreadsheetml/main" count="144" uniqueCount="59">
  <si>
    <t>tract</t>
  </si>
  <si>
    <t>Name</t>
  </si>
  <si>
    <t>Cupertino, CA</t>
  </si>
  <si>
    <t>West San Jose, San Jose, CA</t>
  </si>
  <si>
    <t>Joaquin Miller, San Jose, CA</t>
  </si>
  <si>
    <t>Rancho Rinconada, Cupertino, CA</t>
  </si>
  <si>
    <t>Santa Clara, CA</t>
  </si>
  <si>
    <t>Lynbrook, San Jose, CA</t>
  </si>
  <si>
    <t>Blackford, San Jose, CA</t>
  </si>
  <si>
    <t>Sunnyvale West, Sunnyvale, CA</t>
  </si>
  <si>
    <t>Panama Park, Sunnyvale, CA</t>
  </si>
  <si>
    <t>Strawberry Park, San Jose, CA</t>
  </si>
  <si>
    <t>Golden Triangle, Saratoga, CA</t>
  </si>
  <si>
    <t>Saratoga, CA</t>
  </si>
  <si>
    <t>Birdland Neighbors, Sunnyvale, CA</t>
  </si>
  <si>
    <t>Sunnyvale, CA</t>
  </si>
  <si>
    <t>Castro, San Jose, CA</t>
  </si>
  <si>
    <t>Campbell, CA</t>
  </si>
  <si>
    <t>Country Lane, San Jose, CA</t>
  </si>
  <si>
    <t>San Tomas, Campbell, CA</t>
  </si>
  <si>
    <t>Quito Village, Saratoga, CA</t>
  </si>
  <si>
    <t>San Tomas Aquinos, Campbell, CA</t>
  </si>
  <si>
    <t>South Los Altos, Los Altos, CA</t>
  </si>
  <si>
    <t>Los Altos Hills, CA</t>
  </si>
  <si>
    <t>Woodland Acres - The Highlands, Los Altos, CA</t>
  </si>
  <si>
    <t>Pescadero, CA</t>
  </si>
  <si>
    <t>Country Club, Los Altos, CA</t>
  </si>
  <si>
    <t>Los Gatos, CA</t>
  </si>
  <si>
    <t>Monte Sereno, CA</t>
  </si>
  <si>
    <t>Boulder Creek, CA</t>
  </si>
  <si>
    <t>fraction non white</t>
  </si>
  <si>
    <t>income</t>
  </si>
  <si>
    <t>incarc 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</si>
  <si>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</si>
  <si>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</si>
  <si>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</si>
  <si>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</si>
  <si>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</si>
  <si>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</si>
  <si>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</si>
  <si>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</si>
  <si>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</si>
  <si>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</si>
  <si>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</si>
  <si>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</si>
  <si>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</si>
  <si>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</si>
  <si>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</si>
  <si>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</si>
  <si>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</si>
  <si>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</si>
  <si>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</si>
  <si>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</si>
  <si>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</si>
  <si>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</si>
  <si>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</si>
  <si>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</si>
  <si>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non white</t>
  </si>
  <si>
    <t>incarceration rate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</si>
</sst>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  <xf numFmtId="0" fontId="18" fillId="33" borderId="11" xfId="0" applyFont="1" applyFill="1" applyBorder="1" applyAlignment="1">
      <alignment horizontal="center"/>
    </xf>
    <xf numFmtId="0" fontId="0" fillId="33" borderId="10" xfId="0" applyFill="1" applyBorder="1" applyAlignment="1"/>
    <xf numFmtId="1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3.xml"/><Relationship Id="rId5" Type="http://purl.oclc.org/ooxml/officeDocument/relationships/externalLink" Target="externalLinks/externalLink2.xml"/><Relationship Id="rId10" Type="http://purl.oclc.org/ooxml/officeDocument/relationships/calcChain" Target="calcChain.xml"/><Relationship Id="rId4" Type="http://purl.oclc.org/ooxml/officeDocument/relationships/externalLink" Target="externalLinks/externalLink1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Incarceration Rate</a:t>
            </a:r>
            <a:r>
              <a:rPr lang="en-US" baseline="0%"/>
              <a:t> by Income in Cupertino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'incarc rate by inc'!$E$1</c:f>
              <c:strCache>
                <c:ptCount val="1"/>
                <c:pt idx="0">
                  <c:v>incarc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'incarc rate by inc'!$D$2:$D$55</c:f>
              <c:numCache>
                <c:formatCode>"$"#,##0</c:formatCode>
                <c:ptCount val="54"/>
                <c:pt idx="0">
                  <c:v>64583</c:v>
                </c:pt>
                <c:pt idx="1">
                  <c:v>64433</c:v>
                </c:pt>
                <c:pt idx="2">
                  <c:v>65445</c:v>
                </c:pt>
                <c:pt idx="3">
                  <c:v>64011</c:v>
                </c:pt>
                <c:pt idx="4">
                  <c:v>52230</c:v>
                </c:pt>
                <c:pt idx="5">
                  <c:v>70821</c:v>
                </c:pt>
                <c:pt idx="6">
                  <c:v>62163</c:v>
                </c:pt>
                <c:pt idx="7">
                  <c:v>60688</c:v>
                </c:pt>
                <c:pt idx="8">
                  <c:v>60141</c:v>
                </c:pt>
                <c:pt idx="9">
                  <c:v>55870</c:v>
                </c:pt>
                <c:pt idx="10">
                  <c:v>54381</c:v>
                </c:pt>
                <c:pt idx="11">
                  <c:v>48966</c:v>
                </c:pt>
                <c:pt idx="12">
                  <c:v>60154</c:v>
                </c:pt>
                <c:pt idx="13">
                  <c:v>72292</c:v>
                </c:pt>
                <c:pt idx="14">
                  <c:v>46114</c:v>
                </c:pt>
                <c:pt idx="15">
                  <c:v>51524</c:v>
                </c:pt>
                <c:pt idx="16">
                  <c:v>75236</c:v>
                </c:pt>
                <c:pt idx="17">
                  <c:v>74261</c:v>
                </c:pt>
                <c:pt idx="18">
                  <c:v>52089</c:v>
                </c:pt>
                <c:pt idx="19">
                  <c:v>65377</c:v>
                </c:pt>
                <c:pt idx="20">
                  <c:v>49100</c:v>
                </c:pt>
                <c:pt idx="21">
                  <c:v>57947</c:v>
                </c:pt>
                <c:pt idx="22">
                  <c:v>55093</c:v>
                </c:pt>
                <c:pt idx="23">
                  <c:v>77076</c:v>
                </c:pt>
                <c:pt idx="24">
                  <c:v>59469</c:v>
                </c:pt>
                <c:pt idx="25">
                  <c:v>69608</c:v>
                </c:pt>
                <c:pt idx="26">
                  <c:v>76399</c:v>
                </c:pt>
                <c:pt idx="27">
                  <c:v>58964</c:v>
                </c:pt>
                <c:pt idx="28">
                  <c:v>65940</c:v>
                </c:pt>
                <c:pt idx="29">
                  <c:v>50745</c:v>
                </c:pt>
                <c:pt idx="30">
                  <c:v>51765</c:v>
                </c:pt>
                <c:pt idx="31">
                  <c:v>54132</c:v>
                </c:pt>
                <c:pt idx="32">
                  <c:v>58438</c:v>
                </c:pt>
                <c:pt idx="33">
                  <c:v>56642</c:v>
                </c:pt>
                <c:pt idx="34">
                  <c:v>74847</c:v>
                </c:pt>
                <c:pt idx="35">
                  <c:v>59836</c:v>
                </c:pt>
                <c:pt idx="36">
                  <c:v>52341</c:v>
                </c:pt>
                <c:pt idx="37">
                  <c:v>72967</c:v>
                </c:pt>
                <c:pt idx="38">
                  <c:v>55226</c:v>
                </c:pt>
                <c:pt idx="39">
                  <c:v>64546</c:v>
                </c:pt>
                <c:pt idx="40">
                  <c:v>70241</c:v>
                </c:pt>
                <c:pt idx="41">
                  <c:v>59237</c:v>
                </c:pt>
                <c:pt idx="42">
                  <c:v>73821</c:v>
                </c:pt>
                <c:pt idx="43">
                  <c:v>53279</c:v>
                </c:pt>
                <c:pt idx="44">
                  <c:v>71546</c:v>
                </c:pt>
                <c:pt idx="45">
                  <c:v>77908</c:v>
                </c:pt>
                <c:pt idx="46">
                  <c:v>73154</c:v>
                </c:pt>
                <c:pt idx="47">
                  <c:v>48009</c:v>
                </c:pt>
                <c:pt idx="48">
                  <c:v>73816</c:v>
                </c:pt>
                <c:pt idx="49">
                  <c:v>55525</c:v>
                </c:pt>
                <c:pt idx="50">
                  <c:v>68213</c:v>
                </c:pt>
                <c:pt idx="51">
                  <c:v>69596</c:v>
                </c:pt>
                <c:pt idx="52">
                  <c:v>68726</c:v>
                </c:pt>
                <c:pt idx="53">
                  <c:v>49644</c:v>
                </c:pt>
              </c:numCache>
            </c:numRef>
          </c:xVal>
          <c:yVal>
            <c:numRef>
              <c:f>'incarc rate by inc'!$E$2:$E$55</c:f>
              <c:numCache>
                <c:formatCode>0.00%</c:formatCode>
                <c:ptCount val="54"/>
                <c:pt idx="0">
                  <c:v>2.0000000000000001E-4</c:v>
                </c:pt>
                <c:pt idx="1">
                  <c:v>0</c:v>
                </c:pt>
                <c:pt idx="2">
                  <c:v>0</c:v>
                </c:pt>
                <c:pt idx="3">
                  <c:v>2.7000000000000001E-3</c:v>
                </c:pt>
                <c:pt idx="4">
                  <c:v>4.0000000000000001E-3</c:v>
                </c:pt>
                <c:pt idx="5">
                  <c:v>2.3E-3</c:v>
                </c:pt>
                <c:pt idx="6">
                  <c:v>1.1999999999999999E-3</c:v>
                </c:pt>
                <c:pt idx="7">
                  <c:v>2.9999999999999997E-4</c:v>
                </c:pt>
                <c:pt idx="8">
                  <c:v>1.1999999999999999E-3</c:v>
                </c:pt>
                <c:pt idx="9">
                  <c:v>7.7000000000000002E-3</c:v>
                </c:pt>
                <c:pt idx="10">
                  <c:v>1.0999999999999999E-2</c:v>
                </c:pt>
                <c:pt idx="11">
                  <c:v>4.4999999999999997E-3</c:v>
                </c:pt>
                <c:pt idx="12">
                  <c:v>6.3E-3</c:v>
                </c:pt>
                <c:pt idx="13">
                  <c:v>0</c:v>
                </c:pt>
                <c:pt idx="14">
                  <c:v>0.01</c:v>
                </c:pt>
                <c:pt idx="15">
                  <c:v>1.4200000000000001E-2</c:v>
                </c:pt>
                <c:pt idx="16">
                  <c:v>0</c:v>
                </c:pt>
                <c:pt idx="17">
                  <c:v>1.5E-3</c:v>
                </c:pt>
                <c:pt idx="18">
                  <c:v>1.1999999999999999E-3</c:v>
                </c:pt>
                <c:pt idx="19">
                  <c:v>8.9999999999999998E-4</c:v>
                </c:pt>
                <c:pt idx="20">
                  <c:v>2.8999999999999998E-3</c:v>
                </c:pt>
                <c:pt idx="21">
                  <c:v>5.7999999999999996E-3</c:v>
                </c:pt>
                <c:pt idx="22">
                  <c:v>1.5E-3</c:v>
                </c:pt>
                <c:pt idx="23">
                  <c:v>4.0000000000000002E-4</c:v>
                </c:pt>
                <c:pt idx="24">
                  <c:v>4.5999999999999999E-3</c:v>
                </c:pt>
                <c:pt idx="25">
                  <c:v>1E-3</c:v>
                </c:pt>
                <c:pt idx="26">
                  <c:v>0</c:v>
                </c:pt>
                <c:pt idx="27">
                  <c:v>6.9999999999999999E-4</c:v>
                </c:pt>
                <c:pt idx="28">
                  <c:v>7.3000000000000001E-3</c:v>
                </c:pt>
                <c:pt idx="29">
                  <c:v>1.1900000000000001E-2</c:v>
                </c:pt>
                <c:pt idx="30">
                  <c:v>3.2000000000000002E-3</c:v>
                </c:pt>
                <c:pt idx="31">
                  <c:v>2.9999999999999997E-4</c:v>
                </c:pt>
                <c:pt idx="32">
                  <c:v>0</c:v>
                </c:pt>
                <c:pt idx="33">
                  <c:v>2.5999999999999999E-3</c:v>
                </c:pt>
                <c:pt idx="34">
                  <c:v>0</c:v>
                </c:pt>
                <c:pt idx="35">
                  <c:v>8.9999999999999993E-3</c:v>
                </c:pt>
                <c:pt idx="36">
                  <c:v>1.6999999999999999E-3</c:v>
                </c:pt>
                <c:pt idx="37">
                  <c:v>2E-3</c:v>
                </c:pt>
                <c:pt idx="38">
                  <c:v>6.8999999999999999E-3</c:v>
                </c:pt>
                <c:pt idx="39">
                  <c:v>4.3E-3</c:v>
                </c:pt>
                <c:pt idx="40">
                  <c:v>5.9999999999999995E-4</c:v>
                </c:pt>
                <c:pt idx="41">
                  <c:v>8.0999999999999996E-3</c:v>
                </c:pt>
                <c:pt idx="42">
                  <c:v>3.5000000000000001E-3</c:v>
                </c:pt>
                <c:pt idx="43">
                  <c:v>3.8E-3</c:v>
                </c:pt>
                <c:pt idx="44">
                  <c:v>0</c:v>
                </c:pt>
                <c:pt idx="45">
                  <c:v>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1.5E-3</c:v>
                </c:pt>
                <c:pt idx="50">
                  <c:v>0</c:v>
                </c:pt>
                <c:pt idx="51">
                  <c:v>7.1000000000000004E-3</c:v>
                </c:pt>
                <c:pt idx="52">
                  <c:v>2.0000000000000001E-4</c:v>
                </c:pt>
                <c:pt idx="53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29-4A45-AC9B-BA859DDEC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2692912"/>
        <c:axId val="1672694544"/>
      </c:scatterChart>
      <c:valAx>
        <c:axId val="167269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94544"/>
        <c:crosses val="autoZero"/>
        <c:crossBetween val="midCat"/>
      </c:valAx>
      <c:valAx>
        <c:axId val="167269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9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Incarceration Rate by Percent</a:t>
            </a:r>
            <a:r>
              <a:rPr lang="en-US" baseline="0%"/>
              <a:t> Non-White in Cupertino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'incarc rate by % nonwh'!$D$1</c:f>
              <c:strCache>
                <c:ptCount val="1"/>
                <c:pt idx="0">
                  <c:v>incarceration rate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'incarc rate by % nonwh'!$C$2:$C$55</c:f>
              <c:numCache>
                <c:formatCode>0.00%</c:formatCode>
                <c:ptCount val="54"/>
                <c:pt idx="0">
                  <c:v>0.82169999999999999</c:v>
                </c:pt>
                <c:pt idx="1">
                  <c:v>0.81359999999999999</c:v>
                </c:pt>
                <c:pt idx="2">
                  <c:v>0.79510000000000003</c:v>
                </c:pt>
                <c:pt idx="3">
                  <c:v>0.78269999999999995</c:v>
                </c:pt>
                <c:pt idx="4">
                  <c:v>0.78059999999999996</c:v>
                </c:pt>
                <c:pt idx="5">
                  <c:v>0.7651</c:v>
                </c:pt>
                <c:pt idx="6">
                  <c:v>0.75160000000000005</c:v>
                </c:pt>
                <c:pt idx="7">
                  <c:v>0.72950000000000004</c:v>
                </c:pt>
                <c:pt idx="8">
                  <c:v>0.71099999999999997</c:v>
                </c:pt>
                <c:pt idx="9">
                  <c:v>0.71079999999999999</c:v>
                </c:pt>
                <c:pt idx="10">
                  <c:v>0.70730000000000004</c:v>
                </c:pt>
                <c:pt idx="11">
                  <c:v>0.70599999999999996</c:v>
                </c:pt>
                <c:pt idx="12">
                  <c:v>0.69930000000000003</c:v>
                </c:pt>
                <c:pt idx="13">
                  <c:v>0.68930000000000002</c:v>
                </c:pt>
                <c:pt idx="14">
                  <c:v>0.68579999999999997</c:v>
                </c:pt>
                <c:pt idx="15">
                  <c:v>0.67749999999999999</c:v>
                </c:pt>
                <c:pt idx="16">
                  <c:v>0.67500000000000004</c:v>
                </c:pt>
                <c:pt idx="17">
                  <c:v>0.67490000000000006</c:v>
                </c:pt>
                <c:pt idx="18">
                  <c:v>0.67190000000000005</c:v>
                </c:pt>
                <c:pt idx="19">
                  <c:v>0.66259999999999997</c:v>
                </c:pt>
                <c:pt idx="20">
                  <c:v>0.64929999999999999</c:v>
                </c:pt>
                <c:pt idx="21">
                  <c:v>0.6331</c:v>
                </c:pt>
                <c:pt idx="22">
                  <c:v>0.62560000000000004</c:v>
                </c:pt>
                <c:pt idx="23">
                  <c:v>0.60419999999999996</c:v>
                </c:pt>
                <c:pt idx="24">
                  <c:v>0.59650000000000003</c:v>
                </c:pt>
                <c:pt idx="25">
                  <c:v>0.58679999999999999</c:v>
                </c:pt>
                <c:pt idx="26">
                  <c:v>0.58540000000000003</c:v>
                </c:pt>
                <c:pt idx="27">
                  <c:v>0.58130000000000004</c:v>
                </c:pt>
                <c:pt idx="28">
                  <c:v>0.57950000000000002</c:v>
                </c:pt>
                <c:pt idx="29">
                  <c:v>0.54800000000000004</c:v>
                </c:pt>
                <c:pt idx="30">
                  <c:v>0.53690000000000004</c:v>
                </c:pt>
                <c:pt idx="31">
                  <c:v>0.53069999999999995</c:v>
                </c:pt>
                <c:pt idx="32">
                  <c:v>0.52439999999999998</c:v>
                </c:pt>
                <c:pt idx="33">
                  <c:v>0.52</c:v>
                </c:pt>
                <c:pt idx="34">
                  <c:v>0.48530000000000001</c:v>
                </c:pt>
                <c:pt idx="35">
                  <c:v>0.47520000000000001</c:v>
                </c:pt>
                <c:pt idx="36">
                  <c:v>0.45900000000000002</c:v>
                </c:pt>
                <c:pt idx="37">
                  <c:v>0.45829999999999999</c:v>
                </c:pt>
                <c:pt idx="38">
                  <c:v>0.41120000000000001</c:v>
                </c:pt>
                <c:pt idx="39">
                  <c:v>0.40889999999999999</c:v>
                </c:pt>
                <c:pt idx="40">
                  <c:v>0.40749999999999997</c:v>
                </c:pt>
                <c:pt idx="41">
                  <c:v>0.4042</c:v>
                </c:pt>
                <c:pt idx="42">
                  <c:v>0.39079999999999998</c:v>
                </c:pt>
                <c:pt idx="43">
                  <c:v>0.37430000000000002</c:v>
                </c:pt>
                <c:pt idx="44">
                  <c:v>0.35520000000000002</c:v>
                </c:pt>
                <c:pt idx="45">
                  <c:v>0.33889999999999998</c:v>
                </c:pt>
                <c:pt idx="46">
                  <c:v>0.3236</c:v>
                </c:pt>
                <c:pt idx="47">
                  <c:v>0.3211</c:v>
                </c:pt>
                <c:pt idx="48">
                  <c:v>0.3085</c:v>
                </c:pt>
                <c:pt idx="49">
                  <c:v>0.2984</c:v>
                </c:pt>
                <c:pt idx="50">
                  <c:v>0.29470000000000002</c:v>
                </c:pt>
                <c:pt idx="51">
                  <c:v>0.23719999999999999</c:v>
                </c:pt>
                <c:pt idx="52">
                  <c:v>0.22550000000000001</c:v>
                </c:pt>
                <c:pt idx="53">
                  <c:v>0.13489999999999999</c:v>
                </c:pt>
              </c:numCache>
            </c:numRef>
          </c:xVal>
          <c:yVal>
            <c:numRef>
              <c:f>'incarc rate by % nonwh'!$D$2:$D$55</c:f>
              <c:numCache>
                <c:formatCode>0.00%</c:formatCode>
                <c:ptCount val="54"/>
                <c:pt idx="0">
                  <c:v>2.0000000000000001E-4</c:v>
                </c:pt>
                <c:pt idx="1">
                  <c:v>0</c:v>
                </c:pt>
                <c:pt idx="2">
                  <c:v>0</c:v>
                </c:pt>
                <c:pt idx="3">
                  <c:v>2.7000000000000001E-3</c:v>
                </c:pt>
                <c:pt idx="4">
                  <c:v>4.0000000000000001E-3</c:v>
                </c:pt>
                <c:pt idx="5">
                  <c:v>2.3E-3</c:v>
                </c:pt>
                <c:pt idx="6">
                  <c:v>1.1999999999999999E-3</c:v>
                </c:pt>
                <c:pt idx="7">
                  <c:v>2.9999999999999997E-4</c:v>
                </c:pt>
                <c:pt idx="8">
                  <c:v>1.1999999999999999E-3</c:v>
                </c:pt>
                <c:pt idx="9">
                  <c:v>7.7000000000000002E-3</c:v>
                </c:pt>
                <c:pt idx="10">
                  <c:v>1.0999999999999999E-2</c:v>
                </c:pt>
                <c:pt idx="11">
                  <c:v>4.4999999999999997E-3</c:v>
                </c:pt>
                <c:pt idx="12">
                  <c:v>6.3E-3</c:v>
                </c:pt>
                <c:pt idx="13">
                  <c:v>0</c:v>
                </c:pt>
                <c:pt idx="14">
                  <c:v>0.01</c:v>
                </c:pt>
                <c:pt idx="15">
                  <c:v>1.4200000000000001E-2</c:v>
                </c:pt>
                <c:pt idx="16">
                  <c:v>0</c:v>
                </c:pt>
                <c:pt idx="17">
                  <c:v>1.5E-3</c:v>
                </c:pt>
                <c:pt idx="18">
                  <c:v>1.1999999999999999E-3</c:v>
                </c:pt>
                <c:pt idx="19">
                  <c:v>8.9999999999999998E-4</c:v>
                </c:pt>
                <c:pt idx="20">
                  <c:v>2.8999999999999998E-3</c:v>
                </c:pt>
                <c:pt idx="21">
                  <c:v>5.7999999999999996E-3</c:v>
                </c:pt>
                <c:pt idx="22">
                  <c:v>1.5E-3</c:v>
                </c:pt>
                <c:pt idx="23">
                  <c:v>4.0000000000000002E-4</c:v>
                </c:pt>
                <c:pt idx="24">
                  <c:v>4.5999999999999999E-3</c:v>
                </c:pt>
                <c:pt idx="25">
                  <c:v>1E-3</c:v>
                </c:pt>
                <c:pt idx="26">
                  <c:v>0</c:v>
                </c:pt>
                <c:pt idx="27">
                  <c:v>6.9999999999999999E-4</c:v>
                </c:pt>
                <c:pt idx="28">
                  <c:v>7.3000000000000001E-3</c:v>
                </c:pt>
                <c:pt idx="29">
                  <c:v>1.1900000000000001E-2</c:v>
                </c:pt>
                <c:pt idx="30">
                  <c:v>3.2000000000000002E-3</c:v>
                </c:pt>
                <c:pt idx="31">
                  <c:v>2.9999999999999997E-4</c:v>
                </c:pt>
                <c:pt idx="32">
                  <c:v>0</c:v>
                </c:pt>
                <c:pt idx="33">
                  <c:v>2.5999999999999999E-3</c:v>
                </c:pt>
                <c:pt idx="34">
                  <c:v>0</c:v>
                </c:pt>
                <c:pt idx="35">
                  <c:v>8.9999999999999993E-3</c:v>
                </c:pt>
                <c:pt idx="36">
                  <c:v>1.6999999999999999E-3</c:v>
                </c:pt>
                <c:pt idx="37">
                  <c:v>2E-3</c:v>
                </c:pt>
                <c:pt idx="38">
                  <c:v>6.8999999999999999E-3</c:v>
                </c:pt>
                <c:pt idx="39">
                  <c:v>4.3E-3</c:v>
                </c:pt>
                <c:pt idx="40">
                  <c:v>5.9999999999999995E-4</c:v>
                </c:pt>
                <c:pt idx="41">
                  <c:v>8.0999999999999996E-3</c:v>
                </c:pt>
                <c:pt idx="42">
                  <c:v>3.5000000000000001E-3</c:v>
                </c:pt>
                <c:pt idx="43">
                  <c:v>3.8E-3</c:v>
                </c:pt>
                <c:pt idx="44">
                  <c:v>0</c:v>
                </c:pt>
                <c:pt idx="45">
                  <c:v>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1.5E-3</c:v>
                </c:pt>
                <c:pt idx="50">
                  <c:v>0</c:v>
                </c:pt>
                <c:pt idx="51">
                  <c:v>7.1000000000000004E-3</c:v>
                </c:pt>
                <c:pt idx="52">
                  <c:v>2.0000000000000001E-4</c:v>
                </c:pt>
                <c:pt idx="53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DF-334D-8C27-1A2BD783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0447168"/>
        <c:axId val="1700448800"/>
      </c:scatterChart>
      <c:valAx>
        <c:axId val="170044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</a:t>
                </a:r>
                <a:r>
                  <a:rPr lang="en-US" baseline="0%"/>
                  <a:t> Non-White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448800"/>
        <c:crosses val="autoZero"/>
        <c:crossBetween val="midCat"/>
      </c:valAx>
      <c:valAx>
        <c:axId val="170044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44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730250</xdr:colOff>
      <xdr:row>1</xdr:row>
      <xdr:rowOff>120650</xdr:rowOff>
    </xdr:from>
    <xdr:to>
      <xdr:col>13</xdr:col>
      <xdr:colOff>127000</xdr:colOff>
      <xdr:row>18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F3B4BC-F046-6840-AB71-FA2BF5F19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698500</xdr:colOff>
      <xdr:row>2</xdr:row>
      <xdr:rowOff>95250</xdr:rowOff>
    </xdr:from>
    <xdr:to>
      <xdr:col>12</xdr:col>
      <xdr:colOff>546100</xdr:colOff>
      <xdr:row>19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183346-DE5F-0747-93B1-DDC6986FC9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angelali/Downloads/shown_tract_kfr_rP_gP_pall%20(1)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purl.oclc.org/ooxml/officeDocument/relationships/externalLinkPath" Target="shown_tract_jail_rP_gP_pall%20(1)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purl.oclc.org/ooxml/officeDocument/relationships/externalLinkPath" Target="cupertino%20data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kfr_rP_gP_pall (1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Household_Income_rP_gP_pall</v>
          </cell>
        </row>
        <row r="2">
          <cell r="A2">
            <v>6085511704</v>
          </cell>
          <cell r="B2" t="str">
            <v>Los Altos Hills, CA</v>
          </cell>
          <cell r="C2">
            <v>77908</v>
          </cell>
        </row>
        <row r="3">
          <cell r="A3">
            <v>6085507401</v>
          </cell>
          <cell r="B3" t="str">
            <v>Golden Triangle, Saratoga, CA</v>
          </cell>
          <cell r="C3">
            <v>77076</v>
          </cell>
        </row>
        <row r="4">
          <cell r="A4">
            <v>6085507500</v>
          </cell>
          <cell r="B4" t="str">
            <v>Saratoga, CA</v>
          </cell>
          <cell r="C4">
            <v>76399</v>
          </cell>
        </row>
        <row r="5">
          <cell r="A5">
            <v>6085507702</v>
          </cell>
          <cell r="B5" t="str">
            <v>Cupertino, CA</v>
          </cell>
          <cell r="C5">
            <v>75236</v>
          </cell>
        </row>
        <row r="6">
          <cell r="A6">
            <v>6085507600</v>
          </cell>
          <cell r="B6" t="str">
            <v>Saratoga, CA</v>
          </cell>
          <cell r="C6">
            <v>74847</v>
          </cell>
        </row>
        <row r="7">
          <cell r="A7">
            <v>6085507701</v>
          </cell>
          <cell r="B7" t="str">
            <v>Cupertino, CA</v>
          </cell>
          <cell r="C7">
            <v>74261</v>
          </cell>
        </row>
        <row r="8">
          <cell r="A8">
            <v>6085507301</v>
          </cell>
          <cell r="B8" t="str">
            <v>Saratoga, CA</v>
          </cell>
          <cell r="C8">
            <v>73821</v>
          </cell>
        </row>
        <row r="9">
          <cell r="A9">
            <v>6085511702</v>
          </cell>
          <cell r="B9" t="str">
            <v>Country Club, Los Altos, CA</v>
          </cell>
          <cell r="C9">
            <v>73816</v>
          </cell>
        </row>
        <row r="10">
          <cell r="A10">
            <v>6085510100</v>
          </cell>
          <cell r="B10" t="str">
            <v>Woodland Acres - The Highlands, Los Altos, CA</v>
          </cell>
          <cell r="C10">
            <v>73154</v>
          </cell>
        </row>
        <row r="11">
          <cell r="A11">
            <v>6085508301</v>
          </cell>
          <cell r="B11" t="str">
            <v>Sunnyvale, CA</v>
          </cell>
          <cell r="C11">
            <v>72967</v>
          </cell>
        </row>
        <row r="12">
          <cell r="A12">
            <v>6085507904</v>
          </cell>
          <cell r="B12" t="str">
            <v>Lynbrook, San Jose, CA</v>
          </cell>
          <cell r="C12">
            <v>72292</v>
          </cell>
        </row>
        <row r="13">
          <cell r="A13">
            <v>6085510002</v>
          </cell>
          <cell r="B13" t="str">
            <v>South Los Altos, Los Altos, CA</v>
          </cell>
          <cell r="C13">
            <v>71546</v>
          </cell>
        </row>
        <row r="14">
          <cell r="A14">
            <v>6085507903</v>
          </cell>
          <cell r="B14" t="str">
            <v>Joaquin Miller, San Jose, CA</v>
          </cell>
          <cell r="C14">
            <v>70821</v>
          </cell>
        </row>
        <row r="15">
          <cell r="A15">
            <v>6085508303</v>
          </cell>
          <cell r="B15" t="str">
            <v>Sunnyvale West, Sunnyvale, CA</v>
          </cell>
          <cell r="C15">
            <v>70241</v>
          </cell>
        </row>
        <row r="16">
          <cell r="A16">
            <v>6085507703</v>
          </cell>
          <cell r="B16" t="str">
            <v>Cupertino, CA</v>
          </cell>
          <cell r="C16">
            <v>69608</v>
          </cell>
        </row>
        <row r="17">
          <cell r="A17">
            <v>6085507206</v>
          </cell>
          <cell r="B17" t="str">
            <v>Monte Sereno, CA</v>
          </cell>
          <cell r="C17">
            <v>69596</v>
          </cell>
        </row>
        <row r="18">
          <cell r="A18">
            <v>6085507205</v>
          </cell>
          <cell r="B18" t="str">
            <v>Los Gatos, CA</v>
          </cell>
          <cell r="C18">
            <v>68726</v>
          </cell>
        </row>
        <row r="19">
          <cell r="A19">
            <v>6085507302</v>
          </cell>
          <cell r="B19" t="str">
            <v>Saratoga, CA</v>
          </cell>
          <cell r="C19">
            <v>68213</v>
          </cell>
        </row>
        <row r="20">
          <cell r="A20">
            <v>6085508203</v>
          </cell>
          <cell r="B20" t="str">
            <v>Sunnyvale, CA</v>
          </cell>
          <cell r="C20">
            <v>65940</v>
          </cell>
        </row>
        <row r="21">
          <cell r="A21">
            <v>6085507905</v>
          </cell>
          <cell r="B21" t="str">
            <v>West San Jose, San Jose, CA</v>
          </cell>
          <cell r="C21">
            <v>65445</v>
          </cell>
        </row>
        <row r="22">
          <cell r="A22">
            <v>6085508204</v>
          </cell>
          <cell r="B22" t="str">
            <v>Panama Park, Sunnyvale, CA</v>
          </cell>
          <cell r="C22">
            <v>65377</v>
          </cell>
        </row>
        <row r="23">
          <cell r="A23">
            <v>6085507806</v>
          </cell>
          <cell r="B23" t="str">
            <v>Cupertino, CA</v>
          </cell>
          <cell r="C23">
            <v>64583</v>
          </cell>
        </row>
        <row r="24">
          <cell r="A24">
            <v>6085507402</v>
          </cell>
          <cell r="B24" t="str">
            <v>Quito Village, Saratoga, CA</v>
          </cell>
          <cell r="C24">
            <v>64546</v>
          </cell>
        </row>
        <row r="25">
          <cell r="A25">
            <v>6085507807</v>
          </cell>
          <cell r="B25" t="str">
            <v>Cupertino, CA</v>
          </cell>
          <cell r="C25">
            <v>64433</v>
          </cell>
        </row>
        <row r="26">
          <cell r="A26">
            <v>6085507808</v>
          </cell>
          <cell r="B26" t="str">
            <v>Cupertino, CA</v>
          </cell>
          <cell r="C26">
            <v>64011</v>
          </cell>
        </row>
        <row r="27">
          <cell r="A27">
            <v>6085507906</v>
          </cell>
          <cell r="B27" t="str">
            <v>West San Jose, San Jose, CA</v>
          </cell>
          <cell r="C27">
            <v>62163</v>
          </cell>
        </row>
        <row r="28">
          <cell r="A28">
            <v>6085508101</v>
          </cell>
          <cell r="B28" t="str">
            <v>Cupertino, CA</v>
          </cell>
          <cell r="C28">
            <v>60688</v>
          </cell>
        </row>
        <row r="29">
          <cell r="A29">
            <v>6085507805</v>
          </cell>
          <cell r="B29" t="str">
            <v>Cupertino, CA</v>
          </cell>
          <cell r="C29">
            <v>60154</v>
          </cell>
        </row>
        <row r="30">
          <cell r="A30">
            <v>6085508001</v>
          </cell>
          <cell r="B30" t="str">
            <v>Cupertino, CA</v>
          </cell>
          <cell r="C30">
            <v>60141</v>
          </cell>
        </row>
        <row r="31">
          <cell r="A31">
            <v>6085506101</v>
          </cell>
          <cell r="B31" t="str">
            <v>Santa Clara, CA</v>
          </cell>
          <cell r="C31">
            <v>59836</v>
          </cell>
        </row>
        <row r="32">
          <cell r="A32">
            <v>6085506103</v>
          </cell>
          <cell r="B32" t="str">
            <v>Santa Clara, CA</v>
          </cell>
          <cell r="C32">
            <v>59469</v>
          </cell>
        </row>
        <row r="33">
          <cell r="A33">
            <v>6085506603</v>
          </cell>
          <cell r="B33" t="str">
            <v>San Tomas Aquinos, Campbell, CA</v>
          </cell>
          <cell r="C33">
            <v>59237</v>
          </cell>
        </row>
        <row r="34">
          <cell r="A34">
            <v>6085508202</v>
          </cell>
          <cell r="B34" t="str">
            <v>Birdland Neighbors, Sunnyvale, CA</v>
          </cell>
          <cell r="C34">
            <v>58964</v>
          </cell>
        </row>
        <row r="35">
          <cell r="A35">
            <v>6085506102</v>
          </cell>
          <cell r="B35" t="str">
            <v>Santa Clara, CA</v>
          </cell>
          <cell r="C35">
            <v>58438</v>
          </cell>
        </row>
        <row r="36">
          <cell r="A36">
            <v>6085506204</v>
          </cell>
          <cell r="B36" t="str">
            <v>Strawberry Park, San Jose, CA</v>
          </cell>
          <cell r="C36">
            <v>57947</v>
          </cell>
        </row>
        <row r="37">
          <cell r="A37">
            <v>6085506202</v>
          </cell>
          <cell r="B37" t="str">
            <v>Country Lane, San Jose, CA</v>
          </cell>
          <cell r="C37">
            <v>56642</v>
          </cell>
        </row>
        <row r="38">
          <cell r="A38">
            <v>6085508004</v>
          </cell>
          <cell r="B38" t="str">
            <v>Rancho Rinconada, Cupertino, CA</v>
          </cell>
          <cell r="C38">
            <v>55870</v>
          </cell>
        </row>
        <row r="39">
          <cell r="A39">
            <v>6085511707</v>
          </cell>
          <cell r="B39" t="str">
            <v>Cupertino, CA</v>
          </cell>
          <cell r="C39">
            <v>55525</v>
          </cell>
        </row>
        <row r="40">
          <cell r="A40">
            <v>6085506701</v>
          </cell>
          <cell r="B40" t="str">
            <v>San Tomas, Campbell, CA</v>
          </cell>
          <cell r="C40">
            <v>55226</v>
          </cell>
        </row>
        <row r="41">
          <cell r="A41">
            <v>6085505402</v>
          </cell>
          <cell r="B41" t="str">
            <v>Santa Clara, CA</v>
          </cell>
          <cell r="C41">
            <v>55093</v>
          </cell>
        </row>
        <row r="42">
          <cell r="A42">
            <v>6085508102</v>
          </cell>
          <cell r="B42" t="str">
            <v>Santa Clara, CA</v>
          </cell>
          <cell r="C42">
            <v>54381</v>
          </cell>
        </row>
        <row r="43">
          <cell r="A43">
            <v>6085506606</v>
          </cell>
          <cell r="B43" t="str">
            <v>Campbell, CA</v>
          </cell>
          <cell r="C43">
            <v>54132</v>
          </cell>
        </row>
        <row r="44">
          <cell r="A44">
            <v>6085506703</v>
          </cell>
          <cell r="B44" t="str">
            <v>San Tomas, Campbell, CA</v>
          </cell>
          <cell r="C44">
            <v>53279</v>
          </cell>
        </row>
        <row r="45">
          <cell r="A45">
            <v>6085506604</v>
          </cell>
          <cell r="B45" t="str">
            <v>West San Jose, San Jose, CA</v>
          </cell>
          <cell r="C45">
            <v>52341</v>
          </cell>
        </row>
        <row r="46">
          <cell r="A46">
            <v>6085506203</v>
          </cell>
          <cell r="B46" t="str">
            <v>West San Jose, San Jose, CA</v>
          </cell>
          <cell r="C46">
            <v>52230</v>
          </cell>
        </row>
        <row r="47">
          <cell r="A47">
            <v>6085508003</v>
          </cell>
          <cell r="B47" t="str">
            <v>Rancho Rinconada, Cupertino, CA</v>
          </cell>
          <cell r="C47">
            <v>52089</v>
          </cell>
        </row>
        <row r="48">
          <cell r="A48">
            <v>6085506605</v>
          </cell>
          <cell r="B48" t="str">
            <v>West San Jose, San Jose, CA</v>
          </cell>
          <cell r="C48">
            <v>51765</v>
          </cell>
        </row>
        <row r="49">
          <cell r="A49">
            <v>6085508304</v>
          </cell>
          <cell r="B49" t="str">
            <v>Sunnyvale West, Sunnyvale, CA</v>
          </cell>
          <cell r="C49">
            <v>51524</v>
          </cell>
        </row>
        <row r="50">
          <cell r="A50">
            <v>6085506601</v>
          </cell>
          <cell r="B50" t="str">
            <v>Castro, San Jose, CA</v>
          </cell>
          <cell r="C50">
            <v>50745</v>
          </cell>
        </row>
        <row r="51">
          <cell r="A51">
            <v>6087120500</v>
          </cell>
          <cell r="B51" t="str">
            <v>Boulder Creek, CA</v>
          </cell>
          <cell r="C51">
            <v>49644</v>
          </cell>
        </row>
        <row r="52">
          <cell r="A52">
            <v>6085505403</v>
          </cell>
          <cell r="B52" t="str">
            <v>Santa Clara, CA</v>
          </cell>
          <cell r="C52">
            <v>49100</v>
          </cell>
        </row>
        <row r="53">
          <cell r="A53">
            <v>6085506305</v>
          </cell>
          <cell r="B53" t="str">
            <v>West San Jose, San Jose, CA</v>
          </cell>
          <cell r="C53">
            <v>48966</v>
          </cell>
        </row>
        <row r="54">
          <cell r="A54">
            <v>6081613800</v>
          </cell>
          <cell r="B54" t="str">
            <v>Pescadero, CA</v>
          </cell>
          <cell r="C54">
            <v>48009</v>
          </cell>
        </row>
        <row r="55">
          <cell r="A55">
            <v>6085506304</v>
          </cell>
          <cell r="B55" t="str">
            <v>Blackford, San Jose, CA</v>
          </cell>
          <cell r="C55">
            <v>46114</v>
          </cell>
        </row>
      </sheetData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jail_rP_gP_pall (1)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Incarceration_Rate_rP_gP_pall</v>
          </cell>
        </row>
        <row r="2">
          <cell r="A2">
            <v>6085506702</v>
          </cell>
          <cell r="B2" t="str">
            <v>San Tomas, Campbell, CA</v>
          </cell>
          <cell r="C2">
            <v>2.1100000000000001E-2</v>
          </cell>
        </row>
        <row r="3">
          <cell r="A3">
            <v>6085508304</v>
          </cell>
          <cell r="B3" t="str">
            <v>Sunnyvale West, Sunnyvale, CA</v>
          </cell>
          <cell r="C3">
            <v>1.4200000000000001E-2</v>
          </cell>
        </row>
        <row r="4">
          <cell r="A4">
            <v>6085506601</v>
          </cell>
          <cell r="B4" t="str">
            <v>Castro, San Jose, CA</v>
          </cell>
          <cell r="C4">
            <v>1.1900000000000001E-2</v>
          </cell>
        </row>
        <row r="5">
          <cell r="A5">
            <v>6085508102</v>
          </cell>
          <cell r="B5" t="str">
            <v>Santa Clara, CA</v>
          </cell>
          <cell r="C5">
            <v>1.0999999999999999E-2</v>
          </cell>
        </row>
        <row r="6">
          <cell r="A6">
            <v>6085506301</v>
          </cell>
          <cell r="B6" t="str">
            <v>West San Jose, San Jose, CA</v>
          </cell>
          <cell r="C6">
            <v>1.09E-2</v>
          </cell>
        </row>
        <row r="7">
          <cell r="A7">
            <v>6085505900</v>
          </cell>
          <cell r="B7" t="str">
            <v>Santa Clara, CA</v>
          </cell>
          <cell r="C7">
            <v>1.0800000000000001E-2</v>
          </cell>
        </row>
        <row r="8">
          <cell r="A8">
            <v>6085506304</v>
          </cell>
          <cell r="B8" t="str">
            <v>Blackford, San Jose, CA</v>
          </cell>
          <cell r="C8">
            <v>0.01</v>
          </cell>
        </row>
        <row r="9">
          <cell r="A9">
            <v>6085506101</v>
          </cell>
          <cell r="B9" t="str">
            <v>Santa Clara, CA</v>
          </cell>
          <cell r="C9">
            <v>8.9999999999999993E-3</v>
          </cell>
        </row>
        <row r="10">
          <cell r="A10">
            <v>6085506603</v>
          </cell>
          <cell r="B10" t="str">
            <v>San Tomas Aquinos, Campbell, CA</v>
          </cell>
          <cell r="C10">
            <v>8.0999999999999996E-3</v>
          </cell>
        </row>
        <row r="11">
          <cell r="A11">
            <v>6085508004</v>
          </cell>
          <cell r="B11" t="str">
            <v>Rancho Rinconada, Cupertino, CA</v>
          </cell>
          <cell r="C11">
            <v>7.7000000000000002E-3</v>
          </cell>
        </row>
        <row r="12">
          <cell r="A12">
            <v>6085508203</v>
          </cell>
          <cell r="B12" t="str">
            <v>Sunnyvale, CA</v>
          </cell>
          <cell r="C12">
            <v>7.3000000000000001E-3</v>
          </cell>
        </row>
        <row r="13">
          <cell r="A13">
            <v>6085507206</v>
          </cell>
          <cell r="B13" t="str">
            <v>Monte Sereno, CA</v>
          </cell>
          <cell r="C13">
            <v>7.1000000000000004E-3</v>
          </cell>
        </row>
        <row r="14">
          <cell r="A14">
            <v>6085506701</v>
          </cell>
          <cell r="B14" t="str">
            <v>San Tomas, Campbell, CA</v>
          </cell>
          <cell r="C14">
            <v>6.8999999999999999E-3</v>
          </cell>
        </row>
        <row r="15">
          <cell r="A15">
            <v>6085507805</v>
          </cell>
          <cell r="B15" t="str">
            <v>Cupertino, CA</v>
          </cell>
          <cell r="C15">
            <v>6.3E-3</v>
          </cell>
        </row>
        <row r="16">
          <cell r="A16">
            <v>6085506204</v>
          </cell>
          <cell r="B16" t="str">
            <v>Strawberry Park, San Jose, CA</v>
          </cell>
          <cell r="C16">
            <v>5.7999999999999996E-3</v>
          </cell>
        </row>
        <row r="17">
          <cell r="A17">
            <v>6085506103</v>
          </cell>
          <cell r="B17" t="str">
            <v>Santa Clara, CA</v>
          </cell>
          <cell r="C17">
            <v>4.5999999999999999E-3</v>
          </cell>
        </row>
        <row r="18">
          <cell r="A18">
            <v>6085506305</v>
          </cell>
          <cell r="B18" t="str">
            <v>West San Jose, San Jose, CA</v>
          </cell>
          <cell r="C18">
            <v>4.4999999999999997E-3</v>
          </cell>
        </row>
        <row r="19">
          <cell r="A19">
            <v>6085507402</v>
          </cell>
          <cell r="B19" t="str">
            <v>Quito Village, Saratoga, CA</v>
          </cell>
          <cell r="C19">
            <v>4.3E-3</v>
          </cell>
        </row>
        <row r="20">
          <cell r="A20">
            <v>6085506203</v>
          </cell>
          <cell r="B20" t="str">
            <v>West San Jose, San Jose, CA</v>
          </cell>
          <cell r="C20">
            <v>4.0000000000000001E-3</v>
          </cell>
        </row>
        <row r="21">
          <cell r="A21">
            <v>6085506703</v>
          </cell>
          <cell r="B21" t="str">
            <v>San Tomas, Campbell, CA</v>
          </cell>
          <cell r="C21">
            <v>3.8E-3</v>
          </cell>
        </row>
        <row r="22">
          <cell r="A22">
            <v>6085507301</v>
          </cell>
          <cell r="B22" t="str">
            <v>Saratoga, CA</v>
          </cell>
          <cell r="C22">
            <v>3.5000000000000001E-3</v>
          </cell>
        </row>
        <row r="23">
          <cell r="A23">
            <v>6085506605</v>
          </cell>
          <cell r="B23" t="str">
            <v>West San Jose, San Jose, CA</v>
          </cell>
          <cell r="C23">
            <v>3.2000000000000002E-3</v>
          </cell>
        </row>
        <row r="24">
          <cell r="A24">
            <v>6085505403</v>
          </cell>
          <cell r="B24" t="str">
            <v>Santa Clara, CA</v>
          </cell>
          <cell r="C24">
            <v>2.8999999999999998E-3</v>
          </cell>
        </row>
        <row r="25">
          <cell r="A25">
            <v>6085507808</v>
          </cell>
          <cell r="B25" t="str">
            <v>Cupertino, CA</v>
          </cell>
          <cell r="C25">
            <v>2.7000000000000001E-3</v>
          </cell>
        </row>
        <row r="26">
          <cell r="A26">
            <v>6085506202</v>
          </cell>
          <cell r="B26" t="str">
            <v>Country Lane, San Jose, CA</v>
          </cell>
          <cell r="C26">
            <v>2.5999999999999999E-3</v>
          </cell>
        </row>
        <row r="27">
          <cell r="A27">
            <v>6085505500</v>
          </cell>
          <cell r="B27" t="str">
            <v>Santa Clara, CA</v>
          </cell>
          <cell r="C27">
            <v>2.5000000000000001E-3</v>
          </cell>
        </row>
        <row r="28">
          <cell r="A28">
            <v>6085507903</v>
          </cell>
          <cell r="B28" t="str">
            <v>Joaquin Miller, San Jose, CA</v>
          </cell>
          <cell r="C28">
            <v>2.3E-3</v>
          </cell>
        </row>
        <row r="29">
          <cell r="A29">
            <v>6085508301</v>
          </cell>
          <cell r="B29" t="str">
            <v>Sunnyvale, CA</v>
          </cell>
          <cell r="C29">
            <v>2E-3</v>
          </cell>
        </row>
        <row r="30">
          <cell r="A30">
            <v>6087120500</v>
          </cell>
          <cell r="B30" t="str">
            <v>Boulder Creek, CA</v>
          </cell>
          <cell r="C30">
            <v>2E-3</v>
          </cell>
        </row>
        <row r="31">
          <cell r="A31">
            <v>6085506604</v>
          </cell>
          <cell r="B31" t="str">
            <v>West San Jose, San Jose, CA</v>
          </cell>
          <cell r="C31">
            <v>1.6999999999999999E-3</v>
          </cell>
        </row>
        <row r="32">
          <cell r="A32">
            <v>6085506000</v>
          </cell>
          <cell r="B32" t="str">
            <v>Santa Clara, CA</v>
          </cell>
          <cell r="C32">
            <v>1.6000000000000001E-3</v>
          </cell>
        </row>
        <row r="33">
          <cell r="A33">
            <v>6085505402</v>
          </cell>
          <cell r="B33" t="str">
            <v>Santa Clara, CA</v>
          </cell>
          <cell r="C33">
            <v>1.5E-3</v>
          </cell>
        </row>
        <row r="34">
          <cell r="A34">
            <v>6085507701</v>
          </cell>
          <cell r="B34" t="str">
            <v>Cupertino, CA</v>
          </cell>
          <cell r="C34">
            <v>1.5E-3</v>
          </cell>
        </row>
        <row r="35">
          <cell r="A35">
            <v>6085511707</v>
          </cell>
          <cell r="B35" t="str">
            <v>Cupertino, CA</v>
          </cell>
          <cell r="C35">
            <v>1.5E-3</v>
          </cell>
        </row>
        <row r="36">
          <cell r="A36">
            <v>6085508003</v>
          </cell>
          <cell r="B36" t="str">
            <v>Rancho Rinconada, Cupertino, CA</v>
          </cell>
          <cell r="C36">
            <v>1.1999999999999999E-3</v>
          </cell>
        </row>
        <row r="37">
          <cell r="A37">
            <v>6085507906</v>
          </cell>
          <cell r="B37" t="str">
            <v>West San Jose, San Jose, CA</v>
          </cell>
          <cell r="C37">
            <v>1.1999999999999999E-3</v>
          </cell>
        </row>
        <row r="38">
          <cell r="A38">
            <v>6085508001</v>
          </cell>
          <cell r="B38" t="str">
            <v>Cupertino, CA</v>
          </cell>
          <cell r="C38">
            <v>1.1999999999999999E-3</v>
          </cell>
        </row>
        <row r="39">
          <cell r="A39">
            <v>6085511704</v>
          </cell>
          <cell r="B39" t="str">
            <v>Los Altos Hills, CA</v>
          </cell>
          <cell r="C39">
            <v>1E-3</v>
          </cell>
        </row>
        <row r="40">
          <cell r="A40">
            <v>6085507703</v>
          </cell>
          <cell r="B40" t="str">
            <v>Cupertino, CA</v>
          </cell>
          <cell r="C40">
            <v>1E-3</v>
          </cell>
        </row>
        <row r="41">
          <cell r="A41">
            <v>6085508204</v>
          </cell>
          <cell r="B41" t="str">
            <v>Panama Park, Sunnyvale, CA</v>
          </cell>
          <cell r="C41">
            <v>8.9999999999999998E-4</v>
          </cell>
        </row>
        <row r="42">
          <cell r="A42">
            <v>6085508202</v>
          </cell>
          <cell r="B42" t="str">
            <v>Birdland Neighbors, Sunnyvale, CA</v>
          </cell>
          <cell r="C42">
            <v>6.9999999999999999E-4</v>
          </cell>
        </row>
        <row r="43">
          <cell r="A43">
            <v>6085508303</v>
          </cell>
          <cell r="B43" t="str">
            <v>Sunnyvale West, Sunnyvale, CA</v>
          </cell>
          <cell r="C43">
            <v>5.9999999999999995E-4</v>
          </cell>
        </row>
        <row r="44">
          <cell r="A44">
            <v>6085507401</v>
          </cell>
          <cell r="B44" t="str">
            <v>Golden Triangle, Saratoga, CA</v>
          </cell>
          <cell r="C44">
            <v>4.0000000000000002E-4</v>
          </cell>
        </row>
        <row r="45">
          <cell r="A45">
            <v>6085508101</v>
          </cell>
          <cell r="B45" t="str">
            <v>Cupertino, CA</v>
          </cell>
          <cell r="C45">
            <v>2.9999999999999997E-4</v>
          </cell>
        </row>
        <row r="46">
          <cell r="A46">
            <v>6085506606</v>
          </cell>
          <cell r="B46" t="str">
            <v>Campbell, CA</v>
          </cell>
          <cell r="C46">
            <v>2.9999999999999997E-4</v>
          </cell>
        </row>
        <row r="47">
          <cell r="A47">
            <v>6085507806</v>
          </cell>
          <cell r="B47" t="str">
            <v>Cupertino, CA</v>
          </cell>
          <cell r="C47">
            <v>2.0000000000000001E-4</v>
          </cell>
        </row>
        <row r="48">
          <cell r="A48">
            <v>6085507205</v>
          </cell>
          <cell r="B48" t="str">
            <v>Los Gatos, CA</v>
          </cell>
          <cell r="C48">
            <v>2.0000000000000001E-4</v>
          </cell>
        </row>
        <row r="49">
          <cell r="A49">
            <v>6085511702</v>
          </cell>
          <cell r="B49" t="str">
            <v>Country Club, Los Altos, CA</v>
          </cell>
          <cell r="C49">
            <v>0</v>
          </cell>
        </row>
        <row r="50">
          <cell r="A50">
            <v>6085507905</v>
          </cell>
          <cell r="B50" t="str">
            <v>West San Jose, San Jose, CA</v>
          </cell>
          <cell r="C50">
            <v>0</v>
          </cell>
        </row>
        <row r="51">
          <cell r="A51">
            <v>6081613800</v>
          </cell>
          <cell r="B51" t="str">
            <v>Pescadero, CA</v>
          </cell>
          <cell r="C51">
            <v>0</v>
          </cell>
        </row>
        <row r="52">
          <cell r="A52">
            <v>6085510002</v>
          </cell>
          <cell r="B52" t="str">
            <v>South Los Altos, Los Altos, CA</v>
          </cell>
          <cell r="C52">
            <v>0</v>
          </cell>
        </row>
        <row r="53">
          <cell r="A53">
            <v>6085506102</v>
          </cell>
          <cell r="B53" t="str">
            <v>Santa Clara, CA</v>
          </cell>
          <cell r="C53">
            <v>0</v>
          </cell>
        </row>
        <row r="54">
          <cell r="A54">
            <v>6085507600</v>
          </cell>
          <cell r="B54" t="str">
            <v>Saratoga, CA</v>
          </cell>
          <cell r="C54">
            <v>0</v>
          </cell>
        </row>
        <row r="55">
          <cell r="A55">
            <v>6085507500</v>
          </cell>
          <cell r="B55" t="str">
            <v>Saratoga, CA</v>
          </cell>
          <cell r="C55">
            <v>0</v>
          </cell>
        </row>
        <row r="56">
          <cell r="A56">
            <v>6085510100</v>
          </cell>
          <cell r="B56" t="str">
            <v>Woodland Acres - The Highlands, Los Altos, CA</v>
          </cell>
          <cell r="C56">
            <v>0</v>
          </cell>
        </row>
        <row r="57">
          <cell r="A57">
            <v>6085507203</v>
          </cell>
          <cell r="B57" t="str">
            <v>Los Gatos, CA</v>
          </cell>
          <cell r="C57">
            <v>0</v>
          </cell>
        </row>
        <row r="58">
          <cell r="A58">
            <v>6085507302</v>
          </cell>
          <cell r="B58" t="str">
            <v>Saratoga, CA</v>
          </cell>
          <cell r="C58">
            <v>0</v>
          </cell>
        </row>
        <row r="59">
          <cell r="A59">
            <v>6085507807</v>
          </cell>
          <cell r="B59" t="str">
            <v>Cupertino, CA</v>
          </cell>
          <cell r="C59">
            <v>0</v>
          </cell>
        </row>
        <row r="60">
          <cell r="A60">
            <v>6085507904</v>
          </cell>
          <cell r="B60" t="str">
            <v>Lynbrook, San Jose, CA</v>
          </cell>
          <cell r="C60">
            <v>0</v>
          </cell>
        </row>
        <row r="61">
          <cell r="A61">
            <v>6085507702</v>
          </cell>
          <cell r="B61" t="str">
            <v>Cupertino, CA</v>
          </cell>
          <cell r="C61">
            <v>0</v>
          </cell>
        </row>
      </sheetData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shown_tract_nonwhite_share2010 "/>
    </sheetNames>
    <sheetDataSet>
      <sheetData sheetId="0">
        <row r="1">
          <cell r="A1" t="str">
            <v>tract</v>
          </cell>
          <cell r="B1" t="str">
            <v>Name</v>
          </cell>
          <cell r="C1" t="str">
            <v>Fraction_Non-White_in_2010</v>
          </cell>
          <cell r="D1" t="str">
            <v>all income inc</v>
          </cell>
        </row>
        <row r="2">
          <cell r="A2">
            <v>6085507806</v>
          </cell>
          <cell r="B2" t="str">
            <v>Cupertino, CA</v>
          </cell>
          <cell r="C2">
            <v>0.82169999999999999</v>
          </cell>
          <cell r="D2">
            <v>2.0000000000000001E-4</v>
          </cell>
        </row>
        <row r="3">
          <cell r="A3">
            <v>6085507807</v>
          </cell>
          <cell r="B3" t="str">
            <v>Cupertino, CA</v>
          </cell>
          <cell r="C3">
            <v>0.81359999999999999</v>
          </cell>
          <cell r="D3">
            <v>0</v>
          </cell>
        </row>
        <row r="4">
          <cell r="A4">
            <v>6085507905</v>
          </cell>
          <cell r="B4" t="str">
            <v>West San Jose, San Jose, CA</v>
          </cell>
          <cell r="C4">
            <v>0.79510000000000003</v>
          </cell>
          <cell r="D4">
            <v>0</v>
          </cell>
        </row>
        <row r="5">
          <cell r="A5">
            <v>6085507808</v>
          </cell>
          <cell r="B5" t="str">
            <v>Cupertino, CA</v>
          </cell>
          <cell r="C5">
            <v>0.78269999999999995</v>
          </cell>
          <cell r="D5">
            <v>2.7000000000000001E-3</v>
          </cell>
        </row>
        <row r="6">
          <cell r="A6">
            <v>6085506203</v>
          </cell>
          <cell r="B6" t="str">
            <v>West San Jose, San Jose, CA</v>
          </cell>
          <cell r="C6">
            <v>0.78059999999999996</v>
          </cell>
          <cell r="D6">
            <v>4.0000000000000001E-3</v>
          </cell>
        </row>
        <row r="7">
          <cell r="A7">
            <v>6085507903</v>
          </cell>
          <cell r="B7" t="str">
            <v>Joaquin Miller, San Jose, CA</v>
          </cell>
          <cell r="C7">
            <v>0.7651</v>
          </cell>
          <cell r="D7">
            <v>2.3E-3</v>
          </cell>
        </row>
        <row r="8">
          <cell r="A8">
            <v>6085507906</v>
          </cell>
          <cell r="B8" t="str">
            <v>West San Jose, San Jose, CA</v>
          </cell>
          <cell r="C8">
            <v>0.75160000000000005</v>
          </cell>
          <cell r="D8">
            <v>1.1999999999999999E-3</v>
          </cell>
        </row>
        <row r="9">
          <cell r="A9">
            <v>6085508101</v>
          </cell>
          <cell r="B9" t="str">
            <v>Cupertino, CA</v>
          </cell>
          <cell r="C9">
            <v>0.72950000000000004</v>
          </cell>
          <cell r="D9">
            <v>2.9999999999999997E-4</v>
          </cell>
        </row>
        <row r="10">
          <cell r="A10">
            <v>6085508001</v>
          </cell>
          <cell r="B10" t="str">
            <v>Cupertino, CA</v>
          </cell>
          <cell r="C10">
            <v>0.71099999999999997</v>
          </cell>
          <cell r="D10">
            <v>1.1999999999999999E-3</v>
          </cell>
        </row>
        <row r="11">
          <cell r="A11">
            <v>6085508004</v>
          </cell>
          <cell r="B11" t="str">
            <v>Rancho Rinconada, Cupertino, CA</v>
          </cell>
          <cell r="C11">
            <v>0.71079999999999999</v>
          </cell>
          <cell r="D11">
            <v>7.7000000000000002E-3</v>
          </cell>
        </row>
        <row r="12">
          <cell r="A12">
            <v>6085508102</v>
          </cell>
          <cell r="B12" t="str">
            <v>Santa Clara, CA</v>
          </cell>
          <cell r="C12">
            <v>0.70730000000000004</v>
          </cell>
          <cell r="D12">
            <v>1.0999999999999999E-2</v>
          </cell>
        </row>
        <row r="13">
          <cell r="A13">
            <v>6085506305</v>
          </cell>
          <cell r="B13" t="str">
            <v>West San Jose, San Jose, CA</v>
          </cell>
          <cell r="C13">
            <v>0.70599999999999996</v>
          </cell>
          <cell r="D13">
            <v>4.4999999999999997E-3</v>
          </cell>
        </row>
        <row r="14">
          <cell r="A14">
            <v>6085507805</v>
          </cell>
          <cell r="B14" t="str">
            <v>Cupertino, CA</v>
          </cell>
          <cell r="C14">
            <v>0.69930000000000003</v>
          </cell>
          <cell r="D14">
            <v>6.3E-3</v>
          </cell>
        </row>
        <row r="15">
          <cell r="A15">
            <v>6085507904</v>
          </cell>
          <cell r="B15" t="str">
            <v>Lynbrook, San Jose, CA</v>
          </cell>
          <cell r="C15">
            <v>0.68930000000000002</v>
          </cell>
          <cell r="D15">
            <v>0</v>
          </cell>
        </row>
        <row r="16">
          <cell r="A16">
            <v>6085506304</v>
          </cell>
          <cell r="B16" t="str">
            <v>Blackford, San Jose, CA</v>
          </cell>
          <cell r="C16">
            <v>0.68579999999999997</v>
          </cell>
          <cell r="D16">
            <v>0.01</v>
          </cell>
        </row>
        <row r="17">
          <cell r="A17">
            <v>6085508304</v>
          </cell>
          <cell r="B17" t="str">
            <v>Sunnyvale West, Sunnyvale, CA</v>
          </cell>
          <cell r="C17">
            <v>0.67749999999999999</v>
          </cell>
          <cell r="D17">
            <v>1.4200000000000001E-2</v>
          </cell>
        </row>
        <row r="18">
          <cell r="A18">
            <v>6085507702</v>
          </cell>
          <cell r="B18" t="str">
            <v>Cupertino, CA</v>
          </cell>
          <cell r="C18">
            <v>0.67500000000000004</v>
          </cell>
          <cell r="D18">
            <v>0</v>
          </cell>
        </row>
        <row r="19">
          <cell r="A19">
            <v>6085507701</v>
          </cell>
          <cell r="B19" t="str">
            <v>Cupertino, CA</v>
          </cell>
          <cell r="C19">
            <v>0.67490000000000006</v>
          </cell>
          <cell r="D19">
            <v>1.5E-3</v>
          </cell>
        </row>
        <row r="20">
          <cell r="A20">
            <v>6085508003</v>
          </cell>
          <cell r="B20" t="str">
            <v>Rancho Rinconada, Cupertino, CA</v>
          </cell>
          <cell r="C20">
            <v>0.67190000000000005</v>
          </cell>
          <cell r="D20">
            <v>1.1999999999999999E-3</v>
          </cell>
        </row>
        <row r="21">
          <cell r="A21">
            <v>6085508204</v>
          </cell>
          <cell r="B21" t="str">
            <v>Panama Park, Sunnyvale, CA</v>
          </cell>
          <cell r="C21">
            <v>0.66259999999999997</v>
          </cell>
          <cell r="D21">
            <v>8.9999999999999998E-4</v>
          </cell>
        </row>
        <row r="22">
          <cell r="A22">
            <v>6085505403</v>
          </cell>
          <cell r="B22" t="str">
            <v>Santa Clara, CA</v>
          </cell>
          <cell r="C22">
            <v>0.64929999999999999</v>
          </cell>
          <cell r="D22">
            <v>2.8999999999999998E-3</v>
          </cell>
        </row>
        <row r="23">
          <cell r="A23">
            <v>6085506204</v>
          </cell>
          <cell r="B23" t="str">
            <v>Strawberry Park, San Jose, CA</v>
          </cell>
          <cell r="C23">
            <v>0.6331</v>
          </cell>
          <cell r="D23">
            <v>5.7999999999999996E-3</v>
          </cell>
        </row>
        <row r="24">
          <cell r="A24">
            <v>6085505402</v>
          </cell>
          <cell r="B24" t="str">
            <v>Santa Clara, CA</v>
          </cell>
          <cell r="C24">
            <v>0.62560000000000004</v>
          </cell>
          <cell r="D24">
            <v>1.5E-3</v>
          </cell>
        </row>
        <row r="25">
          <cell r="A25">
            <v>6085507401</v>
          </cell>
          <cell r="B25" t="str">
            <v>Golden Triangle, Saratoga, CA</v>
          </cell>
          <cell r="C25">
            <v>0.60419999999999996</v>
          </cell>
          <cell r="D25">
            <v>4.0000000000000002E-4</v>
          </cell>
        </row>
        <row r="26">
          <cell r="A26">
            <v>6085506103</v>
          </cell>
          <cell r="B26" t="str">
            <v>Santa Clara, CA</v>
          </cell>
          <cell r="C26">
            <v>0.59650000000000003</v>
          </cell>
          <cell r="D26">
            <v>4.5999999999999999E-3</v>
          </cell>
        </row>
        <row r="27">
          <cell r="A27">
            <v>6085506301</v>
          </cell>
          <cell r="B27" t="str">
            <v>West San Jose, San Jose, CA</v>
          </cell>
          <cell r="C27">
            <v>0.58889999999999998</v>
          </cell>
          <cell r="D27">
            <v>1.09E-2</v>
          </cell>
        </row>
        <row r="28">
          <cell r="A28">
            <v>6085507703</v>
          </cell>
          <cell r="B28" t="str">
            <v>Cupertino, CA</v>
          </cell>
          <cell r="C28">
            <v>0.58679999999999999</v>
          </cell>
          <cell r="D28">
            <v>1E-3</v>
          </cell>
        </row>
        <row r="29">
          <cell r="A29">
            <v>6085507500</v>
          </cell>
          <cell r="B29" t="str">
            <v>Saratoga, CA</v>
          </cell>
          <cell r="C29">
            <v>0.58540000000000003</v>
          </cell>
          <cell r="D29">
            <v>0</v>
          </cell>
        </row>
        <row r="30">
          <cell r="A30">
            <v>6085508202</v>
          </cell>
          <cell r="B30" t="str">
            <v>Birdland Neighbors, Sunnyvale, CA</v>
          </cell>
          <cell r="C30">
            <v>0.58130000000000004</v>
          </cell>
          <cell r="D30">
            <v>6.9999999999999999E-4</v>
          </cell>
        </row>
        <row r="31">
          <cell r="A31">
            <v>6085508203</v>
          </cell>
          <cell r="B31" t="str">
            <v>Sunnyvale, CA</v>
          </cell>
          <cell r="C31">
            <v>0.57950000000000002</v>
          </cell>
          <cell r="D31">
            <v>7.3000000000000001E-3</v>
          </cell>
        </row>
        <row r="32">
          <cell r="A32">
            <v>6085506601</v>
          </cell>
          <cell r="B32" t="str">
            <v>Castro, San Jose, CA</v>
          </cell>
          <cell r="C32">
            <v>0.54800000000000004</v>
          </cell>
          <cell r="D32">
            <v>1.1900000000000001E-2</v>
          </cell>
        </row>
        <row r="33">
          <cell r="A33">
            <v>6085506605</v>
          </cell>
          <cell r="B33" t="str">
            <v>West San Jose, San Jose, CA</v>
          </cell>
          <cell r="C33">
            <v>0.53690000000000004</v>
          </cell>
          <cell r="D33">
            <v>3.2000000000000002E-3</v>
          </cell>
        </row>
        <row r="34">
          <cell r="A34">
            <v>6085506606</v>
          </cell>
          <cell r="B34" t="str">
            <v>Campbell, CA</v>
          </cell>
          <cell r="C34">
            <v>0.53069999999999995</v>
          </cell>
          <cell r="D34">
            <v>2.9999999999999997E-4</v>
          </cell>
        </row>
        <row r="35">
          <cell r="A35">
            <v>6085506102</v>
          </cell>
          <cell r="B35" t="str">
            <v>Santa Clara, CA</v>
          </cell>
          <cell r="C35">
            <v>0.52439999999999998</v>
          </cell>
          <cell r="D35">
            <v>0</v>
          </cell>
        </row>
        <row r="36">
          <cell r="A36">
            <v>6085506202</v>
          </cell>
          <cell r="B36" t="str">
            <v>Country Lane, San Jose, CA</v>
          </cell>
          <cell r="C36">
            <v>0.52</v>
          </cell>
          <cell r="D36">
            <v>2.5999999999999999E-3</v>
          </cell>
        </row>
        <row r="37">
          <cell r="A37">
            <v>6085506000</v>
          </cell>
          <cell r="B37" t="str">
            <v>Santa Clara, CA</v>
          </cell>
          <cell r="C37">
            <v>0.50439999999999996</v>
          </cell>
          <cell r="D37">
            <v>1.6000000000000001E-3</v>
          </cell>
        </row>
        <row r="38">
          <cell r="A38">
            <v>6085505900</v>
          </cell>
          <cell r="B38" t="str">
            <v>Santa Clara, CA</v>
          </cell>
          <cell r="C38">
            <v>0.49</v>
          </cell>
          <cell r="D38">
            <v>1.0800000000000001E-2</v>
          </cell>
        </row>
        <row r="39">
          <cell r="A39">
            <v>6085507600</v>
          </cell>
          <cell r="B39" t="str">
            <v>Saratoga, CA</v>
          </cell>
          <cell r="C39">
            <v>0.48530000000000001</v>
          </cell>
          <cell r="D39">
            <v>0</v>
          </cell>
        </row>
        <row r="40">
          <cell r="A40">
            <v>6085506101</v>
          </cell>
          <cell r="B40" t="str">
            <v>Santa Clara, CA</v>
          </cell>
          <cell r="C40">
            <v>0.47520000000000001</v>
          </cell>
          <cell r="D40">
            <v>8.9999999999999993E-3</v>
          </cell>
        </row>
        <row r="41">
          <cell r="A41">
            <v>6085505500</v>
          </cell>
          <cell r="B41" t="str">
            <v>Santa Clara, CA</v>
          </cell>
          <cell r="C41">
            <v>0.47510000000000002</v>
          </cell>
          <cell r="D41">
            <v>2.5000000000000001E-3</v>
          </cell>
        </row>
        <row r="42">
          <cell r="A42">
            <v>6085506604</v>
          </cell>
          <cell r="B42" t="str">
            <v>West San Jose, San Jose, CA</v>
          </cell>
          <cell r="C42">
            <v>0.45900000000000002</v>
          </cell>
          <cell r="D42">
            <v>1.6999999999999999E-3</v>
          </cell>
        </row>
        <row r="43">
          <cell r="A43">
            <v>6085508301</v>
          </cell>
          <cell r="B43" t="str">
            <v>Sunnyvale, CA</v>
          </cell>
          <cell r="C43">
            <v>0.45829999999999999</v>
          </cell>
          <cell r="D43">
            <v>2E-3</v>
          </cell>
        </row>
        <row r="44">
          <cell r="A44">
            <v>6085506702</v>
          </cell>
          <cell r="B44" t="str">
            <v>San Tomas, Campbell, CA</v>
          </cell>
          <cell r="C44">
            <v>0.44069999999999998</v>
          </cell>
          <cell r="D44">
            <v>2.1100000000000001E-2</v>
          </cell>
        </row>
        <row r="45">
          <cell r="A45">
            <v>6085506701</v>
          </cell>
          <cell r="B45" t="str">
            <v>San Tomas, Campbell, CA</v>
          </cell>
          <cell r="C45">
            <v>0.41120000000000001</v>
          </cell>
          <cell r="D45">
            <v>6.8999999999999999E-3</v>
          </cell>
        </row>
        <row r="46">
          <cell r="A46">
            <v>6085507402</v>
          </cell>
          <cell r="B46" t="str">
            <v>Quito Village, Saratoga, CA</v>
          </cell>
          <cell r="C46">
            <v>0.40889999999999999</v>
          </cell>
          <cell r="D46">
            <v>4.3E-3</v>
          </cell>
        </row>
        <row r="47">
          <cell r="A47">
            <v>6085508303</v>
          </cell>
          <cell r="B47" t="str">
            <v>Sunnyvale West, Sunnyvale, CA</v>
          </cell>
          <cell r="C47">
            <v>0.40749999999999997</v>
          </cell>
          <cell r="D47">
            <v>5.9999999999999995E-4</v>
          </cell>
        </row>
        <row r="48">
          <cell r="A48">
            <v>6085506603</v>
          </cell>
          <cell r="B48" t="str">
            <v>San Tomas Aquinos, Campbell, CA</v>
          </cell>
          <cell r="C48">
            <v>0.4042</v>
          </cell>
          <cell r="D48">
            <v>8.0999999999999996E-3</v>
          </cell>
        </row>
        <row r="49">
          <cell r="A49">
            <v>6085507301</v>
          </cell>
          <cell r="B49" t="str">
            <v>Saratoga, CA</v>
          </cell>
          <cell r="C49">
            <v>0.39079999999999998</v>
          </cell>
          <cell r="D49">
            <v>3.5000000000000001E-3</v>
          </cell>
        </row>
        <row r="50">
          <cell r="A50">
            <v>6085506703</v>
          </cell>
          <cell r="B50" t="str">
            <v>San Tomas, Campbell, CA</v>
          </cell>
          <cell r="C50">
            <v>0.37430000000000002</v>
          </cell>
          <cell r="D50">
            <v>3.8E-3</v>
          </cell>
        </row>
        <row r="51">
          <cell r="A51">
            <v>6085510002</v>
          </cell>
          <cell r="B51" t="str">
            <v>South Los Altos, Los Altos, CA</v>
          </cell>
          <cell r="C51">
            <v>0.35520000000000002</v>
          </cell>
          <cell r="D51">
            <v>0</v>
          </cell>
        </row>
        <row r="52">
          <cell r="A52">
            <v>6085511704</v>
          </cell>
          <cell r="B52" t="str">
            <v>Los Altos Hills, CA</v>
          </cell>
          <cell r="C52">
            <v>0.33889999999999998</v>
          </cell>
          <cell r="D52">
            <v>1E-3</v>
          </cell>
        </row>
        <row r="53">
          <cell r="A53">
            <v>6085510100</v>
          </cell>
          <cell r="B53" t="str">
            <v>Woodland Acres - The Highlands, Los Altos, CA</v>
          </cell>
          <cell r="C53">
            <v>0.3236</v>
          </cell>
          <cell r="D53">
            <v>0</v>
          </cell>
        </row>
        <row r="54">
          <cell r="A54">
            <v>6081613800</v>
          </cell>
          <cell r="B54" t="str">
            <v>Pescadero, CA</v>
          </cell>
          <cell r="C54">
            <v>0.3211</v>
          </cell>
          <cell r="D54">
            <v>0</v>
          </cell>
        </row>
        <row r="55">
          <cell r="A55">
            <v>6085511702</v>
          </cell>
          <cell r="B55" t="str">
            <v>Country Club, Los Altos, CA</v>
          </cell>
          <cell r="C55">
            <v>0.3085</v>
          </cell>
          <cell r="D55">
            <v>0</v>
          </cell>
        </row>
        <row r="56">
          <cell r="A56">
            <v>6085511707</v>
          </cell>
          <cell r="B56" t="str">
            <v>Cupertino, CA</v>
          </cell>
          <cell r="C56">
            <v>0.2984</v>
          </cell>
          <cell r="D56">
            <v>1.5E-3</v>
          </cell>
        </row>
        <row r="57">
          <cell r="A57">
            <v>6085507302</v>
          </cell>
          <cell r="B57" t="str">
            <v>Saratoga, CA</v>
          </cell>
          <cell r="C57">
            <v>0.29470000000000002</v>
          </cell>
          <cell r="D57">
            <v>0</v>
          </cell>
        </row>
        <row r="58">
          <cell r="A58">
            <v>6085507203</v>
          </cell>
          <cell r="B58" t="str">
            <v>Los Gatos, CA</v>
          </cell>
          <cell r="C58">
            <v>0.29099999999999998</v>
          </cell>
          <cell r="D58">
            <v>0</v>
          </cell>
        </row>
        <row r="59">
          <cell r="A59">
            <v>6085507206</v>
          </cell>
          <cell r="B59" t="str">
            <v>Monte Sereno, CA</v>
          </cell>
          <cell r="C59">
            <v>0.23719999999999999</v>
          </cell>
          <cell r="D59">
            <v>7.1000000000000004E-3</v>
          </cell>
        </row>
        <row r="60">
          <cell r="A60">
            <v>6085507205</v>
          </cell>
          <cell r="B60" t="str">
            <v>Los Gatos, CA</v>
          </cell>
          <cell r="C60">
            <v>0.22550000000000001</v>
          </cell>
          <cell r="D60">
            <v>2.0000000000000001E-4</v>
          </cell>
        </row>
        <row r="61">
          <cell r="A61">
            <v>6087120500</v>
          </cell>
          <cell r="B61" t="str">
            <v>Boulder Creek, CA</v>
          </cell>
          <cell r="C61">
            <v>0.13489999999999999</v>
          </cell>
          <cell r="D61">
            <v>2E-3</v>
          </cell>
        </row>
      </sheetData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582B-F412-3341-949E-6A4BCC81EDB9}">
  <dimension ref="A1:I19"/>
  <sheetViews>
    <sheetView workbookViewId="0">
      <selection activeCell="F12" sqref="F12"/>
    </sheetView>
  </sheetViews>
  <sheetFormatPr baseColWidth="10" defaultRowHeight="16" x14ac:dyDescent="0.2"/>
  <sheetData>
    <row r="1" spans="1:9" x14ac:dyDescent="0.2">
      <c r="A1" t="s">
        <v>33</v>
      </c>
    </row>
    <row r="2" spans="1:9" ht="17" thickBot="1" x14ac:dyDescent="0.25"/>
    <row r="3" spans="1:9" x14ac:dyDescent="0.2">
      <c r="A3" s="4" t="s">
        <v>34</v>
      </c>
      <c r="B3" s="4"/>
    </row>
    <row r="4" spans="1:9" x14ac:dyDescent="0.2">
      <c r="A4" s="1" t="s">
        <v>35</v>
      </c>
      <c r="B4" s="1">
        <v>0.46119429986495031</v>
      </c>
    </row>
    <row r="5" spans="1:9" x14ac:dyDescent="0.2">
      <c r="A5" s="5" t="s">
        <v>36</v>
      </c>
      <c r="B5" s="5">
        <v>0.21270018222792172</v>
      </c>
    </row>
    <row r="6" spans="1:9" x14ac:dyDescent="0.2">
      <c r="A6" s="1" t="s">
        <v>37</v>
      </c>
      <c r="B6" s="1">
        <v>0.18182567957019316</v>
      </c>
    </row>
    <row r="7" spans="1:9" x14ac:dyDescent="0.2">
      <c r="A7" s="5" t="s">
        <v>38</v>
      </c>
      <c r="B7" s="5">
        <v>3.2131358751969932E-3</v>
      </c>
    </row>
    <row r="8" spans="1:9" ht="17" thickBot="1" x14ac:dyDescent="0.25">
      <c r="A8" s="2" t="s">
        <v>39</v>
      </c>
      <c r="B8" s="2">
        <v>54</v>
      </c>
    </row>
    <row r="10" spans="1:9" ht="17" thickBot="1" x14ac:dyDescent="0.25">
      <c r="A10" t="s">
        <v>40</v>
      </c>
    </row>
    <row r="11" spans="1:9" x14ac:dyDescent="0.2">
      <c r="A11" s="3"/>
      <c r="B11" s="3" t="s">
        <v>45</v>
      </c>
      <c r="C11" s="3" t="s">
        <v>46</v>
      </c>
      <c r="D11" s="3" t="s">
        <v>47</v>
      </c>
      <c r="E11" s="3" t="s">
        <v>48</v>
      </c>
      <c r="F11" s="3" t="s">
        <v>49</v>
      </c>
    </row>
    <row r="12" spans="1:9" x14ac:dyDescent="0.2">
      <c r="A12" s="1" t="s">
        <v>41</v>
      </c>
      <c r="B12" s="1">
        <v>2</v>
      </c>
      <c r="C12" s="1">
        <v>1.4225124281621758E-4</v>
      </c>
      <c r="D12" s="1">
        <v>7.1125621408108788E-5</v>
      </c>
      <c r="E12" s="1">
        <v>6.8891857007671744</v>
      </c>
      <c r="F12" s="5">
        <v>2.2468488030569843E-3</v>
      </c>
    </row>
    <row r="13" spans="1:9" x14ac:dyDescent="0.2">
      <c r="A13" s="1" t="s">
        <v>42</v>
      </c>
      <c r="B13" s="1">
        <v>51</v>
      </c>
      <c r="C13" s="1">
        <v>5.2653634977637526E-4</v>
      </c>
      <c r="D13" s="1">
        <v>1.0324242152477947E-5</v>
      </c>
      <c r="E13" s="1"/>
      <c r="F13" s="1"/>
    </row>
    <row r="14" spans="1:9" ht="17" thickBot="1" x14ac:dyDescent="0.25">
      <c r="A14" s="2" t="s">
        <v>43</v>
      </c>
      <c r="B14" s="2">
        <v>53</v>
      </c>
      <c r="C14" s="2">
        <v>6.6878759259259284E-4</v>
      </c>
      <c r="D14" s="2"/>
      <c r="E14" s="2"/>
      <c r="F14" s="2"/>
    </row>
    <row r="15" spans="1:9" ht="17" thickBot="1" x14ac:dyDescent="0.25"/>
    <row r="16" spans="1:9" x14ac:dyDescent="0.2">
      <c r="A16" s="3"/>
      <c r="B16" s="6" t="s">
        <v>50</v>
      </c>
      <c r="C16" s="3" t="s">
        <v>38</v>
      </c>
      <c r="D16" s="3" t="s">
        <v>51</v>
      </c>
      <c r="E16" s="6" t="s">
        <v>52</v>
      </c>
      <c r="F16" s="3" t="s">
        <v>53</v>
      </c>
      <c r="G16" s="3" t="s">
        <v>54</v>
      </c>
      <c r="H16" s="3" t="s">
        <v>55</v>
      </c>
      <c r="I16" s="3" t="s">
        <v>56</v>
      </c>
    </row>
    <row r="17" spans="1:9" x14ac:dyDescent="0.2">
      <c r="A17" s="1" t="s">
        <v>44</v>
      </c>
      <c r="B17" s="5">
        <v>1.3663349789518223E-2</v>
      </c>
      <c r="C17" s="1">
        <v>3.5487087484460996E-3</v>
      </c>
      <c r="D17" s="1">
        <v>3.8502313821896768</v>
      </c>
      <c r="E17" s="5">
        <v>3.3050465102311651E-4</v>
      </c>
      <c r="F17" s="1">
        <v>6.5390197005600146E-3</v>
      </c>
      <c r="G17" s="1">
        <v>2.0787679878476434E-2</v>
      </c>
      <c r="H17" s="1">
        <v>6.5390197005600146E-3</v>
      </c>
      <c r="I17" s="1">
        <v>2.0787679878476434E-2</v>
      </c>
    </row>
    <row r="18" spans="1:9" x14ac:dyDescent="0.2">
      <c r="A18" s="1" t="s">
        <v>57</v>
      </c>
      <c r="B18" s="5">
        <v>8.113978935917343E-4</v>
      </c>
      <c r="C18" s="1">
        <v>2.5514196525118003E-3</v>
      </c>
      <c r="D18" s="1">
        <v>0.31801820323557362</v>
      </c>
      <c r="E18" s="5">
        <v>0.75176969536807192</v>
      </c>
      <c r="F18" s="1">
        <v>-4.3107907920558229E-3</v>
      </c>
      <c r="G18" s="1">
        <v>5.9335865792392922E-3</v>
      </c>
      <c r="H18" s="1">
        <v>-4.3107907920558229E-3</v>
      </c>
      <c r="I18" s="1">
        <v>5.9335865792392922E-3</v>
      </c>
    </row>
    <row r="19" spans="1:9" ht="17" thickBot="1" x14ac:dyDescent="0.25">
      <c r="A19" s="2" t="s">
        <v>31</v>
      </c>
      <c r="B19" s="7">
        <v>-1.7851449408629225E-7</v>
      </c>
      <c r="C19" s="2">
        <v>4.9201702129916832E-8</v>
      </c>
      <c r="D19" s="2">
        <v>-3.6282178534174627</v>
      </c>
      <c r="E19" s="7">
        <v>6.6009386571836001E-4</v>
      </c>
      <c r="F19" s="2">
        <v>-2.7729103275422731E-7</v>
      </c>
      <c r="G19" s="2">
        <v>-7.9737955418357161E-8</v>
      </c>
      <c r="H19" s="2">
        <v>-2.7729103275422731E-7</v>
      </c>
      <c r="I19" s="2">
        <v>-7.9737955418357161E-8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workbookViewId="0">
      <selection activeCell="C23" sqref="C2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30</v>
      </c>
      <c r="D1" t="s">
        <v>31</v>
      </c>
      <c r="E1" t="s">
        <v>32</v>
      </c>
    </row>
    <row r="2" spans="1:6" x14ac:dyDescent="0.2">
      <c r="A2">
        <v>6085507806</v>
      </c>
      <c r="B2" t="s">
        <v>2</v>
      </c>
      <c r="C2" s="8">
        <v>0.82169999999999999</v>
      </c>
      <c r="D2" s="9">
        <f>VLOOKUP(A2,'[1]shown_tract_kfr_rP_gP_pall (1)'!$A$1:$C$55,3,0)</f>
        <v>64583</v>
      </c>
      <c r="E2" s="8">
        <f>VLOOKUP(A2,'[2]shown_tract_jail_rP_gP_pall (1)'!$A$1:$C$61,3,0)</f>
        <v>2.0000000000000001E-4</v>
      </c>
      <c r="F2" s="8"/>
    </row>
    <row r="3" spans="1:6" x14ac:dyDescent="0.2">
      <c r="A3">
        <v>6085507807</v>
      </c>
      <c r="B3" t="s">
        <v>2</v>
      </c>
      <c r="C3" s="8">
        <v>0.81359999999999999</v>
      </c>
      <c r="D3" s="9">
        <f>VLOOKUP(A3,'[1]shown_tract_kfr_rP_gP_pall (1)'!$A$1:$C$55,3,0)</f>
        <v>64433</v>
      </c>
      <c r="E3" s="8">
        <f>VLOOKUP(A3,'[2]shown_tract_jail_rP_gP_pall (1)'!$A$1:$C$61,3,0)</f>
        <v>0</v>
      </c>
      <c r="F3" s="8"/>
    </row>
    <row r="4" spans="1:6" x14ac:dyDescent="0.2">
      <c r="A4">
        <v>6085507905</v>
      </c>
      <c r="B4" t="s">
        <v>3</v>
      </c>
      <c r="C4" s="8">
        <v>0.79510000000000003</v>
      </c>
      <c r="D4" s="9">
        <f>VLOOKUP(A4,'[1]shown_tract_kfr_rP_gP_pall (1)'!$A$1:$C$55,3,0)</f>
        <v>65445</v>
      </c>
      <c r="E4" s="8">
        <f>VLOOKUP(A4,'[2]shown_tract_jail_rP_gP_pall (1)'!$A$1:$C$61,3,0)</f>
        <v>0</v>
      </c>
      <c r="F4" s="8"/>
    </row>
    <row r="5" spans="1:6" x14ac:dyDescent="0.2">
      <c r="A5">
        <v>6085507808</v>
      </c>
      <c r="B5" t="s">
        <v>2</v>
      </c>
      <c r="C5" s="8">
        <v>0.78269999999999995</v>
      </c>
      <c r="D5" s="9">
        <f>VLOOKUP(A5,'[1]shown_tract_kfr_rP_gP_pall (1)'!$A$1:$C$55,3,0)</f>
        <v>64011</v>
      </c>
      <c r="E5" s="8">
        <f>VLOOKUP(A5,'[2]shown_tract_jail_rP_gP_pall (1)'!$A$1:$C$61,3,0)</f>
        <v>2.7000000000000001E-3</v>
      </c>
      <c r="F5" s="8"/>
    </row>
    <row r="6" spans="1:6" x14ac:dyDescent="0.2">
      <c r="A6">
        <v>6085506203</v>
      </c>
      <c r="B6" t="s">
        <v>3</v>
      </c>
      <c r="C6" s="8">
        <v>0.78059999999999996</v>
      </c>
      <c r="D6" s="9">
        <f>VLOOKUP(A6,'[1]shown_tract_kfr_rP_gP_pall (1)'!$A$1:$C$55,3,0)</f>
        <v>52230</v>
      </c>
      <c r="E6" s="8">
        <f>VLOOKUP(A6,'[2]shown_tract_jail_rP_gP_pall (1)'!$A$1:$C$61,3,0)</f>
        <v>4.0000000000000001E-3</v>
      </c>
      <c r="F6" s="8"/>
    </row>
    <row r="7" spans="1:6" x14ac:dyDescent="0.2">
      <c r="A7">
        <v>6085507903</v>
      </c>
      <c r="B7" t="s">
        <v>4</v>
      </c>
      <c r="C7" s="8">
        <v>0.7651</v>
      </c>
      <c r="D7" s="9">
        <f>VLOOKUP(A7,'[1]shown_tract_kfr_rP_gP_pall (1)'!$A$1:$C$55,3,0)</f>
        <v>70821</v>
      </c>
      <c r="E7" s="8">
        <f>VLOOKUP(A7,'[2]shown_tract_jail_rP_gP_pall (1)'!$A$1:$C$61,3,0)</f>
        <v>2.3E-3</v>
      </c>
      <c r="F7" s="8"/>
    </row>
    <row r="8" spans="1:6" x14ac:dyDescent="0.2">
      <c r="A8">
        <v>6085507906</v>
      </c>
      <c r="B8" t="s">
        <v>3</v>
      </c>
      <c r="C8" s="8">
        <v>0.75160000000000005</v>
      </c>
      <c r="D8" s="9">
        <f>VLOOKUP(A8,'[1]shown_tract_kfr_rP_gP_pall (1)'!$A$1:$C$55,3,0)</f>
        <v>62163</v>
      </c>
      <c r="E8" s="8">
        <f>VLOOKUP(A8,'[2]shown_tract_jail_rP_gP_pall (1)'!$A$1:$C$61,3,0)</f>
        <v>1.1999999999999999E-3</v>
      </c>
      <c r="F8" s="8"/>
    </row>
    <row r="9" spans="1:6" x14ac:dyDescent="0.2">
      <c r="A9">
        <v>6085508101</v>
      </c>
      <c r="B9" t="s">
        <v>2</v>
      </c>
      <c r="C9" s="8">
        <v>0.72950000000000004</v>
      </c>
      <c r="D9" s="9">
        <f>VLOOKUP(A9,'[1]shown_tract_kfr_rP_gP_pall (1)'!$A$1:$C$55,3,0)</f>
        <v>60688</v>
      </c>
      <c r="E9" s="8">
        <f>VLOOKUP(A9,'[2]shown_tract_jail_rP_gP_pall (1)'!$A$1:$C$61,3,0)</f>
        <v>2.9999999999999997E-4</v>
      </c>
      <c r="F9" s="8"/>
    </row>
    <row r="10" spans="1:6" x14ac:dyDescent="0.2">
      <c r="A10">
        <v>6085508001</v>
      </c>
      <c r="B10" t="s">
        <v>2</v>
      </c>
      <c r="C10" s="8">
        <v>0.71099999999999997</v>
      </c>
      <c r="D10" s="9">
        <f>VLOOKUP(A10,'[1]shown_tract_kfr_rP_gP_pall (1)'!$A$1:$C$55,3,0)</f>
        <v>60141</v>
      </c>
      <c r="E10" s="8">
        <f>VLOOKUP(A10,'[2]shown_tract_jail_rP_gP_pall (1)'!$A$1:$C$61,3,0)</f>
        <v>1.1999999999999999E-3</v>
      </c>
      <c r="F10" s="8"/>
    </row>
    <row r="11" spans="1:6" x14ac:dyDescent="0.2">
      <c r="A11">
        <v>6085508004</v>
      </c>
      <c r="B11" t="s">
        <v>5</v>
      </c>
      <c r="C11" s="8">
        <v>0.71079999999999999</v>
      </c>
      <c r="D11" s="9">
        <f>VLOOKUP(A11,'[1]shown_tract_kfr_rP_gP_pall (1)'!$A$1:$C$55,3,0)</f>
        <v>55870</v>
      </c>
      <c r="E11" s="8">
        <f>VLOOKUP(A11,'[2]shown_tract_jail_rP_gP_pall (1)'!$A$1:$C$61,3,0)</f>
        <v>7.7000000000000002E-3</v>
      </c>
      <c r="F11" s="8"/>
    </row>
    <row r="12" spans="1:6" x14ac:dyDescent="0.2">
      <c r="A12">
        <v>6085508102</v>
      </c>
      <c r="B12" t="s">
        <v>6</v>
      </c>
      <c r="C12" s="8">
        <v>0.70730000000000004</v>
      </c>
      <c r="D12" s="9">
        <f>VLOOKUP(A12,'[1]shown_tract_kfr_rP_gP_pall (1)'!$A$1:$C$55,3,0)</f>
        <v>54381</v>
      </c>
      <c r="E12" s="8">
        <f>VLOOKUP(A12,'[2]shown_tract_jail_rP_gP_pall (1)'!$A$1:$C$61,3,0)</f>
        <v>1.0999999999999999E-2</v>
      </c>
      <c r="F12" s="8"/>
    </row>
    <row r="13" spans="1:6" x14ac:dyDescent="0.2">
      <c r="A13">
        <v>6085506305</v>
      </c>
      <c r="B13" t="s">
        <v>3</v>
      </c>
      <c r="C13" s="8">
        <v>0.70599999999999996</v>
      </c>
      <c r="D13" s="9">
        <f>VLOOKUP(A13,'[1]shown_tract_kfr_rP_gP_pall (1)'!$A$1:$C$55,3,0)</f>
        <v>48966</v>
      </c>
      <c r="E13" s="8">
        <f>VLOOKUP(A13,'[2]shown_tract_jail_rP_gP_pall (1)'!$A$1:$C$61,3,0)</f>
        <v>4.4999999999999997E-3</v>
      </c>
      <c r="F13" s="8"/>
    </row>
    <row r="14" spans="1:6" x14ac:dyDescent="0.2">
      <c r="A14">
        <v>6085507805</v>
      </c>
      <c r="B14" t="s">
        <v>2</v>
      </c>
      <c r="C14" s="8">
        <v>0.69930000000000003</v>
      </c>
      <c r="D14" s="9">
        <f>VLOOKUP(A14,'[1]shown_tract_kfr_rP_gP_pall (1)'!$A$1:$C$55,3,0)</f>
        <v>60154</v>
      </c>
      <c r="E14" s="8">
        <f>VLOOKUP(A14,'[2]shown_tract_jail_rP_gP_pall (1)'!$A$1:$C$61,3,0)</f>
        <v>6.3E-3</v>
      </c>
      <c r="F14" s="8"/>
    </row>
    <row r="15" spans="1:6" x14ac:dyDescent="0.2">
      <c r="A15">
        <v>6085507904</v>
      </c>
      <c r="B15" t="s">
        <v>7</v>
      </c>
      <c r="C15" s="8">
        <v>0.68930000000000002</v>
      </c>
      <c r="D15" s="9">
        <f>VLOOKUP(A15,'[1]shown_tract_kfr_rP_gP_pall (1)'!$A$1:$C$55,3,0)</f>
        <v>72292</v>
      </c>
      <c r="E15" s="8">
        <f>VLOOKUP(A15,'[2]shown_tract_jail_rP_gP_pall (1)'!$A$1:$C$61,3,0)</f>
        <v>0</v>
      </c>
      <c r="F15" s="8"/>
    </row>
    <row r="16" spans="1:6" x14ac:dyDescent="0.2">
      <c r="A16">
        <v>6085506304</v>
      </c>
      <c r="B16" t="s">
        <v>8</v>
      </c>
      <c r="C16" s="8">
        <v>0.68579999999999997</v>
      </c>
      <c r="D16" s="9">
        <f>VLOOKUP(A16,'[1]shown_tract_kfr_rP_gP_pall (1)'!$A$1:$C$55,3,0)</f>
        <v>46114</v>
      </c>
      <c r="E16" s="8">
        <f>VLOOKUP(A16,'[2]shown_tract_jail_rP_gP_pall (1)'!$A$1:$C$61,3,0)</f>
        <v>0.01</v>
      </c>
      <c r="F16" s="8"/>
    </row>
    <row r="17" spans="1:6" x14ac:dyDescent="0.2">
      <c r="A17">
        <v>6085508304</v>
      </c>
      <c r="B17" t="s">
        <v>9</v>
      </c>
      <c r="C17" s="8">
        <v>0.67749999999999999</v>
      </c>
      <c r="D17" s="9">
        <f>VLOOKUP(A17,'[1]shown_tract_kfr_rP_gP_pall (1)'!$A$1:$C$55,3,0)</f>
        <v>51524</v>
      </c>
      <c r="E17" s="8">
        <f>VLOOKUP(A17,'[2]shown_tract_jail_rP_gP_pall (1)'!$A$1:$C$61,3,0)</f>
        <v>1.4200000000000001E-2</v>
      </c>
      <c r="F17" s="8"/>
    </row>
    <row r="18" spans="1:6" x14ac:dyDescent="0.2">
      <c r="A18">
        <v>6085507702</v>
      </c>
      <c r="B18" t="s">
        <v>2</v>
      </c>
      <c r="C18" s="8">
        <v>0.67500000000000004</v>
      </c>
      <c r="D18" s="9">
        <f>VLOOKUP(A18,'[1]shown_tract_kfr_rP_gP_pall (1)'!$A$1:$C$55,3,0)</f>
        <v>75236</v>
      </c>
      <c r="E18" s="8">
        <f>VLOOKUP(A18,'[2]shown_tract_jail_rP_gP_pall (1)'!$A$1:$C$61,3,0)</f>
        <v>0</v>
      </c>
      <c r="F18" s="8"/>
    </row>
    <row r="19" spans="1:6" x14ac:dyDescent="0.2">
      <c r="A19">
        <v>6085507701</v>
      </c>
      <c r="B19" t="s">
        <v>2</v>
      </c>
      <c r="C19" s="8">
        <v>0.67490000000000006</v>
      </c>
      <c r="D19" s="9">
        <f>VLOOKUP(A19,'[1]shown_tract_kfr_rP_gP_pall (1)'!$A$1:$C$55,3,0)</f>
        <v>74261</v>
      </c>
      <c r="E19" s="8">
        <f>VLOOKUP(A19,'[2]shown_tract_jail_rP_gP_pall (1)'!$A$1:$C$61,3,0)</f>
        <v>1.5E-3</v>
      </c>
      <c r="F19" s="8"/>
    </row>
    <row r="20" spans="1:6" x14ac:dyDescent="0.2">
      <c r="A20">
        <v>6085508003</v>
      </c>
      <c r="B20" t="s">
        <v>5</v>
      </c>
      <c r="C20" s="8">
        <v>0.67190000000000005</v>
      </c>
      <c r="D20" s="9">
        <f>VLOOKUP(A20,'[1]shown_tract_kfr_rP_gP_pall (1)'!$A$1:$C$55,3,0)</f>
        <v>52089</v>
      </c>
      <c r="E20" s="8">
        <f>VLOOKUP(A20,'[2]shown_tract_jail_rP_gP_pall (1)'!$A$1:$C$61,3,0)</f>
        <v>1.1999999999999999E-3</v>
      </c>
      <c r="F20" s="8"/>
    </row>
    <row r="21" spans="1:6" x14ac:dyDescent="0.2">
      <c r="A21">
        <v>6085508204</v>
      </c>
      <c r="B21" t="s">
        <v>10</v>
      </c>
      <c r="C21" s="8">
        <v>0.66259999999999997</v>
      </c>
      <c r="D21" s="9">
        <f>VLOOKUP(A21,'[1]shown_tract_kfr_rP_gP_pall (1)'!$A$1:$C$55,3,0)</f>
        <v>65377</v>
      </c>
      <c r="E21" s="8">
        <f>VLOOKUP(A21,'[2]shown_tract_jail_rP_gP_pall (1)'!$A$1:$C$61,3,0)</f>
        <v>8.9999999999999998E-4</v>
      </c>
      <c r="F21" s="8"/>
    </row>
    <row r="22" spans="1:6" x14ac:dyDescent="0.2">
      <c r="A22">
        <v>6085505403</v>
      </c>
      <c r="B22" t="s">
        <v>6</v>
      </c>
      <c r="C22" s="8">
        <v>0.64929999999999999</v>
      </c>
      <c r="D22" s="9">
        <f>VLOOKUP(A22,'[1]shown_tract_kfr_rP_gP_pall (1)'!$A$1:$C$55,3,0)</f>
        <v>49100</v>
      </c>
      <c r="E22" s="8">
        <f>VLOOKUP(A22,'[2]shown_tract_jail_rP_gP_pall (1)'!$A$1:$C$61,3,0)</f>
        <v>2.8999999999999998E-3</v>
      </c>
      <c r="F22" s="8"/>
    </row>
    <row r="23" spans="1:6" x14ac:dyDescent="0.2">
      <c r="A23">
        <v>6085506204</v>
      </c>
      <c r="B23" t="s">
        <v>11</v>
      </c>
      <c r="C23" s="8">
        <v>0.6331</v>
      </c>
      <c r="D23" s="9">
        <f>VLOOKUP(A23,'[1]shown_tract_kfr_rP_gP_pall (1)'!$A$1:$C$55,3,0)</f>
        <v>57947</v>
      </c>
      <c r="E23" s="8">
        <f>VLOOKUP(A23,'[2]shown_tract_jail_rP_gP_pall (1)'!$A$1:$C$61,3,0)</f>
        <v>5.7999999999999996E-3</v>
      </c>
      <c r="F23" s="8"/>
    </row>
    <row r="24" spans="1:6" x14ac:dyDescent="0.2">
      <c r="A24">
        <v>6085505402</v>
      </c>
      <c r="B24" t="s">
        <v>6</v>
      </c>
      <c r="C24" s="8">
        <v>0.62560000000000004</v>
      </c>
      <c r="D24" s="9">
        <f>VLOOKUP(A24,'[1]shown_tract_kfr_rP_gP_pall (1)'!$A$1:$C$55,3,0)</f>
        <v>55093</v>
      </c>
      <c r="E24" s="8">
        <f>VLOOKUP(A24,'[2]shown_tract_jail_rP_gP_pall (1)'!$A$1:$C$61,3,0)</f>
        <v>1.5E-3</v>
      </c>
      <c r="F24" s="8"/>
    </row>
    <row r="25" spans="1:6" x14ac:dyDescent="0.2">
      <c r="A25">
        <v>6085507401</v>
      </c>
      <c r="B25" t="s">
        <v>12</v>
      </c>
      <c r="C25" s="8">
        <v>0.60419999999999996</v>
      </c>
      <c r="D25" s="9">
        <f>VLOOKUP(A25,'[1]shown_tract_kfr_rP_gP_pall (1)'!$A$1:$C$55,3,0)</f>
        <v>77076</v>
      </c>
      <c r="E25" s="8">
        <f>VLOOKUP(A25,'[2]shown_tract_jail_rP_gP_pall (1)'!$A$1:$C$61,3,0)</f>
        <v>4.0000000000000002E-4</v>
      </c>
      <c r="F25" s="8"/>
    </row>
    <row r="26" spans="1:6" x14ac:dyDescent="0.2">
      <c r="A26">
        <v>6085506103</v>
      </c>
      <c r="B26" t="s">
        <v>6</v>
      </c>
      <c r="C26" s="8">
        <v>0.59650000000000003</v>
      </c>
      <c r="D26" s="9">
        <f>VLOOKUP(A26,'[1]shown_tract_kfr_rP_gP_pall (1)'!$A$1:$C$55,3,0)</f>
        <v>59469</v>
      </c>
      <c r="E26" s="8">
        <f>VLOOKUP(A26,'[2]shown_tract_jail_rP_gP_pall (1)'!$A$1:$C$61,3,0)</f>
        <v>4.5999999999999999E-3</v>
      </c>
      <c r="F26" s="8"/>
    </row>
    <row r="27" spans="1:6" x14ac:dyDescent="0.2">
      <c r="A27">
        <v>6085507703</v>
      </c>
      <c r="B27" t="s">
        <v>2</v>
      </c>
      <c r="C27" s="8">
        <v>0.58679999999999999</v>
      </c>
      <c r="D27" s="9">
        <f>VLOOKUP(A27,'[1]shown_tract_kfr_rP_gP_pall (1)'!$A$1:$C$55,3,0)</f>
        <v>69608</v>
      </c>
      <c r="E27" s="8">
        <f>VLOOKUP(A27,'[2]shown_tract_jail_rP_gP_pall (1)'!$A$1:$C$61,3,0)</f>
        <v>1E-3</v>
      </c>
      <c r="F27" s="8"/>
    </row>
    <row r="28" spans="1:6" x14ac:dyDescent="0.2">
      <c r="A28">
        <v>6085507500</v>
      </c>
      <c r="B28" t="s">
        <v>13</v>
      </c>
      <c r="C28" s="8">
        <v>0.58540000000000003</v>
      </c>
      <c r="D28" s="9">
        <f>VLOOKUP(A28,'[1]shown_tract_kfr_rP_gP_pall (1)'!$A$1:$C$55,3,0)</f>
        <v>76399</v>
      </c>
      <c r="E28" s="8">
        <f>VLOOKUP(A28,'[2]shown_tract_jail_rP_gP_pall (1)'!$A$1:$C$61,3,0)</f>
        <v>0</v>
      </c>
      <c r="F28" s="8"/>
    </row>
    <row r="29" spans="1:6" x14ac:dyDescent="0.2">
      <c r="A29">
        <v>6085508202</v>
      </c>
      <c r="B29" t="s">
        <v>14</v>
      </c>
      <c r="C29" s="8">
        <v>0.58130000000000004</v>
      </c>
      <c r="D29" s="9">
        <f>VLOOKUP(A29,'[1]shown_tract_kfr_rP_gP_pall (1)'!$A$1:$C$55,3,0)</f>
        <v>58964</v>
      </c>
      <c r="E29" s="8">
        <f>VLOOKUP(A29,'[2]shown_tract_jail_rP_gP_pall (1)'!$A$1:$C$61,3,0)</f>
        <v>6.9999999999999999E-4</v>
      </c>
      <c r="F29" s="8"/>
    </row>
    <row r="30" spans="1:6" x14ac:dyDescent="0.2">
      <c r="A30">
        <v>6085508203</v>
      </c>
      <c r="B30" t="s">
        <v>15</v>
      </c>
      <c r="C30" s="8">
        <v>0.57950000000000002</v>
      </c>
      <c r="D30" s="9">
        <f>VLOOKUP(A30,'[1]shown_tract_kfr_rP_gP_pall (1)'!$A$1:$C$55,3,0)</f>
        <v>65940</v>
      </c>
      <c r="E30" s="8">
        <f>VLOOKUP(A30,'[2]shown_tract_jail_rP_gP_pall (1)'!$A$1:$C$61,3,0)</f>
        <v>7.3000000000000001E-3</v>
      </c>
      <c r="F30" s="8"/>
    </row>
    <row r="31" spans="1:6" x14ac:dyDescent="0.2">
      <c r="A31">
        <v>6085506601</v>
      </c>
      <c r="B31" t="s">
        <v>16</v>
      </c>
      <c r="C31" s="8">
        <v>0.54800000000000004</v>
      </c>
      <c r="D31" s="9">
        <f>VLOOKUP(A31,'[1]shown_tract_kfr_rP_gP_pall (1)'!$A$1:$C$55,3,0)</f>
        <v>50745</v>
      </c>
      <c r="E31" s="8">
        <f>VLOOKUP(A31,'[2]shown_tract_jail_rP_gP_pall (1)'!$A$1:$C$61,3,0)</f>
        <v>1.1900000000000001E-2</v>
      </c>
      <c r="F31" s="8"/>
    </row>
    <row r="32" spans="1:6" x14ac:dyDescent="0.2">
      <c r="A32">
        <v>6085506605</v>
      </c>
      <c r="B32" t="s">
        <v>3</v>
      </c>
      <c r="C32" s="8">
        <v>0.53690000000000004</v>
      </c>
      <c r="D32" s="9">
        <f>VLOOKUP(A32,'[1]shown_tract_kfr_rP_gP_pall (1)'!$A$1:$C$55,3,0)</f>
        <v>51765</v>
      </c>
      <c r="E32" s="8">
        <f>VLOOKUP(A32,'[2]shown_tract_jail_rP_gP_pall (1)'!$A$1:$C$61,3,0)</f>
        <v>3.2000000000000002E-3</v>
      </c>
      <c r="F32" s="8"/>
    </row>
    <row r="33" spans="1:6" x14ac:dyDescent="0.2">
      <c r="A33">
        <v>6085506606</v>
      </c>
      <c r="B33" t="s">
        <v>17</v>
      </c>
      <c r="C33" s="8">
        <v>0.53069999999999995</v>
      </c>
      <c r="D33" s="9">
        <f>VLOOKUP(A33,'[1]shown_tract_kfr_rP_gP_pall (1)'!$A$1:$C$55,3,0)</f>
        <v>54132</v>
      </c>
      <c r="E33" s="8">
        <f>VLOOKUP(A33,'[2]shown_tract_jail_rP_gP_pall (1)'!$A$1:$C$61,3,0)</f>
        <v>2.9999999999999997E-4</v>
      </c>
      <c r="F33" s="8"/>
    </row>
    <row r="34" spans="1:6" x14ac:dyDescent="0.2">
      <c r="A34">
        <v>6085506102</v>
      </c>
      <c r="B34" t="s">
        <v>6</v>
      </c>
      <c r="C34" s="8">
        <v>0.52439999999999998</v>
      </c>
      <c r="D34" s="9">
        <f>VLOOKUP(A34,'[1]shown_tract_kfr_rP_gP_pall (1)'!$A$1:$C$55,3,0)</f>
        <v>58438</v>
      </c>
      <c r="E34" s="8">
        <f>VLOOKUP(A34,'[2]shown_tract_jail_rP_gP_pall (1)'!$A$1:$C$61,3,0)</f>
        <v>0</v>
      </c>
      <c r="F34" s="8"/>
    </row>
    <row r="35" spans="1:6" x14ac:dyDescent="0.2">
      <c r="A35">
        <v>6085506202</v>
      </c>
      <c r="B35" t="s">
        <v>18</v>
      </c>
      <c r="C35" s="8">
        <v>0.52</v>
      </c>
      <c r="D35" s="9">
        <f>VLOOKUP(A35,'[1]shown_tract_kfr_rP_gP_pall (1)'!$A$1:$C$55,3,0)</f>
        <v>56642</v>
      </c>
      <c r="E35" s="8">
        <f>VLOOKUP(A35,'[2]shown_tract_jail_rP_gP_pall (1)'!$A$1:$C$61,3,0)</f>
        <v>2.5999999999999999E-3</v>
      </c>
      <c r="F35" s="8"/>
    </row>
    <row r="36" spans="1:6" x14ac:dyDescent="0.2">
      <c r="A36">
        <v>6085507600</v>
      </c>
      <c r="B36" t="s">
        <v>13</v>
      </c>
      <c r="C36" s="8">
        <v>0.48530000000000001</v>
      </c>
      <c r="D36" s="9">
        <f>VLOOKUP(A36,'[1]shown_tract_kfr_rP_gP_pall (1)'!$A$1:$C$55,3,0)</f>
        <v>74847</v>
      </c>
      <c r="E36" s="8">
        <f>VLOOKUP(A36,'[2]shown_tract_jail_rP_gP_pall (1)'!$A$1:$C$61,3,0)</f>
        <v>0</v>
      </c>
      <c r="F36" s="8"/>
    </row>
    <row r="37" spans="1:6" x14ac:dyDescent="0.2">
      <c r="A37">
        <v>6085506101</v>
      </c>
      <c r="B37" t="s">
        <v>6</v>
      </c>
      <c r="C37" s="8">
        <v>0.47520000000000001</v>
      </c>
      <c r="D37" s="9">
        <f>VLOOKUP(A37,'[1]shown_tract_kfr_rP_gP_pall (1)'!$A$1:$C$55,3,0)</f>
        <v>59836</v>
      </c>
      <c r="E37" s="8">
        <f>VLOOKUP(A37,'[2]shown_tract_jail_rP_gP_pall (1)'!$A$1:$C$61,3,0)</f>
        <v>8.9999999999999993E-3</v>
      </c>
      <c r="F37" s="8"/>
    </row>
    <row r="38" spans="1:6" x14ac:dyDescent="0.2">
      <c r="A38">
        <v>6085506604</v>
      </c>
      <c r="B38" t="s">
        <v>3</v>
      </c>
      <c r="C38" s="8">
        <v>0.45900000000000002</v>
      </c>
      <c r="D38" s="9">
        <f>VLOOKUP(A38,'[1]shown_tract_kfr_rP_gP_pall (1)'!$A$1:$C$55,3,0)</f>
        <v>52341</v>
      </c>
      <c r="E38" s="8">
        <f>VLOOKUP(A38,'[2]shown_tract_jail_rP_gP_pall (1)'!$A$1:$C$61,3,0)</f>
        <v>1.6999999999999999E-3</v>
      </c>
      <c r="F38" s="8"/>
    </row>
    <row r="39" spans="1:6" x14ac:dyDescent="0.2">
      <c r="A39">
        <v>6085508301</v>
      </c>
      <c r="B39" t="s">
        <v>15</v>
      </c>
      <c r="C39" s="8">
        <v>0.45829999999999999</v>
      </c>
      <c r="D39" s="9">
        <f>VLOOKUP(A39,'[1]shown_tract_kfr_rP_gP_pall (1)'!$A$1:$C$55,3,0)</f>
        <v>72967</v>
      </c>
      <c r="E39" s="8">
        <f>VLOOKUP(A39,'[2]shown_tract_jail_rP_gP_pall (1)'!$A$1:$C$61,3,0)</f>
        <v>2E-3</v>
      </c>
      <c r="F39" s="8"/>
    </row>
    <row r="40" spans="1:6" x14ac:dyDescent="0.2">
      <c r="A40">
        <v>6085506701</v>
      </c>
      <c r="B40" t="s">
        <v>19</v>
      </c>
      <c r="C40" s="8">
        <v>0.41120000000000001</v>
      </c>
      <c r="D40" s="9">
        <f>VLOOKUP(A40,'[1]shown_tract_kfr_rP_gP_pall (1)'!$A$1:$C$55,3,0)</f>
        <v>55226</v>
      </c>
      <c r="E40" s="8">
        <f>VLOOKUP(A40,'[2]shown_tract_jail_rP_gP_pall (1)'!$A$1:$C$61,3,0)</f>
        <v>6.8999999999999999E-3</v>
      </c>
      <c r="F40" s="8"/>
    </row>
    <row r="41" spans="1:6" x14ac:dyDescent="0.2">
      <c r="A41">
        <v>6085507402</v>
      </c>
      <c r="B41" t="s">
        <v>20</v>
      </c>
      <c r="C41" s="8">
        <v>0.40889999999999999</v>
      </c>
      <c r="D41" s="9">
        <f>VLOOKUP(A41,'[1]shown_tract_kfr_rP_gP_pall (1)'!$A$1:$C$55,3,0)</f>
        <v>64546</v>
      </c>
      <c r="E41" s="8">
        <f>VLOOKUP(A41,'[2]shown_tract_jail_rP_gP_pall (1)'!$A$1:$C$61,3,0)</f>
        <v>4.3E-3</v>
      </c>
      <c r="F41" s="8"/>
    </row>
    <row r="42" spans="1:6" x14ac:dyDescent="0.2">
      <c r="A42">
        <v>6085508303</v>
      </c>
      <c r="B42" t="s">
        <v>9</v>
      </c>
      <c r="C42" s="8">
        <v>0.40749999999999997</v>
      </c>
      <c r="D42" s="9">
        <f>VLOOKUP(A42,'[1]shown_tract_kfr_rP_gP_pall (1)'!$A$1:$C$55,3,0)</f>
        <v>70241</v>
      </c>
      <c r="E42" s="8">
        <f>VLOOKUP(A42,'[2]shown_tract_jail_rP_gP_pall (1)'!$A$1:$C$61,3,0)</f>
        <v>5.9999999999999995E-4</v>
      </c>
      <c r="F42" s="8"/>
    </row>
    <row r="43" spans="1:6" x14ac:dyDescent="0.2">
      <c r="A43">
        <v>6085506603</v>
      </c>
      <c r="B43" t="s">
        <v>21</v>
      </c>
      <c r="C43" s="8">
        <v>0.4042</v>
      </c>
      <c r="D43" s="9">
        <f>VLOOKUP(A43,'[1]shown_tract_kfr_rP_gP_pall (1)'!$A$1:$C$55,3,0)</f>
        <v>59237</v>
      </c>
      <c r="E43" s="8">
        <f>VLOOKUP(A43,'[2]shown_tract_jail_rP_gP_pall (1)'!$A$1:$C$61,3,0)</f>
        <v>8.0999999999999996E-3</v>
      </c>
      <c r="F43" s="8"/>
    </row>
    <row r="44" spans="1:6" x14ac:dyDescent="0.2">
      <c r="A44">
        <v>6085507301</v>
      </c>
      <c r="B44" t="s">
        <v>13</v>
      </c>
      <c r="C44" s="8">
        <v>0.39079999999999998</v>
      </c>
      <c r="D44" s="9">
        <f>VLOOKUP(A44,'[1]shown_tract_kfr_rP_gP_pall (1)'!$A$1:$C$55,3,0)</f>
        <v>73821</v>
      </c>
      <c r="E44" s="8">
        <f>VLOOKUP(A44,'[2]shown_tract_jail_rP_gP_pall (1)'!$A$1:$C$61,3,0)</f>
        <v>3.5000000000000001E-3</v>
      </c>
      <c r="F44" s="8"/>
    </row>
    <row r="45" spans="1:6" x14ac:dyDescent="0.2">
      <c r="A45">
        <v>6085506703</v>
      </c>
      <c r="B45" t="s">
        <v>19</v>
      </c>
      <c r="C45" s="8">
        <v>0.37430000000000002</v>
      </c>
      <c r="D45" s="9">
        <f>VLOOKUP(A45,'[1]shown_tract_kfr_rP_gP_pall (1)'!$A$1:$C$55,3,0)</f>
        <v>53279</v>
      </c>
      <c r="E45" s="8">
        <f>VLOOKUP(A45,'[2]shown_tract_jail_rP_gP_pall (1)'!$A$1:$C$61,3,0)</f>
        <v>3.8E-3</v>
      </c>
      <c r="F45" s="8"/>
    </row>
    <row r="46" spans="1:6" x14ac:dyDescent="0.2">
      <c r="A46">
        <v>6085510002</v>
      </c>
      <c r="B46" t="s">
        <v>22</v>
      </c>
      <c r="C46" s="8">
        <v>0.35520000000000002</v>
      </c>
      <c r="D46" s="9">
        <f>VLOOKUP(A46,'[1]shown_tract_kfr_rP_gP_pall (1)'!$A$1:$C$55,3,0)</f>
        <v>71546</v>
      </c>
      <c r="E46" s="8">
        <f>VLOOKUP(A46,'[2]shown_tract_jail_rP_gP_pall (1)'!$A$1:$C$61,3,0)</f>
        <v>0</v>
      </c>
      <c r="F46" s="8"/>
    </row>
    <row r="47" spans="1:6" x14ac:dyDescent="0.2">
      <c r="A47">
        <v>6085511704</v>
      </c>
      <c r="B47" t="s">
        <v>23</v>
      </c>
      <c r="C47" s="8">
        <v>0.33889999999999998</v>
      </c>
      <c r="D47" s="9">
        <f>VLOOKUP(A47,'[1]shown_tract_kfr_rP_gP_pall (1)'!$A$1:$C$55,3,0)</f>
        <v>77908</v>
      </c>
      <c r="E47" s="8">
        <f>VLOOKUP(A47,'[2]shown_tract_jail_rP_gP_pall (1)'!$A$1:$C$61,3,0)</f>
        <v>1E-3</v>
      </c>
      <c r="F47" s="8"/>
    </row>
    <row r="48" spans="1:6" x14ac:dyDescent="0.2">
      <c r="A48">
        <v>6085510100</v>
      </c>
      <c r="B48" t="s">
        <v>24</v>
      </c>
      <c r="C48" s="8">
        <v>0.3236</v>
      </c>
      <c r="D48" s="9">
        <f>VLOOKUP(A48,'[1]shown_tract_kfr_rP_gP_pall (1)'!$A$1:$C$55,3,0)</f>
        <v>73154</v>
      </c>
      <c r="E48" s="8">
        <f>VLOOKUP(A48,'[2]shown_tract_jail_rP_gP_pall (1)'!$A$1:$C$61,3,0)</f>
        <v>0</v>
      </c>
      <c r="F48" s="8"/>
    </row>
    <row r="49" spans="1:6" x14ac:dyDescent="0.2">
      <c r="A49">
        <v>6081613800</v>
      </c>
      <c r="B49" t="s">
        <v>25</v>
      </c>
      <c r="C49" s="8">
        <v>0.3211</v>
      </c>
      <c r="D49" s="9">
        <f>VLOOKUP(A49,'[1]shown_tract_kfr_rP_gP_pall (1)'!$A$1:$C$55,3,0)</f>
        <v>48009</v>
      </c>
      <c r="E49" s="8">
        <f>VLOOKUP(A49,'[2]shown_tract_jail_rP_gP_pall (1)'!$A$1:$C$61,3,0)</f>
        <v>0</v>
      </c>
      <c r="F49" s="8"/>
    </row>
    <row r="50" spans="1:6" x14ac:dyDescent="0.2">
      <c r="A50">
        <v>6085511702</v>
      </c>
      <c r="B50" t="s">
        <v>26</v>
      </c>
      <c r="C50" s="8">
        <v>0.3085</v>
      </c>
      <c r="D50" s="9">
        <f>VLOOKUP(A50,'[1]shown_tract_kfr_rP_gP_pall (1)'!$A$1:$C$55,3,0)</f>
        <v>73816</v>
      </c>
      <c r="E50" s="8">
        <f>VLOOKUP(A50,'[2]shown_tract_jail_rP_gP_pall (1)'!$A$1:$C$61,3,0)</f>
        <v>0</v>
      </c>
      <c r="F50" s="8"/>
    </row>
    <row r="51" spans="1:6" x14ac:dyDescent="0.2">
      <c r="A51">
        <v>6085511707</v>
      </c>
      <c r="B51" t="s">
        <v>2</v>
      </c>
      <c r="C51" s="8">
        <v>0.2984</v>
      </c>
      <c r="D51" s="9">
        <f>VLOOKUP(A51,'[1]shown_tract_kfr_rP_gP_pall (1)'!$A$1:$C$55,3,0)</f>
        <v>55525</v>
      </c>
      <c r="E51" s="8">
        <f>VLOOKUP(A51,'[2]shown_tract_jail_rP_gP_pall (1)'!$A$1:$C$61,3,0)</f>
        <v>1.5E-3</v>
      </c>
      <c r="F51" s="8"/>
    </row>
    <row r="52" spans="1:6" x14ac:dyDescent="0.2">
      <c r="A52">
        <v>6085507302</v>
      </c>
      <c r="B52" t="s">
        <v>13</v>
      </c>
      <c r="C52" s="8">
        <v>0.29470000000000002</v>
      </c>
      <c r="D52" s="9">
        <f>VLOOKUP(A52,'[1]shown_tract_kfr_rP_gP_pall (1)'!$A$1:$C$55,3,0)</f>
        <v>68213</v>
      </c>
      <c r="E52" s="8">
        <f>VLOOKUP(A52,'[2]shown_tract_jail_rP_gP_pall (1)'!$A$1:$C$61,3,0)</f>
        <v>0</v>
      </c>
      <c r="F52" s="8"/>
    </row>
    <row r="53" spans="1:6" x14ac:dyDescent="0.2">
      <c r="A53">
        <v>6085507206</v>
      </c>
      <c r="B53" t="s">
        <v>28</v>
      </c>
      <c r="C53" s="8">
        <v>0.23719999999999999</v>
      </c>
      <c r="D53" s="9">
        <f>VLOOKUP(A53,'[1]shown_tract_kfr_rP_gP_pall (1)'!$A$1:$C$55,3,0)</f>
        <v>69596</v>
      </c>
      <c r="E53" s="8">
        <f>VLOOKUP(A53,'[2]shown_tract_jail_rP_gP_pall (1)'!$A$1:$C$61,3,0)</f>
        <v>7.1000000000000004E-3</v>
      </c>
      <c r="F53" s="8"/>
    </row>
    <row r="54" spans="1:6" x14ac:dyDescent="0.2">
      <c r="A54">
        <v>6085507205</v>
      </c>
      <c r="B54" t="s">
        <v>27</v>
      </c>
      <c r="C54" s="8">
        <v>0.22550000000000001</v>
      </c>
      <c r="D54" s="9">
        <f>VLOOKUP(A54,'[1]shown_tract_kfr_rP_gP_pall (1)'!$A$1:$C$55,3,0)</f>
        <v>68726</v>
      </c>
      <c r="E54" s="8">
        <f>VLOOKUP(A54,'[2]shown_tract_jail_rP_gP_pall (1)'!$A$1:$C$61,3,0)</f>
        <v>2.0000000000000001E-4</v>
      </c>
      <c r="F54" s="8"/>
    </row>
    <row r="55" spans="1:6" x14ac:dyDescent="0.2">
      <c r="A55">
        <v>6087120500</v>
      </c>
      <c r="B55" t="s">
        <v>29</v>
      </c>
      <c r="C55" s="8">
        <v>0.13489999999999999</v>
      </c>
      <c r="D55" s="9">
        <f>VLOOKUP(A55,'[1]shown_tract_kfr_rP_gP_pall (1)'!$A$1:$C$55,3,0)</f>
        <v>49644</v>
      </c>
      <c r="E55" s="8">
        <f>VLOOKUP(A55,'[2]shown_tract_jail_rP_gP_pall (1)'!$A$1:$C$61,3,0)</f>
        <v>2E-3</v>
      </c>
      <c r="F55" s="8"/>
    </row>
  </sheetData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F7D67-194E-D245-BD6C-410833D59E84}">
  <dimension ref="A1:D55"/>
  <sheetViews>
    <sheetView tabSelected="1" workbookViewId="0">
      <selection activeCell="D2" sqref="D2:D5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30</v>
      </c>
      <c r="D1" t="s">
        <v>58</v>
      </c>
    </row>
    <row r="2" spans="1:4" x14ac:dyDescent="0.2">
      <c r="A2">
        <v>6085507806</v>
      </c>
      <c r="B2" t="s">
        <v>2</v>
      </c>
      <c r="C2" s="8">
        <v>0.82169999999999999</v>
      </c>
      <c r="D2" s="8">
        <f>VLOOKUP(A2,'[3]shown_tract_nonwhite_share2010 '!$A$1:$D$61,4,0)</f>
        <v>2.0000000000000001E-4</v>
      </c>
    </row>
    <row r="3" spans="1:4" x14ac:dyDescent="0.2">
      <c r="A3">
        <v>6085507807</v>
      </c>
      <c r="B3" t="s">
        <v>2</v>
      </c>
      <c r="C3" s="8">
        <v>0.81359999999999999</v>
      </c>
      <c r="D3" s="8">
        <f>VLOOKUP(A3,'[3]shown_tract_nonwhite_share2010 '!$A$1:$D$61,4,0)</f>
        <v>0</v>
      </c>
    </row>
    <row r="4" spans="1:4" x14ac:dyDescent="0.2">
      <c r="A4">
        <v>6085507905</v>
      </c>
      <c r="B4" t="s">
        <v>3</v>
      </c>
      <c r="C4" s="8">
        <v>0.79510000000000003</v>
      </c>
      <c r="D4" s="8">
        <f>VLOOKUP(A4,'[3]shown_tract_nonwhite_share2010 '!$A$1:$D$61,4,0)</f>
        <v>0</v>
      </c>
    </row>
    <row r="5" spans="1:4" x14ac:dyDescent="0.2">
      <c r="A5">
        <v>6085507808</v>
      </c>
      <c r="B5" t="s">
        <v>2</v>
      </c>
      <c r="C5" s="8">
        <v>0.78269999999999995</v>
      </c>
      <c r="D5" s="8">
        <f>VLOOKUP(A5,'[3]shown_tract_nonwhite_share2010 '!$A$1:$D$61,4,0)</f>
        <v>2.7000000000000001E-3</v>
      </c>
    </row>
    <row r="6" spans="1:4" x14ac:dyDescent="0.2">
      <c r="A6">
        <v>6085506203</v>
      </c>
      <c r="B6" t="s">
        <v>3</v>
      </c>
      <c r="C6" s="8">
        <v>0.78059999999999996</v>
      </c>
      <c r="D6" s="8">
        <f>VLOOKUP(A6,'[3]shown_tract_nonwhite_share2010 '!$A$1:$D$61,4,0)</f>
        <v>4.0000000000000001E-3</v>
      </c>
    </row>
    <row r="7" spans="1:4" x14ac:dyDescent="0.2">
      <c r="A7">
        <v>6085507903</v>
      </c>
      <c r="B7" t="s">
        <v>4</v>
      </c>
      <c r="C7" s="8">
        <v>0.7651</v>
      </c>
      <c r="D7" s="8">
        <f>VLOOKUP(A7,'[3]shown_tract_nonwhite_share2010 '!$A$1:$D$61,4,0)</f>
        <v>2.3E-3</v>
      </c>
    </row>
    <row r="8" spans="1:4" x14ac:dyDescent="0.2">
      <c r="A8">
        <v>6085507906</v>
      </c>
      <c r="B8" t="s">
        <v>3</v>
      </c>
      <c r="C8" s="8">
        <v>0.75160000000000005</v>
      </c>
      <c r="D8" s="8">
        <f>VLOOKUP(A8,'[3]shown_tract_nonwhite_share2010 '!$A$1:$D$61,4,0)</f>
        <v>1.1999999999999999E-3</v>
      </c>
    </row>
    <row r="9" spans="1:4" x14ac:dyDescent="0.2">
      <c r="A9">
        <v>6085508101</v>
      </c>
      <c r="B9" t="s">
        <v>2</v>
      </c>
      <c r="C9" s="8">
        <v>0.72950000000000004</v>
      </c>
      <c r="D9" s="8">
        <f>VLOOKUP(A9,'[3]shown_tract_nonwhite_share2010 '!$A$1:$D$61,4,0)</f>
        <v>2.9999999999999997E-4</v>
      </c>
    </row>
    <row r="10" spans="1:4" x14ac:dyDescent="0.2">
      <c r="A10">
        <v>6085508001</v>
      </c>
      <c r="B10" t="s">
        <v>2</v>
      </c>
      <c r="C10" s="8">
        <v>0.71099999999999997</v>
      </c>
      <c r="D10" s="8">
        <f>VLOOKUP(A10,'[3]shown_tract_nonwhite_share2010 '!$A$1:$D$61,4,0)</f>
        <v>1.1999999999999999E-3</v>
      </c>
    </row>
    <row r="11" spans="1:4" x14ac:dyDescent="0.2">
      <c r="A11">
        <v>6085508004</v>
      </c>
      <c r="B11" t="s">
        <v>5</v>
      </c>
      <c r="C11" s="8">
        <v>0.71079999999999999</v>
      </c>
      <c r="D11" s="8">
        <f>VLOOKUP(A11,'[3]shown_tract_nonwhite_share2010 '!$A$1:$D$61,4,0)</f>
        <v>7.7000000000000002E-3</v>
      </c>
    </row>
    <row r="12" spans="1:4" x14ac:dyDescent="0.2">
      <c r="A12">
        <v>6085508102</v>
      </c>
      <c r="B12" t="s">
        <v>6</v>
      </c>
      <c r="C12" s="8">
        <v>0.70730000000000004</v>
      </c>
      <c r="D12" s="8">
        <f>VLOOKUP(A12,'[3]shown_tract_nonwhite_share2010 '!$A$1:$D$61,4,0)</f>
        <v>1.0999999999999999E-2</v>
      </c>
    </row>
    <row r="13" spans="1:4" x14ac:dyDescent="0.2">
      <c r="A13">
        <v>6085506305</v>
      </c>
      <c r="B13" t="s">
        <v>3</v>
      </c>
      <c r="C13" s="8">
        <v>0.70599999999999996</v>
      </c>
      <c r="D13" s="8">
        <f>VLOOKUP(A13,'[3]shown_tract_nonwhite_share2010 '!$A$1:$D$61,4,0)</f>
        <v>4.4999999999999997E-3</v>
      </c>
    </row>
    <row r="14" spans="1:4" x14ac:dyDescent="0.2">
      <c r="A14">
        <v>6085507805</v>
      </c>
      <c r="B14" t="s">
        <v>2</v>
      </c>
      <c r="C14" s="8">
        <v>0.69930000000000003</v>
      </c>
      <c r="D14" s="8">
        <f>VLOOKUP(A14,'[3]shown_tract_nonwhite_share2010 '!$A$1:$D$61,4,0)</f>
        <v>6.3E-3</v>
      </c>
    </row>
    <row r="15" spans="1:4" x14ac:dyDescent="0.2">
      <c r="A15">
        <v>6085507904</v>
      </c>
      <c r="B15" t="s">
        <v>7</v>
      </c>
      <c r="C15" s="8">
        <v>0.68930000000000002</v>
      </c>
      <c r="D15" s="8">
        <f>VLOOKUP(A15,'[3]shown_tract_nonwhite_share2010 '!$A$1:$D$61,4,0)</f>
        <v>0</v>
      </c>
    </row>
    <row r="16" spans="1:4" x14ac:dyDescent="0.2">
      <c r="A16">
        <v>6085506304</v>
      </c>
      <c r="B16" t="s">
        <v>8</v>
      </c>
      <c r="C16" s="8">
        <v>0.68579999999999997</v>
      </c>
      <c r="D16" s="8">
        <f>VLOOKUP(A16,'[3]shown_tract_nonwhite_share2010 '!$A$1:$D$61,4,0)</f>
        <v>0.01</v>
      </c>
    </row>
    <row r="17" spans="1:4" x14ac:dyDescent="0.2">
      <c r="A17">
        <v>6085508304</v>
      </c>
      <c r="B17" t="s">
        <v>9</v>
      </c>
      <c r="C17" s="8">
        <v>0.67749999999999999</v>
      </c>
      <c r="D17" s="8">
        <f>VLOOKUP(A17,'[3]shown_tract_nonwhite_share2010 '!$A$1:$D$61,4,0)</f>
        <v>1.4200000000000001E-2</v>
      </c>
    </row>
    <row r="18" spans="1:4" x14ac:dyDescent="0.2">
      <c r="A18">
        <v>6085507702</v>
      </c>
      <c r="B18" t="s">
        <v>2</v>
      </c>
      <c r="C18" s="8">
        <v>0.67500000000000004</v>
      </c>
      <c r="D18" s="8">
        <f>VLOOKUP(A18,'[3]shown_tract_nonwhite_share2010 '!$A$1:$D$61,4,0)</f>
        <v>0</v>
      </c>
    </row>
    <row r="19" spans="1:4" x14ac:dyDescent="0.2">
      <c r="A19">
        <v>6085507701</v>
      </c>
      <c r="B19" t="s">
        <v>2</v>
      </c>
      <c r="C19" s="8">
        <v>0.67490000000000006</v>
      </c>
      <c r="D19" s="8">
        <f>VLOOKUP(A19,'[3]shown_tract_nonwhite_share2010 '!$A$1:$D$61,4,0)</f>
        <v>1.5E-3</v>
      </c>
    </row>
    <row r="20" spans="1:4" x14ac:dyDescent="0.2">
      <c r="A20">
        <v>6085508003</v>
      </c>
      <c r="B20" t="s">
        <v>5</v>
      </c>
      <c r="C20" s="8">
        <v>0.67190000000000005</v>
      </c>
      <c r="D20" s="8">
        <f>VLOOKUP(A20,'[3]shown_tract_nonwhite_share2010 '!$A$1:$D$61,4,0)</f>
        <v>1.1999999999999999E-3</v>
      </c>
    </row>
    <row r="21" spans="1:4" x14ac:dyDescent="0.2">
      <c r="A21">
        <v>6085508204</v>
      </c>
      <c r="B21" t="s">
        <v>10</v>
      </c>
      <c r="C21" s="8">
        <v>0.66259999999999997</v>
      </c>
      <c r="D21" s="8">
        <f>VLOOKUP(A21,'[3]shown_tract_nonwhite_share2010 '!$A$1:$D$61,4,0)</f>
        <v>8.9999999999999998E-4</v>
      </c>
    </row>
    <row r="22" spans="1:4" x14ac:dyDescent="0.2">
      <c r="A22">
        <v>6085505403</v>
      </c>
      <c r="B22" t="s">
        <v>6</v>
      </c>
      <c r="C22" s="8">
        <v>0.64929999999999999</v>
      </c>
      <c r="D22" s="8">
        <f>VLOOKUP(A22,'[3]shown_tract_nonwhite_share2010 '!$A$1:$D$61,4,0)</f>
        <v>2.8999999999999998E-3</v>
      </c>
    </row>
    <row r="23" spans="1:4" x14ac:dyDescent="0.2">
      <c r="A23">
        <v>6085506204</v>
      </c>
      <c r="B23" t="s">
        <v>11</v>
      </c>
      <c r="C23" s="8">
        <v>0.6331</v>
      </c>
      <c r="D23" s="8">
        <f>VLOOKUP(A23,'[3]shown_tract_nonwhite_share2010 '!$A$1:$D$61,4,0)</f>
        <v>5.7999999999999996E-3</v>
      </c>
    </row>
    <row r="24" spans="1:4" x14ac:dyDescent="0.2">
      <c r="A24">
        <v>6085505402</v>
      </c>
      <c r="B24" t="s">
        <v>6</v>
      </c>
      <c r="C24" s="8">
        <v>0.62560000000000004</v>
      </c>
      <c r="D24" s="8">
        <f>VLOOKUP(A24,'[3]shown_tract_nonwhite_share2010 '!$A$1:$D$61,4,0)</f>
        <v>1.5E-3</v>
      </c>
    </row>
    <row r="25" spans="1:4" x14ac:dyDescent="0.2">
      <c r="A25">
        <v>6085507401</v>
      </c>
      <c r="B25" t="s">
        <v>12</v>
      </c>
      <c r="C25" s="8">
        <v>0.60419999999999996</v>
      </c>
      <c r="D25" s="8">
        <f>VLOOKUP(A25,'[3]shown_tract_nonwhite_share2010 '!$A$1:$D$61,4,0)</f>
        <v>4.0000000000000002E-4</v>
      </c>
    </row>
    <row r="26" spans="1:4" x14ac:dyDescent="0.2">
      <c r="A26">
        <v>6085506103</v>
      </c>
      <c r="B26" t="s">
        <v>6</v>
      </c>
      <c r="C26" s="8">
        <v>0.59650000000000003</v>
      </c>
      <c r="D26" s="8">
        <f>VLOOKUP(A26,'[3]shown_tract_nonwhite_share2010 '!$A$1:$D$61,4,0)</f>
        <v>4.5999999999999999E-3</v>
      </c>
    </row>
    <row r="27" spans="1:4" x14ac:dyDescent="0.2">
      <c r="A27">
        <v>6085507703</v>
      </c>
      <c r="B27" t="s">
        <v>2</v>
      </c>
      <c r="C27" s="8">
        <v>0.58679999999999999</v>
      </c>
      <c r="D27" s="8">
        <f>VLOOKUP(A27,'[3]shown_tract_nonwhite_share2010 '!$A$1:$D$61,4,0)</f>
        <v>1E-3</v>
      </c>
    </row>
    <row r="28" spans="1:4" x14ac:dyDescent="0.2">
      <c r="A28">
        <v>6085507500</v>
      </c>
      <c r="B28" t="s">
        <v>13</v>
      </c>
      <c r="C28" s="8">
        <v>0.58540000000000003</v>
      </c>
      <c r="D28" s="8">
        <f>VLOOKUP(A28,'[3]shown_tract_nonwhite_share2010 '!$A$1:$D$61,4,0)</f>
        <v>0</v>
      </c>
    </row>
    <row r="29" spans="1:4" x14ac:dyDescent="0.2">
      <c r="A29">
        <v>6085508202</v>
      </c>
      <c r="B29" t="s">
        <v>14</v>
      </c>
      <c r="C29" s="8">
        <v>0.58130000000000004</v>
      </c>
      <c r="D29" s="8">
        <f>VLOOKUP(A29,'[3]shown_tract_nonwhite_share2010 '!$A$1:$D$61,4,0)</f>
        <v>6.9999999999999999E-4</v>
      </c>
    </row>
    <row r="30" spans="1:4" x14ac:dyDescent="0.2">
      <c r="A30">
        <v>6085508203</v>
      </c>
      <c r="B30" t="s">
        <v>15</v>
      </c>
      <c r="C30" s="8">
        <v>0.57950000000000002</v>
      </c>
      <c r="D30" s="8">
        <f>VLOOKUP(A30,'[3]shown_tract_nonwhite_share2010 '!$A$1:$D$61,4,0)</f>
        <v>7.3000000000000001E-3</v>
      </c>
    </row>
    <row r="31" spans="1:4" x14ac:dyDescent="0.2">
      <c r="A31">
        <v>6085506601</v>
      </c>
      <c r="B31" t="s">
        <v>16</v>
      </c>
      <c r="C31" s="8">
        <v>0.54800000000000004</v>
      </c>
      <c r="D31" s="8">
        <f>VLOOKUP(A31,'[3]shown_tract_nonwhite_share2010 '!$A$1:$D$61,4,0)</f>
        <v>1.1900000000000001E-2</v>
      </c>
    </row>
    <row r="32" spans="1:4" x14ac:dyDescent="0.2">
      <c r="A32">
        <v>6085506605</v>
      </c>
      <c r="B32" t="s">
        <v>3</v>
      </c>
      <c r="C32" s="8">
        <v>0.53690000000000004</v>
      </c>
      <c r="D32" s="8">
        <f>VLOOKUP(A32,'[3]shown_tract_nonwhite_share2010 '!$A$1:$D$61,4,0)</f>
        <v>3.2000000000000002E-3</v>
      </c>
    </row>
    <row r="33" spans="1:4" x14ac:dyDescent="0.2">
      <c r="A33">
        <v>6085506606</v>
      </c>
      <c r="B33" t="s">
        <v>17</v>
      </c>
      <c r="C33" s="8">
        <v>0.53069999999999995</v>
      </c>
      <c r="D33" s="8">
        <f>VLOOKUP(A33,'[3]shown_tract_nonwhite_share2010 '!$A$1:$D$61,4,0)</f>
        <v>2.9999999999999997E-4</v>
      </c>
    </row>
    <row r="34" spans="1:4" x14ac:dyDescent="0.2">
      <c r="A34">
        <v>6085506102</v>
      </c>
      <c r="B34" t="s">
        <v>6</v>
      </c>
      <c r="C34" s="8">
        <v>0.52439999999999998</v>
      </c>
      <c r="D34" s="8">
        <f>VLOOKUP(A34,'[3]shown_tract_nonwhite_share2010 '!$A$1:$D$61,4,0)</f>
        <v>0</v>
      </c>
    </row>
    <row r="35" spans="1:4" x14ac:dyDescent="0.2">
      <c r="A35">
        <v>6085506202</v>
      </c>
      <c r="B35" t="s">
        <v>18</v>
      </c>
      <c r="C35" s="8">
        <v>0.52</v>
      </c>
      <c r="D35" s="8">
        <f>VLOOKUP(A35,'[3]shown_tract_nonwhite_share2010 '!$A$1:$D$61,4,0)</f>
        <v>2.5999999999999999E-3</v>
      </c>
    </row>
    <row r="36" spans="1:4" x14ac:dyDescent="0.2">
      <c r="A36">
        <v>6085507600</v>
      </c>
      <c r="B36" t="s">
        <v>13</v>
      </c>
      <c r="C36" s="8">
        <v>0.48530000000000001</v>
      </c>
      <c r="D36" s="8">
        <f>VLOOKUP(A36,'[3]shown_tract_nonwhite_share2010 '!$A$1:$D$61,4,0)</f>
        <v>0</v>
      </c>
    </row>
    <row r="37" spans="1:4" x14ac:dyDescent="0.2">
      <c r="A37">
        <v>6085506101</v>
      </c>
      <c r="B37" t="s">
        <v>6</v>
      </c>
      <c r="C37" s="8">
        <v>0.47520000000000001</v>
      </c>
      <c r="D37" s="8">
        <f>VLOOKUP(A37,'[3]shown_tract_nonwhite_share2010 '!$A$1:$D$61,4,0)</f>
        <v>8.9999999999999993E-3</v>
      </c>
    </row>
    <row r="38" spans="1:4" x14ac:dyDescent="0.2">
      <c r="A38">
        <v>6085506604</v>
      </c>
      <c r="B38" t="s">
        <v>3</v>
      </c>
      <c r="C38" s="8">
        <v>0.45900000000000002</v>
      </c>
      <c r="D38" s="8">
        <f>VLOOKUP(A38,'[3]shown_tract_nonwhite_share2010 '!$A$1:$D$61,4,0)</f>
        <v>1.6999999999999999E-3</v>
      </c>
    </row>
    <row r="39" spans="1:4" x14ac:dyDescent="0.2">
      <c r="A39">
        <v>6085508301</v>
      </c>
      <c r="B39" t="s">
        <v>15</v>
      </c>
      <c r="C39" s="8">
        <v>0.45829999999999999</v>
      </c>
      <c r="D39" s="8">
        <f>VLOOKUP(A39,'[3]shown_tract_nonwhite_share2010 '!$A$1:$D$61,4,0)</f>
        <v>2E-3</v>
      </c>
    </row>
    <row r="40" spans="1:4" x14ac:dyDescent="0.2">
      <c r="A40">
        <v>6085506701</v>
      </c>
      <c r="B40" t="s">
        <v>19</v>
      </c>
      <c r="C40" s="8">
        <v>0.41120000000000001</v>
      </c>
      <c r="D40" s="8">
        <f>VLOOKUP(A40,'[3]shown_tract_nonwhite_share2010 '!$A$1:$D$61,4,0)</f>
        <v>6.8999999999999999E-3</v>
      </c>
    </row>
    <row r="41" spans="1:4" x14ac:dyDescent="0.2">
      <c r="A41">
        <v>6085507402</v>
      </c>
      <c r="B41" t="s">
        <v>20</v>
      </c>
      <c r="C41" s="8">
        <v>0.40889999999999999</v>
      </c>
      <c r="D41" s="8">
        <f>VLOOKUP(A41,'[3]shown_tract_nonwhite_share2010 '!$A$1:$D$61,4,0)</f>
        <v>4.3E-3</v>
      </c>
    </row>
    <row r="42" spans="1:4" x14ac:dyDescent="0.2">
      <c r="A42">
        <v>6085508303</v>
      </c>
      <c r="B42" t="s">
        <v>9</v>
      </c>
      <c r="C42" s="8">
        <v>0.40749999999999997</v>
      </c>
      <c r="D42" s="8">
        <f>VLOOKUP(A42,'[3]shown_tract_nonwhite_share2010 '!$A$1:$D$61,4,0)</f>
        <v>5.9999999999999995E-4</v>
      </c>
    </row>
    <row r="43" spans="1:4" x14ac:dyDescent="0.2">
      <c r="A43">
        <v>6085506603</v>
      </c>
      <c r="B43" t="s">
        <v>21</v>
      </c>
      <c r="C43" s="8">
        <v>0.4042</v>
      </c>
      <c r="D43" s="8">
        <f>VLOOKUP(A43,'[3]shown_tract_nonwhite_share2010 '!$A$1:$D$61,4,0)</f>
        <v>8.0999999999999996E-3</v>
      </c>
    </row>
    <row r="44" spans="1:4" x14ac:dyDescent="0.2">
      <c r="A44">
        <v>6085507301</v>
      </c>
      <c r="B44" t="s">
        <v>13</v>
      </c>
      <c r="C44" s="8">
        <v>0.39079999999999998</v>
      </c>
      <c r="D44" s="8">
        <f>VLOOKUP(A44,'[3]shown_tract_nonwhite_share2010 '!$A$1:$D$61,4,0)</f>
        <v>3.5000000000000001E-3</v>
      </c>
    </row>
    <row r="45" spans="1:4" x14ac:dyDescent="0.2">
      <c r="A45">
        <v>6085506703</v>
      </c>
      <c r="B45" t="s">
        <v>19</v>
      </c>
      <c r="C45" s="8">
        <v>0.37430000000000002</v>
      </c>
      <c r="D45" s="8">
        <f>VLOOKUP(A45,'[3]shown_tract_nonwhite_share2010 '!$A$1:$D$61,4,0)</f>
        <v>3.8E-3</v>
      </c>
    </row>
    <row r="46" spans="1:4" x14ac:dyDescent="0.2">
      <c r="A46">
        <v>6085510002</v>
      </c>
      <c r="B46" t="s">
        <v>22</v>
      </c>
      <c r="C46" s="8">
        <v>0.35520000000000002</v>
      </c>
      <c r="D46" s="8">
        <f>VLOOKUP(A46,'[3]shown_tract_nonwhite_share2010 '!$A$1:$D$61,4,0)</f>
        <v>0</v>
      </c>
    </row>
    <row r="47" spans="1:4" x14ac:dyDescent="0.2">
      <c r="A47">
        <v>6085511704</v>
      </c>
      <c r="B47" t="s">
        <v>23</v>
      </c>
      <c r="C47" s="8">
        <v>0.33889999999999998</v>
      </c>
      <c r="D47" s="8">
        <f>VLOOKUP(A47,'[3]shown_tract_nonwhite_share2010 '!$A$1:$D$61,4,0)</f>
        <v>1E-3</v>
      </c>
    </row>
    <row r="48" spans="1:4" x14ac:dyDescent="0.2">
      <c r="A48">
        <v>6085510100</v>
      </c>
      <c r="B48" t="s">
        <v>24</v>
      </c>
      <c r="C48" s="8">
        <v>0.3236</v>
      </c>
      <c r="D48" s="8">
        <f>VLOOKUP(A48,'[3]shown_tract_nonwhite_share2010 '!$A$1:$D$61,4,0)</f>
        <v>0</v>
      </c>
    </row>
    <row r="49" spans="1:4" x14ac:dyDescent="0.2">
      <c r="A49">
        <v>6081613800</v>
      </c>
      <c r="B49" t="s">
        <v>25</v>
      </c>
      <c r="C49" s="8">
        <v>0.3211</v>
      </c>
      <c r="D49" s="8">
        <f>VLOOKUP(A49,'[3]shown_tract_nonwhite_share2010 '!$A$1:$D$61,4,0)</f>
        <v>0</v>
      </c>
    </row>
    <row r="50" spans="1:4" x14ac:dyDescent="0.2">
      <c r="A50">
        <v>6085511702</v>
      </c>
      <c r="B50" t="s">
        <v>26</v>
      </c>
      <c r="C50" s="8">
        <v>0.3085</v>
      </c>
      <c r="D50" s="8">
        <f>VLOOKUP(A50,'[3]shown_tract_nonwhite_share2010 '!$A$1:$D$61,4,0)</f>
        <v>0</v>
      </c>
    </row>
    <row r="51" spans="1:4" x14ac:dyDescent="0.2">
      <c r="A51">
        <v>6085511707</v>
      </c>
      <c r="B51" t="s">
        <v>2</v>
      </c>
      <c r="C51" s="8">
        <v>0.2984</v>
      </c>
      <c r="D51" s="8">
        <f>VLOOKUP(A51,'[3]shown_tract_nonwhite_share2010 '!$A$1:$D$61,4,0)</f>
        <v>1.5E-3</v>
      </c>
    </row>
    <row r="52" spans="1:4" x14ac:dyDescent="0.2">
      <c r="A52">
        <v>6085507302</v>
      </c>
      <c r="B52" t="s">
        <v>13</v>
      </c>
      <c r="C52" s="8">
        <v>0.29470000000000002</v>
      </c>
      <c r="D52" s="8">
        <f>VLOOKUP(A52,'[3]shown_tract_nonwhite_share2010 '!$A$1:$D$61,4,0)</f>
        <v>0</v>
      </c>
    </row>
    <row r="53" spans="1:4" x14ac:dyDescent="0.2">
      <c r="A53">
        <v>6085507206</v>
      </c>
      <c r="B53" t="s">
        <v>28</v>
      </c>
      <c r="C53" s="8">
        <v>0.23719999999999999</v>
      </c>
      <c r="D53" s="8">
        <f>VLOOKUP(A53,'[3]shown_tract_nonwhite_share2010 '!$A$1:$D$61,4,0)</f>
        <v>7.1000000000000004E-3</v>
      </c>
    </row>
    <row r="54" spans="1:4" x14ac:dyDescent="0.2">
      <c r="A54">
        <v>6085507205</v>
      </c>
      <c r="B54" t="s">
        <v>27</v>
      </c>
      <c r="C54" s="8">
        <v>0.22550000000000001</v>
      </c>
      <c r="D54" s="8">
        <f>VLOOKUP(A54,'[3]shown_tract_nonwhite_share2010 '!$A$1:$D$61,4,0)</f>
        <v>2.0000000000000001E-4</v>
      </c>
    </row>
    <row r="55" spans="1:4" x14ac:dyDescent="0.2">
      <c r="A55">
        <v>6087120500</v>
      </c>
      <c r="B55" t="s">
        <v>29</v>
      </c>
      <c r="C55" s="8">
        <v>0.13489999999999999</v>
      </c>
      <c r="D55" s="8">
        <f>VLOOKUP(A55,'[3]shown_tract_nonwhite_share2010 '!$A$1:$D$61,4,0)</f>
        <v>2E-3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 lin reg</vt:lpstr>
      <vt:lpstr>incarc rate by inc</vt:lpstr>
      <vt:lpstr>incarc rate by % nonwh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Li</dc:creator>
  <cp:lastModifiedBy>Angela Li</cp:lastModifiedBy>
  <dcterms:created xsi:type="dcterms:W3CDTF">2020-10-01T08:56:38Z</dcterms:created>
  <dcterms:modified xsi:type="dcterms:W3CDTF">2020-10-03T06:19:58Z</dcterms:modified>
</cp:coreProperties>
</file>