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bookViews>
  <sheets>
    <sheet name="U.Intercultural" sheetId="1" r:id="rId1"/>
  </sheets>
  <definedNames>
    <definedName name="_xlnm.Print_Area" localSheetId="0">U.Intercultural!$A$1:$J$42</definedName>
    <definedName name="_xlnm.Print_Titles" localSheetId="0">U.Intercultural!$2:$5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 l="1"/>
  <c r="E34" i="1" l="1"/>
  <c r="G31" i="1"/>
  <c r="G30" i="1"/>
  <c r="G29" i="1"/>
  <c r="G28" i="1"/>
  <c r="G27" i="1"/>
  <c r="G26" i="1"/>
  <c r="G25" i="1"/>
  <c r="G24" i="1"/>
  <c r="G23" i="1"/>
  <c r="G22" i="1"/>
  <c r="G20" i="1"/>
  <c r="G19" i="1"/>
  <c r="G18" i="1"/>
  <c r="G17" i="1"/>
  <c r="G16" i="1"/>
  <c r="G15" i="1"/>
  <c r="G13" i="1"/>
  <c r="G12" i="1"/>
  <c r="G11" i="1"/>
  <c r="G10" i="1"/>
  <c r="G9" i="1"/>
  <c r="G7" i="1"/>
  <c r="G32" i="1" l="1"/>
  <c r="G33" i="1" s="1"/>
  <c r="G34" i="1" s="1"/>
</calcChain>
</file>

<file path=xl/sharedStrings.xml><?xml version="1.0" encoding="utf-8"?>
<sst xmlns="http://schemas.openxmlformats.org/spreadsheetml/2006/main" count="171" uniqueCount="103">
  <si>
    <t>GUÍA DE EQUIPAMIENTO</t>
  </si>
  <si>
    <t xml:space="preserve">NOMBRE: </t>
  </si>
  <si>
    <t>UNIVERSIDAD INTERCULTURAL DEL ESTADO DE PUEBLA</t>
  </si>
  <si>
    <t xml:space="preserve">LOCALIDAD: </t>
  </si>
  <si>
    <t>HUEHUETLA</t>
  </si>
  <si>
    <t>C.C.T.</t>
  </si>
  <si>
    <t>21ESU0053Y</t>
  </si>
  <si>
    <t xml:space="preserve">MUNICIPIO: </t>
  </si>
  <si>
    <t>EQUIPAMIENTO ESPECIALIZADO</t>
  </si>
  <si>
    <t>#</t>
  </si>
  <si>
    <t>CLAVE</t>
  </si>
  <si>
    <t>DESCRIPCIÓN DEL CONCEPTO</t>
  </si>
  <si>
    <t>UNIDAD</t>
  </si>
  <si>
    <t>CANTIDAD</t>
  </si>
  <si>
    <t>P.UNITARIO</t>
  </si>
  <si>
    <t>TOTAL</t>
  </si>
  <si>
    <t>Aulas Unidad Académica de Tlacotepec de Benito Juárez y Edificio H</t>
  </si>
  <si>
    <t>SC 001</t>
  </si>
  <si>
    <r>
      <t xml:space="preserve">Pantalla smart tv 
</t>
    </r>
    <r>
      <rPr>
        <sz val="9"/>
        <color rgb="FF000000"/>
        <rFont val="Arial"/>
        <family val="2"/>
      </rPr>
      <t>(CDE7520-W ViewSonic) Pantalla premium 4k de formato grande y resolución nítida de 3840 x 2160, alta brillantez de 450 nits, ángulos de visión ultra anchos de 178 grados, 2 altavoces de 16w y un uso compartido de pantalla en forma inalámbrica. Con dos procesadores de doble núcleo, 3GB  de RAM y 16GB de memoria interna.</t>
    </r>
  </si>
  <si>
    <t>PZA.</t>
  </si>
  <si>
    <t>SC 002</t>
  </si>
  <si>
    <r>
      <t xml:space="preserve">Mesa binaria trapezoidal
</t>
    </r>
    <r>
      <rPr>
        <sz val="9"/>
        <color rgb="FF000000"/>
        <rFont val="Arial"/>
        <family val="2"/>
      </rPr>
      <t>Estructura de acero tubular 1” de diámetro, calibre 18, con acabado de pintura epóxica (electrostáctica) color negro mate. Parrilla de acero tubular 1” de diámetro, calibre 18. Asiento y respaldo en dos piezas en polipropileno de alta densidad, en ¾” de espesor con embutido para lápiz. Peso máximo de resistencia 160Kgs. Aproximadamente.</t>
    </r>
  </si>
  <si>
    <t>SC 003</t>
  </si>
  <si>
    <r>
      <t xml:space="preserve">Escritorio para docente
</t>
    </r>
    <r>
      <rPr>
        <sz val="9"/>
        <color rgb="FF000000"/>
        <rFont val="Arial"/>
        <family val="2"/>
      </rPr>
      <t>Escritorio de melamina termo fusionada de 19 mm de espesor, cantos protegidos con chapacinta de PVC de 1mm de espesor, estructura tubular calibres 20 y 22. Dimensiones: ancho 140 cm, profundidad 50 cm y altura 75 cm.</t>
    </r>
  </si>
  <si>
    <t>SC 004</t>
  </si>
  <si>
    <r>
      <t xml:space="preserve">Silla para docente
</t>
    </r>
    <r>
      <rPr>
        <sz val="9"/>
        <color rgb="FF000000"/>
        <rFont val="Arial"/>
        <family val="2"/>
      </rPr>
      <t>Estructura metálica, en respaldo de tubo redondo de //8” en cal. 20, con un proceso de planchado en su parte superior, largueros fabricados en tubo redondo 5/8” cal. 18, para sujetar patas, respando y asiento, patas fabricadas en tubo redondeo de 7/8” cl. 20 en forma de “U” invertida. Marco del respaldo fabricado en polipropileno negro y tapizado en malla color negro. Asiento en polipropileno inyectado de 4 cms. Ancho total: 54 cms. Fondo total: 47cms. Asiento: 46 x 39 cms. Respaldo 45 x 32 cms.</t>
    </r>
  </si>
  <si>
    <t>SC 005</t>
  </si>
  <si>
    <r>
      <t xml:space="preserve">Silla escolar
</t>
    </r>
    <r>
      <rPr>
        <sz val="9"/>
        <color rgb="FF000000"/>
        <rFont val="Arial"/>
        <family val="2"/>
      </rPr>
      <t>Silla escolar para adulto con parrilla, estructura fabricada de tubular redondo de 1” Cal. 18 reforzado. El asiento y respaldo conformados por una concha de polipropileno de una sola pieza</t>
    </r>
  </si>
  <si>
    <t>SC 006</t>
  </si>
  <si>
    <r>
      <t xml:space="preserve">Pizarrón Blanco
</t>
    </r>
    <r>
      <rPr>
        <sz val="9"/>
        <color rgb="FF000000"/>
        <rFont val="Arial"/>
        <family val="2"/>
      </rPr>
      <t>Pizarrón blanco reforzado, medidas de 240x120, de 9mm de espesor, enmarcado en aluminio natural, unidos en sus extremos con esqineros inyestados de polipropileno y barrenos avellanados para fijarse a muro, charoial porta plumin.</t>
    </r>
  </si>
  <si>
    <t>SC 007</t>
  </si>
  <si>
    <r>
      <t xml:space="preserve">Ventilador de pared
</t>
    </r>
    <r>
      <rPr>
        <sz val="9"/>
        <color rgb="FF000000"/>
        <rFont val="Arial"/>
        <family val="2"/>
      </rPr>
      <t>Ventilador de pared MYTEK 3196 con 3 asppas, metálico y con un diámetro de 18”</t>
    </r>
  </si>
  <si>
    <t>Laboratorio de Cómputo</t>
  </si>
  <si>
    <t>SC 008</t>
  </si>
  <si>
    <r>
      <t xml:space="preserve">Silla para laboratorio
</t>
    </r>
    <r>
      <rPr>
        <sz val="9"/>
        <color rgb="FF000000"/>
        <rFont val="Arial"/>
        <family val="2"/>
      </rPr>
      <t>Estructura metálica, en respaldo de tubo redondo de 7/8” en cal. 20, con un proceso de planchado en su parte superior, largueros fabricados en tubo redondo de 5/8” cal. 18, para sujetar patas, respaldo y asiento, patas fabricadas en tubo redondo de 7/8” cal. 20 en forma de “U” invertida.  Marco del respaldo fabricado en polipropileno negro y tapizado en malla color negro.  Asiento en polipropileno inyectado de 4 cms. de espesor d. 17/45 kgs/m3 y tapizado en tela tradicional color negro. Altura piso/respaldo: 80 cms. Altura piso/Asiento: 45 cms.  Ancho total: 54 cms. 
Fondo total: 47 cms. Asiento: 46 x 39 cms. Respaldo: 45 x 32 cms.</t>
    </r>
  </si>
  <si>
    <t>SC 009</t>
  </si>
  <si>
    <r>
      <t xml:space="preserve">Archivero de 4 gavetas de tipo vertical
</t>
    </r>
    <r>
      <rPr>
        <sz val="9"/>
        <color rgb="FF000000"/>
        <rFont val="Arial"/>
        <family val="2"/>
      </rPr>
      <t>Archivero de 4 gavetas oficio medidas 48 x 50 x 128 alto cuenta con cerradura general correderas de extensión sistema para carpetas colgantes nivelador para ajustar al piso.</t>
    </r>
  </si>
  <si>
    <t>SC 010</t>
  </si>
  <si>
    <r>
      <t xml:space="preserve">Gabinete Rack para Servidor 
</t>
    </r>
    <r>
      <rPr>
        <sz val="9"/>
        <color rgb="FF000000"/>
        <rFont val="Arial"/>
        <family val="2"/>
      </rPr>
      <t>Gabinete Ensamblado para Servidor 19'', 26U STD, 600 x 800mm, hasta 1500kg</t>
    </r>
  </si>
  <si>
    <t>SC 011</t>
  </si>
  <si>
    <r>
      <t xml:space="preserve">Escritorio para responsable de laboratorio
</t>
    </r>
    <r>
      <rPr>
        <sz val="9"/>
        <color rgb="FF000000"/>
        <rFont val="Arial"/>
        <family val="2"/>
      </rPr>
      <t>Escritorio de melamina termo fusionada de 19 mm de espesor, cantos protegidos con chapacinta de PVC de 1mm de espesor, estructura tubular calibres 20 y 22. Dimensiones: ancho 140 cm, profundidad 50 cm y altura 75 cm.</t>
    </r>
  </si>
  <si>
    <t>SC 012</t>
  </si>
  <si>
    <r>
      <t xml:space="preserve">Silla para responsable de laboratorio
</t>
    </r>
    <r>
      <rPr>
        <sz val="9"/>
        <color rgb="FF000000"/>
        <rFont val="Arial"/>
        <family val="2"/>
      </rPr>
      <t>Diseño ergonómico, con ruedas para fácil desplazamiento, apoyabrazos semirrígido, asiento acojinado, base cromada, altura ajustable, mecanismo reclinable, palanca para ajuste de altura, perilla para ajuste de tensión y malla de respaldo antitranspirante color negro.</t>
    </r>
  </si>
  <si>
    <t>SC 013</t>
  </si>
  <si>
    <r>
      <t xml:space="preserve">Aire acondicionado
</t>
    </r>
    <r>
      <rPr>
        <sz val="9"/>
        <color rgb="FF000000"/>
        <rFont val="Arial"/>
        <family val="2"/>
      </rPr>
      <t xml:space="preserve">Minisplit Inverter Mirage Magnum Frio/Calor, encendido silencioso, con tecnología invertir. Ofrece desplazamientos fijos para mayor precisión. Fabricado con polímero antibacterial, inhibe el crecimiento de microorganismos contaminantes, Refrigerante ecológico, alta eficiencia energética, bajo costo operativo, menor impacto ambiental. Su diseño incorpora la nueva generación de refrigerantes ecológicos amigables con el medio ambiente, comprometidos a reducir los daños al ecosistema por los gases de efecto invernadero. </t>
    </r>
  </si>
  <si>
    <t>SC 014</t>
  </si>
  <si>
    <r>
      <t xml:space="preserve">Restirador para dibujo profesional
</t>
    </r>
    <r>
      <rPr>
        <sz val="9"/>
        <color rgb="FF000000"/>
        <rFont val="Arial"/>
        <family val="2"/>
      </rPr>
      <t>Restirador Arquitectura Profesional Cristal Templado 60 X 90 cm. Resistente Restiradores para Dibujo Mesa de Dibujo Profesional Estacion de Manualidades Dibujo Tecnico Dibujo Artistico.</t>
    </r>
  </si>
  <si>
    <t>SC 015</t>
  </si>
  <si>
    <r>
      <t xml:space="preserve">Gabinetes puertas de lámina
</t>
    </r>
    <r>
      <rPr>
        <sz val="9"/>
        <color rgb="FF000000"/>
        <rFont val="Arial"/>
        <family val="2"/>
      </rPr>
      <t>Gabinete Universal 4 entrepaños. De 180 cm x 87 cm x 38 cm. Con 4 estantes. Lámina calibre 24.</t>
    </r>
  </si>
  <si>
    <t>SC 016</t>
  </si>
  <si>
    <t xml:space="preserve">Librero de madera con estantes
</t>
  </si>
  <si>
    <t>SC 017</t>
  </si>
  <si>
    <r>
      <t xml:space="preserve">Estante metálico de 5 entrepaños negro. 
</t>
    </r>
    <r>
      <rPr>
        <sz val="9"/>
        <color rgb="FF000000"/>
        <rFont val="Arial"/>
        <family val="2"/>
      </rPr>
      <t>Medidas de 91.4 de frente x 45.7 de fondo x 183 cm de alto.</t>
    </r>
  </si>
  <si>
    <t>SC 018</t>
  </si>
  <si>
    <r>
      <t xml:space="preserve">Silla secretarial
</t>
    </r>
    <r>
      <rPr>
        <sz val="9"/>
        <color rgb="FF000000"/>
        <rFont val="Arial"/>
        <family val="2"/>
      </rPr>
      <t>Silla de oficina con respaldo y asiento en tubo ovalado, tapizada en tela, base de polipropileno, macanismo de ajuste de altura.</t>
    </r>
  </si>
  <si>
    <t>SC 019</t>
  </si>
  <si>
    <r>
      <t xml:space="preserve">Charola para monitor
</t>
    </r>
    <r>
      <rPr>
        <sz val="9"/>
        <color rgb="FF000000"/>
        <rFont val="Arial"/>
        <family val="2"/>
      </rPr>
      <t>Charola para monitor de 19”</t>
    </r>
  </si>
  <si>
    <t>SC 020</t>
  </si>
  <si>
    <r>
      <t xml:space="preserve">Bandeja Fija
</t>
    </r>
    <r>
      <rPr>
        <sz val="9"/>
        <color rgb="FF000000"/>
        <rFont val="Arial"/>
        <family val="2"/>
      </rPr>
      <t>Bandeja fija, hasta 20kg para rack 19”</t>
    </r>
  </si>
  <si>
    <t>SC 021</t>
  </si>
  <si>
    <r>
      <t xml:space="preserve">Ups Smart App
</t>
    </r>
    <r>
      <rPr>
        <sz val="9"/>
        <color rgb="FF000000"/>
        <rFont val="Arial"/>
        <family val="2"/>
      </rPr>
      <t>UPS Smart App Onda Senoidal cyberpower  PR1000RT2U</t>
    </r>
  </si>
  <si>
    <t>SC 022</t>
  </si>
  <si>
    <r>
      <t xml:space="preserve">Organizador de cable
</t>
    </r>
    <r>
      <rPr>
        <sz val="9"/>
        <color rgb="FF000000"/>
        <rFont val="Arial"/>
        <family val="2"/>
      </rPr>
      <t>Organizador De Cable Vertical Grande De 40 Unidades Rack</t>
    </r>
  </si>
  <si>
    <t>SC 023</t>
  </si>
  <si>
    <r>
      <t xml:space="preserve">Tomacorriente
</t>
    </r>
    <r>
      <rPr>
        <sz val="9"/>
        <color rgb="FF000000"/>
        <rFont val="Arial"/>
        <family val="2"/>
      </rPr>
      <t>Tomacorriente Horizontal Para Rack De 10 Contactos</t>
    </r>
  </si>
  <si>
    <t>SC 024</t>
  </si>
  <si>
    <r>
      <t xml:space="preserve">UPS -No Break 
</t>
    </r>
    <r>
      <rPr>
        <sz val="9"/>
        <color rgb="FF000000"/>
        <rFont val="Arial"/>
        <family val="2"/>
      </rPr>
      <t>CyberPower UPS -No Break Mini-torre, Pantalla LCD, Puertos de carga USB 2.1A, Regulador de voltaje</t>
    </r>
  </si>
  <si>
    <t>SUBTOTAL</t>
  </si>
  <si>
    <t>IVA 16 %</t>
  </si>
  <si>
    <r>
      <t xml:space="preserve">NOTA 1: </t>
    </r>
    <r>
      <rPr>
        <sz val="7"/>
        <rFont val="Arial"/>
        <family val="2"/>
      </rPr>
      <t>LOS PRECIOS SON ÚNICAMENTE DE REFERENCIA.</t>
    </r>
  </si>
  <si>
    <r>
      <rPr>
        <b/>
        <sz val="7"/>
        <rFont val="Arial"/>
        <family val="2"/>
      </rPr>
      <t>NOTA 2:</t>
    </r>
    <r>
      <rPr>
        <sz val="7"/>
        <rFont val="Arial"/>
        <family val="2"/>
      </rPr>
      <t xml:space="preserve"> TODOS LOS CONCEPTOS INCLUYEN PUESTA A PUNTO, ES DECIR ES SU SITIO Y LISTOS PARA SU USO.</t>
    </r>
  </si>
  <si>
    <t>PROVEDOR</t>
  </si>
  <si>
    <t>Walmart</t>
  </si>
  <si>
    <t>Intercompras</t>
  </si>
  <si>
    <t>Mercado Libre</t>
  </si>
  <si>
    <t>SYSCOM</t>
  </si>
  <si>
    <t>STOK</t>
  </si>
  <si>
    <t>LINK</t>
  </si>
  <si>
    <t>https://www.syscom.mx/producto/FCP3-RACK-SIEMON-90209.html</t>
  </si>
  <si>
    <t>SI</t>
  </si>
  <si>
    <t>https://www.syscom.mx/producto/WMPV45E-PANDUIT-80386.html</t>
  </si>
  <si>
    <t>https://www.syscom.mx/producto/OLS1000RT2UA-CYBERPOWER-217383.html</t>
  </si>
  <si>
    <t>https://www.syscom.mx/producto/HTCM-1U-10C-LINKEDPRO-BY-EPCOM-87020.html</t>
  </si>
  <si>
    <t>https://www.syscom.mx/producto/EPU2000RTOL2U-EPCOM-POWERLINE-88686.html</t>
  </si>
  <si>
    <t>https://articulo.mercadolibre.com.mx/MLM-1900144784-librero-78-minimalista-estilo-japandi-coleccion-fushimi-_JM#is_advertising=true&amp;position=1&amp;search_layout=grid&amp;type=pad&amp;tracking_id=fec22ecb-726d-4617-8f54-29e5d633d4d3&amp;is_advertising=true&amp;ad_domain=VQCATCORE_LST&amp;ad_position=1&amp;ad_click_id=ZjM1OTIzMTktOGU3MS00MjY1LThlNjYtMDM3MzhkYjQzZTc0</t>
  </si>
  <si>
    <t>https://articulo.mercadolibre.com.mx/MLM-1380479788-restirador-profesional-100x60cm-arquitectura-dibujo-banco-_JM#is_advertising=true&amp;position=1&amp;search_layout=grid&amp;type=pad&amp;tracking_id=9e7f9489-e457-4bc6-b3ce-a4c8af9de4c0&amp;is_advertising=true&amp;ad_domain=VQCATCORE_LST&amp;ad_position=1&amp;ad_click_id=MDBkODgxM2YtOWEyYy00ZjIyLWEyNTEtZWNlOWY1MmUyNDYx</t>
  </si>
  <si>
    <t>https://intercompras.com/p/aire-acondicionado-mirage-blu-tonelada-v-blanco-289937</t>
  </si>
  <si>
    <t>https://articulo.mercadolibre.com.mx/MLM-1370608178-archivero-metalico-de-4-gavetas-para-oficina-_JM#position=5&amp;search_layout=grid&amp;type=item&amp;tracking_id=07c66e40-002f-476c-8326-5b281c78d11e</t>
  </si>
  <si>
    <t>https://www.mercadolibre.com.mx/ventilador-de-pie-mytek-3392-negro-con-3-aspas-color-plateado-de-metal-18-de-diametro-127v/p/MLM18054226?pdp_filters=category:MLM74386#searchVariation=MLM18054226&amp;position=2&amp;search_layout=stack&amp;type=product&amp;tracking_id=0405ef53-a45f-40d7-94b5-d0a6b34ea433</t>
  </si>
  <si>
    <t>https://articulo.mercadolibre.com.mx/MLM-777800507-pizarron-120-x-240-mts-somos-fabricantes-_JM#position=20&amp;search_layout=grid&amp;type=item&amp;tracking_id=4942d7f3-fd57-40df-b79a-98cad122eacf</t>
  </si>
  <si>
    <t>https://articulo.mercadolibre.com.mx/MLM-774990074-silla-de-paleta-adulto-secundaria-_JM#position=10&amp;search_layout=grid&amp;type=item&amp;tracking_id=28819798-5284-480a-b5da-923e8b8fb418</t>
  </si>
  <si>
    <t>https://articulo.mercadolibre.com.mx/MLM-900073605-silla-de-laboratorio-taburete-giratorio-de-ruedas-trabajo-_JM#position=1&amp;search_layout=stack&amp;type=item&amp;tracking_id=25c542d5-4a35-487a-9454-d1271a5360a8</t>
  </si>
  <si>
    <t>https://www.syscom.mx/producto/DNE6212B-PANDUIT-190946.html</t>
  </si>
  <si>
    <t>https://articulo.mercadolibre.com.mx/MLM-953279334-2-charolas-para-rack-p-monitor-19x14-c-envio-gratis-i01-_JM#is_advertising=true&amp;position=1&amp;search_layout=grid&amp;type=pad&amp;tracking_id=3bb58d4c-d2e0-47bc-a748-fb7002659f7c&amp;is_advertising=true&amp;ad_domain=VQCATCORE_LST&amp;ad_position=1&amp;ad_click_id=MmU5NWFiYmUtYzVmOC00Y2Y5LWJhNDUtMmRmMDRlMjA4ZTE5</t>
  </si>
  <si>
    <t>https://articulo.mercadolibre.com.mx/MLM-2282488104-silla-de-escritorio-moderna-secretarial-terciopelo-patas-oro-_JM#position=13&amp;search_layout=stack&amp;type=item&amp;tracking_id=5d7a0217-d20e-435d-bacf-4cdbdf58cb27</t>
  </si>
  <si>
    <t>https://click1.mercadolibre.com.mx/mclics/clicks/external/MLM/count?a=CeHawDGO1x%2FTMS868aUnkUABQWHidU9Kq4sBHn1TJ4IC1drS5wjtGR%2BfOCjDgfgQFQTajqjTIMYDeE8B4dOf4jO%2B6J1FZhfo%2F%2B33bAA0%2Bi0S4fQ%2FUGPUymupLS5f%2FQzH6ocJhFzX7SDRXGkt3LbM8CSvxsmW2DlSTq0rkjiybWDuMGpQ8srjMIU7hRB3FHUu7%2B3luVAu598MV8v1j6YUh1EfRci0Tlms5iAon%2Fdy452xhONdTZMSEjCEJHA7FnXikHM6NJDPtMt1Q1HY6rSWoORcU%2BqQ9o3JDtFDgw1F0I0AoOxsfd%2FH2CtB4i8puYh9RIT6pEK%2F3d9WB4KzTY6AY66SI29QIg7Itz9hQa46KGVQLGESSGHMd9fCc5NkbO%2B2hBjOcTYr5gAMBwyPkb1Pnntfe%2F9TVbxGu3YvzQJYw7XCzE74b30T6TByP2HVPJITj9XLkxxwIz34WoSaYrf8SBjGwYioiijjVwzssOze6sVQcSCJiBtBFiet%2B8yJGD8E3nypsoJS3lmLJOkXadLlXcuBBLo9tsN%2BNrir1C3sBZKfRQqx%2FgqRXQWkbmzpP7b6Kw7FehC8%2FePOgSRxNupmOHYIiOlWdSOkXFvlU1vgJb44u711lQw1%2BQKnym9rlzdKXZnHVIlh5%2FJ%2Ff%2FsGivW7NFqTu2rsh59aOKU0lbT6%2FHU2QYziNlMnoOCuQndBZW26RLt3SeJfdXSexg1%2BoAcUrrPhReGG919W87U%3D&amp;e=mclics%2Fadvertising-results-augmenter-on%2B15098%2Cmclics%2Fgtins%2B17000%2Cmclics%2Fsearch-list-ad-algorithm%2B16026%2Cmclics%2Frolling-layout%2B20432%2Cmclics%2Fshow-pads-global%2B5176%2Cmclics%2Fshow-pads-search-list%2B5146%2Cmclics%2Fpads-score-mla%2B17263&amp;rb=x</t>
  </si>
  <si>
    <t>https://articulo.mercadolibre.com.mx/MLM-740688520-gabinete-universal-entrepanos-movibles-_JM#position=3&amp;search_layout=stack&amp;type=item&amp;tracking_id=607eb238-2faf-406e-a46d-e7b205081625</t>
  </si>
  <si>
    <t>https://intercompras.com/p/escritorio-computadora-nextep-base-metalica-blanco-231836</t>
  </si>
  <si>
    <t>https://intercompras.com/p/mesa-alfra-coffice-table-up-40cm-x-80cm-plegable-gris-261234</t>
  </si>
  <si>
    <t>https://intercompras.com/p/silla-ejecutiva-nextep-ne-650e-reclinable-altura-ajustable-negro-221171</t>
  </si>
  <si>
    <t>si</t>
  </si>
  <si>
    <t>https://articulo.mercadolibre.com.mx/MLM-1876126101-mesa-trapezoidal-escolar-binaria-120x60x75-cm-polipropileno-_JM#position=27&amp;search_layout=grid&amp;type=item&amp;tracking_id=e4fd5772-577f-4ec3-b4b5-2cabfdecaf2d</t>
  </si>
  <si>
    <t>https://www.walmart.com.mx/ip/pantallas/pantalla-de-43-4k-smart-tv-uhd-marca-hisense-hisense-43a-60gv/00060567128554?from=searchResults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</si>
</sst>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8" formatCode="&quot;$&quot;#,##0.00;[Red]\-&quot;$&quot;#,##0.00"/>
    <numFmt numFmtId="44" formatCode="_-&quot;$&quot;* #,##0.00_-;\-&quot;$&quot;* #,##0.00_-;_-&quot;$&quot;* &quot;-&quot;??_-;_-@_-"/>
    <numFmt numFmtId="43" formatCode="_-* #,##0.00_-;\-* #,##0.00_-;_-* &quot;-&quot;??_-;_-@_-"/>
    <numFmt numFmtId="164" formatCode="&quot;$&quot;#,##0.00"/>
  </numFmts>
  <fonts count="18" x14ac:knownFonts="1">
    <font>
      <sz val="11"/>
      <color theme="1"/>
      <name val="Calibri"/>
      <family val="2"/>
      <scheme val="minor"/>
    </font>
    <font>
      <sz val="11"/>
      <color theme="1"/>
      <name val="Calibri"/>
      <family val="2"/>
      <scheme val="minor"/>
    </font>
    <font>
      <sz val="10"/>
      <name val="Arial"/>
      <family val="2"/>
    </font>
    <font>
      <b/>
      <sz val="10"/>
      <name val="Arial"/>
      <family val="2"/>
    </font>
    <font>
      <b/>
      <sz val="6"/>
      <name val="Arial"/>
      <family val="2"/>
    </font>
    <font>
      <sz val="6"/>
      <name val="Arial"/>
      <family val="2"/>
    </font>
    <font>
      <b/>
      <sz val="10"/>
      <color theme="0" tint="-0.14999847407452621"/>
      <name val="Arial"/>
      <family val="2"/>
    </font>
    <font>
      <b/>
      <sz val="10"/>
      <color theme="0" tint="-0.34998626667073579"/>
      <name val="Arial"/>
      <family val="2"/>
    </font>
    <font>
      <sz val="9"/>
      <name val="Arial"/>
      <family val="2"/>
    </font>
    <font>
      <b/>
      <sz val="9"/>
      <color rgb="FF000000"/>
      <name val="Arial"/>
      <family val="2"/>
    </font>
    <font>
      <sz val="9"/>
      <color rgb="FF000000"/>
      <name val="Arial"/>
      <family val="2"/>
    </font>
    <font>
      <sz val="9"/>
      <color theme="1"/>
      <name val="Arial"/>
      <family val="2"/>
    </font>
    <font>
      <b/>
      <sz val="9"/>
      <name val="Arial"/>
      <family val="2"/>
    </font>
    <font>
      <b/>
      <sz val="9"/>
      <color theme="1"/>
      <name val="Arial"/>
      <family val="2"/>
    </font>
    <font>
      <b/>
      <sz val="7"/>
      <name val="Arial"/>
      <family val="2"/>
    </font>
    <font>
      <sz val="7"/>
      <name val="Arial"/>
      <family val="2"/>
    </font>
    <font>
      <sz val="8"/>
      <color theme="0" tint="-0.14999847407452621"/>
      <name val="Arial"/>
      <family val="2"/>
    </font>
    <font>
      <b/>
      <sz val="8"/>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s>
  <cellStyleXfs count="9">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cellStyleXfs>
  <cellXfs count="78">
    <xf numFmtId="0" fontId="0" fillId="0" borderId="0" xfId="0"/>
    <xf numFmtId="0" fontId="3" fillId="0" borderId="0" xfId="2" applyFont="1"/>
    <xf numFmtId="43" fontId="4" fillId="0" borderId="0" xfId="1" applyFont="1" applyAlignment="1">
      <alignment horizontal="center" vertical="center"/>
    </xf>
    <xf numFmtId="0" fontId="3" fillId="0" borderId="3" xfId="0" applyFont="1" applyBorder="1" applyAlignment="1">
      <alignment vertical="center" wrapText="1"/>
    </xf>
    <xf numFmtId="0" fontId="3" fillId="0" borderId="4" xfId="2" applyFont="1" applyBorder="1" applyAlignment="1"/>
    <xf numFmtId="43" fontId="5" fillId="0" borderId="0" xfId="1" applyFont="1" applyAlignment="1">
      <alignment horizontal="center" vertical="center"/>
    </xf>
    <xf numFmtId="43" fontId="2" fillId="0" borderId="0" xfId="3" applyFont="1" applyAlignment="1">
      <alignment horizontal="left"/>
    </xf>
    <xf numFmtId="0" fontId="2" fillId="0" borderId="0" xfId="2" applyFont="1" applyAlignment="1">
      <alignment horizontal="left"/>
    </xf>
    <xf numFmtId="0" fontId="3" fillId="0" borderId="3" xfId="0" applyFont="1" applyBorder="1" applyAlignment="1">
      <alignment vertical="center"/>
    </xf>
    <xf numFmtId="0" fontId="3" fillId="0" borderId="6" xfId="2" applyFont="1" applyBorder="1" applyAlignment="1"/>
    <xf numFmtId="0" fontId="3" fillId="0" borderId="4" xfId="2" applyFont="1" applyFill="1" applyBorder="1" applyAlignment="1">
      <alignment horizontal="center" vertical="center"/>
    </xf>
    <xf numFmtId="0" fontId="6" fillId="0" borderId="1" xfId="2" applyFont="1" applyBorder="1" applyAlignment="1">
      <alignment vertical="top"/>
    </xf>
    <xf numFmtId="0" fontId="7" fillId="0" borderId="5" xfId="2" applyFont="1" applyBorder="1" applyAlignment="1">
      <alignment vertical="top"/>
    </xf>
    <xf numFmtId="0" fontId="2" fillId="0" borderId="5" xfId="2" applyFont="1" applyBorder="1" applyAlignment="1">
      <alignment horizontal="left"/>
    </xf>
    <xf numFmtId="0" fontId="6" fillId="0" borderId="3" xfId="2" applyFont="1" applyBorder="1" applyAlignment="1">
      <alignment vertical="top"/>
    </xf>
    <xf numFmtId="0" fontId="2" fillId="0" borderId="4" xfId="2" applyFont="1" applyBorder="1" applyAlignment="1">
      <alignment horizontal="center" vertical="center"/>
    </xf>
    <xf numFmtId="0" fontId="3" fillId="0" borderId="4" xfId="4" applyFont="1" applyBorder="1" applyAlignment="1">
      <alignment horizontal="center" vertical="center"/>
    </xf>
    <xf numFmtId="0" fontId="3" fillId="0" borderId="7" xfId="4" applyFont="1" applyBorder="1" applyAlignment="1">
      <alignment horizontal="center" vertical="center"/>
    </xf>
    <xf numFmtId="44" fontId="3" fillId="0" borderId="4" xfId="5" applyFont="1" applyBorder="1" applyAlignment="1">
      <alignment horizontal="center" vertical="center"/>
    </xf>
    <xf numFmtId="0" fontId="2" fillId="2" borderId="4" xfId="2" applyFont="1" applyFill="1" applyBorder="1" applyAlignment="1">
      <alignment horizontal="center" vertical="center"/>
    </xf>
    <xf numFmtId="0" fontId="3" fillId="2" borderId="4" xfId="4" applyFont="1" applyFill="1" applyBorder="1" applyAlignment="1">
      <alignment horizontal="center" vertical="center"/>
    </xf>
    <xf numFmtId="0" fontId="3" fillId="2" borderId="7" xfId="4" applyFont="1" applyFill="1" applyBorder="1" applyAlignment="1">
      <alignment horizontal="center" vertical="center"/>
    </xf>
    <xf numFmtId="44" fontId="3" fillId="2" borderId="4" xfId="5" applyFont="1" applyFill="1" applyBorder="1" applyAlignment="1">
      <alignment horizontal="center" vertical="center"/>
    </xf>
    <xf numFmtId="0" fontId="8" fillId="0" borderId="4" xfId="2" applyFont="1" applyFill="1" applyBorder="1" applyAlignment="1">
      <alignment horizontal="center" vertical="center"/>
    </xf>
    <xf numFmtId="0" fontId="8" fillId="0" borderId="4" xfId="6" applyFont="1" applyBorder="1" applyAlignment="1">
      <alignment horizontal="center" vertical="center" wrapText="1"/>
    </xf>
    <xf numFmtId="0" fontId="9" fillId="0" borderId="4" xfId="0" applyFont="1" applyBorder="1" applyAlignment="1">
      <alignment horizontal="left" vertical="top" wrapText="1"/>
    </xf>
    <xf numFmtId="0" fontId="8" fillId="0" borderId="4" xfId="6" applyFont="1" applyFill="1" applyBorder="1" applyAlignment="1">
      <alignment horizontal="center" vertical="center"/>
    </xf>
    <xf numFmtId="0" fontId="8" fillId="0" borderId="4" xfId="6" applyFont="1" applyFill="1" applyBorder="1" applyAlignment="1">
      <alignment horizontal="center" vertical="center" wrapText="1"/>
    </xf>
    <xf numFmtId="43" fontId="11" fillId="0" borderId="4" xfId="1" applyFont="1" applyFill="1" applyBorder="1" applyAlignment="1">
      <alignment horizontal="center" vertical="center" wrapText="1"/>
    </xf>
    <xf numFmtId="43" fontId="5" fillId="0" borderId="0" xfId="1" applyFont="1" applyFill="1" applyAlignment="1">
      <alignment horizontal="center" vertical="center"/>
    </xf>
    <xf numFmtId="43" fontId="2" fillId="0" borderId="0" xfId="2" applyNumberFormat="1" applyFill="1" applyAlignment="1">
      <alignment horizontal="left"/>
    </xf>
    <xf numFmtId="0" fontId="2" fillId="0" borderId="0" xfId="2" applyFill="1" applyAlignment="1">
      <alignment horizontal="left"/>
    </xf>
    <xf numFmtId="164" fontId="2" fillId="0" borderId="0" xfId="2" applyNumberFormat="1" applyFill="1" applyAlignment="1">
      <alignment horizontal="left"/>
    </xf>
    <xf numFmtId="0" fontId="8" fillId="2" borderId="4" xfId="2" applyFont="1" applyFill="1" applyBorder="1" applyAlignment="1">
      <alignment horizontal="center" vertical="center"/>
    </xf>
    <xf numFmtId="0" fontId="8" fillId="2" borderId="4" xfId="6" applyFont="1" applyFill="1" applyBorder="1" applyAlignment="1">
      <alignment horizontal="center" vertical="center" wrapText="1"/>
    </xf>
    <xf numFmtId="0" fontId="9" fillId="2" borderId="4" xfId="0" applyFont="1" applyFill="1" applyBorder="1" applyAlignment="1">
      <alignment horizontal="left" vertical="top" wrapText="1"/>
    </xf>
    <xf numFmtId="0" fontId="8" fillId="2" borderId="4" xfId="6" applyFont="1" applyFill="1" applyBorder="1" applyAlignment="1">
      <alignment horizontal="center" vertical="center"/>
    </xf>
    <xf numFmtId="43" fontId="11" fillId="2" borderId="7" xfId="1" applyFont="1" applyFill="1" applyBorder="1" applyAlignment="1">
      <alignment horizontal="center" vertical="center" wrapText="1"/>
    </xf>
    <xf numFmtId="43" fontId="11" fillId="2" borderId="4" xfId="1" applyFont="1" applyFill="1" applyBorder="1" applyAlignment="1">
      <alignment horizontal="center" vertical="center" wrapText="1"/>
    </xf>
    <xf numFmtId="0" fontId="8" fillId="0" borderId="0" xfId="2" applyFont="1" applyFill="1" applyBorder="1" applyAlignment="1">
      <alignment horizontal="center" vertical="center"/>
    </xf>
    <xf numFmtId="0" fontId="11" fillId="0" borderId="0" xfId="6" applyFont="1" applyFill="1" applyBorder="1" applyAlignment="1">
      <alignment horizontal="center" vertical="center" wrapText="1"/>
    </xf>
    <xf numFmtId="0" fontId="12" fillId="0" borderId="0" xfId="6" applyFont="1" applyFill="1" applyBorder="1" applyAlignment="1">
      <alignment wrapText="1"/>
    </xf>
    <xf numFmtId="0" fontId="8" fillId="0" borderId="0" xfId="6" applyFont="1" applyFill="1" applyBorder="1" applyAlignment="1">
      <alignment horizontal="center" vertical="center"/>
    </xf>
    <xf numFmtId="0" fontId="8" fillId="0" borderId="0" xfId="6" applyFont="1" applyFill="1" applyBorder="1" applyAlignment="1">
      <alignment horizontal="center" vertical="center" wrapText="1"/>
    </xf>
    <xf numFmtId="0" fontId="3" fillId="0" borderId="9" xfId="2" applyFont="1" applyFill="1" applyBorder="1" applyAlignment="1">
      <alignment horizontal="right" vertical="top"/>
    </xf>
    <xf numFmtId="43" fontId="13" fillId="0" borderId="4" xfId="1" applyFont="1" applyBorder="1" applyAlignment="1">
      <alignment horizontal="center" vertical="center" wrapText="1"/>
    </xf>
    <xf numFmtId="0" fontId="14" fillId="0" borderId="0" xfId="2" applyFont="1" applyFill="1" applyBorder="1"/>
    <xf numFmtId="0" fontId="2" fillId="0" borderId="0" xfId="2" applyAlignment="1">
      <alignment horizontal="left"/>
    </xf>
    <xf numFmtId="0" fontId="2" fillId="0" borderId="0" xfId="2" applyFont="1" applyFill="1" applyBorder="1" applyAlignment="1">
      <alignment horizontal="left"/>
    </xf>
    <xf numFmtId="0" fontId="16" fillId="0" borderId="0" xfId="2" applyFont="1" applyFill="1" applyBorder="1" applyAlignment="1">
      <alignment horizontal="center" vertical="center" wrapText="1"/>
    </xf>
    <xf numFmtId="0" fontId="5" fillId="0" borderId="0" xfId="2" applyFont="1" applyFill="1" applyAlignment="1">
      <alignment horizontal="left"/>
    </xf>
    <xf numFmtId="43" fontId="3" fillId="0" borderId="0" xfId="7" applyFont="1" applyFill="1" applyBorder="1" applyAlignment="1">
      <alignment horizontal="right"/>
    </xf>
    <xf numFmtId="44" fontId="3" fillId="0" borderId="0" xfId="5" applyFont="1" applyBorder="1" applyAlignment="1">
      <alignment horizontal="right"/>
    </xf>
    <xf numFmtId="44" fontId="2" fillId="0" borderId="0" xfId="2" applyNumberFormat="1" applyAlignment="1">
      <alignment horizontal="left"/>
    </xf>
    <xf numFmtId="0" fontId="17" fillId="0" borderId="0" xfId="2" applyFont="1" applyFill="1" applyBorder="1"/>
    <xf numFmtId="0" fontId="2" fillId="0" borderId="0" xfId="2" applyFont="1" applyAlignment="1">
      <alignment vertical="top" wrapText="1"/>
    </xf>
    <xf numFmtId="43" fontId="2" fillId="0" borderId="0" xfId="7" applyFont="1" applyFill="1" applyAlignment="1">
      <alignment vertical="top" wrapText="1"/>
    </xf>
    <xf numFmtId="44" fontId="2" fillId="0" borderId="0" xfId="5" applyFont="1" applyAlignment="1">
      <alignment vertical="top" wrapText="1"/>
    </xf>
    <xf numFmtId="0" fontId="8" fillId="0" borderId="0" xfId="8" applyFont="1" applyAlignment="1">
      <alignment vertical="top" wrapText="1"/>
    </xf>
    <xf numFmtId="43" fontId="5" fillId="0" borderId="0" xfId="1" applyFont="1" applyAlignment="1">
      <alignment horizontal="center" vertical="center" wrapText="1"/>
    </xf>
    <xf numFmtId="0" fontId="3" fillId="0" borderId="0" xfId="2" applyFont="1" applyBorder="1" applyAlignment="1">
      <alignment horizontal="center"/>
    </xf>
    <xf numFmtId="0" fontId="3" fillId="0" borderId="1" xfId="2" applyFont="1" applyBorder="1" applyAlignment="1">
      <alignment horizontal="center" vertical="center" wrapText="1"/>
    </xf>
    <xf numFmtId="0" fontId="3" fillId="0" borderId="2" xfId="2" applyFont="1" applyBorder="1" applyAlignment="1">
      <alignment horizontal="center" vertical="center" wrapText="1"/>
    </xf>
    <xf numFmtId="0" fontId="3" fillId="0" borderId="1" xfId="2" applyFont="1" applyFill="1" applyBorder="1" applyAlignment="1">
      <alignment horizontal="left"/>
    </xf>
    <xf numFmtId="0" fontId="3" fillId="0" borderId="5" xfId="2" applyFont="1" applyFill="1" applyBorder="1" applyAlignment="1">
      <alignment horizontal="left"/>
    </xf>
    <xf numFmtId="0" fontId="3" fillId="0" borderId="3" xfId="2" applyFont="1" applyFill="1" applyBorder="1" applyAlignment="1">
      <alignment horizontal="left"/>
    </xf>
    <xf numFmtId="0" fontId="3" fillId="0" borderId="1" xfId="2" applyFont="1" applyBorder="1" applyAlignment="1">
      <alignment horizontal="center" vertical="center"/>
    </xf>
    <xf numFmtId="0" fontId="3" fillId="0" borderId="2" xfId="2" applyFont="1" applyBorder="1" applyAlignment="1">
      <alignment horizontal="center" vertical="center"/>
    </xf>
    <xf numFmtId="0" fontId="2" fillId="0" borderId="1" xfId="2" applyFont="1" applyBorder="1" applyAlignment="1">
      <alignment horizontal="center"/>
    </xf>
    <xf numFmtId="0" fontId="2" fillId="0" borderId="3" xfId="2" applyFont="1" applyBorder="1" applyAlignment="1">
      <alignment horizontal="center"/>
    </xf>
    <xf numFmtId="6" fontId="11" fillId="3" borderId="4" xfId="1" applyNumberFormat="1" applyFont="1" applyFill="1" applyBorder="1" applyAlignment="1">
      <alignment horizontal="center" vertical="center" wrapText="1"/>
    </xf>
    <xf numFmtId="43" fontId="3" fillId="0" borderId="0" xfId="1" applyFont="1" applyAlignment="1">
      <alignment horizontal="center" vertical="center"/>
    </xf>
    <xf numFmtId="6" fontId="11" fillId="3" borderId="7" xfId="1" applyNumberFormat="1" applyFont="1" applyFill="1" applyBorder="1" applyAlignment="1">
      <alignment horizontal="center" vertical="center" wrapText="1"/>
    </xf>
    <xf numFmtId="8" fontId="11" fillId="3" borderId="7" xfId="1" applyNumberFormat="1" applyFont="1" applyFill="1" applyBorder="1" applyAlignment="1">
      <alignment horizontal="center" vertical="center" wrapText="1"/>
    </xf>
    <xf numFmtId="6" fontId="11" fillId="3" borderId="8" xfId="1" applyNumberFormat="1" applyFont="1" applyFill="1" applyBorder="1" applyAlignment="1">
      <alignment horizontal="center" vertical="center" wrapText="1"/>
    </xf>
    <xf numFmtId="8" fontId="11" fillId="3" borderId="8" xfId="1" applyNumberFormat="1" applyFont="1" applyFill="1" applyBorder="1" applyAlignment="1">
      <alignment horizontal="center" vertical="center" wrapText="1"/>
    </xf>
    <xf numFmtId="0" fontId="3" fillId="0" borderId="0" xfId="2" applyFont="1" applyAlignment="1">
      <alignment horizontal="left"/>
    </xf>
    <xf numFmtId="6" fontId="11" fillId="0" borderId="4" xfId="1" applyNumberFormat="1" applyFont="1" applyFill="1" applyBorder="1" applyAlignment="1">
      <alignment horizontal="center" vertical="center" wrapText="1"/>
    </xf>
  </cellXfs>
  <cellStyles count="9">
    <cellStyle name="Millares" xfId="1" builtinId="3"/>
    <cellStyle name="Millares 10" xfId="7"/>
    <cellStyle name="Millares 2" xfId="3"/>
    <cellStyle name="Moneda 2" xfId="5"/>
    <cellStyle name="Normal" xfId="0" builtinId="0"/>
    <cellStyle name="Normal 2" xfId="2"/>
    <cellStyle name="Normal 3" xfId="4"/>
    <cellStyle name="Normal 3 2" xfId="6"/>
    <cellStyle name="Normal_VICENTE GUERRERO"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4444316</xdr:colOff>
      <xdr:row>36</xdr:row>
      <xdr:rowOff>56306</xdr:rowOff>
    </xdr:from>
    <xdr:to>
      <xdr:col>5</xdr:col>
      <xdr:colOff>714823</xdr:colOff>
      <xdr:row>40</xdr:row>
      <xdr:rowOff>2422</xdr:rowOff>
    </xdr:to>
    <xdr:sp macro="" textlink="">
      <xdr:nvSpPr>
        <xdr:cNvPr id="2" name="Text Box 2981">
          <a:extLst/>
        </xdr:cNvPr>
        <xdr:cNvSpPr txBox="1">
          <a:spLocks noChangeArrowheads="1"/>
        </xdr:cNvSpPr>
      </xdr:nvSpPr>
      <xdr:spPr bwMode="auto">
        <a:xfrm>
          <a:off x="5487304" y="14877206"/>
          <a:ext cx="3299957" cy="61286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r>
            <a:rPr lang="es-MX" sz="1000" b="0" i="0" baseline="0">
              <a:effectLst/>
              <a:latin typeface="+mn-lt"/>
              <a:ea typeface="+mn-ea"/>
              <a:cs typeface="+mn-cs"/>
            </a:rPr>
            <a:t>__________________________________</a:t>
          </a:r>
          <a:endParaRPr lang="es-MX" sz="1000">
            <a:effectLst/>
          </a:endParaRPr>
        </a:p>
        <a:p>
          <a:pPr algn="ctr" rtl="0"/>
          <a:r>
            <a:rPr lang="es-MX" sz="1000" b="0" i="0" baseline="0">
              <a:effectLst/>
              <a:latin typeface="+mn-lt"/>
              <a:ea typeface="+mn-ea"/>
              <a:cs typeface="+mn-cs"/>
            </a:rPr>
            <a:t>SALVADOR ALONSO RAMIREZ</a:t>
          </a:r>
        </a:p>
        <a:p>
          <a:pPr algn="ctr" rtl="0"/>
          <a:r>
            <a:rPr lang="es-MX" sz="1000" b="0" i="0" baseline="0">
              <a:effectLst/>
              <a:latin typeface="+mn-lt"/>
              <a:ea typeface="+mn-ea"/>
              <a:cs typeface="+mn-cs"/>
            </a:rPr>
            <a:t>DIRECTOR ADMINISTRATIVO</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56"/>
  <sheetViews>
    <sheetView tabSelected="1" view="pageBreakPreview" topLeftCell="C26" zoomScale="110" zoomScaleNormal="110" zoomScaleSheetLayoutView="110" workbookViewId="0">
      <selection activeCell="G8" sqref="G8"/>
    </sheetView>
  </sheetViews>
  <sheetFormatPr baseColWidth="10" defaultColWidth="11.42578125" defaultRowHeight="12.75" x14ac:dyDescent="0.25"/>
  <cols>
    <col min="1" max="1" width="3.7109375" style="55" customWidth="1"/>
    <col min="2" max="2" width="10.85546875" style="55" customWidth="1"/>
    <col min="3" max="3" width="70.85546875" style="55" customWidth="1"/>
    <col min="4" max="4" width="15.28515625" style="55" customWidth="1"/>
    <col min="5" max="5" width="12.28515625" style="55" customWidth="1"/>
    <col min="6" max="6" width="14.7109375" style="56" customWidth="1"/>
    <col min="7" max="7" width="13" style="57" bestFit="1" customWidth="1"/>
    <col min="8" max="8" width="13" style="59" bestFit="1" customWidth="1"/>
    <col min="9" max="10" width="13.85546875" style="55" bestFit="1" customWidth="1"/>
    <col min="11" max="16384" width="11.42578125" style="55"/>
  </cols>
  <sheetData>
    <row r="1" spans="1:10" s="1" customFormat="1" ht="13.5" thickBot="1" x14ac:dyDescent="0.25">
      <c r="B1" s="60" t="s">
        <v>0</v>
      </c>
      <c r="C1" s="60"/>
      <c r="D1" s="60"/>
      <c r="E1" s="60"/>
      <c r="F1" s="60"/>
      <c r="G1" s="60"/>
      <c r="H1" s="2"/>
    </row>
    <row r="2" spans="1:10" s="7" customFormat="1" ht="13.5" thickBot="1" x14ac:dyDescent="0.25">
      <c r="A2" s="61" t="s">
        <v>1</v>
      </c>
      <c r="B2" s="62"/>
      <c r="C2" s="3" t="s">
        <v>2</v>
      </c>
      <c r="D2" s="4" t="s">
        <v>3</v>
      </c>
      <c r="E2" s="63" t="s">
        <v>4</v>
      </c>
      <c r="F2" s="64"/>
      <c r="G2" s="65"/>
      <c r="H2" s="5"/>
      <c r="I2" s="6"/>
    </row>
    <row r="3" spans="1:10" s="7" customFormat="1" ht="13.5" thickBot="1" x14ac:dyDescent="0.25">
      <c r="A3" s="66" t="s">
        <v>5</v>
      </c>
      <c r="B3" s="67"/>
      <c r="C3" s="8" t="s">
        <v>6</v>
      </c>
      <c r="D3" s="9" t="s">
        <v>7</v>
      </c>
      <c r="E3" s="63" t="s">
        <v>4</v>
      </c>
      <c r="F3" s="64"/>
      <c r="G3" s="65"/>
      <c r="H3" s="5"/>
      <c r="I3" s="6"/>
    </row>
    <row r="4" spans="1:10" s="7" customFormat="1" ht="13.5" thickBot="1" x14ac:dyDescent="0.25">
      <c r="A4" s="68"/>
      <c r="B4" s="69"/>
      <c r="C4" s="10" t="s">
        <v>8</v>
      </c>
      <c r="D4" s="11"/>
      <c r="E4" s="12"/>
      <c r="F4" s="13"/>
      <c r="G4" s="14"/>
      <c r="H4" s="5"/>
    </row>
    <row r="5" spans="1:10" s="7" customFormat="1" ht="13.5" thickBot="1" x14ac:dyDescent="0.25">
      <c r="A5" s="15" t="s">
        <v>9</v>
      </c>
      <c r="B5" s="16" t="s">
        <v>10</v>
      </c>
      <c r="C5" s="16" t="s">
        <v>11</v>
      </c>
      <c r="D5" s="17" t="s">
        <v>12</v>
      </c>
      <c r="E5" s="17" t="s">
        <v>13</v>
      </c>
      <c r="F5" s="16" t="s">
        <v>14</v>
      </c>
      <c r="G5" s="18" t="s">
        <v>15</v>
      </c>
      <c r="H5" s="71" t="s">
        <v>71</v>
      </c>
      <c r="I5" s="76" t="s">
        <v>76</v>
      </c>
      <c r="J5" s="76" t="s">
        <v>77</v>
      </c>
    </row>
    <row r="6" spans="1:10" s="7" customFormat="1" ht="13.5" thickBot="1" x14ac:dyDescent="0.25">
      <c r="A6" s="19"/>
      <c r="B6" s="20"/>
      <c r="C6" s="20" t="s">
        <v>16</v>
      </c>
      <c r="D6" s="21"/>
      <c r="E6" s="21"/>
      <c r="F6" s="20"/>
      <c r="G6" s="22"/>
      <c r="H6" s="5"/>
    </row>
    <row r="7" spans="1:10" s="31" customFormat="1" ht="60.75" thickBot="1" x14ac:dyDescent="0.25">
      <c r="A7" s="23">
        <v>1</v>
      </c>
      <c r="B7" s="24" t="s">
        <v>17</v>
      </c>
      <c r="C7" s="25" t="s">
        <v>18</v>
      </c>
      <c r="D7" s="26" t="s">
        <v>19</v>
      </c>
      <c r="E7" s="27">
        <v>10</v>
      </c>
      <c r="F7" s="70">
        <v>8604</v>
      </c>
      <c r="G7" s="28">
        <f>F7*E7</f>
        <v>86040</v>
      </c>
      <c r="H7" s="29" t="s">
        <v>72</v>
      </c>
      <c r="I7" s="30" t="s">
        <v>79</v>
      </c>
      <c r="J7" s="31" t="s">
        <v>102</v>
      </c>
    </row>
    <row r="8" spans="1:10" s="31" customFormat="1" ht="60.75" thickBot="1" x14ac:dyDescent="0.25">
      <c r="A8" s="23">
        <v>2</v>
      </c>
      <c r="B8" s="24" t="s">
        <v>20</v>
      </c>
      <c r="C8" s="25" t="s">
        <v>21</v>
      </c>
      <c r="D8" s="26" t="s">
        <v>19</v>
      </c>
      <c r="E8" s="27">
        <v>400</v>
      </c>
      <c r="F8" s="72">
        <v>1599</v>
      </c>
      <c r="G8" s="77">
        <v>639600</v>
      </c>
      <c r="H8" s="29" t="s">
        <v>74</v>
      </c>
      <c r="I8" s="31" t="s">
        <v>100</v>
      </c>
      <c r="J8" s="31" t="s">
        <v>101</v>
      </c>
    </row>
    <row r="9" spans="1:10" s="31" customFormat="1" ht="48.75" thickBot="1" x14ac:dyDescent="0.25">
      <c r="A9" s="23">
        <v>3</v>
      </c>
      <c r="B9" s="24" t="s">
        <v>22</v>
      </c>
      <c r="C9" s="25" t="s">
        <v>23</v>
      </c>
      <c r="D9" s="26" t="s">
        <v>19</v>
      </c>
      <c r="E9" s="27">
        <v>20</v>
      </c>
      <c r="F9" s="72">
        <v>2339</v>
      </c>
      <c r="G9" s="28">
        <f t="shared" ref="G8:G31" si="0">F9*E9</f>
        <v>46780</v>
      </c>
      <c r="H9" s="29" t="s">
        <v>73</v>
      </c>
      <c r="I9" s="31" t="s">
        <v>79</v>
      </c>
      <c r="J9" s="31" t="s">
        <v>98</v>
      </c>
    </row>
    <row r="10" spans="1:10" s="31" customFormat="1" ht="90.75" customHeight="1" thickBot="1" x14ac:dyDescent="0.25">
      <c r="A10" s="23">
        <v>4</v>
      </c>
      <c r="B10" s="24" t="s">
        <v>24</v>
      </c>
      <c r="C10" s="25" t="s">
        <v>25</v>
      </c>
      <c r="D10" s="26" t="s">
        <v>19</v>
      </c>
      <c r="E10" s="27">
        <v>60</v>
      </c>
      <c r="F10" s="72">
        <v>1479</v>
      </c>
      <c r="G10" s="28">
        <f t="shared" si="0"/>
        <v>88740</v>
      </c>
      <c r="H10" s="29" t="s">
        <v>73</v>
      </c>
      <c r="I10" s="31" t="s">
        <v>79</v>
      </c>
      <c r="J10" s="31" t="s">
        <v>99</v>
      </c>
    </row>
    <row r="11" spans="1:10" s="31" customFormat="1" ht="48.75" thickBot="1" x14ac:dyDescent="0.25">
      <c r="A11" s="23">
        <v>5</v>
      </c>
      <c r="B11" s="24" t="s">
        <v>26</v>
      </c>
      <c r="C11" s="25" t="s">
        <v>27</v>
      </c>
      <c r="D11" s="26" t="s">
        <v>19</v>
      </c>
      <c r="E11" s="27">
        <v>400</v>
      </c>
      <c r="F11" s="72">
        <v>1650</v>
      </c>
      <c r="G11" s="28">
        <f t="shared" si="0"/>
        <v>660000</v>
      </c>
      <c r="H11" s="29" t="s">
        <v>74</v>
      </c>
      <c r="I11" s="31" t="s">
        <v>79</v>
      </c>
      <c r="J11" s="32" t="s">
        <v>90</v>
      </c>
    </row>
    <row r="12" spans="1:10" s="31" customFormat="1" ht="48.75" thickBot="1" x14ac:dyDescent="0.25">
      <c r="A12" s="23">
        <v>6</v>
      </c>
      <c r="B12" s="24" t="s">
        <v>28</v>
      </c>
      <c r="C12" s="25" t="s">
        <v>29</v>
      </c>
      <c r="D12" s="26" t="s">
        <v>19</v>
      </c>
      <c r="E12" s="27">
        <v>40</v>
      </c>
      <c r="F12" s="72">
        <v>3523</v>
      </c>
      <c r="G12" s="28">
        <f t="shared" si="0"/>
        <v>140920</v>
      </c>
      <c r="H12" s="29" t="s">
        <v>74</v>
      </c>
      <c r="I12" s="31" t="s">
        <v>79</v>
      </c>
      <c r="J12" s="32" t="s">
        <v>89</v>
      </c>
    </row>
    <row r="13" spans="1:10" s="31" customFormat="1" ht="24.75" thickBot="1" x14ac:dyDescent="0.25">
      <c r="A13" s="23">
        <v>7</v>
      </c>
      <c r="B13" s="24" t="s">
        <v>30</v>
      </c>
      <c r="C13" s="25" t="s">
        <v>31</v>
      </c>
      <c r="D13" s="26" t="s">
        <v>19</v>
      </c>
      <c r="E13" s="27">
        <v>20</v>
      </c>
      <c r="F13" s="72">
        <v>1199</v>
      </c>
      <c r="G13" s="28">
        <f t="shared" si="0"/>
        <v>23980</v>
      </c>
      <c r="H13" s="29" t="s">
        <v>74</v>
      </c>
      <c r="I13" s="31" t="s">
        <v>79</v>
      </c>
      <c r="J13" s="32" t="s">
        <v>88</v>
      </c>
    </row>
    <row r="14" spans="1:10" s="31" customFormat="1" ht="13.5" thickBot="1" x14ac:dyDescent="0.25">
      <c r="A14" s="33"/>
      <c r="B14" s="34"/>
      <c r="C14" s="35" t="s">
        <v>32</v>
      </c>
      <c r="D14" s="36"/>
      <c r="E14" s="34"/>
      <c r="F14" s="37"/>
      <c r="G14" s="38"/>
      <c r="H14" s="29"/>
      <c r="J14" s="32"/>
    </row>
    <row r="15" spans="1:10" s="31" customFormat="1" ht="108.75" thickBot="1" x14ac:dyDescent="0.25">
      <c r="A15" s="23">
        <v>8</v>
      </c>
      <c r="B15" s="24" t="s">
        <v>33</v>
      </c>
      <c r="C15" s="25" t="s">
        <v>34</v>
      </c>
      <c r="D15" s="26" t="s">
        <v>19</v>
      </c>
      <c r="E15" s="27">
        <v>30</v>
      </c>
      <c r="F15" s="72">
        <v>1270</v>
      </c>
      <c r="G15" s="28">
        <f t="shared" si="0"/>
        <v>38100</v>
      </c>
      <c r="H15" s="29" t="s">
        <v>74</v>
      </c>
      <c r="I15" s="31" t="s">
        <v>79</v>
      </c>
      <c r="J15" s="32" t="s">
        <v>91</v>
      </c>
    </row>
    <row r="16" spans="1:10" s="31" customFormat="1" ht="48.75" thickBot="1" x14ac:dyDescent="0.25">
      <c r="A16" s="23">
        <v>9</v>
      </c>
      <c r="B16" s="24" t="s">
        <v>35</v>
      </c>
      <c r="C16" s="25" t="s">
        <v>36</v>
      </c>
      <c r="D16" s="26" t="s">
        <v>19</v>
      </c>
      <c r="E16" s="27">
        <v>40</v>
      </c>
      <c r="F16" s="72">
        <v>5885</v>
      </c>
      <c r="G16" s="28">
        <f t="shared" si="0"/>
        <v>235400</v>
      </c>
      <c r="H16" s="29" t="s">
        <v>74</v>
      </c>
      <c r="I16" s="31" t="s">
        <v>79</v>
      </c>
      <c r="J16" s="32" t="s">
        <v>87</v>
      </c>
    </row>
    <row r="17" spans="1:10" s="31" customFormat="1" ht="24.75" thickBot="1" x14ac:dyDescent="0.25">
      <c r="A17" s="23">
        <v>10</v>
      </c>
      <c r="B17" s="24" t="s">
        <v>37</v>
      </c>
      <c r="C17" s="25" t="s">
        <v>38</v>
      </c>
      <c r="D17" s="26" t="s">
        <v>19</v>
      </c>
      <c r="E17" s="27">
        <v>2</v>
      </c>
      <c r="F17" s="73">
        <v>31520.52</v>
      </c>
      <c r="G17" s="28">
        <f t="shared" si="0"/>
        <v>63041.04</v>
      </c>
      <c r="H17" s="29" t="s">
        <v>75</v>
      </c>
      <c r="I17" s="31" t="s">
        <v>79</v>
      </c>
      <c r="J17" s="32" t="s">
        <v>92</v>
      </c>
    </row>
    <row r="18" spans="1:10" s="31" customFormat="1" ht="48.75" thickBot="1" x14ac:dyDescent="0.25">
      <c r="A18" s="23">
        <v>11</v>
      </c>
      <c r="B18" s="24" t="s">
        <v>39</v>
      </c>
      <c r="C18" s="25" t="s">
        <v>40</v>
      </c>
      <c r="D18" s="26" t="s">
        <v>19</v>
      </c>
      <c r="E18" s="27">
        <v>20</v>
      </c>
      <c r="F18" s="72">
        <v>2209</v>
      </c>
      <c r="G18" s="28">
        <f t="shared" si="0"/>
        <v>44180</v>
      </c>
      <c r="H18" s="29" t="s">
        <v>73</v>
      </c>
      <c r="I18" s="31" t="s">
        <v>79</v>
      </c>
      <c r="J18" s="32" t="s">
        <v>97</v>
      </c>
    </row>
    <row r="19" spans="1:10" s="31" customFormat="1" ht="60.75" thickBot="1" x14ac:dyDescent="0.25">
      <c r="A19" s="23">
        <v>12</v>
      </c>
      <c r="B19" s="24" t="s">
        <v>41</v>
      </c>
      <c r="C19" s="25" t="s">
        <v>42</v>
      </c>
      <c r="D19" s="26" t="s">
        <v>19</v>
      </c>
      <c r="E19" s="27">
        <v>20</v>
      </c>
      <c r="F19" s="72">
        <v>2999</v>
      </c>
      <c r="G19" s="28">
        <f t="shared" si="0"/>
        <v>59980</v>
      </c>
      <c r="H19" s="29" t="s">
        <v>74</v>
      </c>
      <c r="I19" s="31" t="s">
        <v>79</v>
      </c>
      <c r="J19" s="32" t="s">
        <v>91</v>
      </c>
    </row>
    <row r="20" spans="1:10" s="31" customFormat="1" ht="96.75" thickBot="1" x14ac:dyDescent="0.25">
      <c r="A20" s="23">
        <v>13</v>
      </c>
      <c r="B20" s="24" t="s">
        <v>43</v>
      </c>
      <c r="C20" s="25" t="s">
        <v>44</v>
      </c>
      <c r="D20" s="26" t="s">
        <v>19</v>
      </c>
      <c r="E20" s="27">
        <v>6</v>
      </c>
      <c r="F20" s="72">
        <v>4649</v>
      </c>
      <c r="G20" s="28">
        <f t="shared" si="0"/>
        <v>27894</v>
      </c>
      <c r="H20" s="29" t="s">
        <v>73</v>
      </c>
      <c r="I20" s="31" t="s">
        <v>79</v>
      </c>
      <c r="J20" s="32" t="s">
        <v>86</v>
      </c>
    </row>
    <row r="21" spans="1:10" s="31" customFormat="1" ht="48.75" thickBot="1" x14ac:dyDescent="0.25">
      <c r="A21" s="23">
        <v>14</v>
      </c>
      <c r="B21" s="24" t="s">
        <v>45</v>
      </c>
      <c r="C21" s="25" t="s">
        <v>46</v>
      </c>
      <c r="D21" s="26" t="s">
        <v>19</v>
      </c>
      <c r="E21" s="27">
        <v>30</v>
      </c>
      <c r="F21" s="72">
        <v>3848</v>
      </c>
      <c r="G21" s="28">
        <f t="shared" si="0"/>
        <v>115440</v>
      </c>
      <c r="H21" s="29" t="s">
        <v>74</v>
      </c>
      <c r="I21" s="31" t="s">
        <v>79</v>
      </c>
      <c r="J21" s="32" t="s">
        <v>85</v>
      </c>
    </row>
    <row r="22" spans="1:10" s="31" customFormat="1" ht="36.75" thickBot="1" x14ac:dyDescent="0.25">
      <c r="A22" s="23">
        <v>15</v>
      </c>
      <c r="B22" s="24" t="s">
        <v>47</v>
      </c>
      <c r="C22" s="25" t="s">
        <v>48</v>
      </c>
      <c r="D22" s="26" t="s">
        <v>19</v>
      </c>
      <c r="E22" s="27">
        <v>30</v>
      </c>
      <c r="F22" s="72">
        <v>8616</v>
      </c>
      <c r="G22" s="28">
        <f t="shared" si="0"/>
        <v>258480</v>
      </c>
      <c r="H22" s="29" t="s">
        <v>74</v>
      </c>
      <c r="I22" s="31" t="s">
        <v>79</v>
      </c>
      <c r="J22" s="32" t="s">
        <v>96</v>
      </c>
    </row>
    <row r="23" spans="1:10" s="31" customFormat="1" ht="24.75" thickBot="1" x14ac:dyDescent="0.25">
      <c r="A23" s="23">
        <v>16</v>
      </c>
      <c r="B23" s="24" t="s">
        <v>49</v>
      </c>
      <c r="C23" s="25" t="s">
        <v>50</v>
      </c>
      <c r="D23" s="26" t="s">
        <v>19</v>
      </c>
      <c r="E23" s="27">
        <v>60</v>
      </c>
      <c r="F23" s="74">
        <v>1658</v>
      </c>
      <c r="G23" s="28">
        <f t="shared" si="0"/>
        <v>99480</v>
      </c>
      <c r="H23" s="29" t="s">
        <v>74</v>
      </c>
      <c r="I23" s="31" t="s">
        <v>79</v>
      </c>
      <c r="J23" s="32" t="s">
        <v>84</v>
      </c>
    </row>
    <row r="24" spans="1:10" s="31" customFormat="1" ht="24.75" thickBot="1" x14ac:dyDescent="0.25">
      <c r="A24" s="23">
        <v>17</v>
      </c>
      <c r="B24" s="24" t="s">
        <v>51</v>
      </c>
      <c r="C24" s="25" t="s">
        <v>52</v>
      </c>
      <c r="D24" s="26" t="s">
        <v>19</v>
      </c>
      <c r="E24" s="27">
        <v>60</v>
      </c>
      <c r="F24" s="74">
        <v>1001</v>
      </c>
      <c r="G24" s="28">
        <f t="shared" si="0"/>
        <v>60060</v>
      </c>
      <c r="H24" s="29" t="s">
        <v>74</v>
      </c>
      <c r="I24" s="31" t="s">
        <v>79</v>
      </c>
      <c r="J24" s="32" t="s">
        <v>95</v>
      </c>
    </row>
    <row r="25" spans="1:10" s="31" customFormat="1" ht="36.75" thickBot="1" x14ac:dyDescent="0.25">
      <c r="A25" s="23">
        <v>18</v>
      </c>
      <c r="B25" s="24" t="s">
        <v>53</v>
      </c>
      <c r="C25" s="25" t="s">
        <v>54</v>
      </c>
      <c r="D25" s="26" t="s">
        <v>19</v>
      </c>
      <c r="E25" s="27">
        <v>20</v>
      </c>
      <c r="F25" s="74">
        <v>1999</v>
      </c>
      <c r="G25" s="28">
        <f t="shared" si="0"/>
        <v>39980</v>
      </c>
      <c r="H25" s="29" t="s">
        <v>74</v>
      </c>
      <c r="I25" s="31" t="s">
        <v>79</v>
      </c>
      <c r="J25" s="32" t="s">
        <v>94</v>
      </c>
    </row>
    <row r="26" spans="1:10" s="31" customFormat="1" ht="24.75" thickBot="1" x14ac:dyDescent="0.25">
      <c r="A26" s="23">
        <v>19</v>
      </c>
      <c r="B26" s="24" t="s">
        <v>55</v>
      </c>
      <c r="C26" s="25" t="s">
        <v>56</v>
      </c>
      <c r="D26" s="26" t="s">
        <v>19</v>
      </c>
      <c r="E26" s="27">
        <v>10</v>
      </c>
      <c r="F26" s="74">
        <v>698</v>
      </c>
      <c r="G26" s="28">
        <f t="shared" si="0"/>
        <v>6980</v>
      </c>
      <c r="H26" s="29" t="s">
        <v>74</v>
      </c>
      <c r="I26" s="31" t="s">
        <v>79</v>
      </c>
      <c r="J26" s="32" t="s">
        <v>93</v>
      </c>
    </row>
    <row r="27" spans="1:10" s="31" customFormat="1" ht="24.75" thickBot="1" x14ac:dyDescent="0.25">
      <c r="A27" s="23">
        <v>20</v>
      </c>
      <c r="B27" s="24" t="s">
        <v>57</v>
      </c>
      <c r="C27" s="25" t="s">
        <v>58</v>
      </c>
      <c r="D27" s="26" t="s">
        <v>19</v>
      </c>
      <c r="E27" s="27">
        <v>10</v>
      </c>
      <c r="F27" s="75">
        <v>2055.59</v>
      </c>
      <c r="G27" s="28">
        <f t="shared" si="0"/>
        <v>20555.900000000001</v>
      </c>
      <c r="H27" s="29" t="s">
        <v>75</v>
      </c>
      <c r="I27" s="31" t="s">
        <v>79</v>
      </c>
      <c r="J27" s="32" t="s">
        <v>78</v>
      </c>
    </row>
    <row r="28" spans="1:10" s="31" customFormat="1" ht="24.75" thickBot="1" x14ac:dyDescent="0.25">
      <c r="A28" s="23">
        <v>21</v>
      </c>
      <c r="B28" s="24" t="s">
        <v>59</v>
      </c>
      <c r="C28" s="25" t="s">
        <v>60</v>
      </c>
      <c r="D28" s="26" t="s">
        <v>19</v>
      </c>
      <c r="E28" s="27">
        <v>5</v>
      </c>
      <c r="F28" s="74">
        <v>10819</v>
      </c>
      <c r="G28" s="28">
        <f t="shared" si="0"/>
        <v>54095</v>
      </c>
      <c r="H28" s="29" t="s">
        <v>75</v>
      </c>
      <c r="I28" s="31" t="s">
        <v>79</v>
      </c>
      <c r="J28" s="32" t="s">
        <v>81</v>
      </c>
    </row>
    <row r="29" spans="1:10" s="31" customFormat="1" ht="24.75" thickBot="1" x14ac:dyDescent="0.25">
      <c r="A29" s="23">
        <v>22</v>
      </c>
      <c r="B29" s="24" t="s">
        <v>61</v>
      </c>
      <c r="C29" s="25" t="s">
        <v>62</v>
      </c>
      <c r="D29" s="26" t="s">
        <v>19</v>
      </c>
      <c r="E29" s="27">
        <v>8</v>
      </c>
      <c r="F29" s="75">
        <v>5061.41</v>
      </c>
      <c r="G29" s="28">
        <f t="shared" si="0"/>
        <v>40491.279999999999</v>
      </c>
      <c r="H29" s="29" t="s">
        <v>75</v>
      </c>
      <c r="I29" s="31" t="s">
        <v>79</v>
      </c>
      <c r="J29" s="32" t="s">
        <v>80</v>
      </c>
    </row>
    <row r="30" spans="1:10" s="31" customFormat="1" ht="24.75" thickBot="1" x14ac:dyDescent="0.25">
      <c r="A30" s="23">
        <v>23</v>
      </c>
      <c r="B30" s="24" t="s">
        <v>63</v>
      </c>
      <c r="C30" s="25" t="s">
        <v>64</v>
      </c>
      <c r="D30" s="26" t="s">
        <v>19</v>
      </c>
      <c r="E30" s="27">
        <v>10</v>
      </c>
      <c r="F30" s="75">
        <v>726.88</v>
      </c>
      <c r="G30" s="28">
        <f t="shared" si="0"/>
        <v>7268.8</v>
      </c>
      <c r="H30" s="29" t="s">
        <v>75</v>
      </c>
      <c r="I30" s="31" t="s">
        <v>79</v>
      </c>
      <c r="J30" s="32" t="s">
        <v>82</v>
      </c>
    </row>
    <row r="31" spans="1:10" s="31" customFormat="1" ht="36.75" thickBot="1" x14ac:dyDescent="0.25">
      <c r="A31" s="23">
        <v>24</v>
      </c>
      <c r="B31" s="24" t="s">
        <v>65</v>
      </c>
      <c r="C31" s="25" t="s">
        <v>66</v>
      </c>
      <c r="D31" s="26" t="s">
        <v>19</v>
      </c>
      <c r="E31" s="27">
        <v>50</v>
      </c>
      <c r="F31" s="75">
        <v>7014.31</v>
      </c>
      <c r="G31" s="28">
        <f t="shared" si="0"/>
        <v>350715.5</v>
      </c>
      <c r="H31" s="29" t="s">
        <v>75</v>
      </c>
      <c r="I31" s="31" t="s">
        <v>79</v>
      </c>
      <c r="J31" s="32" t="s">
        <v>83</v>
      </c>
    </row>
    <row r="32" spans="1:10" s="31" customFormat="1" ht="13.5" thickBot="1" x14ac:dyDescent="0.25">
      <c r="A32" s="39"/>
      <c r="B32" s="40"/>
      <c r="C32" s="41"/>
      <c r="D32" s="42"/>
      <c r="E32" s="43"/>
      <c r="F32" s="44" t="s">
        <v>67</v>
      </c>
      <c r="G32" s="45">
        <f>SUM(G7:G31)</f>
        <v>3208201.5199999996</v>
      </c>
      <c r="H32" s="29"/>
      <c r="J32" s="32"/>
    </row>
    <row r="33" spans="1:10" s="31" customFormat="1" ht="13.5" thickBot="1" x14ac:dyDescent="0.25">
      <c r="A33" s="39"/>
      <c r="B33" s="40"/>
      <c r="C33" s="41"/>
      <c r="D33" s="42"/>
      <c r="E33" s="43"/>
      <c r="F33" s="44" t="s">
        <v>68</v>
      </c>
      <c r="G33" s="45">
        <f>+G32*0.16</f>
        <v>513312.24319999997</v>
      </c>
      <c r="H33" s="29"/>
      <c r="J33" s="32"/>
    </row>
    <row r="34" spans="1:10" s="31" customFormat="1" ht="13.5" thickBot="1" x14ac:dyDescent="0.25">
      <c r="A34" s="46" t="s">
        <v>69</v>
      </c>
      <c r="B34" s="47"/>
      <c r="C34" s="47"/>
      <c r="D34" s="48"/>
      <c r="E34" s="49">
        <f>SUM(E7:E31)</f>
        <v>1361</v>
      </c>
      <c r="F34" s="44" t="s">
        <v>15</v>
      </c>
      <c r="G34" s="45">
        <f>+G32+G33</f>
        <v>3721513.7631999995</v>
      </c>
      <c r="H34" s="29"/>
      <c r="I34" s="50"/>
      <c r="J34" s="32"/>
    </row>
    <row r="35" spans="1:10" s="47" customFormat="1" x14ac:dyDescent="0.2">
      <c r="A35" s="46" t="s">
        <v>70</v>
      </c>
      <c r="D35" s="48"/>
      <c r="E35" s="49"/>
      <c r="F35" s="51"/>
      <c r="G35" s="52"/>
      <c r="H35" s="5"/>
      <c r="I35" s="53"/>
      <c r="J35" s="53"/>
    </row>
    <row r="36" spans="1:10" s="47" customFormat="1" x14ac:dyDescent="0.2">
      <c r="A36" s="46"/>
      <c r="D36" s="48"/>
      <c r="E36" s="49"/>
      <c r="F36" s="51"/>
      <c r="G36" s="52"/>
      <c r="H36" s="5"/>
      <c r="I36" s="53"/>
      <c r="J36" s="53"/>
    </row>
    <row r="37" spans="1:10" s="47" customFormat="1" x14ac:dyDescent="0.2">
      <c r="B37" s="54"/>
      <c r="C37" s="55"/>
      <c r="D37" s="55"/>
      <c r="E37" s="55"/>
      <c r="F37" s="51"/>
      <c r="G37" s="52"/>
      <c r="H37" s="5"/>
      <c r="I37" s="53"/>
      <c r="J37" s="53"/>
    </row>
    <row r="38" spans="1:10" s="47" customFormat="1" x14ac:dyDescent="0.2">
      <c r="B38" s="54"/>
      <c r="C38" s="55"/>
      <c r="D38" s="55"/>
      <c r="E38" s="55"/>
      <c r="F38" s="51"/>
      <c r="G38" s="52"/>
      <c r="H38" s="5"/>
      <c r="I38" s="53"/>
      <c r="J38" s="53"/>
    </row>
    <row r="39" spans="1:10" s="47" customFormat="1" x14ac:dyDescent="0.2">
      <c r="B39" s="54"/>
      <c r="C39" s="55"/>
      <c r="D39" s="55"/>
      <c r="E39" s="55"/>
      <c r="F39" s="51"/>
      <c r="G39" s="52"/>
      <c r="H39" s="5"/>
      <c r="I39" s="53"/>
      <c r="J39" s="53"/>
    </row>
    <row r="40" spans="1:10" s="47" customFormat="1" x14ac:dyDescent="0.2">
      <c r="B40" s="54"/>
      <c r="C40" s="55"/>
      <c r="D40" s="55"/>
      <c r="E40" s="55"/>
      <c r="F40" s="51"/>
      <c r="G40" s="52"/>
      <c r="H40" s="5"/>
      <c r="I40" s="53"/>
      <c r="J40" s="53"/>
    </row>
    <row r="41" spans="1:10" s="47" customFormat="1" x14ac:dyDescent="0.2">
      <c r="B41" s="54"/>
      <c r="C41" s="55"/>
      <c r="D41" s="55"/>
      <c r="E41" s="55"/>
      <c r="F41" s="51"/>
      <c r="G41" s="52"/>
      <c r="H41" s="5"/>
      <c r="I41" s="53"/>
      <c r="J41" s="53"/>
    </row>
    <row r="42" spans="1:10" s="47" customFormat="1" x14ac:dyDescent="0.2">
      <c r="B42" s="54"/>
      <c r="C42" s="55"/>
      <c r="D42" s="55"/>
      <c r="E42" s="55"/>
      <c r="F42" s="51"/>
      <c r="G42" s="52"/>
      <c r="H42" s="5"/>
      <c r="I42" s="53"/>
      <c r="J42" s="53"/>
    </row>
    <row r="43" spans="1:10" s="47" customFormat="1" x14ac:dyDescent="0.2">
      <c r="B43" s="54"/>
      <c r="C43" s="55"/>
      <c r="D43" s="55"/>
      <c r="E43" s="55"/>
      <c r="F43" s="51"/>
      <c r="G43" s="52"/>
      <c r="H43" s="5"/>
      <c r="I43" s="53"/>
      <c r="J43" s="53"/>
    </row>
    <row r="44" spans="1:10" s="47" customFormat="1" x14ac:dyDescent="0.2">
      <c r="B44" s="54"/>
      <c r="C44" s="55"/>
      <c r="D44" s="55"/>
      <c r="E44" s="55"/>
      <c r="F44" s="51"/>
      <c r="G44" s="52"/>
      <c r="H44" s="5"/>
      <c r="I44" s="53"/>
      <c r="J44" s="53"/>
    </row>
    <row r="45" spans="1:10" s="47" customFormat="1" x14ac:dyDescent="0.2">
      <c r="B45" s="54"/>
      <c r="C45" s="55"/>
      <c r="D45" s="55"/>
      <c r="E45" s="55"/>
      <c r="F45" s="51"/>
      <c r="G45" s="52"/>
      <c r="H45" s="5"/>
      <c r="I45" s="53"/>
      <c r="J45" s="53"/>
    </row>
    <row r="46" spans="1:10" s="47" customFormat="1" x14ac:dyDescent="0.2">
      <c r="B46" s="54"/>
      <c r="C46" s="55"/>
      <c r="D46" s="55"/>
      <c r="E46" s="55"/>
      <c r="F46" s="51"/>
      <c r="G46" s="52"/>
      <c r="H46" s="5"/>
      <c r="I46" s="53"/>
      <c r="J46" s="53"/>
    </row>
    <row r="47" spans="1:10" s="47" customFormat="1" x14ac:dyDescent="0.2">
      <c r="B47" s="54"/>
      <c r="C47" s="55"/>
      <c r="D47" s="55"/>
      <c r="E47" s="55"/>
      <c r="F47" s="51"/>
      <c r="G47" s="52"/>
      <c r="H47" s="5"/>
      <c r="I47" s="53"/>
      <c r="J47" s="53"/>
    </row>
    <row r="48" spans="1:10" s="47" customFormat="1" x14ac:dyDescent="0.2">
      <c r="B48" s="54"/>
      <c r="C48" s="55"/>
      <c r="D48" s="55"/>
      <c r="E48" s="55"/>
      <c r="F48" s="51"/>
      <c r="G48" s="52"/>
      <c r="H48" s="5"/>
      <c r="I48" s="53"/>
      <c r="J48" s="53"/>
    </row>
    <row r="49" spans="1:8" s="47" customFormat="1" x14ac:dyDescent="0.2">
      <c r="B49" s="54"/>
      <c r="C49" s="55"/>
      <c r="D49" s="55"/>
      <c r="E49" s="55"/>
      <c r="F49" s="56"/>
      <c r="G49" s="57"/>
      <c r="H49" s="5"/>
    </row>
    <row r="50" spans="1:8" s="47" customFormat="1" x14ac:dyDescent="0.2">
      <c r="B50" s="54"/>
      <c r="C50" s="55"/>
      <c r="D50" s="55"/>
      <c r="E50" s="55"/>
      <c r="F50" s="56"/>
      <c r="G50" s="57"/>
      <c r="H50" s="5"/>
    </row>
    <row r="51" spans="1:8" s="47" customFormat="1" x14ac:dyDescent="0.2">
      <c r="A51" s="55"/>
      <c r="B51" s="55"/>
      <c r="C51" s="55"/>
      <c r="D51" s="55"/>
      <c r="E51" s="55"/>
      <c r="F51" s="56"/>
      <c r="G51" s="57"/>
      <c r="H51" s="5"/>
    </row>
    <row r="52" spans="1:8" s="47" customFormat="1" x14ac:dyDescent="0.2">
      <c r="A52" s="55"/>
      <c r="B52" s="55"/>
      <c r="C52" s="55"/>
      <c r="D52" s="55"/>
      <c r="E52" s="55"/>
      <c r="F52" s="56"/>
      <c r="G52" s="57"/>
      <c r="H52" s="5"/>
    </row>
    <row r="53" spans="1:8" s="47" customFormat="1" x14ac:dyDescent="0.2">
      <c r="A53" s="55"/>
      <c r="B53" s="55"/>
      <c r="C53" s="55"/>
      <c r="D53" s="55"/>
      <c r="E53" s="55"/>
      <c r="F53" s="56"/>
      <c r="G53" s="57"/>
      <c r="H53" s="5"/>
    </row>
    <row r="54" spans="1:8" s="47" customFormat="1" x14ac:dyDescent="0.2">
      <c r="A54" s="55"/>
      <c r="B54" s="58"/>
      <c r="C54" s="55"/>
      <c r="D54" s="55"/>
      <c r="E54" s="55"/>
      <c r="F54" s="56"/>
      <c r="G54" s="57"/>
      <c r="H54" s="5"/>
    </row>
    <row r="56" spans="1:8" s="47" customFormat="1" x14ac:dyDescent="0.2">
      <c r="A56" s="55"/>
      <c r="B56" s="55"/>
      <c r="C56" s="55"/>
      <c r="D56" s="55"/>
      <c r="E56" s="55"/>
      <c r="F56" s="56"/>
      <c r="G56" s="57"/>
      <c r="H56" s="5"/>
    </row>
  </sheetData>
  <mergeCells count="6">
    <mergeCell ref="A4:B4"/>
    <mergeCell ref="B1:G1"/>
    <mergeCell ref="A2:B2"/>
    <mergeCell ref="E2:G2"/>
    <mergeCell ref="A3:B3"/>
    <mergeCell ref="E3:G3"/>
  </mergeCells>
  <printOptions horizontalCentered="1"/>
  <pageMargins left="0.39370078740157483" right="0.39370078740157483" top="1.1417322834645669" bottom="0.15748031496062992" header="0" footer="0"/>
  <pageSetup scale="85" fitToWidth="2" orientation="landscape" r:id="rId1"/>
  <headerFooter>
    <oddHeader>&amp;L&amp;G&amp;C&amp;12
&amp;"-,Negrita"GUIA DE EQUIPAMIENTO&amp;R&amp;K00-029DIRECCIÓN ADMINISTRATIVA.
SUBDIRECCIÓN DE RECURSOS HUMANOS,
MATERIALES Y SERVICIOS GENERALES.
DEPARTAMENTO DE RECURSOS MATERIALES&amp;K01+000.</oddHeader>
    <oddFooter>&amp;L&amp;10&amp;K02-047Página &amp;P de &amp;N&amp;R&amp;G</oddFooter>
  </headerFooter>
  <rowBreaks count="1" manualBreakCount="1">
    <brk id="57" max="8"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U.Intercultural</vt:lpstr>
      <vt:lpstr>U.Intercultural!Área_de_impresión</vt:lpstr>
      <vt:lpstr>U.Intercultural!Títulos_a_imprimir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CAPCEEDIR</dc:creator>
  <cp:lastModifiedBy>HP</cp:lastModifiedBy>
  <dcterms:created xsi:type="dcterms:W3CDTF">2023-06-23T23:36:18Z</dcterms:created>
  <dcterms:modified xsi:type="dcterms:W3CDTF">2023-06-26T22:03:43Z</dcterms:modified>
</cp:coreProperties>
</file>