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\marco_upm\pedidos\06_taller_marco\información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3" i="1" l="1"/>
  <c r="I43" i="1"/>
  <c r="J43" i="1"/>
  <c r="G43" i="1"/>
  <c r="H42" i="1"/>
  <c r="I42" i="1"/>
  <c r="J42" i="1"/>
  <c r="G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 l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E25" i="1" s="1"/>
  <c r="G26" i="1"/>
  <c r="E26" i="1" s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E41" i="1" s="1"/>
  <c r="G2" i="1"/>
  <c r="E2" i="1" s="1"/>
</calcChain>
</file>

<file path=xl/sharedStrings.xml><?xml version="1.0" encoding="utf-8"?>
<sst xmlns="http://schemas.openxmlformats.org/spreadsheetml/2006/main" count="90" uniqueCount="90">
  <si>
    <t>mes</t>
  </si>
  <si>
    <t>visitadas</t>
  </si>
  <si>
    <t>efectivas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</si>
  <si>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</si>
  <si>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</si>
  <si>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</si>
  <si>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</si>
  <si>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</si>
  <si>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</si>
  <si>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</si>
  <si>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</si>
  <si>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</si>
  <si>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</si>
  <si>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</si>
  <si>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</si>
  <si>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</si>
  <si>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</si>
  <si>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</si>
  <si>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</si>
  <si>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</si>
  <si>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</si>
  <si>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</si>
  <si>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</si>
  <si>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</si>
  <si>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</si>
  <si>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</si>
  <si>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</si>
  <si>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</si>
  <si>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</si>
  <si>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</si>
  <si>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</si>
  <si>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</si>
  <si>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</si>
  <si>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</si>
  <si>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</si>
  <si>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</si>
  <si>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</si>
  <si>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</si>
  <si>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</si>
  <si>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2024_01</t>
  </si>
  <si>
    <t>2024_02</t>
  </si>
  <si>
    <t>2024_03</t>
  </si>
  <si>
    <t>2024_04</t>
  </si>
  <si>
    <t>reemplazos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</si>
  <si>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</si>
  <si>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</si>
  <si>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</si>
  <si>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</si>
  <si>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</si>
  <si>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</si>
  <si>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</si>
  <si>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</si>
  <si>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</si>
  <si>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</si>
  <si>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</si>
  <si>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</si>
  <si>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</si>
  <si>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</si>
  <si>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</si>
  <si>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</si>
  <si>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</si>
  <si>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</si>
  <si>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</si>
  <si>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</si>
  <si>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</si>
  <si>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</si>
  <si>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</si>
  <si>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</si>
  <si>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</si>
  <si>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</si>
  <si>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</si>
  <si>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</si>
  <si>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</si>
  <si>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</si>
  <si>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</si>
  <si>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</si>
  <si>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</si>
  <si>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</si>
  <si>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</si>
  <si>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</si>
  <si>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</si>
  <si>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</si>
  <si>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</si>
  <si>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</si>
  <si>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Cobertura</t>
  </si>
  <si>
    <t>Mes</t>
  </si>
  <si>
    <t>Viviendas planificadas efectivas ENEMDU</t>
  </si>
  <si>
    <t>Viviendas planificadas totales ENCIET</t>
  </si>
  <si>
    <t>Viviendas investigadas ENEMDU</t>
  </si>
  <si>
    <t>Viviendas efectivas ENEMDU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</si>
</sst>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Viviendas investigadas ENEMDU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Sheet1!$F$2:$F$41</c:f>
              <c:strCache>
                <c:ptCount val="40"/>
                <c:pt idx="0">
                  <c:v>2021/01</c:v>
                </c:pt>
                <c:pt idx="1">
                  <c:v>2021/02</c:v>
                </c:pt>
                <c:pt idx="2">
                  <c:v>2021/03</c:v>
                </c:pt>
                <c:pt idx="3">
                  <c:v>2021/04</c:v>
                </c:pt>
                <c:pt idx="4">
                  <c:v>2021/05</c:v>
                </c:pt>
                <c:pt idx="5">
                  <c:v>2021/06</c:v>
                </c:pt>
                <c:pt idx="6">
                  <c:v>2021/07</c:v>
                </c:pt>
                <c:pt idx="7">
                  <c:v>2021/08</c:v>
                </c:pt>
                <c:pt idx="8">
                  <c:v>2021/09</c:v>
                </c:pt>
                <c:pt idx="9">
                  <c:v>2021/10</c:v>
                </c:pt>
                <c:pt idx="10">
                  <c:v>2021/11</c:v>
                </c:pt>
                <c:pt idx="11">
                  <c:v>2021/12</c:v>
                </c:pt>
                <c:pt idx="12">
                  <c:v>2022/01</c:v>
                </c:pt>
                <c:pt idx="13">
                  <c:v>2022/02</c:v>
                </c:pt>
                <c:pt idx="14">
                  <c:v>2022/03</c:v>
                </c:pt>
                <c:pt idx="15">
                  <c:v>2022/04</c:v>
                </c:pt>
                <c:pt idx="16">
                  <c:v>2022/05</c:v>
                </c:pt>
                <c:pt idx="17">
                  <c:v>2022/06</c:v>
                </c:pt>
                <c:pt idx="18">
                  <c:v>2022/07</c:v>
                </c:pt>
                <c:pt idx="19">
                  <c:v>2022/08</c:v>
                </c:pt>
                <c:pt idx="20">
                  <c:v>2022/09</c:v>
                </c:pt>
                <c:pt idx="21">
                  <c:v>2022/10</c:v>
                </c:pt>
                <c:pt idx="22">
                  <c:v>2022/11</c:v>
                </c:pt>
                <c:pt idx="23">
                  <c:v>2022/12</c:v>
                </c:pt>
                <c:pt idx="24">
                  <c:v>2023/01</c:v>
                </c:pt>
                <c:pt idx="25">
                  <c:v>2023/02</c:v>
                </c:pt>
                <c:pt idx="26">
                  <c:v>2023/03</c:v>
                </c:pt>
                <c:pt idx="27">
                  <c:v>2023/04</c:v>
                </c:pt>
                <c:pt idx="28">
                  <c:v>2023/05</c:v>
                </c:pt>
                <c:pt idx="29">
                  <c:v>2023/06</c:v>
                </c:pt>
                <c:pt idx="30">
                  <c:v>2023/07</c:v>
                </c:pt>
                <c:pt idx="31">
                  <c:v>2023/08</c:v>
                </c:pt>
                <c:pt idx="32">
                  <c:v>2023/09</c:v>
                </c:pt>
                <c:pt idx="33">
                  <c:v>2023/10</c:v>
                </c:pt>
                <c:pt idx="34">
                  <c:v>2023/11</c:v>
                </c:pt>
                <c:pt idx="35">
                  <c:v>2023/12</c:v>
                </c:pt>
                <c:pt idx="36">
                  <c:v>2024/01</c:v>
                </c:pt>
                <c:pt idx="37">
                  <c:v>2024/02</c:v>
                </c:pt>
                <c:pt idx="38">
                  <c:v>2024/03</c:v>
                </c:pt>
                <c:pt idx="39">
                  <c:v>2024/04</c:v>
                </c:pt>
              </c:strCache>
            </c:strRef>
          </c:cat>
          <c:val>
            <c:numRef>
              <c:f>Sheet1!$G$2:$G$41</c:f>
              <c:numCache>
                <c:formatCode>General</c:formatCode>
                <c:ptCount val="40"/>
                <c:pt idx="0">
                  <c:v>11513</c:v>
                </c:pt>
                <c:pt idx="1">
                  <c:v>11489</c:v>
                </c:pt>
                <c:pt idx="2">
                  <c:v>11556</c:v>
                </c:pt>
                <c:pt idx="3">
                  <c:v>10784</c:v>
                </c:pt>
                <c:pt idx="4">
                  <c:v>10882</c:v>
                </c:pt>
                <c:pt idx="5">
                  <c:v>10905</c:v>
                </c:pt>
                <c:pt idx="6">
                  <c:v>11158</c:v>
                </c:pt>
                <c:pt idx="7">
                  <c:v>11053</c:v>
                </c:pt>
                <c:pt idx="8">
                  <c:v>10930</c:v>
                </c:pt>
                <c:pt idx="9">
                  <c:v>10632</c:v>
                </c:pt>
                <c:pt idx="10">
                  <c:v>10639</c:v>
                </c:pt>
                <c:pt idx="11">
                  <c:v>10664</c:v>
                </c:pt>
                <c:pt idx="12">
                  <c:v>10429</c:v>
                </c:pt>
                <c:pt idx="13">
                  <c:v>10448</c:v>
                </c:pt>
                <c:pt idx="14">
                  <c:v>10414</c:v>
                </c:pt>
                <c:pt idx="15">
                  <c:v>10385</c:v>
                </c:pt>
                <c:pt idx="16">
                  <c:v>10426</c:v>
                </c:pt>
                <c:pt idx="17">
                  <c:v>10352</c:v>
                </c:pt>
                <c:pt idx="18">
                  <c:v>9967</c:v>
                </c:pt>
                <c:pt idx="19">
                  <c:v>9795</c:v>
                </c:pt>
                <c:pt idx="20">
                  <c:v>9824</c:v>
                </c:pt>
                <c:pt idx="21">
                  <c:v>10138</c:v>
                </c:pt>
                <c:pt idx="22">
                  <c:v>10128</c:v>
                </c:pt>
                <c:pt idx="23">
                  <c:v>10097</c:v>
                </c:pt>
                <c:pt idx="24">
                  <c:v>10162</c:v>
                </c:pt>
                <c:pt idx="25">
                  <c:v>10232</c:v>
                </c:pt>
                <c:pt idx="26">
                  <c:v>10300</c:v>
                </c:pt>
                <c:pt idx="27">
                  <c:v>10304</c:v>
                </c:pt>
                <c:pt idx="28">
                  <c:v>10344</c:v>
                </c:pt>
                <c:pt idx="29">
                  <c:v>10401</c:v>
                </c:pt>
                <c:pt idx="30">
                  <c:v>10943</c:v>
                </c:pt>
                <c:pt idx="31">
                  <c:v>10790</c:v>
                </c:pt>
                <c:pt idx="32">
                  <c:v>10746</c:v>
                </c:pt>
                <c:pt idx="33">
                  <c:v>10453</c:v>
                </c:pt>
                <c:pt idx="34">
                  <c:v>10446</c:v>
                </c:pt>
                <c:pt idx="35">
                  <c:v>10456</c:v>
                </c:pt>
                <c:pt idx="36">
                  <c:v>10354</c:v>
                </c:pt>
                <c:pt idx="37">
                  <c:v>10341</c:v>
                </c:pt>
                <c:pt idx="38">
                  <c:v>10408</c:v>
                </c:pt>
                <c:pt idx="39">
                  <c:v>10450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Viviendas efectivas ENEMDU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Sheet1!$F$2:$F$41</c:f>
              <c:strCache>
                <c:ptCount val="40"/>
                <c:pt idx="0">
                  <c:v>2021/01</c:v>
                </c:pt>
                <c:pt idx="1">
                  <c:v>2021/02</c:v>
                </c:pt>
                <c:pt idx="2">
                  <c:v>2021/03</c:v>
                </c:pt>
                <c:pt idx="3">
                  <c:v>2021/04</c:v>
                </c:pt>
                <c:pt idx="4">
                  <c:v>2021/05</c:v>
                </c:pt>
                <c:pt idx="5">
                  <c:v>2021/06</c:v>
                </c:pt>
                <c:pt idx="6">
                  <c:v>2021/07</c:v>
                </c:pt>
                <c:pt idx="7">
                  <c:v>2021/08</c:v>
                </c:pt>
                <c:pt idx="8">
                  <c:v>2021/09</c:v>
                </c:pt>
                <c:pt idx="9">
                  <c:v>2021/10</c:v>
                </c:pt>
                <c:pt idx="10">
                  <c:v>2021/11</c:v>
                </c:pt>
                <c:pt idx="11">
                  <c:v>2021/12</c:v>
                </c:pt>
                <c:pt idx="12">
                  <c:v>2022/01</c:v>
                </c:pt>
                <c:pt idx="13">
                  <c:v>2022/02</c:v>
                </c:pt>
                <c:pt idx="14">
                  <c:v>2022/03</c:v>
                </c:pt>
                <c:pt idx="15">
                  <c:v>2022/04</c:v>
                </c:pt>
                <c:pt idx="16">
                  <c:v>2022/05</c:v>
                </c:pt>
                <c:pt idx="17">
                  <c:v>2022/06</c:v>
                </c:pt>
                <c:pt idx="18">
                  <c:v>2022/07</c:v>
                </c:pt>
                <c:pt idx="19">
                  <c:v>2022/08</c:v>
                </c:pt>
                <c:pt idx="20">
                  <c:v>2022/09</c:v>
                </c:pt>
                <c:pt idx="21">
                  <c:v>2022/10</c:v>
                </c:pt>
                <c:pt idx="22">
                  <c:v>2022/11</c:v>
                </c:pt>
                <c:pt idx="23">
                  <c:v>2022/12</c:v>
                </c:pt>
                <c:pt idx="24">
                  <c:v>2023/01</c:v>
                </c:pt>
                <c:pt idx="25">
                  <c:v>2023/02</c:v>
                </c:pt>
                <c:pt idx="26">
                  <c:v>2023/03</c:v>
                </c:pt>
                <c:pt idx="27">
                  <c:v>2023/04</c:v>
                </c:pt>
                <c:pt idx="28">
                  <c:v>2023/05</c:v>
                </c:pt>
                <c:pt idx="29">
                  <c:v>2023/06</c:v>
                </c:pt>
                <c:pt idx="30">
                  <c:v>2023/07</c:v>
                </c:pt>
                <c:pt idx="31">
                  <c:v>2023/08</c:v>
                </c:pt>
                <c:pt idx="32">
                  <c:v>2023/09</c:v>
                </c:pt>
                <c:pt idx="33">
                  <c:v>2023/10</c:v>
                </c:pt>
                <c:pt idx="34">
                  <c:v>2023/11</c:v>
                </c:pt>
                <c:pt idx="35">
                  <c:v>2023/12</c:v>
                </c:pt>
                <c:pt idx="36">
                  <c:v>2024/01</c:v>
                </c:pt>
                <c:pt idx="37">
                  <c:v>2024/02</c:v>
                </c:pt>
                <c:pt idx="38">
                  <c:v>2024/03</c:v>
                </c:pt>
                <c:pt idx="39">
                  <c:v>2024/04</c:v>
                </c:pt>
              </c:strCache>
            </c:str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8411</c:v>
                </c:pt>
                <c:pt idx="1">
                  <c:v>8371</c:v>
                </c:pt>
                <c:pt idx="2">
                  <c:v>8417</c:v>
                </c:pt>
                <c:pt idx="3">
                  <c:v>8593</c:v>
                </c:pt>
                <c:pt idx="4">
                  <c:v>8640</c:v>
                </c:pt>
                <c:pt idx="5">
                  <c:v>8659</c:v>
                </c:pt>
                <c:pt idx="6">
                  <c:v>8472</c:v>
                </c:pt>
                <c:pt idx="7">
                  <c:v>8567</c:v>
                </c:pt>
                <c:pt idx="8">
                  <c:v>8628</c:v>
                </c:pt>
                <c:pt idx="9">
                  <c:v>8732</c:v>
                </c:pt>
                <c:pt idx="10">
                  <c:v>8731</c:v>
                </c:pt>
                <c:pt idx="11">
                  <c:v>8687</c:v>
                </c:pt>
                <c:pt idx="12">
                  <c:v>8788</c:v>
                </c:pt>
                <c:pt idx="13">
                  <c:v>8759</c:v>
                </c:pt>
                <c:pt idx="14">
                  <c:v>8778</c:v>
                </c:pt>
                <c:pt idx="15">
                  <c:v>8751</c:v>
                </c:pt>
                <c:pt idx="16">
                  <c:v>8796</c:v>
                </c:pt>
                <c:pt idx="17">
                  <c:v>8783</c:v>
                </c:pt>
                <c:pt idx="18">
                  <c:v>8884</c:v>
                </c:pt>
                <c:pt idx="19">
                  <c:v>8934</c:v>
                </c:pt>
                <c:pt idx="20">
                  <c:v>8913</c:v>
                </c:pt>
                <c:pt idx="21">
                  <c:v>8821</c:v>
                </c:pt>
                <c:pt idx="22">
                  <c:v>8827</c:v>
                </c:pt>
                <c:pt idx="23">
                  <c:v>8814</c:v>
                </c:pt>
                <c:pt idx="24">
                  <c:v>8829</c:v>
                </c:pt>
                <c:pt idx="25">
                  <c:v>8816</c:v>
                </c:pt>
                <c:pt idx="26">
                  <c:v>8788</c:v>
                </c:pt>
                <c:pt idx="27">
                  <c:v>8764</c:v>
                </c:pt>
                <c:pt idx="28">
                  <c:v>8751</c:v>
                </c:pt>
                <c:pt idx="29">
                  <c:v>8743</c:v>
                </c:pt>
                <c:pt idx="30">
                  <c:v>8575</c:v>
                </c:pt>
                <c:pt idx="31">
                  <c:v>8642</c:v>
                </c:pt>
                <c:pt idx="32">
                  <c:v>8635</c:v>
                </c:pt>
                <c:pt idx="33">
                  <c:v>8741</c:v>
                </c:pt>
                <c:pt idx="34">
                  <c:v>8732</c:v>
                </c:pt>
                <c:pt idx="35">
                  <c:v>8697</c:v>
                </c:pt>
                <c:pt idx="36">
                  <c:v>8755</c:v>
                </c:pt>
                <c:pt idx="37">
                  <c:v>8756</c:v>
                </c:pt>
                <c:pt idx="38">
                  <c:v>8752</c:v>
                </c:pt>
                <c:pt idx="39">
                  <c:v>8752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Viviendas planificadas efectivas ENEMDU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Sheet1!$F$2:$F$41</c:f>
              <c:strCache>
                <c:ptCount val="40"/>
                <c:pt idx="0">
                  <c:v>2021/01</c:v>
                </c:pt>
                <c:pt idx="1">
                  <c:v>2021/02</c:v>
                </c:pt>
                <c:pt idx="2">
                  <c:v>2021/03</c:v>
                </c:pt>
                <c:pt idx="3">
                  <c:v>2021/04</c:v>
                </c:pt>
                <c:pt idx="4">
                  <c:v>2021/05</c:v>
                </c:pt>
                <c:pt idx="5">
                  <c:v>2021/06</c:v>
                </c:pt>
                <c:pt idx="6">
                  <c:v>2021/07</c:v>
                </c:pt>
                <c:pt idx="7">
                  <c:v>2021/08</c:v>
                </c:pt>
                <c:pt idx="8">
                  <c:v>2021/09</c:v>
                </c:pt>
                <c:pt idx="9">
                  <c:v>2021/10</c:v>
                </c:pt>
                <c:pt idx="10">
                  <c:v>2021/11</c:v>
                </c:pt>
                <c:pt idx="11">
                  <c:v>2021/12</c:v>
                </c:pt>
                <c:pt idx="12">
                  <c:v>2022/01</c:v>
                </c:pt>
                <c:pt idx="13">
                  <c:v>2022/02</c:v>
                </c:pt>
                <c:pt idx="14">
                  <c:v>2022/03</c:v>
                </c:pt>
                <c:pt idx="15">
                  <c:v>2022/04</c:v>
                </c:pt>
                <c:pt idx="16">
                  <c:v>2022/05</c:v>
                </c:pt>
                <c:pt idx="17">
                  <c:v>2022/06</c:v>
                </c:pt>
                <c:pt idx="18">
                  <c:v>2022/07</c:v>
                </c:pt>
                <c:pt idx="19">
                  <c:v>2022/08</c:v>
                </c:pt>
                <c:pt idx="20">
                  <c:v>2022/09</c:v>
                </c:pt>
                <c:pt idx="21">
                  <c:v>2022/10</c:v>
                </c:pt>
                <c:pt idx="22">
                  <c:v>2022/11</c:v>
                </c:pt>
                <c:pt idx="23">
                  <c:v>2022/12</c:v>
                </c:pt>
                <c:pt idx="24">
                  <c:v>2023/01</c:v>
                </c:pt>
                <c:pt idx="25">
                  <c:v>2023/02</c:v>
                </c:pt>
                <c:pt idx="26">
                  <c:v>2023/03</c:v>
                </c:pt>
                <c:pt idx="27">
                  <c:v>2023/04</c:v>
                </c:pt>
                <c:pt idx="28">
                  <c:v>2023/05</c:v>
                </c:pt>
                <c:pt idx="29">
                  <c:v>2023/06</c:v>
                </c:pt>
                <c:pt idx="30">
                  <c:v>2023/07</c:v>
                </c:pt>
                <c:pt idx="31">
                  <c:v>2023/08</c:v>
                </c:pt>
                <c:pt idx="32">
                  <c:v>2023/09</c:v>
                </c:pt>
                <c:pt idx="33">
                  <c:v>2023/10</c:v>
                </c:pt>
                <c:pt idx="34">
                  <c:v>2023/11</c:v>
                </c:pt>
                <c:pt idx="35">
                  <c:v>2023/12</c:v>
                </c:pt>
                <c:pt idx="36">
                  <c:v>2024/01</c:v>
                </c:pt>
                <c:pt idx="37">
                  <c:v>2024/02</c:v>
                </c:pt>
                <c:pt idx="38">
                  <c:v>2024/03</c:v>
                </c:pt>
                <c:pt idx="39">
                  <c:v>2024/04</c:v>
                </c:pt>
              </c:strCache>
            </c:str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9016</c:v>
                </c:pt>
                <c:pt idx="1">
                  <c:v>9016</c:v>
                </c:pt>
                <c:pt idx="2">
                  <c:v>9016</c:v>
                </c:pt>
                <c:pt idx="3">
                  <c:v>9016</c:v>
                </c:pt>
                <c:pt idx="4">
                  <c:v>9016</c:v>
                </c:pt>
                <c:pt idx="5">
                  <c:v>9016</c:v>
                </c:pt>
                <c:pt idx="6">
                  <c:v>9016</c:v>
                </c:pt>
                <c:pt idx="7">
                  <c:v>9016</c:v>
                </c:pt>
                <c:pt idx="8">
                  <c:v>9016</c:v>
                </c:pt>
                <c:pt idx="9">
                  <c:v>9016</c:v>
                </c:pt>
                <c:pt idx="10">
                  <c:v>9016</c:v>
                </c:pt>
                <c:pt idx="11">
                  <c:v>9016</c:v>
                </c:pt>
                <c:pt idx="12">
                  <c:v>9016</c:v>
                </c:pt>
                <c:pt idx="13">
                  <c:v>9016</c:v>
                </c:pt>
                <c:pt idx="14">
                  <c:v>9016</c:v>
                </c:pt>
                <c:pt idx="15">
                  <c:v>9016</c:v>
                </c:pt>
                <c:pt idx="16">
                  <c:v>9016</c:v>
                </c:pt>
                <c:pt idx="17">
                  <c:v>9016</c:v>
                </c:pt>
                <c:pt idx="18">
                  <c:v>9016</c:v>
                </c:pt>
                <c:pt idx="19">
                  <c:v>9016</c:v>
                </c:pt>
                <c:pt idx="20">
                  <c:v>9016</c:v>
                </c:pt>
                <c:pt idx="21">
                  <c:v>9016</c:v>
                </c:pt>
                <c:pt idx="22">
                  <c:v>9016</c:v>
                </c:pt>
                <c:pt idx="23">
                  <c:v>9016</c:v>
                </c:pt>
                <c:pt idx="24">
                  <c:v>9016</c:v>
                </c:pt>
                <c:pt idx="25">
                  <c:v>9016</c:v>
                </c:pt>
                <c:pt idx="26">
                  <c:v>9016</c:v>
                </c:pt>
                <c:pt idx="27">
                  <c:v>9016</c:v>
                </c:pt>
                <c:pt idx="28">
                  <c:v>9016</c:v>
                </c:pt>
                <c:pt idx="29">
                  <c:v>9016</c:v>
                </c:pt>
                <c:pt idx="30">
                  <c:v>9016</c:v>
                </c:pt>
                <c:pt idx="31">
                  <c:v>9016</c:v>
                </c:pt>
                <c:pt idx="32">
                  <c:v>9016</c:v>
                </c:pt>
                <c:pt idx="33">
                  <c:v>9016</c:v>
                </c:pt>
                <c:pt idx="34">
                  <c:v>9016</c:v>
                </c:pt>
                <c:pt idx="35">
                  <c:v>9016</c:v>
                </c:pt>
                <c:pt idx="36">
                  <c:v>9016</c:v>
                </c:pt>
                <c:pt idx="37">
                  <c:v>9016</c:v>
                </c:pt>
                <c:pt idx="38">
                  <c:v>9016</c:v>
                </c:pt>
                <c:pt idx="39">
                  <c:v>9016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Viviendas planificadas totales ENCIET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Sheet1!$F$2:$F$41</c:f>
              <c:strCache>
                <c:ptCount val="40"/>
                <c:pt idx="0">
                  <c:v>2021/01</c:v>
                </c:pt>
                <c:pt idx="1">
                  <c:v>2021/02</c:v>
                </c:pt>
                <c:pt idx="2">
                  <c:v>2021/03</c:v>
                </c:pt>
                <c:pt idx="3">
                  <c:v>2021/04</c:v>
                </c:pt>
                <c:pt idx="4">
                  <c:v>2021/05</c:v>
                </c:pt>
                <c:pt idx="5">
                  <c:v>2021/06</c:v>
                </c:pt>
                <c:pt idx="6">
                  <c:v>2021/07</c:v>
                </c:pt>
                <c:pt idx="7">
                  <c:v>2021/08</c:v>
                </c:pt>
                <c:pt idx="8">
                  <c:v>2021/09</c:v>
                </c:pt>
                <c:pt idx="9">
                  <c:v>2021/10</c:v>
                </c:pt>
                <c:pt idx="10">
                  <c:v>2021/11</c:v>
                </c:pt>
                <c:pt idx="11">
                  <c:v>2021/12</c:v>
                </c:pt>
                <c:pt idx="12">
                  <c:v>2022/01</c:v>
                </c:pt>
                <c:pt idx="13">
                  <c:v>2022/02</c:v>
                </c:pt>
                <c:pt idx="14">
                  <c:v>2022/03</c:v>
                </c:pt>
                <c:pt idx="15">
                  <c:v>2022/04</c:v>
                </c:pt>
                <c:pt idx="16">
                  <c:v>2022/05</c:v>
                </c:pt>
                <c:pt idx="17">
                  <c:v>2022/06</c:v>
                </c:pt>
                <c:pt idx="18">
                  <c:v>2022/07</c:v>
                </c:pt>
                <c:pt idx="19">
                  <c:v>2022/08</c:v>
                </c:pt>
                <c:pt idx="20">
                  <c:v>2022/09</c:v>
                </c:pt>
                <c:pt idx="21">
                  <c:v>2022/10</c:v>
                </c:pt>
                <c:pt idx="22">
                  <c:v>2022/11</c:v>
                </c:pt>
                <c:pt idx="23">
                  <c:v>2022/12</c:v>
                </c:pt>
                <c:pt idx="24">
                  <c:v>2023/01</c:v>
                </c:pt>
                <c:pt idx="25">
                  <c:v>2023/02</c:v>
                </c:pt>
                <c:pt idx="26">
                  <c:v>2023/03</c:v>
                </c:pt>
                <c:pt idx="27">
                  <c:v>2023/04</c:v>
                </c:pt>
                <c:pt idx="28">
                  <c:v>2023/05</c:v>
                </c:pt>
                <c:pt idx="29">
                  <c:v>2023/06</c:v>
                </c:pt>
                <c:pt idx="30">
                  <c:v>2023/07</c:v>
                </c:pt>
                <c:pt idx="31">
                  <c:v>2023/08</c:v>
                </c:pt>
                <c:pt idx="32">
                  <c:v>2023/09</c:v>
                </c:pt>
                <c:pt idx="33">
                  <c:v>2023/10</c:v>
                </c:pt>
                <c:pt idx="34">
                  <c:v>2023/11</c:v>
                </c:pt>
                <c:pt idx="35">
                  <c:v>2023/12</c:v>
                </c:pt>
                <c:pt idx="36">
                  <c:v>2024/01</c:v>
                </c:pt>
                <c:pt idx="37">
                  <c:v>2024/02</c:v>
                </c:pt>
                <c:pt idx="38">
                  <c:v>2024/03</c:v>
                </c:pt>
                <c:pt idx="39">
                  <c:v>2024/04</c:v>
                </c:pt>
              </c:strCache>
            </c:str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10304</c:v>
                </c:pt>
                <c:pt idx="1">
                  <c:v>10304</c:v>
                </c:pt>
                <c:pt idx="2">
                  <c:v>10304</c:v>
                </c:pt>
                <c:pt idx="3">
                  <c:v>10304</c:v>
                </c:pt>
                <c:pt idx="4">
                  <c:v>10304</c:v>
                </c:pt>
                <c:pt idx="5">
                  <c:v>10304</c:v>
                </c:pt>
                <c:pt idx="6">
                  <c:v>10304</c:v>
                </c:pt>
                <c:pt idx="7">
                  <c:v>10304</c:v>
                </c:pt>
                <c:pt idx="8">
                  <c:v>10304</c:v>
                </c:pt>
                <c:pt idx="9">
                  <c:v>10304</c:v>
                </c:pt>
                <c:pt idx="10">
                  <c:v>10304</c:v>
                </c:pt>
                <c:pt idx="11">
                  <c:v>10304</c:v>
                </c:pt>
                <c:pt idx="12">
                  <c:v>10304</c:v>
                </c:pt>
                <c:pt idx="13">
                  <c:v>10304</c:v>
                </c:pt>
                <c:pt idx="14">
                  <c:v>10304</c:v>
                </c:pt>
                <c:pt idx="15">
                  <c:v>10304</c:v>
                </c:pt>
                <c:pt idx="16">
                  <c:v>10304</c:v>
                </c:pt>
                <c:pt idx="17">
                  <c:v>10304</c:v>
                </c:pt>
                <c:pt idx="18">
                  <c:v>10304</c:v>
                </c:pt>
                <c:pt idx="19">
                  <c:v>10304</c:v>
                </c:pt>
                <c:pt idx="20">
                  <c:v>10304</c:v>
                </c:pt>
                <c:pt idx="21">
                  <c:v>10304</c:v>
                </c:pt>
                <c:pt idx="22">
                  <c:v>10304</c:v>
                </c:pt>
                <c:pt idx="23">
                  <c:v>10304</c:v>
                </c:pt>
                <c:pt idx="24">
                  <c:v>10304</c:v>
                </c:pt>
                <c:pt idx="25">
                  <c:v>10304</c:v>
                </c:pt>
                <c:pt idx="26">
                  <c:v>10304</c:v>
                </c:pt>
                <c:pt idx="27">
                  <c:v>10304</c:v>
                </c:pt>
                <c:pt idx="28">
                  <c:v>10304</c:v>
                </c:pt>
                <c:pt idx="29">
                  <c:v>10304</c:v>
                </c:pt>
                <c:pt idx="30">
                  <c:v>10304</c:v>
                </c:pt>
                <c:pt idx="31">
                  <c:v>10304</c:v>
                </c:pt>
                <c:pt idx="32">
                  <c:v>10304</c:v>
                </c:pt>
                <c:pt idx="33">
                  <c:v>10304</c:v>
                </c:pt>
                <c:pt idx="34">
                  <c:v>10304</c:v>
                </c:pt>
                <c:pt idx="35">
                  <c:v>10304</c:v>
                </c:pt>
                <c:pt idx="36">
                  <c:v>10304</c:v>
                </c:pt>
                <c:pt idx="37">
                  <c:v>10304</c:v>
                </c:pt>
                <c:pt idx="38">
                  <c:v>10304</c:v>
                </c:pt>
                <c:pt idx="39">
                  <c:v>10304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711264"/>
        <c:axId val="1507712896"/>
      </c:lineChart>
      <c:catAx>
        <c:axId val="15077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7712896"/>
        <c:crosses val="autoZero"/>
        <c:auto val="1"/>
        <c:lblAlgn val="ctr"/>
        <c:lblOffset val="100"/>
        <c:noMultiLvlLbl val="0"/>
      </c:catAx>
      <c:valAx>
        <c:axId val="1507712896"/>
        <c:scaling>
          <c:orientation val="minMax"/>
          <c:max val="12000"/>
          <c:min val="8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7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131193</xdr:colOff>
      <xdr:row>15</xdr:row>
      <xdr:rowOff>98845</xdr:rowOff>
    </xdr:from>
    <xdr:to>
      <xdr:col>21</xdr:col>
      <xdr:colOff>17972</xdr:colOff>
      <xdr:row>35</xdr:row>
      <xdr:rowOff>91116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4" zoomScale="106" workbookViewId="0">
      <selection activeCell="F1" sqref="F1:H41"/>
    </sheetView>
  </sheetViews>
  <sheetFormatPr baseColWidth="10" defaultColWidth="9.140625"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43</v>
      </c>
      <c r="E1" s="1" t="s">
        <v>84</v>
      </c>
      <c r="F1" s="1" t="s">
        <v>85</v>
      </c>
      <c r="G1" s="1" t="s">
        <v>88</v>
      </c>
      <c r="H1" s="1" t="s">
        <v>89</v>
      </c>
      <c r="I1" s="1" t="s">
        <v>86</v>
      </c>
      <c r="J1" s="1" t="s">
        <v>87</v>
      </c>
    </row>
    <row r="2" spans="1:10" x14ac:dyDescent="0.25">
      <c r="A2" t="s">
        <v>3</v>
      </c>
      <c r="B2">
        <v>11513</v>
      </c>
      <c r="C2">
        <v>8411</v>
      </c>
      <c r="E2" s="2">
        <f>C2/G2</f>
        <v>0.73056544775471211</v>
      </c>
      <c r="F2" t="s">
        <v>44</v>
      </c>
      <c r="G2">
        <f>B2+D2*10</f>
        <v>11513</v>
      </c>
      <c r="H2">
        <f>+C2</f>
        <v>8411</v>
      </c>
      <c r="I2">
        <v>9016</v>
      </c>
      <c r="J2">
        <f>8*I2/7</f>
        <v>10304</v>
      </c>
    </row>
    <row r="3" spans="1:10" x14ac:dyDescent="0.25">
      <c r="A3" t="s">
        <v>4</v>
      </c>
      <c r="B3">
        <v>11379</v>
      </c>
      <c r="C3">
        <v>8371</v>
      </c>
      <c r="D3">
        <v>11</v>
      </c>
      <c r="E3" s="2">
        <f>C3/G3</f>
        <v>0.72860997475846467</v>
      </c>
      <c r="F3" t="s">
        <v>45</v>
      </c>
      <c r="G3">
        <f t="shared" ref="G3:G41" si="0">B3+D3*10</f>
        <v>11489</v>
      </c>
      <c r="H3">
        <f t="shared" ref="H3:H41" si="1">+C3</f>
        <v>8371</v>
      </c>
      <c r="I3">
        <v>9016</v>
      </c>
      <c r="J3">
        <f t="shared" ref="J3:J41" si="2">8*I3/7</f>
        <v>10304</v>
      </c>
    </row>
    <row r="4" spans="1:10" x14ac:dyDescent="0.25">
      <c r="A4" t="s">
        <v>5</v>
      </c>
      <c r="B4">
        <v>11466</v>
      </c>
      <c r="C4">
        <v>8417</v>
      </c>
      <c r="D4">
        <v>9</v>
      </c>
      <c r="E4" s="2">
        <f>C4/G4</f>
        <v>0.72836621668397372</v>
      </c>
      <c r="F4" t="s">
        <v>46</v>
      </c>
      <c r="G4">
        <f t="shared" si="0"/>
        <v>11556</v>
      </c>
      <c r="H4">
        <f t="shared" si="1"/>
        <v>8417</v>
      </c>
      <c r="I4">
        <v>9016</v>
      </c>
      <c r="J4">
        <f t="shared" si="2"/>
        <v>10304</v>
      </c>
    </row>
    <row r="5" spans="1:10" x14ac:dyDescent="0.25">
      <c r="A5" t="s">
        <v>6</v>
      </c>
      <c r="B5">
        <v>10724</v>
      </c>
      <c r="C5">
        <v>8593</v>
      </c>
      <c r="D5">
        <v>6</v>
      </c>
      <c r="E5" s="2">
        <f>C5/G5</f>
        <v>0.79682863501483681</v>
      </c>
      <c r="F5" t="s">
        <v>47</v>
      </c>
      <c r="G5">
        <f t="shared" si="0"/>
        <v>10784</v>
      </c>
      <c r="H5">
        <f t="shared" si="1"/>
        <v>8593</v>
      </c>
      <c r="I5">
        <v>9016</v>
      </c>
      <c r="J5">
        <f t="shared" si="2"/>
        <v>10304</v>
      </c>
    </row>
    <row r="6" spans="1:10" x14ac:dyDescent="0.25">
      <c r="A6" t="s">
        <v>7</v>
      </c>
      <c r="B6">
        <v>10732</v>
      </c>
      <c r="C6">
        <v>8640</v>
      </c>
      <c r="D6">
        <v>15</v>
      </c>
      <c r="E6" s="2">
        <f>C6/G6</f>
        <v>0.79397169637934206</v>
      </c>
      <c r="F6" t="s">
        <v>48</v>
      </c>
      <c r="G6">
        <f t="shared" si="0"/>
        <v>10882</v>
      </c>
      <c r="H6">
        <f t="shared" si="1"/>
        <v>8640</v>
      </c>
      <c r="I6">
        <v>9016</v>
      </c>
      <c r="J6">
        <f t="shared" si="2"/>
        <v>10304</v>
      </c>
    </row>
    <row r="7" spans="1:10" x14ac:dyDescent="0.25">
      <c r="A7" t="s">
        <v>8</v>
      </c>
      <c r="B7">
        <v>10825</v>
      </c>
      <c r="C7">
        <v>8659</v>
      </c>
      <c r="D7">
        <v>8</v>
      </c>
      <c r="E7" s="2">
        <f>C7/G7</f>
        <v>0.79403943145346167</v>
      </c>
      <c r="F7" t="s">
        <v>49</v>
      </c>
      <c r="G7">
        <f t="shared" si="0"/>
        <v>10905</v>
      </c>
      <c r="H7">
        <f t="shared" si="1"/>
        <v>8659</v>
      </c>
      <c r="I7">
        <v>9016</v>
      </c>
      <c r="J7">
        <f t="shared" si="2"/>
        <v>10304</v>
      </c>
    </row>
    <row r="8" spans="1:10" x14ac:dyDescent="0.25">
      <c r="A8" t="s">
        <v>9</v>
      </c>
      <c r="B8">
        <v>11018</v>
      </c>
      <c r="C8">
        <v>8472</v>
      </c>
      <c r="D8">
        <v>14</v>
      </c>
      <c r="E8" s="2">
        <f>C8/G8</f>
        <v>0.75927585588815205</v>
      </c>
      <c r="F8" t="s">
        <v>50</v>
      </c>
      <c r="G8">
        <f t="shared" si="0"/>
        <v>11158</v>
      </c>
      <c r="H8">
        <f t="shared" si="1"/>
        <v>8472</v>
      </c>
      <c r="I8">
        <v>9016</v>
      </c>
      <c r="J8">
        <f t="shared" si="2"/>
        <v>10304</v>
      </c>
    </row>
    <row r="9" spans="1:10" x14ac:dyDescent="0.25">
      <c r="A9" t="s">
        <v>10</v>
      </c>
      <c r="B9">
        <v>10953</v>
      </c>
      <c r="C9">
        <v>8567</v>
      </c>
      <c r="D9">
        <v>10</v>
      </c>
      <c r="E9" s="2">
        <f>C9/G9</f>
        <v>0.77508368768660096</v>
      </c>
      <c r="F9" t="s">
        <v>51</v>
      </c>
      <c r="G9">
        <f t="shared" si="0"/>
        <v>11053</v>
      </c>
      <c r="H9">
        <f t="shared" si="1"/>
        <v>8567</v>
      </c>
      <c r="I9">
        <v>9016</v>
      </c>
      <c r="J9">
        <f t="shared" si="2"/>
        <v>10304</v>
      </c>
    </row>
    <row r="10" spans="1:10" x14ac:dyDescent="0.25">
      <c r="A10" t="s">
        <v>11</v>
      </c>
      <c r="B10">
        <v>10830</v>
      </c>
      <c r="C10">
        <v>8628</v>
      </c>
      <c r="D10">
        <v>10</v>
      </c>
      <c r="E10" s="2">
        <f>C10/G10</f>
        <v>0.7893870082342177</v>
      </c>
      <c r="F10" t="s">
        <v>52</v>
      </c>
      <c r="G10">
        <f t="shared" si="0"/>
        <v>10930</v>
      </c>
      <c r="H10">
        <f t="shared" si="1"/>
        <v>8628</v>
      </c>
      <c r="I10">
        <v>9016</v>
      </c>
      <c r="J10">
        <f t="shared" si="2"/>
        <v>10304</v>
      </c>
    </row>
    <row r="11" spans="1:10" x14ac:dyDescent="0.25">
      <c r="A11" t="s">
        <v>12</v>
      </c>
      <c r="B11">
        <v>10552</v>
      </c>
      <c r="C11">
        <v>8732</v>
      </c>
      <c r="D11">
        <v>8</v>
      </c>
      <c r="E11" s="2">
        <f>C11/G11</f>
        <v>0.82129420617005267</v>
      </c>
      <c r="F11" t="s">
        <v>53</v>
      </c>
      <c r="G11">
        <f t="shared" si="0"/>
        <v>10632</v>
      </c>
      <c r="H11">
        <f t="shared" si="1"/>
        <v>8732</v>
      </c>
      <c r="I11">
        <v>9016</v>
      </c>
      <c r="J11">
        <f t="shared" si="2"/>
        <v>10304</v>
      </c>
    </row>
    <row r="12" spans="1:10" x14ac:dyDescent="0.25">
      <c r="A12" t="s">
        <v>13</v>
      </c>
      <c r="B12">
        <v>10569</v>
      </c>
      <c r="C12">
        <v>8731</v>
      </c>
      <c r="D12">
        <v>7</v>
      </c>
      <c r="E12" s="2">
        <f>C12/G12</f>
        <v>0.82065983645079421</v>
      </c>
      <c r="F12" t="s">
        <v>54</v>
      </c>
      <c r="G12">
        <f t="shared" si="0"/>
        <v>10639</v>
      </c>
      <c r="H12">
        <f t="shared" si="1"/>
        <v>8731</v>
      </c>
      <c r="I12">
        <v>9016</v>
      </c>
      <c r="J12">
        <f t="shared" si="2"/>
        <v>10304</v>
      </c>
    </row>
    <row r="13" spans="1:10" x14ac:dyDescent="0.25">
      <c r="A13" t="s">
        <v>14</v>
      </c>
      <c r="B13">
        <v>10584</v>
      </c>
      <c r="C13">
        <v>8687</v>
      </c>
      <c r="D13">
        <v>8</v>
      </c>
      <c r="E13" s="2">
        <f>C13/G13</f>
        <v>0.81460990247561893</v>
      </c>
      <c r="F13" t="s">
        <v>55</v>
      </c>
      <c r="G13">
        <f t="shared" si="0"/>
        <v>10664</v>
      </c>
      <c r="H13">
        <f t="shared" si="1"/>
        <v>8687</v>
      </c>
      <c r="I13">
        <v>9016</v>
      </c>
      <c r="J13">
        <f t="shared" si="2"/>
        <v>10304</v>
      </c>
    </row>
    <row r="14" spans="1:10" x14ac:dyDescent="0.25">
      <c r="A14" t="s">
        <v>15</v>
      </c>
      <c r="B14">
        <v>10349</v>
      </c>
      <c r="C14">
        <v>8788</v>
      </c>
      <c r="D14">
        <v>8</v>
      </c>
      <c r="E14" s="2">
        <f>C14/G14</f>
        <v>0.84265030204238178</v>
      </c>
      <c r="F14" t="s">
        <v>56</v>
      </c>
      <c r="G14">
        <f t="shared" si="0"/>
        <v>10429</v>
      </c>
      <c r="H14">
        <f t="shared" si="1"/>
        <v>8788</v>
      </c>
      <c r="I14">
        <v>9016</v>
      </c>
      <c r="J14">
        <f t="shared" si="2"/>
        <v>10304</v>
      </c>
    </row>
    <row r="15" spans="1:10" x14ac:dyDescent="0.25">
      <c r="A15" t="s">
        <v>16</v>
      </c>
      <c r="B15">
        <v>10328</v>
      </c>
      <c r="C15">
        <v>8759</v>
      </c>
      <c r="D15">
        <v>12</v>
      </c>
      <c r="E15" s="2">
        <f>C15/G15</f>
        <v>0.83834226646248089</v>
      </c>
      <c r="F15" t="s">
        <v>57</v>
      </c>
      <c r="G15">
        <f t="shared" si="0"/>
        <v>10448</v>
      </c>
      <c r="H15">
        <f t="shared" si="1"/>
        <v>8759</v>
      </c>
      <c r="I15">
        <v>9016</v>
      </c>
      <c r="J15">
        <f t="shared" si="2"/>
        <v>10304</v>
      </c>
    </row>
    <row r="16" spans="1:10" x14ac:dyDescent="0.25">
      <c r="A16" t="s">
        <v>17</v>
      </c>
      <c r="B16">
        <v>10364</v>
      </c>
      <c r="C16">
        <v>8778</v>
      </c>
      <c r="D16">
        <v>5</v>
      </c>
      <c r="E16" s="2">
        <f>C16/G16</f>
        <v>0.84290378336854233</v>
      </c>
      <c r="F16" t="s">
        <v>58</v>
      </c>
      <c r="G16">
        <f t="shared" si="0"/>
        <v>10414</v>
      </c>
      <c r="H16">
        <f t="shared" si="1"/>
        <v>8778</v>
      </c>
      <c r="I16">
        <v>9016</v>
      </c>
      <c r="J16">
        <f t="shared" si="2"/>
        <v>10304</v>
      </c>
    </row>
    <row r="17" spans="1:10" x14ac:dyDescent="0.25">
      <c r="A17" t="s">
        <v>18</v>
      </c>
      <c r="B17">
        <v>10325</v>
      </c>
      <c r="C17">
        <v>8751</v>
      </c>
      <c r="D17">
        <v>6</v>
      </c>
      <c r="E17" s="2">
        <f>C17/G17</f>
        <v>0.84265767934520941</v>
      </c>
      <c r="F17" t="s">
        <v>59</v>
      </c>
      <c r="G17">
        <f t="shared" si="0"/>
        <v>10385</v>
      </c>
      <c r="H17">
        <f t="shared" si="1"/>
        <v>8751</v>
      </c>
      <c r="I17">
        <v>9016</v>
      </c>
      <c r="J17">
        <f t="shared" si="2"/>
        <v>10304</v>
      </c>
    </row>
    <row r="18" spans="1:10" x14ac:dyDescent="0.25">
      <c r="A18" t="s">
        <v>19</v>
      </c>
      <c r="B18">
        <v>10316</v>
      </c>
      <c r="C18">
        <v>8796</v>
      </c>
      <c r="D18">
        <v>11</v>
      </c>
      <c r="E18" s="2">
        <f>C18/G18</f>
        <v>0.84366008056781128</v>
      </c>
      <c r="F18" t="s">
        <v>60</v>
      </c>
      <c r="G18">
        <f t="shared" si="0"/>
        <v>10426</v>
      </c>
      <c r="H18">
        <f t="shared" si="1"/>
        <v>8796</v>
      </c>
      <c r="I18">
        <v>9016</v>
      </c>
      <c r="J18">
        <f t="shared" si="2"/>
        <v>10304</v>
      </c>
    </row>
    <row r="19" spans="1:10" x14ac:dyDescent="0.25">
      <c r="A19" t="s">
        <v>20</v>
      </c>
      <c r="B19">
        <v>10272</v>
      </c>
      <c r="C19">
        <v>8783</v>
      </c>
      <c r="D19">
        <v>8</v>
      </c>
      <c r="E19" s="2">
        <f>C19/G19</f>
        <v>0.84843508500772802</v>
      </c>
      <c r="F19" t="s">
        <v>61</v>
      </c>
      <c r="G19">
        <f t="shared" si="0"/>
        <v>10352</v>
      </c>
      <c r="H19">
        <f t="shared" si="1"/>
        <v>8783</v>
      </c>
      <c r="I19">
        <v>9016</v>
      </c>
      <c r="J19">
        <f t="shared" si="2"/>
        <v>10304</v>
      </c>
    </row>
    <row r="20" spans="1:10" x14ac:dyDescent="0.25">
      <c r="A20" t="s">
        <v>21</v>
      </c>
      <c r="B20">
        <v>9957</v>
      </c>
      <c r="C20">
        <v>8884</v>
      </c>
      <c r="D20">
        <v>1</v>
      </c>
      <c r="E20" s="2">
        <f>C20/G20</f>
        <v>0.89134142670813687</v>
      </c>
      <c r="F20" t="s">
        <v>62</v>
      </c>
      <c r="G20">
        <f t="shared" si="0"/>
        <v>9967</v>
      </c>
      <c r="H20">
        <f t="shared" si="1"/>
        <v>8884</v>
      </c>
      <c r="I20">
        <v>9016</v>
      </c>
      <c r="J20">
        <f t="shared" si="2"/>
        <v>10304</v>
      </c>
    </row>
    <row r="21" spans="1:10" x14ac:dyDescent="0.25">
      <c r="A21" t="s">
        <v>22</v>
      </c>
      <c r="B21">
        <v>9785</v>
      </c>
      <c r="C21">
        <v>8934</v>
      </c>
      <c r="D21">
        <v>1</v>
      </c>
      <c r="E21" s="2">
        <f>C21/G21</f>
        <v>0.91209800918836137</v>
      </c>
      <c r="F21" t="s">
        <v>63</v>
      </c>
      <c r="G21">
        <f t="shared" si="0"/>
        <v>9795</v>
      </c>
      <c r="H21">
        <f t="shared" si="1"/>
        <v>8934</v>
      </c>
      <c r="I21">
        <v>9016</v>
      </c>
      <c r="J21">
        <f t="shared" si="2"/>
        <v>10304</v>
      </c>
    </row>
    <row r="22" spans="1:10" x14ac:dyDescent="0.25">
      <c r="A22" t="s">
        <v>23</v>
      </c>
      <c r="B22">
        <v>9814</v>
      </c>
      <c r="C22">
        <v>8913</v>
      </c>
      <c r="D22">
        <v>1</v>
      </c>
      <c r="E22" s="2">
        <f>C22/G22</f>
        <v>0.90726791530944628</v>
      </c>
      <c r="F22" t="s">
        <v>64</v>
      </c>
      <c r="G22">
        <f t="shared" si="0"/>
        <v>9824</v>
      </c>
      <c r="H22">
        <f t="shared" si="1"/>
        <v>8913</v>
      </c>
      <c r="I22">
        <v>9016</v>
      </c>
      <c r="J22">
        <f t="shared" si="2"/>
        <v>10304</v>
      </c>
    </row>
    <row r="23" spans="1:10" x14ac:dyDescent="0.25">
      <c r="A23" t="s">
        <v>24</v>
      </c>
      <c r="B23">
        <v>10088</v>
      </c>
      <c r="C23">
        <v>8821</v>
      </c>
      <c r="D23">
        <v>5</v>
      </c>
      <c r="E23" s="2">
        <f>C23/G23</f>
        <v>0.87009272045768393</v>
      </c>
      <c r="F23" t="s">
        <v>65</v>
      </c>
      <c r="G23">
        <f t="shared" si="0"/>
        <v>10138</v>
      </c>
      <c r="H23">
        <f t="shared" si="1"/>
        <v>8821</v>
      </c>
      <c r="I23">
        <v>9016</v>
      </c>
      <c r="J23">
        <f t="shared" si="2"/>
        <v>10304</v>
      </c>
    </row>
    <row r="24" spans="1:10" x14ac:dyDescent="0.25">
      <c r="A24" t="s">
        <v>25</v>
      </c>
      <c r="B24">
        <v>10088</v>
      </c>
      <c r="C24">
        <v>8827</v>
      </c>
      <c r="D24">
        <v>4</v>
      </c>
      <c r="E24" s="2">
        <f>C24/G24</f>
        <v>0.87154423380726698</v>
      </c>
      <c r="F24" t="s">
        <v>66</v>
      </c>
      <c r="G24">
        <f t="shared" si="0"/>
        <v>10128</v>
      </c>
      <c r="H24">
        <f t="shared" si="1"/>
        <v>8827</v>
      </c>
      <c r="I24">
        <v>9016</v>
      </c>
      <c r="J24">
        <f t="shared" si="2"/>
        <v>10304</v>
      </c>
    </row>
    <row r="25" spans="1:10" x14ac:dyDescent="0.25">
      <c r="A25" t="s">
        <v>26</v>
      </c>
      <c r="B25">
        <v>10047</v>
      </c>
      <c r="C25">
        <v>8814</v>
      </c>
      <c r="D25">
        <v>5</v>
      </c>
      <c r="E25" s="2">
        <f>C25/G25</f>
        <v>0.87293255422402694</v>
      </c>
      <c r="F25" t="s">
        <v>67</v>
      </c>
      <c r="G25">
        <f t="shared" si="0"/>
        <v>10097</v>
      </c>
      <c r="H25">
        <f t="shared" si="1"/>
        <v>8814</v>
      </c>
      <c r="I25">
        <v>9016</v>
      </c>
      <c r="J25">
        <f t="shared" si="2"/>
        <v>10304</v>
      </c>
    </row>
    <row r="26" spans="1:10" x14ac:dyDescent="0.25">
      <c r="A26" t="s">
        <v>27</v>
      </c>
      <c r="B26">
        <v>10092</v>
      </c>
      <c r="C26">
        <v>8829</v>
      </c>
      <c r="D26">
        <v>7</v>
      </c>
      <c r="E26" s="2">
        <f>C26/G26</f>
        <v>0.86882503444203896</v>
      </c>
      <c r="F26" t="s">
        <v>68</v>
      </c>
      <c r="G26">
        <f t="shared" si="0"/>
        <v>10162</v>
      </c>
      <c r="H26">
        <f t="shared" si="1"/>
        <v>8829</v>
      </c>
      <c r="I26">
        <v>9016</v>
      </c>
      <c r="J26">
        <f t="shared" si="2"/>
        <v>10304</v>
      </c>
    </row>
    <row r="27" spans="1:10" x14ac:dyDescent="0.25">
      <c r="A27" t="s">
        <v>28</v>
      </c>
      <c r="B27">
        <v>10172</v>
      </c>
      <c r="C27">
        <v>8816</v>
      </c>
      <c r="D27">
        <v>6</v>
      </c>
      <c r="E27" s="2">
        <f>C27/G27</f>
        <v>0.86161063330727128</v>
      </c>
      <c r="F27" t="s">
        <v>69</v>
      </c>
      <c r="G27">
        <f t="shared" si="0"/>
        <v>10232</v>
      </c>
      <c r="H27">
        <f t="shared" si="1"/>
        <v>8816</v>
      </c>
      <c r="I27">
        <v>9016</v>
      </c>
      <c r="J27">
        <f t="shared" si="2"/>
        <v>10304</v>
      </c>
    </row>
    <row r="28" spans="1:10" x14ac:dyDescent="0.25">
      <c r="A28" t="s">
        <v>29</v>
      </c>
      <c r="B28">
        <v>10240</v>
      </c>
      <c r="C28">
        <v>8788</v>
      </c>
      <c r="D28">
        <v>6</v>
      </c>
      <c r="E28" s="2">
        <f>C28/G28</f>
        <v>0.85320388349514564</v>
      </c>
      <c r="F28" t="s">
        <v>70</v>
      </c>
      <c r="G28">
        <f t="shared" si="0"/>
        <v>10300</v>
      </c>
      <c r="H28">
        <f t="shared" si="1"/>
        <v>8788</v>
      </c>
      <c r="I28">
        <v>9016</v>
      </c>
      <c r="J28">
        <f t="shared" si="2"/>
        <v>10304</v>
      </c>
    </row>
    <row r="29" spans="1:10" x14ac:dyDescent="0.25">
      <c r="A29" t="s">
        <v>30</v>
      </c>
      <c r="B29">
        <v>10204</v>
      </c>
      <c r="C29">
        <v>8764</v>
      </c>
      <c r="D29">
        <v>10</v>
      </c>
      <c r="E29" s="2">
        <f>C29/G29</f>
        <v>0.85054347826086951</v>
      </c>
      <c r="F29" t="s">
        <v>71</v>
      </c>
      <c r="G29">
        <f t="shared" si="0"/>
        <v>10304</v>
      </c>
      <c r="H29">
        <f t="shared" si="1"/>
        <v>8764</v>
      </c>
      <c r="I29">
        <v>9016</v>
      </c>
      <c r="J29">
        <f t="shared" si="2"/>
        <v>10304</v>
      </c>
    </row>
    <row r="30" spans="1:10" x14ac:dyDescent="0.25">
      <c r="A30" t="s">
        <v>31</v>
      </c>
      <c r="B30">
        <v>10264</v>
      </c>
      <c r="C30">
        <v>8751</v>
      </c>
      <c r="D30">
        <v>8</v>
      </c>
      <c r="E30" s="2">
        <f>C30/G30</f>
        <v>0.84599767981438512</v>
      </c>
      <c r="F30" t="s">
        <v>72</v>
      </c>
      <c r="G30">
        <f t="shared" si="0"/>
        <v>10344</v>
      </c>
      <c r="H30">
        <f t="shared" si="1"/>
        <v>8751</v>
      </c>
      <c r="I30">
        <v>9016</v>
      </c>
      <c r="J30">
        <f t="shared" si="2"/>
        <v>10304</v>
      </c>
    </row>
    <row r="31" spans="1:10" x14ac:dyDescent="0.25">
      <c r="A31" t="s">
        <v>32</v>
      </c>
      <c r="B31">
        <v>10261</v>
      </c>
      <c r="C31">
        <v>8743</v>
      </c>
      <c r="D31">
        <v>14</v>
      </c>
      <c r="E31" s="2">
        <f>C31/G31</f>
        <v>0.84059225074512067</v>
      </c>
      <c r="F31" t="s">
        <v>73</v>
      </c>
      <c r="G31">
        <f t="shared" si="0"/>
        <v>10401</v>
      </c>
      <c r="H31">
        <f t="shared" si="1"/>
        <v>8743</v>
      </c>
      <c r="I31">
        <v>9016</v>
      </c>
      <c r="J31">
        <f t="shared" si="2"/>
        <v>10304</v>
      </c>
    </row>
    <row r="32" spans="1:10" x14ac:dyDescent="0.25">
      <c r="A32" t="s">
        <v>33</v>
      </c>
      <c r="B32">
        <v>10763</v>
      </c>
      <c r="C32">
        <v>8575</v>
      </c>
      <c r="D32">
        <v>18</v>
      </c>
      <c r="E32" s="2">
        <f>C32/G32</f>
        <v>0.78360595814676048</v>
      </c>
      <c r="F32" t="s">
        <v>74</v>
      </c>
      <c r="G32">
        <f t="shared" si="0"/>
        <v>10943</v>
      </c>
      <c r="H32">
        <f t="shared" si="1"/>
        <v>8575</v>
      </c>
      <c r="I32">
        <v>9016</v>
      </c>
      <c r="J32">
        <f t="shared" si="2"/>
        <v>10304</v>
      </c>
    </row>
    <row r="33" spans="1:10" x14ac:dyDescent="0.25">
      <c r="A33" t="s">
        <v>34</v>
      </c>
      <c r="B33">
        <v>10700</v>
      </c>
      <c r="C33">
        <v>8642</v>
      </c>
      <c r="D33">
        <v>9</v>
      </c>
      <c r="E33" s="2">
        <f>C33/G33</f>
        <v>0.80092678405931417</v>
      </c>
      <c r="F33" t="s">
        <v>75</v>
      </c>
      <c r="G33">
        <f t="shared" si="0"/>
        <v>10790</v>
      </c>
      <c r="H33">
        <f t="shared" si="1"/>
        <v>8642</v>
      </c>
      <c r="I33">
        <v>9016</v>
      </c>
      <c r="J33">
        <f t="shared" si="2"/>
        <v>10304</v>
      </c>
    </row>
    <row r="34" spans="1:10" x14ac:dyDescent="0.25">
      <c r="A34" t="s">
        <v>35</v>
      </c>
      <c r="B34">
        <v>10686</v>
      </c>
      <c r="C34">
        <v>8635</v>
      </c>
      <c r="D34">
        <v>6</v>
      </c>
      <c r="E34" s="2">
        <f>C34/G34</f>
        <v>0.80355481109249949</v>
      </c>
      <c r="F34" t="s">
        <v>76</v>
      </c>
      <c r="G34">
        <f t="shared" si="0"/>
        <v>10746</v>
      </c>
      <c r="H34">
        <f t="shared" si="1"/>
        <v>8635</v>
      </c>
      <c r="I34">
        <v>9016</v>
      </c>
      <c r="J34">
        <f t="shared" si="2"/>
        <v>10304</v>
      </c>
    </row>
    <row r="35" spans="1:10" x14ac:dyDescent="0.25">
      <c r="A35" t="s">
        <v>36</v>
      </c>
      <c r="B35">
        <v>10353</v>
      </c>
      <c r="C35">
        <v>8741</v>
      </c>
      <c r="D35">
        <v>10</v>
      </c>
      <c r="E35" s="2">
        <f>C35/G35</f>
        <v>0.83621926719602024</v>
      </c>
      <c r="F35" t="s">
        <v>77</v>
      </c>
      <c r="G35">
        <f t="shared" si="0"/>
        <v>10453</v>
      </c>
      <c r="H35">
        <f t="shared" si="1"/>
        <v>8741</v>
      </c>
      <c r="I35">
        <v>9016</v>
      </c>
      <c r="J35">
        <f t="shared" si="2"/>
        <v>10304</v>
      </c>
    </row>
    <row r="36" spans="1:10" x14ac:dyDescent="0.25">
      <c r="A36" t="s">
        <v>37</v>
      </c>
      <c r="B36">
        <v>10356</v>
      </c>
      <c r="C36">
        <v>8732</v>
      </c>
      <c r="D36">
        <v>9</v>
      </c>
      <c r="E36" s="2">
        <f>C36/G36</f>
        <v>0.83591805475780201</v>
      </c>
      <c r="F36" t="s">
        <v>78</v>
      </c>
      <c r="G36">
        <f t="shared" si="0"/>
        <v>10446</v>
      </c>
      <c r="H36">
        <f t="shared" si="1"/>
        <v>8732</v>
      </c>
      <c r="I36">
        <v>9016</v>
      </c>
      <c r="J36">
        <f t="shared" si="2"/>
        <v>10304</v>
      </c>
    </row>
    <row r="37" spans="1:10" x14ac:dyDescent="0.25">
      <c r="A37" t="s">
        <v>38</v>
      </c>
      <c r="B37">
        <v>10406</v>
      </c>
      <c r="C37">
        <v>8697</v>
      </c>
      <c r="D37">
        <v>5</v>
      </c>
      <c r="E37" s="2">
        <f>C37/G37</f>
        <v>0.83177123182861512</v>
      </c>
      <c r="F37" t="s">
        <v>79</v>
      </c>
      <c r="G37">
        <f t="shared" si="0"/>
        <v>10456</v>
      </c>
      <c r="H37">
        <f t="shared" si="1"/>
        <v>8697</v>
      </c>
      <c r="I37">
        <v>9016</v>
      </c>
      <c r="J37">
        <f t="shared" si="2"/>
        <v>10304</v>
      </c>
    </row>
    <row r="38" spans="1:10" x14ac:dyDescent="0.25">
      <c r="A38" t="s">
        <v>39</v>
      </c>
      <c r="B38">
        <v>10284</v>
      </c>
      <c r="C38">
        <v>8755</v>
      </c>
      <c r="D38">
        <v>7</v>
      </c>
      <c r="E38" s="2">
        <f>C38/G38</f>
        <v>0.84556693065481936</v>
      </c>
      <c r="F38" t="s">
        <v>80</v>
      </c>
      <c r="G38">
        <f t="shared" si="0"/>
        <v>10354</v>
      </c>
      <c r="H38">
        <f t="shared" si="1"/>
        <v>8755</v>
      </c>
      <c r="I38">
        <v>9016</v>
      </c>
      <c r="J38">
        <f t="shared" si="2"/>
        <v>10304</v>
      </c>
    </row>
    <row r="39" spans="1:10" x14ac:dyDescent="0.25">
      <c r="A39" t="s">
        <v>40</v>
      </c>
      <c r="B39">
        <v>10241</v>
      </c>
      <c r="C39">
        <v>8756</v>
      </c>
      <c r="D39">
        <v>10</v>
      </c>
      <c r="E39" s="2">
        <f>C39/G39</f>
        <v>0.84672662218354122</v>
      </c>
      <c r="F39" t="s">
        <v>81</v>
      </c>
      <c r="G39">
        <f t="shared" si="0"/>
        <v>10341</v>
      </c>
      <c r="H39">
        <f t="shared" si="1"/>
        <v>8756</v>
      </c>
      <c r="I39">
        <v>9016</v>
      </c>
      <c r="J39">
        <f t="shared" si="2"/>
        <v>10304</v>
      </c>
    </row>
    <row r="40" spans="1:10" x14ac:dyDescent="0.25">
      <c r="A40" t="s">
        <v>41</v>
      </c>
      <c r="B40">
        <v>10328</v>
      </c>
      <c r="C40">
        <v>8752</v>
      </c>
      <c r="D40">
        <v>8</v>
      </c>
      <c r="E40" s="2">
        <f>C40/G40</f>
        <v>0.84089162182936206</v>
      </c>
      <c r="F40" t="s">
        <v>82</v>
      </c>
      <c r="G40">
        <f t="shared" si="0"/>
        <v>10408</v>
      </c>
      <c r="H40">
        <f t="shared" si="1"/>
        <v>8752</v>
      </c>
      <c r="I40">
        <v>9016</v>
      </c>
      <c r="J40">
        <f t="shared" si="2"/>
        <v>10304</v>
      </c>
    </row>
    <row r="41" spans="1:10" x14ac:dyDescent="0.25">
      <c r="A41" t="s">
        <v>42</v>
      </c>
      <c r="B41">
        <v>10310</v>
      </c>
      <c r="C41">
        <v>8752</v>
      </c>
      <c r="D41">
        <v>14</v>
      </c>
      <c r="E41" s="2">
        <f>C41/G41</f>
        <v>0.83751196172248799</v>
      </c>
      <c r="F41" t="s">
        <v>83</v>
      </c>
      <c r="G41">
        <f t="shared" si="0"/>
        <v>10450</v>
      </c>
      <c r="H41">
        <f t="shared" si="1"/>
        <v>8752</v>
      </c>
      <c r="I41">
        <v>9016</v>
      </c>
      <c r="J41">
        <f t="shared" si="2"/>
        <v>10304</v>
      </c>
    </row>
    <row r="42" spans="1:10" x14ac:dyDescent="0.25">
      <c r="G42">
        <f>MIN(G2:G41)</f>
        <v>9795</v>
      </c>
      <c r="H42">
        <f t="shared" ref="H42:J42" si="3">MIN(H2:H41)</f>
        <v>8371</v>
      </c>
      <c r="I42">
        <f t="shared" si="3"/>
        <v>9016</v>
      </c>
      <c r="J42">
        <f t="shared" si="3"/>
        <v>10304</v>
      </c>
    </row>
    <row r="43" spans="1:10" x14ac:dyDescent="0.25">
      <c r="G43">
        <f>MAX(G2:G41)</f>
        <v>11556</v>
      </c>
      <c r="H43">
        <f t="shared" ref="H43:J43" si="4">MAX(H2:H41)</f>
        <v>8934</v>
      </c>
      <c r="I43">
        <f t="shared" si="4"/>
        <v>9016</v>
      </c>
      <c r="J43">
        <f t="shared" si="4"/>
        <v>10304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Angel Gaibor</dc:creator>
  <cp:lastModifiedBy>INEC Angel Gaibor</cp:lastModifiedBy>
  <dcterms:created xsi:type="dcterms:W3CDTF">2024-05-14T15:42:51Z</dcterms:created>
  <dcterms:modified xsi:type="dcterms:W3CDTF">2024-05-15T15:12:40Z</dcterms:modified>
</cp:coreProperties>
</file>