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G\Personal\Mundial Qatar 2022\"/>
    </mc:Choice>
  </mc:AlternateContent>
  <bookViews>
    <workbookView xWindow="0" yWindow="0" windowWidth="28800" windowHeight="12435" activeTab="1"/>
  </bookViews>
  <sheets>
    <sheet name="Oficial" sheetId="1" r:id="rId1"/>
    <sheet name="Hoja1" sheetId="4" r:id="rId2"/>
    <sheet name="Angelito" sheetId="2" r:id="rId3"/>
    <sheet name="Hoja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I19" i="3"/>
  <c r="F31" i="3"/>
  <c r="F30" i="3"/>
  <c r="F29" i="3"/>
  <c r="F28" i="3"/>
  <c r="J15" i="3"/>
  <c r="M29" i="3"/>
  <c r="M28" i="3"/>
  <c r="N31" i="3"/>
  <c r="N30" i="3"/>
  <c r="N29" i="3"/>
  <c r="N28" i="3"/>
  <c r="H15" i="3"/>
  <c r="E29" i="3"/>
  <c r="E28" i="3"/>
  <c r="D31" i="3"/>
  <c r="D30" i="3"/>
  <c r="D29" i="3"/>
  <c r="D28" i="3"/>
  <c r="O30" i="3"/>
  <c r="O29" i="3"/>
  <c r="C35" i="3"/>
  <c r="C34" i="3"/>
  <c r="C33" i="3"/>
  <c r="C32" i="3"/>
  <c r="P3" i="3"/>
  <c r="P7" i="3"/>
  <c r="O31" i="3" s="1"/>
  <c r="P9" i="3"/>
  <c r="O32" i="3" s="1"/>
  <c r="P11" i="3"/>
  <c r="O33" i="3" s="1"/>
  <c r="P13" i="3"/>
  <c r="O34" i="3" s="1"/>
  <c r="P15" i="3"/>
  <c r="O35" i="3" s="1"/>
  <c r="P1" i="3"/>
  <c r="O28" i="3" s="1"/>
  <c r="B3" i="3"/>
  <c r="C29" i="3" s="1"/>
  <c r="B7" i="3"/>
  <c r="C31" i="3" s="1"/>
  <c r="B9" i="3"/>
  <c r="B11" i="3"/>
  <c r="B13" i="3"/>
  <c r="B15" i="3"/>
  <c r="B1" i="3"/>
  <c r="C28" i="3" s="1"/>
  <c r="K24" i="2"/>
  <c r="B24" i="2"/>
  <c r="K23" i="2"/>
  <c r="B23" i="2"/>
  <c r="K21" i="2"/>
  <c r="B21" i="2"/>
  <c r="K20" i="2"/>
  <c r="B20" i="2"/>
  <c r="K18" i="2"/>
  <c r="B18" i="2"/>
  <c r="K17" i="2"/>
  <c r="B17" i="2"/>
  <c r="K15" i="2"/>
  <c r="B15" i="2"/>
  <c r="K14" i="2"/>
  <c r="B14" i="2"/>
  <c r="K24" i="1"/>
  <c r="K23" i="1"/>
  <c r="K21" i="1"/>
  <c r="K20" i="1"/>
  <c r="K18" i="1"/>
  <c r="K17" i="1"/>
  <c r="P5" i="3" s="1"/>
  <c r="K15" i="1"/>
  <c r="K14" i="1"/>
  <c r="B24" i="1"/>
  <c r="B23" i="1"/>
  <c r="B21" i="1"/>
  <c r="B20" i="1"/>
  <c r="B18" i="1"/>
  <c r="B17" i="1"/>
  <c r="B5" i="3" s="1"/>
  <c r="C30" i="3" s="1"/>
  <c r="B15" i="1"/>
  <c r="B14" i="1"/>
</calcChain>
</file>

<file path=xl/sharedStrings.xml><?xml version="1.0" encoding="utf-8"?>
<sst xmlns="http://schemas.openxmlformats.org/spreadsheetml/2006/main" count="231" uniqueCount="72">
  <si>
    <t>Qatar</t>
  </si>
  <si>
    <t>Ecuador</t>
  </si>
  <si>
    <t>Senegal</t>
  </si>
  <si>
    <t>Países Bajos</t>
  </si>
  <si>
    <t>Inglaterra</t>
  </si>
  <si>
    <t>Irán</t>
  </si>
  <si>
    <t>EEUU</t>
  </si>
  <si>
    <t>Wales</t>
  </si>
  <si>
    <t>Argentina</t>
  </si>
  <si>
    <t>Arabia Saudíta</t>
  </si>
  <si>
    <t>México</t>
  </si>
  <si>
    <t>Polonia</t>
  </si>
  <si>
    <t>Francia</t>
  </si>
  <si>
    <t>Australia</t>
  </si>
  <si>
    <t>Dinamarca</t>
  </si>
  <si>
    <t>Túnez</t>
  </si>
  <si>
    <t>España</t>
  </si>
  <si>
    <t>Costa Rica</t>
  </si>
  <si>
    <t>Alemania</t>
  </si>
  <si>
    <t>Japón</t>
  </si>
  <si>
    <t>Bélgica</t>
  </si>
  <si>
    <t>Canadá</t>
  </si>
  <si>
    <t>Marruecos</t>
  </si>
  <si>
    <t>Croacia</t>
  </si>
  <si>
    <t>Brasil</t>
  </si>
  <si>
    <t>Serbia</t>
  </si>
  <si>
    <t>Suiza</t>
  </si>
  <si>
    <t>Camerún</t>
  </si>
  <si>
    <t>Portugal</t>
  </si>
  <si>
    <t>Ghana</t>
  </si>
  <si>
    <t>Uruguay</t>
  </si>
  <si>
    <t>Corea del sur</t>
  </si>
  <si>
    <t>Grupo A</t>
  </si>
  <si>
    <t>Posiciones</t>
  </si>
  <si>
    <t>Grupo B</t>
  </si>
  <si>
    <t>A1</t>
  </si>
  <si>
    <t>B2</t>
  </si>
  <si>
    <t>C1</t>
  </si>
  <si>
    <t>D2</t>
  </si>
  <si>
    <t>E1</t>
  </si>
  <si>
    <t>F2</t>
  </si>
  <si>
    <t>G1</t>
  </si>
  <si>
    <t>H2</t>
  </si>
  <si>
    <t>A2</t>
  </si>
  <si>
    <t>B1</t>
  </si>
  <si>
    <t>C2</t>
  </si>
  <si>
    <t>D1</t>
  </si>
  <si>
    <t>E2</t>
  </si>
  <si>
    <t>F1</t>
  </si>
  <si>
    <t>G2</t>
  </si>
  <si>
    <t>H1</t>
  </si>
  <si>
    <t>Grupo C</t>
  </si>
  <si>
    <t>Grupo D</t>
  </si>
  <si>
    <t>Grupo E</t>
  </si>
  <si>
    <t>Grupo F</t>
  </si>
  <si>
    <t>Grupo G</t>
  </si>
  <si>
    <t>Grupo H</t>
  </si>
  <si>
    <t>Primero</t>
  </si>
  <si>
    <t>Segundo</t>
  </si>
  <si>
    <t>Tercero</t>
  </si>
  <si>
    <t>Cuarto</t>
  </si>
  <si>
    <t>A</t>
  </si>
  <si>
    <t>Equipo</t>
  </si>
  <si>
    <t>Grupo</t>
  </si>
  <si>
    <t>Ranking</t>
  </si>
  <si>
    <t>B</t>
  </si>
  <si>
    <t>C</t>
  </si>
  <si>
    <t>D</t>
  </si>
  <si>
    <t>F</t>
  </si>
  <si>
    <t>E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</si>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</sst>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K11"/>
    </sheetView>
  </sheetViews>
  <sheetFormatPr baseColWidth="10" defaultRowHeight="15" x14ac:dyDescent="0.25"/>
  <sheetData>
    <row r="1" spans="1:12" s="1" customFormat="1" x14ac:dyDescent="0.25">
      <c r="A1" s="1" t="s">
        <v>32</v>
      </c>
      <c r="B1" s="1" t="s">
        <v>33</v>
      </c>
      <c r="D1" s="1" t="s">
        <v>34</v>
      </c>
      <c r="E1" s="1" t="s">
        <v>33</v>
      </c>
      <c r="G1" s="1" t="s">
        <v>51</v>
      </c>
      <c r="H1" s="1" t="s">
        <v>33</v>
      </c>
      <c r="J1" s="1" t="s">
        <v>52</v>
      </c>
      <c r="K1" s="1" t="s">
        <v>33</v>
      </c>
    </row>
    <row r="2" spans="1:12" x14ac:dyDescent="0.25">
      <c r="A2" t="s">
        <v>0</v>
      </c>
      <c r="B2">
        <v>4</v>
      </c>
      <c r="D2" t="s">
        <v>4</v>
      </c>
      <c r="E2">
        <v>2</v>
      </c>
      <c r="G2" t="s">
        <v>8</v>
      </c>
      <c r="H2">
        <v>1</v>
      </c>
      <c r="J2" t="s">
        <v>12</v>
      </c>
      <c r="K2">
        <v>1</v>
      </c>
    </row>
    <row r="3" spans="1:12" x14ac:dyDescent="0.25">
      <c r="A3" t="s">
        <v>1</v>
      </c>
      <c r="B3">
        <v>2</v>
      </c>
      <c r="D3" t="s">
        <v>5</v>
      </c>
      <c r="E3">
        <v>4</v>
      </c>
      <c r="G3" t="s">
        <v>9</v>
      </c>
      <c r="H3">
        <v>4</v>
      </c>
      <c r="J3" t="s">
        <v>13</v>
      </c>
      <c r="K3">
        <v>3</v>
      </c>
    </row>
    <row r="4" spans="1:12" x14ac:dyDescent="0.25">
      <c r="A4" t="s">
        <v>2</v>
      </c>
      <c r="B4">
        <v>3</v>
      </c>
      <c r="D4" t="s">
        <v>6</v>
      </c>
      <c r="E4">
        <v>1</v>
      </c>
      <c r="G4" t="s">
        <v>10</v>
      </c>
      <c r="H4">
        <v>3</v>
      </c>
      <c r="J4" t="s">
        <v>14</v>
      </c>
      <c r="K4">
        <v>2</v>
      </c>
    </row>
    <row r="5" spans="1:12" x14ac:dyDescent="0.25">
      <c r="A5" t="s">
        <v>3</v>
      </c>
      <c r="B5">
        <v>1</v>
      </c>
      <c r="D5" t="s">
        <v>7</v>
      </c>
      <c r="E5">
        <v>3</v>
      </c>
      <c r="G5" t="s">
        <v>11</v>
      </c>
      <c r="H5">
        <v>2</v>
      </c>
      <c r="J5" t="s">
        <v>15</v>
      </c>
      <c r="K5">
        <v>4</v>
      </c>
    </row>
    <row r="7" spans="1:12" s="1" customFormat="1" x14ac:dyDescent="0.25">
      <c r="A7" s="1" t="s">
        <v>53</v>
      </c>
      <c r="B7" s="1" t="s">
        <v>33</v>
      </c>
      <c r="D7" s="1" t="s">
        <v>54</v>
      </c>
      <c r="E7" s="1" t="s">
        <v>33</v>
      </c>
      <c r="G7" s="1" t="s">
        <v>55</v>
      </c>
      <c r="H7" s="1" t="s">
        <v>33</v>
      </c>
      <c r="J7" s="1" t="s">
        <v>56</v>
      </c>
      <c r="K7" s="1" t="s">
        <v>33</v>
      </c>
    </row>
    <row r="8" spans="1:12" x14ac:dyDescent="0.25">
      <c r="A8" t="s">
        <v>16</v>
      </c>
      <c r="B8">
        <v>1</v>
      </c>
      <c r="D8" t="s">
        <v>20</v>
      </c>
      <c r="E8">
        <v>1</v>
      </c>
      <c r="G8" t="s">
        <v>24</v>
      </c>
      <c r="H8">
        <v>1</v>
      </c>
      <c r="J8" t="s">
        <v>28</v>
      </c>
      <c r="K8">
        <v>4</v>
      </c>
    </row>
    <row r="9" spans="1:12" x14ac:dyDescent="0.25">
      <c r="A9" t="s">
        <v>17</v>
      </c>
      <c r="B9">
        <v>4</v>
      </c>
      <c r="D9" t="s">
        <v>21</v>
      </c>
      <c r="E9">
        <v>3</v>
      </c>
      <c r="G9" t="s">
        <v>25</v>
      </c>
      <c r="H9">
        <v>3</v>
      </c>
      <c r="J9" t="s">
        <v>29</v>
      </c>
      <c r="K9">
        <v>3</v>
      </c>
    </row>
    <row r="10" spans="1:12" x14ac:dyDescent="0.25">
      <c r="A10" t="s">
        <v>18</v>
      </c>
      <c r="B10">
        <v>2</v>
      </c>
      <c r="D10" t="s">
        <v>22</v>
      </c>
      <c r="E10">
        <v>4</v>
      </c>
      <c r="G10" t="s">
        <v>26</v>
      </c>
      <c r="H10">
        <v>2</v>
      </c>
      <c r="J10" t="s">
        <v>30</v>
      </c>
      <c r="K10">
        <v>2</v>
      </c>
    </row>
    <row r="11" spans="1:12" x14ac:dyDescent="0.25">
      <c r="A11" t="s">
        <v>19</v>
      </c>
      <c r="B11">
        <v>3</v>
      </c>
      <c r="D11" t="s">
        <v>23</v>
      </c>
      <c r="E11">
        <v>2</v>
      </c>
      <c r="G11" t="s">
        <v>27</v>
      </c>
      <c r="H11">
        <v>4</v>
      </c>
      <c r="J11" t="s">
        <v>31</v>
      </c>
      <c r="K11">
        <v>1</v>
      </c>
    </row>
    <row r="14" spans="1:12" x14ac:dyDescent="0.25">
      <c r="A14" t="s">
        <v>35</v>
      </c>
      <c r="B14" s="2" t="str">
        <f>IFERROR(INDEX($A$2:$B$5,MATCH(1,$B$2:$B$5,0),1),"")</f>
        <v>Países Bajos</v>
      </c>
      <c r="K14" s="2" t="str">
        <f>IFERROR(INDEX($A$2:$B$5,MATCH(2,$B$2:$B$5,0),1),"")</f>
        <v>Ecuador</v>
      </c>
      <c r="L14" t="s">
        <v>43</v>
      </c>
    </row>
    <row r="15" spans="1:12" x14ac:dyDescent="0.25">
      <c r="A15" t="s">
        <v>36</v>
      </c>
      <c r="B15" s="2" t="str">
        <f>IFERROR(INDEX($D$2:$E$5,MATCH(2,$E$2:$E$5,0),1),"")</f>
        <v>Inglaterra</v>
      </c>
      <c r="K15" s="2" t="str">
        <f>IFERROR(INDEX($D$2:$E$5,MATCH(1,$E$2:$E$5,0),1),"")</f>
        <v>EEUU</v>
      </c>
      <c r="L15" t="s">
        <v>44</v>
      </c>
    </row>
    <row r="17" spans="1:12" x14ac:dyDescent="0.25">
      <c r="A17" t="s">
        <v>37</v>
      </c>
      <c r="B17" s="2" t="str">
        <f>IFERROR(INDEX($G$2:$H$5,MATCH(1,$H$2:$H$5,0),1),"")</f>
        <v>Argentina</v>
      </c>
      <c r="K17" s="2" t="str">
        <f>IFERROR(INDEX($G$2:$H$5,MATCH(2,$H$2:$H$5,0),1),"")</f>
        <v>Polonia</v>
      </c>
      <c r="L17" t="s">
        <v>45</v>
      </c>
    </row>
    <row r="18" spans="1:12" x14ac:dyDescent="0.25">
      <c r="A18" t="s">
        <v>38</v>
      </c>
      <c r="B18" s="2" t="str">
        <f>IFERROR(INDEX($J$2:$K$5,MATCH(2,$K$2:$K$5,0),1),"")</f>
        <v>Dinamarca</v>
      </c>
      <c r="K18" s="2" t="str">
        <f>IFERROR(INDEX($J$2:$K$5,MATCH(1,$K$2:$K$5,0),1),"")</f>
        <v>Francia</v>
      </c>
      <c r="L18" t="s">
        <v>46</v>
      </c>
    </row>
    <row r="20" spans="1:12" x14ac:dyDescent="0.25">
      <c r="A20" t="s">
        <v>39</v>
      </c>
      <c r="B20" s="2" t="str">
        <f>IFERROR(INDEX($A$8:$B$11,MATCH(1,$B$8:$B$11,0),1),"")</f>
        <v>España</v>
      </c>
      <c r="K20" s="2" t="str">
        <f>IFERROR(INDEX($A$8:$B$11,MATCH(2,$B$8:$B$11,0),1),"")</f>
        <v>Alemania</v>
      </c>
      <c r="L20" t="s">
        <v>47</v>
      </c>
    </row>
    <row r="21" spans="1:12" x14ac:dyDescent="0.25">
      <c r="A21" t="s">
        <v>40</v>
      </c>
      <c r="B21" s="2" t="str">
        <f>IFERROR(INDEX($D$8:$E$11,MATCH(2,$E$8:$E$11,0),1),"")</f>
        <v>Croacia</v>
      </c>
      <c r="K21" s="2" t="str">
        <f>IFERROR(INDEX($D$8:$E$11,MATCH(1,$E$8:$E$11,0),1),"")</f>
        <v>Bélgica</v>
      </c>
      <c r="L21" t="s">
        <v>48</v>
      </c>
    </row>
    <row r="23" spans="1:12" x14ac:dyDescent="0.25">
      <c r="A23" t="s">
        <v>41</v>
      </c>
      <c r="B23" s="2" t="str">
        <f>IFERROR(INDEX($G$8:$H$11,MATCH(1,$H$8:$H$11,0),1),"")</f>
        <v>Brasil</v>
      </c>
      <c r="K23" s="2" t="str">
        <f>IFERROR(INDEX($G$8:$H$11,MATCH(2,$H$8:$H$11,0),1),"")</f>
        <v>Suiza</v>
      </c>
      <c r="L23" t="s">
        <v>49</v>
      </c>
    </row>
    <row r="24" spans="1:12" x14ac:dyDescent="0.25">
      <c r="A24" t="s">
        <v>42</v>
      </c>
      <c r="B24" s="2" t="str">
        <f>IFERROR(INDEX($J$8:$K$11,MATCH(2,$K$8:$K$11,0),1),"")</f>
        <v>Uruguay</v>
      </c>
      <c r="K24" s="2" t="str">
        <f>IFERROR(INDEX($J$8:$K$11,MATCH(1,$K$8:$K$11,0),1),"")</f>
        <v>Corea del sur</v>
      </c>
      <c r="L24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sqref="A1:C33"/>
    </sheetView>
  </sheetViews>
  <sheetFormatPr baseColWidth="10" defaultRowHeight="15" x14ac:dyDescent="0.25"/>
  <sheetData>
    <row r="1" spans="1:3" x14ac:dyDescent="0.25">
      <c r="A1" t="s">
        <v>62</v>
      </c>
      <c r="B1" t="s">
        <v>63</v>
      </c>
      <c r="C1" t="s">
        <v>64</v>
      </c>
    </row>
    <row r="2" spans="1:3" x14ac:dyDescent="0.25">
      <c r="A2" t="s">
        <v>0</v>
      </c>
      <c r="B2" t="s">
        <v>61</v>
      </c>
      <c r="C2">
        <v>50</v>
      </c>
    </row>
    <row r="3" spans="1:3" x14ac:dyDescent="0.25">
      <c r="A3" t="s">
        <v>1</v>
      </c>
      <c r="B3" t="s">
        <v>61</v>
      </c>
      <c r="C3">
        <v>44</v>
      </c>
    </row>
    <row r="4" spans="1:3" x14ac:dyDescent="0.25">
      <c r="A4" t="s">
        <v>2</v>
      </c>
      <c r="B4" t="s">
        <v>61</v>
      </c>
      <c r="C4">
        <v>18</v>
      </c>
    </row>
    <row r="5" spans="1:3" x14ac:dyDescent="0.25">
      <c r="A5" t="s">
        <v>3</v>
      </c>
      <c r="B5" t="s">
        <v>61</v>
      </c>
      <c r="C5">
        <v>8</v>
      </c>
    </row>
    <row r="6" spans="1:3" x14ac:dyDescent="0.25">
      <c r="A6" t="s">
        <v>4</v>
      </c>
      <c r="B6" t="s">
        <v>65</v>
      </c>
      <c r="C6">
        <v>5</v>
      </c>
    </row>
    <row r="7" spans="1:3" x14ac:dyDescent="0.25">
      <c r="A7" t="s">
        <v>5</v>
      </c>
      <c r="B7" t="s">
        <v>65</v>
      </c>
      <c r="C7">
        <v>20</v>
      </c>
    </row>
    <row r="8" spans="1:3" x14ac:dyDescent="0.25">
      <c r="A8" t="s">
        <v>6</v>
      </c>
      <c r="B8" t="s">
        <v>65</v>
      </c>
      <c r="C8">
        <v>16</v>
      </c>
    </row>
    <row r="9" spans="1:3" x14ac:dyDescent="0.25">
      <c r="A9" t="s">
        <v>7</v>
      </c>
      <c r="B9" t="s">
        <v>65</v>
      </c>
      <c r="C9">
        <v>19</v>
      </c>
    </row>
    <row r="10" spans="1:3" x14ac:dyDescent="0.25">
      <c r="A10" t="s">
        <v>8</v>
      </c>
      <c r="B10" t="s">
        <v>66</v>
      </c>
      <c r="C10">
        <v>3</v>
      </c>
    </row>
    <row r="11" spans="1:3" x14ac:dyDescent="0.25">
      <c r="A11" t="s">
        <v>9</v>
      </c>
      <c r="B11" t="s">
        <v>66</v>
      </c>
      <c r="C11">
        <v>51</v>
      </c>
    </row>
    <row r="12" spans="1:3" x14ac:dyDescent="0.25">
      <c r="A12" t="s">
        <v>10</v>
      </c>
      <c r="B12" t="s">
        <v>66</v>
      </c>
      <c r="C12">
        <v>13</v>
      </c>
    </row>
    <row r="13" spans="1:3" x14ac:dyDescent="0.25">
      <c r="A13" t="s">
        <v>11</v>
      </c>
      <c r="B13" t="s">
        <v>66</v>
      </c>
      <c r="C13">
        <v>26</v>
      </c>
    </row>
    <row r="14" spans="1:3" x14ac:dyDescent="0.25">
      <c r="A14" t="s">
        <v>12</v>
      </c>
      <c r="B14" t="s">
        <v>67</v>
      </c>
      <c r="C14">
        <v>4</v>
      </c>
    </row>
    <row r="15" spans="1:3" x14ac:dyDescent="0.25">
      <c r="A15" t="s">
        <v>13</v>
      </c>
      <c r="B15" t="s">
        <v>67</v>
      </c>
      <c r="C15">
        <v>38</v>
      </c>
    </row>
    <row r="16" spans="1:3" x14ac:dyDescent="0.25">
      <c r="A16" t="s">
        <v>14</v>
      </c>
      <c r="B16" t="s">
        <v>67</v>
      </c>
      <c r="C16">
        <v>10</v>
      </c>
    </row>
    <row r="17" spans="1:3" x14ac:dyDescent="0.25">
      <c r="A17" t="s">
        <v>15</v>
      </c>
      <c r="B17" t="s">
        <v>67</v>
      </c>
      <c r="C17">
        <v>30</v>
      </c>
    </row>
    <row r="18" spans="1:3" x14ac:dyDescent="0.25">
      <c r="A18" t="s">
        <v>16</v>
      </c>
      <c r="B18" t="s">
        <v>69</v>
      </c>
      <c r="C18">
        <v>7</v>
      </c>
    </row>
    <row r="19" spans="1:3" x14ac:dyDescent="0.25">
      <c r="A19" t="s">
        <v>17</v>
      </c>
      <c r="B19" t="s">
        <v>69</v>
      </c>
      <c r="C19">
        <v>31</v>
      </c>
    </row>
    <row r="20" spans="1:3" x14ac:dyDescent="0.25">
      <c r="A20" t="s">
        <v>18</v>
      </c>
      <c r="B20" t="s">
        <v>69</v>
      </c>
      <c r="C20">
        <v>11</v>
      </c>
    </row>
    <row r="21" spans="1:3" x14ac:dyDescent="0.25">
      <c r="A21" t="s">
        <v>19</v>
      </c>
      <c r="B21" t="s">
        <v>69</v>
      </c>
      <c r="C21">
        <v>24</v>
      </c>
    </row>
    <row r="22" spans="1:3" x14ac:dyDescent="0.25">
      <c r="A22" t="s">
        <v>20</v>
      </c>
      <c r="B22" t="s">
        <v>68</v>
      </c>
      <c r="C22">
        <v>2</v>
      </c>
    </row>
    <row r="23" spans="1:3" x14ac:dyDescent="0.25">
      <c r="A23" t="s">
        <v>21</v>
      </c>
      <c r="B23" t="s">
        <v>68</v>
      </c>
      <c r="C23">
        <v>41</v>
      </c>
    </row>
    <row r="24" spans="1:3" x14ac:dyDescent="0.25">
      <c r="A24" t="s">
        <v>22</v>
      </c>
      <c r="B24" t="s">
        <v>68</v>
      </c>
      <c r="C24">
        <v>22</v>
      </c>
    </row>
    <row r="25" spans="1:3" x14ac:dyDescent="0.25">
      <c r="A25" t="s">
        <v>23</v>
      </c>
      <c r="B25" t="s">
        <v>68</v>
      </c>
      <c r="C25">
        <v>12</v>
      </c>
    </row>
    <row r="26" spans="1:3" x14ac:dyDescent="0.25">
      <c r="A26" t="s">
        <v>24</v>
      </c>
      <c r="B26" t="s">
        <v>70</v>
      </c>
      <c r="C26">
        <v>1</v>
      </c>
    </row>
    <row r="27" spans="1:3" x14ac:dyDescent="0.25">
      <c r="A27" t="s">
        <v>25</v>
      </c>
      <c r="B27" t="s">
        <v>70</v>
      </c>
      <c r="C27">
        <v>21</v>
      </c>
    </row>
    <row r="28" spans="1:3" x14ac:dyDescent="0.25">
      <c r="A28" t="s">
        <v>26</v>
      </c>
      <c r="B28" t="s">
        <v>70</v>
      </c>
      <c r="C28">
        <v>15</v>
      </c>
    </row>
    <row r="29" spans="1:3" x14ac:dyDescent="0.25">
      <c r="A29" t="s">
        <v>27</v>
      </c>
      <c r="B29" t="s">
        <v>70</v>
      </c>
      <c r="C29">
        <v>43</v>
      </c>
    </row>
    <row r="30" spans="1:3" x14ac:dyDescent="0.25">
      <c r="A30" t="s">
        <v>28</v>
      </c>
      <c r="B30" t="s">
        <v>71</v>
      </c>
      <c r="C30">
        <v>9</v>
      </c>
    </row>
    <row r="31" spans="1:3" x14ac:dyDescent="0.25">
      <c r="A31" t="s">
        <v>29</v>
      </c>
      <c r="B31" t="s">
        <v>71</v>
      </c>
      <c r="C31">
        <v>61</v>
      </c>
    </row>
    <row r="32" spans="1:3" x14ac:dyDescent="0.25">
      <c r="A32" t="s">
        <v>30</v>
      </c>
      <c r="B32" t="s">
        <v>71</v>
      </c>
      <c r="C32">
        <v>14</v>
      </c>
    </row>
    <row r="33" spans="1:3" x14ac:dyDescent="0.25">
      <c r="A33" t="s">
        <v>31</v>
      </c>
      <c r="B33" t="s">
        <v>71</v>
      </c>
      <c r="C3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14" sqref="B14"/>
    </sheetView>
  </sheetViews>
  <sheetFormatPr baseColWidth="10" defaultRowHeight="15" x14ac:dyDescent="0.25"/>
  <sheetData>
    <row r="1" spans="1:12" s="1" customFormat="1" x14ac:dyDescent="0.25">
      <c r="A1" s="1" t="s">
        <v>32</v>
      </c>
      <c r="B1" s="1" t="s">
        <v>33</v>
      </c>
      <c r="D1" s="1" t="s">
        <v>34</v>
      </c>
      <c r="E1" s="1" t="s">
        <v>33</v>
      </c>
      <c r="G1" s="1" t="s">
        <v>51</v>
      </c>
      <c r="H1" s="1" t="s">
        <v>33</v>
      </c>
      <c r="J1" s="1" t="s">
        <v>52</v>
      </c>
      <c r="K1" s="1" t="s">
        <v>33</v>
      </c>
    </row>
    <row r="2" spans="1:12" x14ac:dyDescent="0.25">
      <c r="A2" t="s">
        <v>0</v>
      </c>
      <c r="B2">
        <v>3</v>
      </c>
      <c r="D2" t="s">
        <v>4</v>
      </c>
      <c r="E2">
        <v>1</v>
      </c>
      <c r="G2" t="s">
        <v>8</v>
      </c>
      <c r="H2">
        <v>1</v>
      </c>
      <c r="J2" t="s">
        <v>12</v>
      </c>
      <c r="K2">
        <v>1</v>
      </c>
    </row>
    <row r="3" spans="1:12" x14ac:dyDescent="0.25">
      <c r="A3" t="s">
        <v>1</v>
      </c>
      <c r="B3">
        <v>2</v>
      </c>
      <c r="D3" t="s">
        <v>5</v>
      </c>
      <c r="E3">
        <v>4</v>
      </c>
      <c r="G3" t="s">
        <v>9</v>
      </c>
      <c r="H3">
        <v>4</v>
      </c>
      <c r="J3" t="s">
        <v>13</v>
      </c>
      <c r="K3">
        <v>3</v>
      </c>
    </row>
    <row r="4" spans="1:12" x14ac:dyDescent="0.25">
      <c r="A4" t="s">
        <v>2</v>
      </c>
      <c r="B4">
        <v>4</v>
      </c>
      <c r="D4" t="s">
        <v>6</v>
      </c>
      <c r="E4">
        <v>3</v>
      </c>
      <c r="G4" t="s">
        <v>10</v>
      </c>
      <c r="H4">
        <v>2</v>
      </c>
      <c r="J4" t="s">
        <v>14</v>
      </c>
      <c r="K4">
        <v>2</v>
      </c>
    </row>
    <row r="5" spans="1:12" x14ac:dyDescent="0.25">
      <c r="A5" t="s">
        <v>3</v>
      </c>
      <c r="B5">
        <v>1</v>
      </c>
      <c r="D5" t="s">
        <v>7</v>
      </c>
      <c r="E5">
        <v>2</v>
      </c>
      <c r="G5" t="s">
        <v>11</v>
      </c>
      <c r="H5">
        <v>3</v>
      </c>
      <c r="J5" t="s">
        <v>15</v>
      </c>
      <c r="K5">
        <v>4</v>
      </c>
    </row>
    <row r="7" spans="1:12" s="1" customFormat="1" x14ac:dyDescent="0.25">
      <c r="A7" s="1" t="s">
        <v>53</v>
      </c>
      <c r="B7" s="1" t="s">
        <v>33</v>
      </c>
      <c r="D7" s="1" t="s">
        <v>54</v>
      </c>
      <c r="E7" s="1" t="s">
        <v>33</v>
      </c>
      <c r="G7" s="1" t="s">
        <v>55</v>
      </c>
      <c r="H7" s="1" t="s">
        <v>33</v>
      </c>
      <c r="J7" s="1" t="s">
        <v>56</v>
      </c>
      <c r="K7" s="1" t="s">
        <v>33</v>
      </c>
    </row>
    <row r="8" spans="1:12" x14ac:dyDescent="0.25">
      <c r="A8" t="s">
        <v>16</v>
      </c>
      <c r="B8">
        <v>2</v>
      </c>
      <c r="D8" t="s">
        <v>20</v>
      </c>
      <c r="E8">
        <v>1</v>
      </c>
      <c r="G8" t="s">
        <v>24</v>
      </c>
      <c r="H8">
        <v>1</v>
      </c>
      <c r="J8" t="s">
        <v>28</v>
      </c>
      <c r="K8">
        <v>2</v>
      </c>
    </row>
    <row r="9" spans="1:12" x14ac:dyDescent="0.25">
      <c r="A9" t="s">
        <v>17</v>
      </c>
      <c r="B9">
        <v>3</v>
      </c>
      <c r="D9" t="s">
        <v>21</v>
      </c>
      <c r="E9">
        <v>3</v>
      </c>
      <c r="G9" t="s">
        <v>25</v>
      </c>
      <c r="H9">
        <v>3</v>
      </c>
      <c r="J9" t="s">
        <v>29</v>
      </c>
      <c r="K9">
        <v>3</v>
      </c>
    </row>
    <row r="10" spans="1:12" x14ac:dyDescent="0.25">
      <c r="A10" t="s">
        <v>18</v>
      </c>
      <c r="B10">
        <v>1</v>
      </c>
      <c r="D10" t="s">
        <v>22</v>
      </c>
      <c r="E10">
        <v>4</v>
      </c>
      <c r="G10" t="s">
        <v>26</v>
      </c>
      <c r="H10">
        <v>2</v>
      </c>
      <c r="J10" t="s">
        <v>30</v>
      </c>
      <c r="K10">
        <v>1</v>
      </c>
    </row>
    <row r="11" spans="1:12" x14ac:dyDescent="0.25">
      <c r="A11" t="s">
        <v>19</v>
      </c>
      <c r="B11">
        <v>4</v>
      </c>
      <c r="D11" t="s">
        <v>23</v>
      </c>
      <c r="E11">
        <v>2</v>
      </c>
      <c r="G11" t="s">
        <v>27</v>
      </c>
      <c r="H11">
        <v>4</v>
      </c>
      <c r="J11" t="s">
        <v>31</v>
      </c>
      <c r="K11">
        <v>4</v>
      </c>
    </row>
    <row r="14" spans="1:12" x14ac:dyDescent="0.25">
      <c r="A14" t="s">
        <v>35</v>
      </c>
      <c r="B14" s="3" t="str">
        <f>IFERROR(INDEX($A$2:$B$5,MATCH(1,$B$2:$B$5,0),1),"")</f>
        <v>Países Bajos</v>
      </c>
      <c r="K14" s="2" t="str">
        <f>IFERROR(INDEX($A$2:$B$5,MATCH(2,$B$2:$B$5,0),1),"")</f>
        <v>Ecuador</v>
      </c>
      <c r="L14" t="s">
        <v>43</v>
      </c>
    </row>
    <row r="15" spans="1:12" x14ac:dyDescent="0.25">
      <c r="A15" t="s">
        <v>36</v>
      </c>
      <c r="B15" s="2" t="str">
        <f>IFERROR(INDEX($D$2:$E$5,MATCH(2,$E$2:$E$5,0),1),"")</f>
        <v>Wales</v>
      </c>
      <c r="K15" s="2" t="str">
        <f>IFERROR(INDEX($D$2:$E$5,MATCH(1,$E$2:$E$5,0),1),"")</f>
        <v>Inglaterra</v>
      </c>
      <c r="L15" t="s">
        <v>44</v>
      </c>
    </row>
    <row r="17" spans="1:12" x14ac:dyDescent="0.25">
      <c r="A17" t="s">
        <v>37</v>
      </c>
      <c r="B17" s="2" t="str">
        <f>IFERROR(INDEX($G$2:$H$5,MATCH(1,$H$2:$H$5,0),1),"")</f>
        <v>Argentina</v>
      </c>
      <c r="K17" s="2" t="str">
        <f>IFERROR(INDEX($G$2:$H$5,MATCH(2,$H$2:$H$5,0),1),"")</f>
        <v>México</v>
      </c>
      <c r="L17" t="s">
        <v>45</v>
      </c>
    </row>
    <row r="18" spans="1:12" x14ac:dyDescent="0.25">
      <c r="A18" t="s">
        <v>38</v>
      </c>
      <c r="B18" s="2" t="str">
        <f>IFERROR(INDEX($J$2:$K$5,MATCH(2,$K$2:$K$5,0),1),"")</f>
        <v>Dinamarca</v>
      </c>
      <c r="K18" s="2" t="str">
        <f>IFERROR(INDEX($J$2:$K$5,MATCH(1,$K$2:$K$5,0),1),"")</f>
        <v>Francia</v>
      </c>
      <c r="L18" t="s">
        <v>46</v>
      </c>
    </row>
    <row r="20" spans="1:12" x14ac:dyDescent="0.25">
      <c r="A20" t="s">
        <v>39</v>
      </c>
      <c r="B20" s="2" t="str">
        <f>IFERROR(INDEX($A$8:$B$11,MATCH(1,$B$8:$B$11,0),1),"")</f>
        <v>Alemania</v>
      </c>
      <c r="K20" s="2" t="str">
        <f>IFERROR(INDEX($A$8:$B$11,MATCH(2,$B$8:$B$11,0),1),"")</f>
        <v>España</v>
      </c>
      <c r="L20" t="s">
        <v>47</v>
      </c>
    </row>
    <row r="21" spans="1:12" x14ac:dyDescent="0.25">
      <c r="A21" t="s">
        <v>40</v>
      </c>
      <c r="B21" s="2" t="str">
        <f>IFERROR(INDEX($D$8:$E$11,MATCH(2,$E$8:$E$11,0),1),"")</f>
        <v>Croacia</v>
      </c>
      <c r="K21" s="2" t="str">
        <f>IFERROR(INDEX($D$8:$E$11,MATCH(1,$E$8:$E$11,0),1),"")</f>
        <v>Bélgica</v>
      </c>
      <c r="L21" t="s">
        <v>48</v>
      </c>
    </row>
    <row r="23" spans="1:12" x14ac:dyDescent="0.25">
      <c r="A23" t="s">
        <v>41</v>
      </c>
      <c r="B23" s="2" t="str">
        <f>IFERROR(INDEX($G$8:$H$11,MATCH(1,$H$8:$H$11,0),1),"")</f>
        <v>Brasil</v>
      </c>
      <c r="K23" s="2" t="str">
        <f>IFERROR(INDEX($G$8:$H$11,MATCH(2,$H$8:$H$11,0),1),"")</f>
        <v>Suiza</v>
      </c>
      <c r="L23" t="s">
        <v>49</v>
      </c>
    </row>
    <row r="24" spans="1:12" x14ac:dyDescent="0.25">
      <c r="A24" t="s">
        <v>42</v>
      </c>
      <c r="B24" s="2" t="str">
        <f>IFERROR(INDEX($J$8:$K$11,MATCH(2,$K$8:$K$11,0),1),"")</f>
        <v>Portugal</v>
      </c>
      <c r="K24" s="2" t="str">
        <f>IFERROR(INDEX($J$8:$K$11,MATCH(1,$K$8:$K$11,0),1),"")</f>
        <v>Uruguay</v>
      </c>
      <c r="L24" t="s">
        <v>50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6E8CC9BF-A272-4C6E-8A83-DED974936E6D}">
            <xm:f>Oficial!$K$14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equal" id="{B56E2F40-5CBA-454A-B221-797934213383}">
            <xm:f>Oficial!$B$14</xm:f>
            <x14:dxf>
              <fill>
                <patternFill>
                  <bgColor rgb="FF92D050"/>
                </patternFill>
              </fill>
            </x14:dxf>
          </x14:cfRule>
          <xm:sqref>B14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C20" sqref="C20"/>
    </sheetView>
  </sheetViews>
  <sheetFormatPr baseColWidth="10" defaultRowHeight="15" x14ac:dyDescent="0.25"/>
  <sheetData>
    <row r="1" spans="1:17" x14ac:dyDescent="0.25">
      <c r="A1" t="s">
        <v>35</v>
      </c>
      <c r="B1" s="2" t="str">
        <f>Oficial!B14</f>
        <v>Países Bajos</v>
      </c>
      <c r="P1" s="2" t="str">
        <f>Oficial!K14</f>
        <v>Ecuador</v>
      </c>
      <c r="Q1" t="s">
        <v>43</v>
      </c>
    </row>
    <row r="2" spans="1:17" x14ac:dyDescent="0.25">
      <c r="D2" s="2" t="s">
        <v>4</v>
      </c>
      <c r="N2" s="2" t="s">
        <v>4</v>
      </c>
    </row>
    <row r="3" spans="1:17" x14ac:dyDescent="0.25">
      <c r="A3" t="s">
        <v>36</v>
      </c>
      <c r="B3" s="2" t="str">
        <f>Oficial!B15</f>
        <v>Inglaterra</v>
      </c>
      <c r="P3" s="2" t="str">
        <f>Oficial!K15</f>
        <v>EEUU</v>
      </c>
      <c r="Q3" t="s">
        <v>44</v>
      </c>
    </row>
    <row r="4" spans="1:17" x14ac:dyDescent="0.25">
      <c r="F4" s="2" t="s">
        <v>4</v>
      </c>
      <c r="L4" s="2" t="s">
        <v>12</v>
      </c>
    </row>
    <row r="5" spans="1:17" x14ac:dyDescent="0.25">
      <c r="A5" t="s">
        <v>37</v>
      </c>
      <c r="B5" s="2" t="str">
        <f>Oficial!B17</f>
        <v>Argentina</v>
      </c>
      <c r="P5" s="2" t="str">
        <f>Oficial!K17</f>
        <v>Polonia</v>
      </c>
      <c r="Q5" t="s">
        <v>45</v>
      </c>
    </row>
    <row r="6" spans="1:17" x14ac:dyDescent="0.25">
      <c r="D6" s="2" t="s">
        <v>14</v>
      </c>
      <c r="N6" s="2" t="s">
        <v>12</v>
      </c>
    </row>
    <row r="7" spans="1:17" x14ac:dyDescent="0.25">
      <c r="A7" t="s">
        <v>38</v>
      </c>
      <c r="B7" s="2" t="str">
        <f>Oficial!B18</f>
        <v>Dinamarca</v>
      </c>
      <c r="P7" s="2" t="str">
        <f>Oficial!K18</f>
        <v>Francia</v>
      </c>
      <c r="Q7" t="s">
        <v>46</v>
      </c>
    </row>
    <row r="8" spans="1:17" x14ac:dyDescent="0.25">
      <c r="H8" s="2" t="s">
        <v>30</v>
      </c>
      <c r="J8" s="2" t="s">
        <v>20</v>
      </c>
    </row>
    <row r="9" spans="1:17" x14ac:dyDescent="0.25">
      <c r="A9" t="s">
        <v>39</v>
      </c>
      <c r="B9" s="2" t="str">
        <f>Oficial!B20</f>
        <v>España</v>
      </c>
      <c r="P9" s="2" t="str">
        <f>Oficial!K20</f>
        <v>Alemania</v>
      </c>
      <c r="Q9" t="s">
        <v>47</v>
      </c>
    </row>
    <row r="10" spans="1:17" x14ac:dyDescent="0.25">
      <c r="D10" s="2" t="s">
        <v>23</v>
      </c>
      <c r="N10" s="2" t="s">
        <v>20</v>
      </c>
    </row>
    <row r="11" spans="1:17" x14ac:dyDescent="0.25">
      <c r="A11" t="s">
        <v>40</v>
      </c>
      <c r="B11" s="2" t="str">
        <f>Oficial!B21</f>
        <v>Croacia</v>
      </c>
      <c r="P11" s="2" t="str">
        <f>Oficial!K21</f>
        <v>Bélgica</v>
      </c>
      <c r="Q11" t="s">
        <v>48</v>
      </c>
    </row>
    <row r="12" spans="1:17" x14ac:dyDescent="0.25">
      <c r="F12" s="2" t="s">
        <v>30</v>
      </c>
      <c r="L12" s="2" t="s">
        <v>20</v>
      </c>
    </row>
    <row r="13" spans="1:17" x14ac:dyDescent="0.25">
      <c r="A13" t="s">
        <v>41</v>
      </c>
      <c r="B13" s="2" t="str">
        <f>Oficial!B23</f>
        <v>Brasil</v>
      </c>
      <c r="P13" s="2" t="str">
        <f>Oficial!K23</f>
        <v>Suiza</v>
      </c>
      <c r="Q13" t="s">
        <v>49</v>
      </c>
    </row>
    <row r="14" spans="1:17" x14ac:dyDescent="0.25">
      <c r="D14" s="2" t="s">
        <v>30</v>
      </c>
      <c r="N14" s="2" t="s">
        <v>26</v>
      </c>
    </row>
    <row r="15" spans="1:17" x14ac:dyDescent="0.25">
      <c r="A15" t="s">
        <v>42</v>
      </c>
      <c r="B15" s="2" t="str">
        <f>Oficial!B24</f>
        <v>Uruguay</v>
      </c>
      <c r="H15" s="2" t="str">
        <f>IF(H8=F4,F12,F4)</f>
        <v>Inglaterra</v>
      </c>
      <c r="J15" s="2" t="str">
        <f>IF(J8=L4,L12,L4)</f>
        <v>Francia</v>
      </c>
      <c r="P15" s="2" t="str">
        <f>Oficial!K24</f>
        <v>Corea del sur</v>
      </c>
      <c r="Q15" t="s">
        <v>50</v>
      </c>
    </row>
    <row r="18" spans="3:15" x14ac:dyDescent="0.25">
      <c r="H18" s="1" t="s">
        <v>57</v>
      </c>
      <c r="I18" s="2" t="s">
        <v>30</v>
      </c>
    </row>
    <row r="19" spans="3:15" x14ac:dyDescent="0.25">
      <c r="H19" s="1" t="s">
        <v>58</v>
      </c>
      <c r="I19" s="2" t="str">
        <f>IF(I18=J8,H8,J8)</f>
        <v>Bélgica</v>
      </c>
    </row>
    <row r="20" spans="3:15" x14ac:dyDescent="0.25">
      <c r="H20" s="1" t="s">
        <v>59</v>
      </c>
      <c r="I20" s="2" t="s">
        <v>4</v>
      </c>
    </row>
    <row r="21" spans="3:15" x14ac:dyDescent="0.25">
      <c r="H21" s="1" t="s">
        <v>60</v>
      </c>
      <c r="I21" s="2" t="str">
        <f>IF(I20=J15,H15,J15)</f>
        <v>Francia</v>
      </c>
    </row>
    <row r="28" spans="3:15" x14ac:dyDescent="0.25">
      <c r="C28" t="str">
        <f>B1</f>
        <v>Países Bajos</v>
      </c>
      <c r="D28" t="str">
        <f>D2</f>
        <v>Inglaterra</v>
      </c>
      <c r="E28" t="str">
        <f>F4</f>
        <v>Inglaterra</v>
      </c>
      <c r="F28" t="str">
        <f>H8</f>
        <v>Uruguay</v>
      </c>
      <c r="M28" t="str">
        <f>L4</f>
        <v>Francia</v>
      </c>
      <c r="N28" t="str">
        <f>N2</f>
        <v>Inglaterra</v>
      </c>
      <c r="O28" t="str">
        <f>P1</f>
        <v>Ecuador</v>
      </c>
    </row>
    <row r="29" spans="3:15" x14ac:dyDescent="0.25">
      <c r="C29" t="str">
        <f>B3</f>
        <v>Inglaterra</v>
      </c>
      <c r="D29" t="str">
        <f>D6</f>
        <v>Dinamarca</v>
      </c>
      <c r="E29" t="str">
        <f>F12</f>
        <v>Uruguay</v>
      </c>
      <c r="F29" t="str">
        <f>J8</f>
        <v>Bélgica</v>
      </c>
      <c r="M29" t="str">
        <f>L12</f>
        <v>Bélgica</v>
      </c>
      <c r="N29" t="str">
        <f>N6</f>
        <v>Francia</v>
      </c>
      <c r="O29" t="str">
        <f>P3</f>
        <v>EEUU</v>
      </c>
    </row>
    <row r="30" spans="3:15" x14ac:dyDescent="0.25">
      <c r="C30" t="str">
        <f>B5</f>
        <v>Argentina</v>
      </c>
      <c r="D30" t="str">
        <f>D10</f>
        <v>Croacia</v>
      </c>
      <c r="F30" t="str">
        <f>H15</f>
        <v>Inglaterra</v>
      </c>
      <c r="N30" t="str">
        <f>N10</f>
        <v>Bélgica</v>
      </c>
      <c r="O30" t="str">
        <f>P5</f>
        <v>Polonia</v>
      </c>
    </row>
    <row r="31" spans="3:15" x14ac:dyDescent="0.25">
      <c r="C31" t="str">
        <f>B7</f>
        <v>Dinamarca</v>
      </c>
      <c r="D31" t="str">
        <f>D14</f>
        <v>Uruguay</v>
      </c>
      <c r="F31" t="str">
        <f>J15</f>
        <v>Francia</v>
      </c>
      <c r="N31" t="str">
        <f>N14</f>
        <v>Suiza</v>
      </c>
      <c r="O31" t="str">
        <f>P7</f>
        <v>Francia</v>
      </c>
    </row>
    <row r="32" spans="3:15" x14ac:dyDescent="0.25">
      <c r="C32" t="str">
        <f>B9</f>
        <v>España</v>
      </c>
      <c r="O32" t="str">
        <f>P9</f>
        <v>Alemania</v>
      </c>
    </row>
    <row r="33" spans="3:15" x14ac:dyDescent="0.25">
      <c r="C33" t="str">
        <f>B11</f>
        <v>Croacia</v>
      </c>
      <c r="O33" t="str">
        <f>P11</f>
        <v>Bélgica</v>
      </c>
    </row>
    <row r="34" spans="3:15" x14ac:dyDescent="0.25">
      <c r="C34" t="str">
        <f>B13</f>
        <v>Brasil</v>
      </c>
      <c r="O34" t="str">
        <f>P13</f>
        <v>Suiza</v>
      </c>
    </row>
    <row r="35" spans="3:15" x14ac:dyDescent="0.25">
      <c r="C35" t="str">
        <f>B15</f>
        <v>Uruguay</v>
      </c>
      <c r="O35" t="str">
        <f>P15</f>
        <v>Corea del sur</v>
      </c>
    </row>
  </sheetData>
  <dataValidations count="16">
    <dataValidation type="list" allowBlank="1" showInputMessage="1" showErrorMessage="1" sqref="D2">
      <formula1>$C$28:$C$29</formula1>
    </dataValidation>
    <dataValidation type="list" allowBlank="1" showInputMessage="1" showErrorMessage="1" sqref="D6">
      <formula1>$C$30:$C$31</formula1>
    </dataValidation>
    <dataValidation type="list" allowBlank="1" showInputMessage="1" showErrorMessage="1" sqref="D10">
      <formula1>$C$32:$C$33</formula1>
    </dataValidation>
    <dataValidation type="list" allowBlank="1" showInputMessage="1" showErrorMessage="1" sqref="D14">
      <formula1>$C$34:$C$35</formula1>
    </dataValidation>
    <dataValidation type="list" allowBlank="1" showInputMessage="1" showErrorMessage="1" sqref="F4">
      <formula1>$D$28:$D$29</formula1>
    </dataValidation>
    <dataValidation type="list" allowBlank="1" showInputMessage="1" showErrorMessage="1" sqref="F12">
      <formula1>$D$30:$D$31</formula1>
    </dataValidation>
    <dataValidation type="list" allowBlank="1" showInputMessage="1" showErrorMessage="1" sqref="H8">
      <formula1>$E$28:$E$29</formula1>
    </dataValidation>
    <dataValidation type="list" allowBlank="1" showInputMessage="1" showErrorMessage="1" sqref="N2">
      <formula1>$O$28:$O$29</formula1>
    </dataValidation>
    <dataValidation type="list" allowBlank="1" showInputMessage="1" showErrorMessage="1" sqref="N6">
      <formula1>$O$30:$O$31</formula1>
    </dataValidation>
    <dataValidation type="list" allowBlank="1" showInputMessage="1" showErrorMessage="1" sqref="N10">
      <formula1>$O$32:$O$33</formula1>
    </dataValidation>
    <dataValidation type="list" allowBlank="1" showInputMessage="1" showErrorMessage="1" sqref="N14">
      <formula1>$O$34:$O$35</formula1>
    </dataValidation>
    <dataValidation type="list" allowBlank="1" showInputMessage="1" showErrorMessage="1" sqref="L4">
      <formula1>$N$28:$N$29</formula1>
    </dataValidation>
    <dataValidation type="list" allowBlank="1" showInputMessage="1" showErrorMessage="1" sqref="L12">
      <formula1>$N$30:$N$31</formula1>
    </dataValidation>
    <dataValidation type="list" allowBlank="1" showInputMessage="1" showErrorMessage="1" sqref="J8">
      <formula1>$M$28:$M$29</formula1>
    </dataValidation>
    <dataValidation type="list" allowBlank="1" showInputMessage="1" showErrorMessage="1" sqref="I18">
      <formula1>$F$28:$F$29</formula1>
    </dataValidation>
    <dataValidation type="list" allowBlank="1" showInputMessage="1" showErrorMessage="1" sqref="I20">
      <formula1>$F$30:$F$31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Oficial</vt:lpstr>
      <vt:lpstr>Hoja1</vt:lpstr>
      <vt:lpstr>Angelito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Angel Gaibor</dc:creator>
  <cp:lastModifiedBy>INEC Angel Gaibor</cp:lastModifiedBy>
  <dcterms:created xsi:type="dcterms:W3CDTF">2022-08-16T16:49:15Z</dcterms:created>
  <dcterms:modified xsi:type="dcterms:W3CDTF">2022-11-14T19:03:32Z</dcterms:modified>
</cp:coreProperties>
</file>