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gel Gonzalez\Documents\Excel Projects\dight_wellbeing_project\"/>
    </mc:Choice>
  </mc:AlternateContent>
  <xr:revisionPtr revIDLastSave="0" documentId="13_ncr:1_{DF6675AA-DE86-4239-AE05-591BF5D02BC1}" xr6:coauthVersionLast="47" xr6:coauthVersionMax="47" xr10:uidLastSave="{00000000-0000-0000-0000-000000000000}"/>
  <bookViews>
    <workbookView xWindow="-120" yWindow="-120" windowWidth="38640" windowHeight="21345" activeTab="3" xr2:uid="{A5817FAD-AB4B-425A-870F-05708C75CBB5}"/>
  </bookViews>
  <sheets>
    <sheet name="raw_data" sheetId="1" r:id="rId1"/>
    <sheet name="pivot_tables" sheetId="3" r:id="rId2"/>
    <sheet name="key_insights" sheetId="2" r:id="rId3"/>
    <sheet name="dashboard" sheetId="4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2" l="1"/>
  <c r="I30" i="2"/>
  <c r="H30" i="2"/>
  <c r="G30" i="2"/>
  <c r="F30" i="2"/>
  <c r="I38" i="2"/>
  <c r="H38" i="2"/>
  <c r="G38" i="2"/>
  <c r="F38" i="2"/>
  <c r="E38" i="2"/>
  <c r="D38" i="2"/>
  <c r="C38" i="2"/>
  <c r="J38" i="2"/>
  <c r="B38" i="2"/>
  <c r="I37" i="2"/>
  <c r="H37" i="2"/>
  <c r="G37" i="2"/>
  <c r="F37" i="2"/>
  <c r="E37" i="2"/>
  <c r="D37" i="2"/>
  <c r="C37" i="2"/>
  <c r="J37" i="2"/>
  <c r="B37" i="2"/>
  <c r="I36" i="2"/>
  <c r="H36" i="2"/>
  <c r="G36" i="2"/>
  <c r="F36" i="2"/>
  <c r="E36" i="2"/>
  <c r="D36" i="2"/>
  <c r="C36" i="2"/>
  <c r="J36" i="2"/>
  <c r="B36" i="2"/>
  <c r="I35" i="2"/>
  <c r="H35" i="2"/>
  <c r="G35" i="2"/>
  <c r="F35" i="2"/>
  <c r="E35" i="2"/>
  <c r="D35" i="2"/>
  <c r="C35" i="2"/>
  <c r="J35" i="2"/>
  <c r="B35" i="2"/>
  <c r="I34" i="2"/>
  <c r="H34" i="2"/>
  <c r="G34" i="2"/>
  <c r="F34" i="2"/>
  <c r="E34" i="2"/>
  <c r="D34" i="2"/>
  <c r="C34" i="2"/>
  <c r="J34" i="2"/>
  <c r="B34" i="2"/>
  <c r="I33" i="2"/>
  <c r="H33" i="2"/>
  <c r="G33" i="2"/>
  <c r="F33" i="2"/>
  <c r="E33" i="2"/>
  <c r="D33" i="2"/>
  <c r="C33" i="2"/>
  <c r="J33" i="2"/>
  <c r="B33" i="2"/>
  <c r="I32" i="2"/>
  <c r="H32" i="2"/>
  <c r="G32" i="2"/>
  <c r="F32" i="2"/>
  <c r="E32" i="2"/>
  <c r="D32" i="2"/>
  <c r="C32" i="2"/>
  <c r="J32" i="2"/>
  <c r="B32" i="2"/>
  <c r="J31" i="2"/>
  <c r="I31" i="2"/>
  <c r="H31" i="2"/>
  <c r="G31" i="2"/>
  <c r="F31" i="2"/>
  <c r="E31" i="2"/>
  <c r="D31" i="2"/>
  <c r="C31" i="2"/>
  <c r="B31" i="2"/>
  <c r="E30" i="2"/>
  <c r="D30" i="2"/>
  <c r="C30" i="2"/>
  <c r="B30" i="2"/>
  <c r="A7" i="2"/>
  <c r="B7" i="2" s="1"/>
  <c r="A5" i="2"/>
  <c r="C5" i="2" s="1"/>
  <c r="C26" i="2"/>
  <c r="B26" i="2"/>
  <c r="B19" i="2"/>
  <c r="C19" i="2"/>
  <c r="C17" i="2"/>
  <c r="B17" i="2"/>
  <c r="A26" i="2"/>
  <c r="A21" i="2"/>
  <c r="A19" i="2"/>
  <c r="B5" i="2" l="1"/>
  <c r="C7" i="2"/>
  <c r="A11" i="2"/>
  <c r="A9" i="2"/>
  <c r="A17" i="2"/>
  <c r="A3" i="2"/>
  <c r="B3" i="2" l="1"/>
  <c r="C3" i="2"/>
  <c r="C9" i="2"/>
  <c r="B9" i="2"/>
  <c r="C11" i="2"/>
  <c r="B11" i="2"/>
</calcChain>
</file>

<file path=xl/sharedStrings.xml><?xml version="1.0" encoding="utf-8"?>
<sst xmlns="http://schemas.openxmlformats.org/spreadsheetml/2006/main" count="186" uniqueCount="154">
  <si>
    <t>daily_screen_time_min</t>
  </si>
  <si>
    <t>num_app_switches</t>
  </si>
  <si>
    <t>sleep_hours</t>
  </si>
  <si>
    <t>notification_count</t>
  </si>
  <si>
    <t>social_media_time_min</t>
  </si>
  <si>
    <t>focus_score</t>
  </si>
  <si>
    <t>mood_score</t>
  </si>
  <si>
    <t>anxiety_level</t>
  </si>
  <si>
    <t>digital_wellbeing_score</t>
  </si>
  <si>
    <t>avg_notifications</t>
  </si>
  <si>
    <t>avg_sleep_hrs</t>
  </si>
  <si>
    <t>avg_app_switches</t>
  </si>
  <si>
    <t>Digital Behavior Insights</t>
  </si>
  <si>
    <t>Mental Behavior Insights</t>
  </si>
  <si>
    <t>avg_anxiety_self_report</t>
  </si>
  <si>
    <t>avg_mood_self_report</t>
  </si>
  <si>
    <t>Wellbeing Insights</t>
  </si>
  <si>
    <t>avg_digital_wellbeing</t>
  </si>
  <si>
    <t>ppl_less_avg_sleep</t>
  </si>
  <si>
    <t>ppl_greater_avg_sleep</t>
  </si>
  <si>
    <t>ppl_greater__avg_anxiety</t>
  </si>
  <si>
    <t>ppl_less__avg_anxiety</t>
  </si>
  <si>
    <t>ppl_lesser_avg_wellbeing</t>
  </si>
  <si>
    <t>ppl_greater_avg_wellbeing</t>
  </si>
  <si>
    <t>ppl_greater_avg_daily_st</t>
  </si>
  <si>
    <t>avg_daily_st_mins</t>
  </si>
  <si>
    <t>ppl_less_avg_daily_st</t>
  </si>
  <si>
    <t>ppl_greater_avg_app_switches</t>
  </si>
  <si>
    <t>ppl_less_avg_app_switches</t>
  </si>
  <si>
    <t>ppl_greater_avg_notifs</t>
  </si>
  <si>
    <t>ppl_less_avg_notifs</t>
  </si>
  <si>
    <t>ppl_greater_avg_sm_usage</t>
  </si>
  <si>
    <t>ppl_less_avg_sm_usage</t>
  </si>
  <si>
    <t>avg_social_media_usage_min</t>
  </si>
  <si>
    <t>avg_focus_time</t>
  </si>
  <si>
    <t>ppl_less_avg_focus</t>
  </si>
  <si>
    <t>ppl_greater_avg_focus</t>
  </si>
  <si>
    <t>Correlation Analysis</t>
  </si>
  <si>
    <t>daily_screentime_mins</t>
  </si>
  <si>
    <t>social_media_time_mins</t>
  </si>
  <si>
    <t>Average Digital Well Being</t>
  </si>
  <si>
    <t>Total Users</t>
  </si>
  <si>
    <t>Average Social Media Usage in Minutes</t>
  </si>
  <si>
    <t>Average Anxiety</t>
  </si>
  <si>
    <t>Average Hours Slept</t>
  </si>
  <si>
    <t>Average Screentime Minutes</t>
  </si>
  <si>
    <t>Average Focus Time</t>
  </si>
  <si>
    <t>Average Focus Score</t>
  </si>
  <si>
    <t>180-240</t>
  </si>
  <si>
    <t>240-300</t>
  </si>
  <si>
    <t>300-360</t>
  </si>
  <si>
    <t>360-420</t>
  </si>
  <si>
    <t>420-480</t>
  </si>
  <si>
    <t>480-540</t>
  </si>
  <si>
    <t>540-600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</si>
  <si>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</si>
  <si>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</si>
  <si>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</si>
  <si>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</si>
  <si>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</si>
  <si>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</si>
  <si>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</si>
  <si>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</si>
  <si>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</si>
  <si>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</si>
  <si>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</si>
  <si>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85-90</t>
  </si>
  <si>
    <t>90-95</t>
  </si>
  <si>
    <t>95-100</t>
  </si>
  <si>
    <t>100-105</t>
  </si>
  <si>
    <t>105-110</t>
  </si>
  <si>
    <t>110-115</t>
  </si>
  <si>
    <t>115-120</t>
  </si>
  <si>
    <t>120-125</t>
  </si>
  <si>
    <t>125-130</t>
  </si>
  <si>
    <t>130-135</t>
  </si>
  <si>
    <t>135-140</t>
  </si>
  <si>
    <t>140-145</t>
  </si>
  <si>
    <t>145-150</t>
  </si>
  <si>
    <t>150-155</t>
  </si>
  <si>
    <t>155-160</t>
  </si>
  <si>
    <t>160-165</t>
  </si>
  <si>
    <t>165-170</t>
  </si>
  <si>
    <t>170-175</t>
  </si>
  <si>
    <t>175-180</t>
  </si>
  <si>
    <t>180-185</t>
  </si>
  <si>
    <t>185-190</t>
  </si>
  <si>
    <t>190-195</t>
  </si>
  <si>
    <t>195-200</t>
  </si>
  <si>
    <t>200-205</t>
  </si>
  <si>
    <t>205-210</t>
  </si>
  <si>
    <t>210-215</t>
  </si>
  <si>
    <t>215-220</t>
  </si>
  <si>
    <t>225-230</t>
  </si>
  <si>
    <t>235-240</t>
  </si>
  <si>
    <t>240-245</t>
  </si>
  <si>
    <t>250-255</t>
  </si>
  <si>
    <t>295-300</t>
  </si>
  <si>
    <t>3-4</t>
  </si>
  <si>
    <t>4-5</t>
  </si>
  <si>
    <t>5-6</t>
  </si>
  <si>
    <t>6-7</t>
  </si>
  <si>
    <t>7-8</t>
  </si>
  <si>
    <t>8-9</t>
  </si>
  <si>
    <t>9-10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</si>
  <si>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</si>
  <si>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</si>
  <si>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</si>
  <si>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</si>
  <si>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</si>
  <si>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</si>
  <si>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</si>
  <si>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</si>
  <si>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100-109</t>
  </si>
  <si>
    <t>110-119</t>
  </si>
  <si>
    <t>120-129</t>
  </si>
  <si>
    <t>130-139</t>
  </si>
  <si>
    <t>140-149</t>
  </si>
  <si>
    <t>150-159</t>
  </si>
  <si>
    <t>30-40</t>
  </si>
  <si>
    <t>40-50</t>
  </si>
  <si>
    <t>50-60</t>
  </si>
  <si>
    <t>60-70</t>
  </si>
  <si>
    <t>70-80</t>
  </si>
  <si>
    <t>80-90</t>
  </si>
  <si>
    <t>90-100</t>
  </si>
  <si>
    <t>100-110</t>
  </si>
  <si>
    <t>110-120</t>
  </si>
  <si>
    <t>120-130</t>
  </si>
  <si>
    <t>130-140</t>
  </si>
  <si>
    <t>140-150</t>
  </si>
  <si>
    <t>150-160</t>
  </si>
  <si>
    <t>160-170</t>
  </si>
  <si>
    <t>170-180</t>
  </si>
  <si>
    <t>180-190</t>
  </si>
  <si>
    <t>190-200</t>
  </si>
  <si>
    <t>200-210</t>
  </si>
  <si>
    <t>210-220</t>
  </si>
  <si>
    <t>220-230</t>
  </si>
  <si>
    <t>230-240</t>
  </si>
  <si>
    <t>240-250</t>
  </si>
  <si>
    <t>250-260</t>
  </si>
  <si>
    <t>290-300</t>
  </si>
  <si>
    <t>Daily Screen Time (Mins)</t>
  </si>
  <si>
    <t>Average Anxiety Level</t>
  </si>
  <si>
    <t>Average Mood Score</t>
  </si>
  <si>
    <t>Sleep Time (Hours)</t>
  </si>
  <si>
    <t>Social Media Time (Mins)</t>
  </si>
  <si>
    <t>Average Digital Well-being Score</t>
  </si>
  <si>
    <t>Notification Count</t>
  </si>
  <si>
    <t>Average Anxiety, Mood, and Focus Scores by  Daily Screen Time</t>
  </si>
  <si>
    <t>Average Anxiety, Mood, and Focus Scores by  Sleep Time (Hours)</t>
  </si>
  <si>
    <t>Average Anxiety, and Digital Well-being Scores by Social Media Time (Mins)</t>
  </si>
  <si>
    <t>Average Digital Well-being Score by Social Media Usage and Sleep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</si>
</sst>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2" fontId="0" fillId="0" borderId="0" xfId="0" applyNumberFormat="1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18" fillId="33" borderId="10" xfId="0" applyFont="1" applyFill="1" applyBorder="1"/>
    <xf numFmtId="2" fontId="21" fillId="0" borderId="11" xfId="0" applyNumberFormat="1" applyFont="1" applyBorder="1" applyAlignment="1">
      <alignment horizontal="center"/>
    </xf>
    <xf numFmtId="0" fontId="0" fillId="0" borderId="11" xfId="0" applyBorder="1"/>
    <xf numFmtId="2" fontId="0" fillId="0" borderId="0" xfId="0" pivotButton="1" applyNumberFormat="1"/>
    <xf numFmtId="2" fontId="0" fillId="0" borderId="0" xfId="0" applyNumberForma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Digital</a:t>
            </a:r>
            <a:r>
              <a:rPr lang="en-US" b="1" baseline="0">
                <a:solidFill>
                  <a:sysClr val="windowText" lastClr="000000"/>
                </a:solidFill>
              </a:rPr>
              <a:t> Well-being vs. Anxiety Level</a:t>
            </a:r>
          </a:p>
          <a:p>
            <a:pPr>
              <a:defRPr/>
            </a:pPr>
            <a:r>
              <a:rPr lang="en-US" b="1" baseline="0">
                <a:solidFill>
                  <a:sysClr val="windowText" lastClr="000000"/>
                </a:solidFill>
              </a:rPr>
              <a:t>coefficient -0.84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raw_data!$I$1</c:f>
              <c:strCache>
                <c:ptCount val="1"/>
                <c:pt idx="0">
                  <c:v>digital_wellbeing_score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raw_data!$H$2:$H$501</c:f>
              <c:numCache>
                <c:formatCode>General</c:formatCode>
                <c:ptCount val="500"/>
                <c:pt idx="0">
                  <c:v>10</c:v>
                </c:pt>
                <c:pt idx="1">
                  <c:v>10</c:v>
                </c:pt>
                <c:pt idx="2">
                  <c:v>9.4</c:v>
                </c:pt>
                <c:pt idx="3">
                  <c:v>5.0999999999999996</c:v>
                </c:pt>
                <c:pt idx="4">
                  <c:v>8</c:v>
                </c:pt>
                <c:pt idx="5">
                  <c:v>7.8</c:v>
                </c:pt>
                <c:pt idx="6">
                  <c:v>10</c:v>
                </c:pt>
                <c:pt idx="7">
                  <c:v>9.8000000000000007</c:v>
                </c:pt>
                <c:pt idx="8">
                  <c:v>8.5</c:v>
                </c:pt>
                <c:pt idx="9">
                  <c:v>10</c:v>
                </c:pt>
                <c:pt idx="10">
                  <c:v>6.2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7.9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9.5</c:v>
                </c:pt>
                <c:pt idx="21">
                  <c:v>4.2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7.2</c:v>
                </c:pt>
                <c:pt idx="26">
                  <c:v>10</c:v>
                </c:pt>
                <c:pt idx="27">
                  <c:v>8.4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8.6999999999999993</c:v>
                </c:pt>
                <c:pt idx="33">
                  <c:v>8.4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6.6</c:v>
                </c:pt>
                <c:pt idx="38">
                  <c:v>10</c:v>
                </c:pt>
                <c:pt idx="39">
                  <c:v>5.7</c:v>
                </c:pt>
                <c:pt idx="40">
                  <c:v>10</c:v>
                </c:pt>
                <c:pt idx="41">
                  <c:v>8.9</c:v>
                </c:pt>
                <c:pt idx="42">
                  <c:v>10</c:v>
                </c:pt>
                <c:pt idx="43">
                  <c:v>5.3</c:v>
                </c:pt>
                <c:pt idx="44">
                  <c:v>5.9</c:v>
                </c:pt>
                <c:pt idx="45">
                  <c:v>8.5</c:v>
                </c:pt>
                <c:pt idx="46">
                  <c:v>4.8</c:v>
                </c:pt>
                <c:pt idx="47">
                  <c:v>10</c:v>
                </c:pt>
                <c:pt idx="48">
                  <c:v>2.4</c:v>
                </c:pt>
                <c:pt idx="49">
                  <c:v>10</c:v>
                </c:pt>
                <c:pt idx="50">
                  <c:v>3.3</c:v>
                </c:pt>
                <c:pt idx="51">
                  <c:v>7.5</c:v>
                </c:pt>
                <c:pt idx="52">
                  <c:v>10</c:v>
                </c:pt>
                <c:pt idx="53">
                  <c:v>10</c:v>
                </c:pt>
                <c:pt idx="54">
                  <c:v>7.4</c:v>
                </c:pt>
                <c:pt idx="55">
                  <c:v>10</c:v>
                </c:pt>
                <c:pt idx="56">
                  <c:v>8.6</c:v>
                </c:pt>
                <c:pt idx="57">
                  <c:v>10</c:v>
                </c:pt>
                <c:pt idx="58">
                  <c:v>1.9</c:v>
                </c:pt>
                <c:pt idx="59">
                  <c:v>10</c:v>
                </c:pt>
                <c:pt idx="60">
                  <c:v>6.3</c:v>
                </c:pt>
                <c:pt idx="61">
                  <c:v>9</c:v>
                </c:pt>
                <c:pt idx="62">
                  <c:v>7.3</c:v>
                </c:pt>
                <c:pt idx="63">
                  <c:v>10</c:v>
                </c:pt>
                <c:pt idx="64">
                  <c:v>8.8000000000000007</c:v>
                </c:pt>
                <c:pt idx="65">
                  <c:v>5.7</c:v>
                </c:pt>
                <c:pt idx="66">
                  <c:v>6.9</c:v>
                </c:pt>
                <c:pt idx="67">
                  <c:v>9</c:v>
                </c:pt>
                <c:pt idx="68">
                  <c:v>10</c:v>
                </c:pt>
                <c:pt idx="69">
                  <c:v>8.5</c:v>
                </c:pt>
                <c:pt idx="70">
                  <c:v>8.4</c:v>
                </c:pt>
                <c:pt idx="71">
                  <c:v>6.6</c:v>
                </c:pt>
                <c:pt idx="72">
                  <c:v>8.9</c:v>
                </c:pt>
                <c:pt idx="73">
                  <c:v>6.9</c:v>
                </c:pt>
                <c:pt idx="74">
                  <c:v>10</c:v>
                </c:pt>
                <c:pt idx="75">
                  <c:v>10</c:v>
                </c:pt>
                <c:pt idx="76">
                  <c:v>6.7</c:v>
                </c:pt>
                <c:pt idx="77">
                  <c:v>10</c:v>
                </c:pt>
                <c:pt idx="78">
                  <c:v>6.3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3.1</c:v>
                </c:pt>
                <c:pt idx="86">
                  <c:v>8</c:v>
                </c:pt>
                <c:pt idx="87">
                  <c:v>1</c:v>
                </c:pt>
                <c:pt idx="88">
                  <c:v>8.3000000000000007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8</c:v>
                </c:pt>
                <c:pt idx="93">
                  <c:v>5.8</c:v>
                </c:pt>
                <c:pt idx="94">
                  <c:v>8.6999999999999993</c:v>
                </c:pt>
                <c:pt idx="95">
                  <c:v>9.9</c:v>
                </c:pt>
                <c:pt idx="96">
                  <c:v>4.2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6.4</c:v>
                </c:pt>
                <c:pt idx="105">
                  <c:v>6.6</c:v>
                </c:pt>
                <c:pt idx="106">
                  <c:v>10</c:v>
                </c:pt>
                <c:pt idx="107">
                  <c:v>10</c:v>
                </c:pt>
                <c:pt idx="108">
                  <c:v>4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6.2</c:v>
                </c:pt>
                <c:pt idx="117">
                  <c:v>10</c:v>
                </c:pt>
                <c:pt idx="118">
                  <c:v>6</c:v>
                </c:pt>
                <c:pt idx="119">
                  <c:v>6.8</c:v>
                </c:pt>
                <c:pt idx="120">
                  <c:v>6.1</c:v>
                </c:pt>
                <c:pt idx="121">
                  <c:v>10</c:v>
                </c:pt>
                <c:pt idx="122">
                  <c:v>9.5</c:v>
                </c:pt>
                <c:pt idx="123">
                  <c:v>10</c:v>
                </c:pt>
                <c:pt idx="124">
                  <c:v>10</c:v>
                </c:pt>
                <c:pt idx="125">
                  <c:v>7.3</c:v>
                </c:pt>
                <c:pt idx="126">
                  <c:v>5</c:v>
                </c:pt>
                <c:pt idx="127">
                  <c:v>9.6999999999999993</c:v>
                </c:pt>
                <c:pt idx="128">
                  <c:v>10</c:v>
                </c:pt>
                <c:pt idx="129">
                  <c:v>8.3000000000000007</c:v>
                </c:pt>
                <c:pt idx="130">
                  <c:v>10</c:v>
                </c:pt>
                <c:pt idx="131">
                  <c:v>7</c:v>
                </c:pt>
                <c:pt idx="132">
                  <c:v>9.1</c:v>
                </c:pt>
                <c:pt idx="133">
                  <c:v>10</c:v>
                </c:pt>
                <c:pt idx="134">
                  <c:v>10</c:v>
                </c:pt>
                <c:pt idx="135">
                  <c:v>9.1999999999999993</c:v>
                </c:pt>
                <c:pt idx="136">
                  <c:v>10</c:v>
                </c:pt>
                <c:pt idx="137">
                  <c:v>3.2</c:v>
                </c:pt>
                <c:pt idx="138">
                  <c:v>10</c:v>
                </c:pt>
                <c:pt idx="139">
                  <c:v>6.9</c:v>
                </c:pt>
                <c:pt idx="140">
                  <c:v>10</c:v>
                </c:pt>
                <c:pt idx="141">
                  <c:v>9.8000000000000007</c:v>
                </c:pt>
                <c:pt idx="142">
                  <c:v>10</c:v>
                </c:pt>
                <c:pt idx="143">
                  <c:v>10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9.3000000000000007</c:v>
                </c:pt>
                <c:pt idx="148">
                  <c:v>10</c:v>
                </c:pt>
                <c:pt idx="149">
                  <c:v>3.8</c:v>
                </c:pt>
                <c:pt idx="150">
                  <c:v>10</c:v>
                </c:pt>
                <c:pt idx="151">
                  <c:v>7.2</c:v>
                </c:pt>
                <c:pt idx="152">
                  <c:v>9.5</c:v>
                </c:pt>
                <c:pt idx="153">
                  <c:v>10</c:v>
                </c:pt>
                <c:pt idx="154">
                  <c:v>3.2</c:v>
                </c:pt>
                <c:pt idx="155">
                  <c:v>7.5</c:v>
                </c:pt>
                <c:pt idx="156">
                  <c:v>10</c:v>
                </c:pt>
                <c:pt idx="157">
                  <c:v>10</c:v>
                </c:pt>
                <c:pt idx="158">
                  <c:v>7.4</c:v>
                </c:pt>
                <c:pt idx="159">
                  <c:v>10</c:v>
                </c:pt>
                <c:pt idx="160">
                  <c:v>7.1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5.8</c:v>
                </c:pt>
                <c:pt idx="166">
                  <c:v>10</c:v>
                </c:pt>
                <c:pt idx="167">
                  <c:v>4.0999999999999996</c:v>
                </c:pt>
                <c:pt idx="168">
                  <c:v>10</c:v>
                </c:pt>
                <c:pt idx="169">
                  <c:v>9.1999999999999993</c:v>
                </c:pt>
                <c:pt idx="170">
                  <c:v>7.9</c:v>
                </c:pt>
                <c:pt idx="171">
                  <c:v>3.2</c:v>
                </c:pt>
                <c:pt idx="172">
                  <c:v>6.3</c:v>
                </c:pt>
                <c:pt idx="173">
                  <c:v>8.8000000000000007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6.1</c:v>
                </c:pt>
                <c:pt idx="180">
                  <c:v>8</c:v>
                </c:pt>
                <c:pt idx="181">
                  <c:v>10</c:v>
                </c:pt>
                <c:pt idx="182">
                  <c:v>8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9.6999999999999993</c:v>
                </c:pt>
                <c:pt idx="190">
                  <c:v>10</c:v>
                </c:pt>
                <c:pt idx="191">
                  <c:v>10</c:v>
                </c:pt>
                <c:pt idx="192">
                  <c:v>9.6</c:v>
                </c:pt>
                <c:pt idx="193">
                  <c:v>8.8000000000000007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3.5</c:v>
                </c:pt>
                <c:pt idx="199">
                  <c:v>2.8</c:v>
                </c:pt>
                <c:pt idx="200">
                  <c:v>8.6</c:v>
                </c:pt>
                <c:pt idx="201">
                  <c:v>6.6</c:v>
                </c:pt>
                <c:pt idx="202">
                  <c:v>8.4</c:v>
                </c:pt>
                <c:pt idx="203">
                  <c:v>10</c:v>
                </c:pt>
                <c:pt idx="204">
                  <c:v>8.1999999999999993</c:v>
                </c:pt>
                <c:pt idx="205">
                  <c:v>10</c:v>
                </c:pt>
                <c:pt idx="206">
                  <c:v>10</c:v>
                </c:pt>
                <c:pt idx="207">
                  <c:v>9.6</c:v>
                </c:pt>
                <c:pt idx="208">
                  <c:v>10</c:v>
                </c:pt>
                <c:pt idx="209">
                  <c:v>9.9</c:v>
                </c:pt>
                <c:pt idx="210">
                  <c:v>9.5</c:v>
                </c:pt>
                <c:pt idx="211">
                  <c:v>9.5</c:v>
                </c:pt>
                <c:pt idx="212">
                  <c:v>9.9</c:v>
                </c:pt>
                <c:pt idx="213">
                  <c:v>10</c:v>
                </c:pt>
                <c:pt idx="214">
                  <c:v>6.9</c:v>
                </c:pt>
                <c:pt idx="215">
                  <c:v>10</c:v>
                </c:pt>
                <c:pt idx="216">
                  <c:v>10</c:v>
                </c:pt>
                <c:pt idx="217">
                  <c:v>4.5</c:v>
                </c:pt>
                <c:pt idx="218">
                  <c:v>10</c:v>
                </c:pt>
                <c:pt idx="219">
                  <c:v>9.1</c:v>
                </c:pt>
                <c:pt idx="220">
                  <c:v>9.4</c:v>
                </c:pt>
                <c:pt idx="221">
                  <c:v>5.8</c:v>
                </c:pt>
                <c:pt idx="222">
                  <c:v>10</c:v>
                </c:pt>
                <c:pt idx="223">
                  <c:v>9.4</c:v>
                </c:pt>
                <c:pt idx="224">
                  <c:v>5.6</c:v>
                </c:pt>
                <c:pt idx="225">
                  <c:v>10</c:v>
                </c:pt>
                <c:pt idx="226">
                  <c:v>8.5</c:v>
                </c:pt>
                <c:pt idx="227">
                  <c:v>6.5</c:v>
                </c:pt>
                <c:pt idx="228">
                  <c:v>6.9</c:v>
                </c:pt>
                <c:pt idx="229">
                  <c:v>10</c:v>
                </c:pt>
                <c:pt idx="230">
                  <c:v>8.5</c:v>
                </c:pt>
                <c:pt idx="231">
                  <c:v>8.8000000000000007</c:v>
                </c:pt>
                <c:pt idx="232">
                  <c:v>10</c:v>
                </c:pt>
                <c:pt idx="233">
                  <c:v>8.6</c:v>
                </c:pt>
                <c:pt idx="234">
                  <c:v>10</c:v>
                </c:pt>
                <c:pt idx="235">
                  <c:v>7.6</c:v>
                </c:pt>
                <c:pt idx="236">
                  <c:v>6.7</c:v>
                </c:pt>
                <c:pt idx="237">
                  <c:v>10</c:v>
                </c:pt>
                <c:pt idx="238">
                  <c:v>6.3</c:v>
                </c:pt>
                <c:pt idx="239">
                  <c:v>10</c:v>
                </c:pt>
                <c:pt idx="240">
                  <c:v>10</c:v>
                </c:pt>
                <c:pt idx="241">
                  <c:v>5.2</c:v>
                </c:pt>
                <c:pt idx="242">
                  <c:v>9.3000000000000007</c:v>
                </c:pt>
                <c:pt idx="243">
                  <c:v>10</c:v>
                </c:pt>
                <c:pt idx="244">
                  <c:v>7.7</c:v>
                </c:pt>
                <c:pt idx="245">
                  <c:v>10</c:v>
                </c:pt>
                <c:pt idx="246">
                  <c:v>10</c:v>
                </c:pt>
                <c:pt idx="247">
                  <c:v>1</c:v>
                </c:pt>
                <c:pt idx="248">
                  <c:v>3.6</c:v>
                </c:pt>
                <c:pt idx="249">
                  <c:v>9.8000000000000007</c:v>
                </c:pt>
                <c:pt idx="250">
                  <c:v>10</c:v>
                </c:pt>
                <c:pt idx="251">
                  <c:v>3.4</c:v>
                </c:pt>
                <c:pt idx="252">
                  <c:v>1.1000000000000001</c:v>
                </c:pt>
                <c:pt idx="253">
                  <c:v>10</c:v>
                </c:pt>
                <c:pt idx="254">
                  <c:v>10</c:v>
                </c:pt>
                <c:pt idx="255">
                  <c:v>8.1</c:v>
                </c:pt>
                <c:pt idx="256">
                  <c:v>10</c:v>
                </c:pt>
                <c:pt idx="257">
                  <c:v>7</c:v>
                </c:pt>
                <c:pt idx="258">
                  <c:v>9.5</c:v>
                </c:pt>
                <c:pt idx="259">
                  <c:v>10</c:v>
                </c:pt>
                <c:pt idx="260">
                  <c:v>10</c:v>
                </c:pt>
                <c:pt idx="261">
                  <c:v>1.9</c:v>
                </c:pt>
                <c:pt idx="262">
                  <c:v>6.5</c:v>
                </c:pt>
                <c:pt idx="263">
                  <c:v>9</c:v>
                </c:pt>
                <c:pt idx="264">
                  <c:v>6.4</c:v>
                </c:pt>
                <c:pt idx="265">
                  <c:v>10</c:v>
                </c:pt>
                <c:pt idx="266">
                  <c:v>10</c:v>
                </c:pt>
                <c:pt idx="267">
                  <c:v>1.8</c:v>
                </c:pt>
                <c:pt idx="268">
                  <c:v>10</c:v>
                </c:pt>
                <c:pt idx="269">
                  <c:v>9</c:v>
                </c:pt>
                <c:pt idx="270">
                  <c:v>10</c:v>
                </c:pt>
                <c:pt idx="271">
                  <c:v>9.8000000000000007</c:v>
                </c:pt>
                <c:pt idx="272">
                  <c:v>10</c:v>
                </c:pt>
                <c:pt idx="273">
                  <c:v>4.5</c:v>
                </c:pt>
                <c:pt idx="274">
                  <c:v>5.3</c:v>
                </c:pt>
                <c:pt idx="275">
                  <c:v>10</c:v>
                </c:pt>
                <c:pt idx="276">
                  <c:v>9.3000000000000007</c:v>
                </c:pt>
                <c:pt idx="277">
                  <c:v>10</c:v>
                </c:pt>
                <c:pt idx="278">
                  <c:v>8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7.4</c:v>
                </c:pt>
                <c:pt idx="283">
                  <c:v>10</c:v>
                </c:pt>
                <c:pt idx="284">
                  <c:v>6.3</c:v>
                </c:pt>
                <c:pt idx="285">
                  <c:v>10</c:v>
                </c:pt>
                <c:pt idx="286">
                  <c:v>6.5</c:v>
                </c:pt>
                <c:pt idx="287">
                  <c:v>10</c:v>
                </c:pt>
                <c:pt idx="288">
                  <c:v>6.8</c:v>
                </c:pt>
                <c:pt idx="289">
                  <c:v>6.6</c:v>
                </c:pt>
                <c:pt idx="290">
                  <c:v>10</c:v>
                </c:pt>
                <c:pt idx="291">
                  <c:v>8.3000000000000007</c:v>
                </c:pt>
                <c:pt idx="292">
                  <c:v>10</c:v>
                </c:pt>
                <c:pt idx="293">
                  <c:v>10</c:v>
                </c:pt>
                <c:pt idx="294">
                  <c:v>5.2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9.1</c:v>
                </c:pt>
                <c:pt idx="299">
                  <c:v>5.0999999999999996</c:v>
                </c:pt>
                <c:pt idx="300">
                  <c:v>9.6999999999999993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8.1</c:v>
                </c:pt>
                <c:pt idx="307">
                  <c:v>6.5</c:v>
                </c:pt>
                <c:pt idx="308">
                  <c:v>9</c:v>
                </c:pt>
                <c:pt idx="309">
                  <c:v>10</c:v>
                </c:pt>
                <c:pt idx="310">
                  <c:v>8.9</c:v>
                </c:pt>
                <c:pt idx="311">
                  <c:v>10</c:v>
                </c:pt>
                <c:pt idx="312">
                  <c:v>5</c:v>
                </c:pt>
                <c:pt idx="313">
                  <c:v>8.5</c:v>
                </c:pt>
                <c:pt idx="314">
                  <c:v>10</c:v>
                </c:pt>
                <c:pt idx="315">
                  <c:v>8.4</c:v>
                </c:pt>
                <c:pt idx="316">
                  <c:v>10</c:v>
                </c:pt>
                <c:pt idx="317">
                  <c:v>6.8</c:v>
                </c:pt>
                <c:pt idx="318">
                  <c:v>10</c:v>
                </c:pt>
                <c:pt idx="319">
                  <c:v>10</c:v>
                </c:pt>
                <c:pt idx="320">
                  <c:v>8.6</c:v>
                </c:pt>
                <c:pt idx="321">
                  <c:v>5.0999999999999996</c:v>
                </c:pt>
                <c:pt idx="322">
                  <c:v>5.2</c:v>
                </c:pt>
                <c:pt idx="323">
                  <c:v>10</c:v>
                </c:pt>
                <c:pt idx="324">
                  <c:v>9.6999999999999993</c:v>
                </c:pt>
                <c:pt idx="325">
                  <c:v>6.7</c:v>
                </c:pt>
                <c:pt idx="326">
                  <c:v>4.8</c:v>
                </c:pt>
                <c:pt idx="327">
                  <c:v>4.5</c:v>
                </c:pt>
                <c:pt idx="328">
                  <c:v>1.8</c:v>
                </c:pt>
                <c:pt idx="329">
                  <c:v>7.9</c:v>
                </c:pt>
                <c:pt idx="330">
                  <c:v>8.6999999999999993</c:v>
                </c:pt>
                <c:pt idx="331">
                  <c:v>5.3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3.6</c:v>
                </c:pt>
                <c:pt idx="336">
                  <c:v>10</c:v>
                </c:pt>
                <c:pt idx="337">
                  <c:v>10</c:v>
                </c:pt>
                <c:pt idx="338">
                  <c:v>6.4</c:v>
                </c:pt>
                <c:pt idx="339">
                  <c:v>10</c:v>
                </c:pt>
                <c:pt idx="340">
                  <c:v>8.5</c:v>
                </c:pt>
                <c:pt idx="341">
                  <c:v>8.3000000000000007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9.1</c:v>
                </c:pt>
                <c:pt idx="346">
                  <c:v>5</c:v>
                </c:pt>
                <c:pt idx="347">
                  <c:v>7</c:v>
                </c:pt>
                <c:pt idx="348">
                  <c:v>10</c:v>
                </c:pt>
                <c:pt idx="349">
                  <c:v>4.8</c:v>
                </c:pt>
                <c:pt idx="350">
                  <c:v>8.1999999999999993</c:v>
                </c:pt>
                <c:pt idx="351">
                  <c:v>9.5</c:v>
                </c:pt>
                <c:pt idx="352">
                  <c:v>7.3</c:v>
                </c:pt>
                <c:pt idx="353">
                  <c:v>6.2</c:v>
                </c:pt>
                <c:pt idx="354">
                  <c:v>10</c:v>
                </c:pt>
                <c:pt idx="355">
                  <c:v>8.6999999999999993</c:v>
                </c:pt>
                <c:pt idx="356">
                  <c:v>7.1</c:v>
                </c:pt>
                <c:pt idx="357">
                  <c:v>10</c:v>
                </c:pt>
                <c:pt idx="358">
                  <c:v>8.4</c:v>
                </c:pt>
                <c:pt idx="359">
                  <c:v>6.4</c:v>
                </c:pt>
                <c:pt idx="360">
                  <c:v>8.6999999999999993</c:v>
                </c:pt>
                <c:pt idx="361">
                  <c:v>10</c:v>
                </c:pt>
                <c:pt idx="362">
                  <c:v>10</c:v>
                </c:pt>
                <c:pt idx="363">
                  <c:v>8.9</c:v>
                </c:pt>
                <c:pt idx="364">
                  <c:v>9.6</c:v>
                </c:pt>
                <c:pt idx="365">
                  <c:v>6.1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8.4</c:v>
                </c:pt>
                <c:pt idx="371">
                  <c:v>10</c:v>
                </c:pt>
                <c:pt idx="372">
                  <c:v>10</c:v>
                </c:pt>
                <c:pt idx="373">
                  <c:v>4.7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6.8</c:v>
                </c:pt>
                <c:pt idx="378">
                  <c:v>7.6</c:v>
                </c:pt>
                <c:pt idx="379">
                  <c:v>10</c:v>
                </c:pt>
                <c:pt idx="380">
                  <c:v>8.6999999999999993</c:v>
                </c:pt>
                <c:pt idx="381">
                  <c:v>10</c:v>
                </c:pt>
                <c:pt idx="382">
                  <c:v>10</c:v>
                </c:pt>
                <c:pt idx="383">
                  <c:v>9.3000000000000007</c:v>
                </c:pt>
                <c:pt idx="384">
                  <c:v>9.1</c:v>
                </c:pt>
                <c:pt idx="385">
                  <c:v>5.0999999999999996</c:v>
                </c:pt>
                <c:pt idx="386">
                  <c:v>10</c:v>
                </c:pt>
                <c:pt idx="387">
                  <c:v>9.6999999999999993</c:v>
                </c:pt>
                <c:pt idx="388">
                  <c:v>10</c:v>
                </c:pt>
                <c:pt idx="389">
                  <c:v>8.3000000000000007</c:v>
                </c:pt>
                <c:pt idx="390">
                  <c:v>8.5</c:v>
                </c:pt>
                <c:pt idx="391">
                  <c:v>10</c:v>
                </c:pt>
                <c:pt idx="392">
                  <c:v>7.1</c:v>
                </c:pt>
                <c:pt idx="393">
                  <c:v>8</c:v>
                </c:pt>
                <c:pt idx="394">
                  <c:v>10</c:v>
                </c:pt>
                <c:pt idx="395">
                  <c:v>8.8000000000000007</c:v>
                </c:pt>
                <c:pt idx="396">
                  <c:v>10</c:v>
                </c:pt>
                <c:pt idx="397">
                  <c:v>10</c:v>
                </c:pt>
                <c:pt idx="398">
                  <c:v>5.7</c:v>
                </c:pt>
                <c:pt idx="399">
                  <c:v>9.8000000000000007</c:v>
                </c:pt>
                <c:pt idx="400">
                  <c:v>8.4</c:v>
                </c:pt>
                <c:pt idx="401">
                  <c:v>2.9</c:v>
                </c:pt>
                <c:pt idx="402">
                  <c:v>7.1</c:v>
                </c:pt>
                <c:pt idx="403">
                  <c:v>7</c:v>
                </c:pt>
                <c:pt idx="404">
                  <c:v>4.4000000000000004</c:v>
                </c:pt>
                <c:pt idx="405">
                  <c:v>10</c:v>
                </c:pt>
                <c:pt idx="406">
                  <c:v>8.4</c:v>
                </c:pt>
                <c:pt idx="407">
                  <c:v>3.6</c:v>
                </c:pt>
                <c:pt idx="408">
                  <c:v>10</c:v>
                </c:pt>
                <c:pt idx="409">
                  <c:v>10</c:v>
                </c:pt>
                <c:pt idx="410">
                  <c:v>9.1</c:v>
                </c:pt>
                <c:pt idx="411">
                  <c:v>8.9</c:v>
                </c:pt>
                <c:pt idx="412">
                  <c:v>10</c:v>
                </c:pt>
                <c:pt idx="413">
                  <c:v>10</c:v>
                </c:pt>
                <c:pt idx="414">
                  <c:v>8.8000000000000007</c:v>
                </c:pt>
                <c:pt idx="415">
                  <c:v>6.6</c:v>
                </c:pt>
                <c:pt idx="416">
                  <c:v>7.3</c:v>
                </c:pt>
                <c:pt idx="417">
                  <c:v>10</c:v>
                </c:pt>
                <c:pt idx="418">
                  <c:v>8</c:v>
                </c:pt>
                <c:pt idx="419">
                  <c:v>10</c:v>
                </c:pt>
                <c:pt idx="420">
                  <c:v>6.5</c:v>
                </c:pt>
                <c:pt idx="421">
                  <c:v>6.6</c:v>
                </c:pt>
                <c:pt idx="422">
                  <c:v>7.4</c:v>
                </c:pt>
                <c:pt idx="423">
                  <c:v>10</c:v>
                </c:pt>
                <c:pt idx="424">
                  <c:v>3.6</c:v>
                </c:pt>
                <c:pt idx="425">
                  <c:v>8.4</c:v>
                </c:pt>
                <c:pt idx="426">
                  <c:v>3.9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</c:v>
                </c:pt>
                <c:pt idx="431">
                  <c:v>10</c:v>
                </c:pt>
                <c:pt idx="432">
                  <c:v>10</c:v>
                </c:pt>
                <c:pt idx="433">
                  <c:v>7.7</c:v>
                </c:pt>
                <c:pt idx="434">
                  <c:v>6.3</c:v>
                </c:pt>
                <c:pt idx="435">
                  <c:v>6.3</c:v>
                </c:pt>
                <c:pt idx="436">
                  <c:v>7.5</c:v>
                </c:pt>
                <c:pt idx="437">
                  <c:v>10</c:v>
                </c:pt>
                <c:pt idx="438">
                  <c:v>5.2</c:v>
                </c:pt>
                <c:pt idx="439">
                  <c:v>7.1</c:v>
                </c:pt>
                <c:pt idx="440">
                  <c:v>6.9</c:v>
                </c:pt>
                <c:pt idx="441">
                  <c:v>6.6</c:v>
                </c:pt>
                <c:pt idx="442">
                  <c:v>10</c:v>
                </c:pt>
                <c:pt idx="443">
                  <c:v>10</c:v>
                </c:pt>
                <c:pt idx="444">
                  <c:v>9.4</c:v>
                </c:pt>
                <c:pt idx="445">
                  <c:v>8.3000000000000007</c:v>
                </c:pt>
                <c:pt idx="446">
                  <c:v>10</c:v>
                </c:pt>
                <c:pt idx="447">
                  <c:v>7.9</c:v>
                </c:pt>
                <c:pt idx="448">
                  <c:v>10</c:v>
                </c:pt>
                <c:pt idx="449">
                  <c:v>10</c:v>
                </c:pt>
                <c:pt idx="450">
                  <c:v>3.1</c:v>
                </c:pt>
                <c:pt idx="451">
                  <c:v>8.4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5.8</c:v>
                </c:pt>
                <c:pt idx="457">
                  <c:v>10</c:v>
                </c:pt>
                <c:pt idx="458">
                  <c:v>9.4</c:v>
                </c:pt>
                <c:pt idx="459">
                  <c:v>10</c:v>
                </c:pt>
                <c:pt idx="460">
                  <c:v>7.4</c:v>
                </c:pt>
                <c:pt idx="461">
                  <c:v>8.1999999999999993</c:v>
                </c:pt>
                <c:pt idx="462">
                  <c:v>10</c:v>
                </c:pt>
                <c:pt idx="463">
                  <c:v>10</c:v>
                </c:pt>
                <c:pt idx="464">
                  <c:v>8.1999999999999993</c:v>
                </c:pt>
                <c:pt idx="465">
                  <c:v>10</c:v>
                </c:pt>
                <c:pt idx="466">
                  <c:v>4.3</c:v>
                </c:pt>
                <c:pt idx="467">
                  <c:v>2.5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5.6</c:v>
                </c:pt>
                <c:pt idx="472">
                  <c:v>9.6</c:v>
                </c:pt>
                <c:pt idx="473">
                  <c:v>3.6</c:v>
                </c:pt>
                <c:pt idx="474">
                  <c:v>10</c:v>
                </c:pt>
                <c:pt idx="475">
                  <c:v>9.3000000000000007</c:v>
                </c:pt>
                <c:pt idx="476">
                  <c:v>10</c:v>
                </c:pt>
                <c:pt idx="477">
                  <c:v>10</c:v>
                </c:pt>
                <c:pt idx="478">
                  <c:v>5.5</c:v>
                </c:pt>
                <c:pt idx="479">
                  <c:v>7.6</c:v>
                </c:pt>
                <c:pt idx="480">
                  <c:v>10</c:v>
                </c:pt>
                <c:pt idx="481">
                  <c:v>7.7</c:v>
                </c:pt>
                <c:pt idx="482">
                  <c:v>10</c:v>
                </c:pt>
                <c:pt idx="483">
                  <c:v>9.6</c:v>
                </c:pt>
                <c:pt idx="484">
                  <c:v>6.7</c:v>
                </c:pt>
                <c:pt idx="485">
                  <c:v>1.4</c:v>
                </c:pt>
                <c:pt idx="486">
                  <c:v>9.3000000000000007</c:v>
                </c:pt>
                <c:pt idx="487">
                  <c:v>9.5</c:v>
                </c:pt>
                <c:pt idx="488">
                  <c:v>9.9</c:v>
                </c:pt>
                <c:pt idx="489">
                  <c:v>10</c:v>
                </c:pt>
                <c:pt idx="490">
                  <c:v>10</c:v>
                </c:pt>
                <c:pt idx="491">
                  <c:v>9.9</c:v>
                </c:pt>
                <c:pt idx="492">
                  <c:v>6</c:v>
                </c:pt>
                <c:pt idx="493">
                  <c:v>8.9</c:v>
                </c:pt>
                <c:pt idx="494">
                  <c:v>9.6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4</c:v>
                </c:pt>
                <c:pt idx="499">
                  <c:v>6.3</c:v>
                </c:pt>
              </c:numCache>
            </c:numRef>
          </c:xVal>
          <c:yVal>
            <c:numRef>
              <c:f>raw_data!$I$2:$I$501</c:f>
              <c:numCache>
                <c:formatCode>General</c:formatCode>
                <c:ptCount val="500"/>
                <c:pt idx="0">
                  <c:v>44.8</c:v>
                </c:pt>
                <c:pt idx="1">
                  <c:v>43.6</c:v>
                </c:pt>
                <c:pt idx="2">
                  <c:v>52.6</c:v>
                </c:pt>
                <c:pt idx="3">
                  <c:v>58.4</c:v>
                </c:pt>
                <c:pt idx="4">
                  <c:v>59.7</c:v>
                </c:pt>
                <c:pt idx="5">
                  <c:v>61.6</c:v>
                </c:pt>
                <c:pt idx="6">
                  <c:v>49.7</c:v>
                </c:pt>
                <c:pt idx="7">
                  <c:v>59.9</c:v>
                </c:pt>
                <c:pt idx="8">
                  <c:v>53.6</c:v>
                </c:pt>
                <c:pt idx="9">
                  <c:v>41.8</c:v>
                </c:pt>
                <c:pt idx="10">
                  <c:v>66</c:v>
                </c:pt>
                <c:pt idx="11">
                  <c:v>45.2</c:v>
                </c:pt>
                <c:pt idx="12">
                  <c:v>53.5</c:v>
                </c:pt>
                <c:pt idx="13">
                  <c:v>49</c:v>
                </c:pt>
                <c:pt idx="14">
                  <c:v>54</c:v>
                </c:pt>
                <c:pt idx="15">
                  <c:v>42.4</c:v>
                </c:pt>
                <c:pt idx="16">
                  <c:v>46.6</c:v>
                </c:pt>
                <c:pt idx="17">
                  <c:v>41.3</c:v>
                </c:pt>
                <c:pt idx="18">
                  <c:v>48.3</c:v>
                </c:pt>
                <c:pt idx="19">
                  <c:v>50.5</c:v>
                </c:pt>
                <c:pt idx="20">
                  <c:v>55</c:v>
                </c:pt>
                <c:pt idx="21">
                  <c:v>65</c:v>
                </c:pt>
                <c:pt idx="22">
                  <c:v>39.799999999999997</c:v>
                </c:pt>
                <c:pt idx="23">
                  <c:v>49.9</c:v>
                </c:pt>
                <c:pt idx="24">
                  <c:v>48.6</c:v>
                </c:pt>
                <c:pt idx="25">
                  <c:v>54.6</c:v>
                </c:pt>
                <c:pt idx="26">
                  <c:v>44.5</c:v>
                </c:pt>
                <c:pt idx="27">
                  <c:v>56.5</c:v>
                </c:pt>
                <c:pt idx="28">
                  <c:v>47.6</c:v>
                </c:pt>
                <c:pt idx="29">
                  <c:v>51.3</c:v>
                </c:pt>
                <c:pt idx="30">
                  <c:v>48.7</c:v>
                </c:pt>
                <c:pt idx="31">
                  <c:v>45.1</c:v>
                </c:pt>
                <c:pt idx="32">
                  <c:v>50.1</c:v>
                </c:pt>
                <c:pt idx="33">
                  <c:v>51.6</c:v>
                </c:pt>
                <c:pt idx="34">
                  <c:v>51</c:v>
                </c:pt>
                <c:pt idx="35">
                  <c:v>50.7</c:v>
                </c:pt>
                <c:pt idx="36">
                  <c:v>56.1</c:v>
                </c:pt>
                <c:pt idx="37">
                  <c:v>57.9</c:v>
                </c:pt>
                <c:pt idx="38">
                  <c:v>44.2</c:v>
                </c:pt>
                <c:pt idx="39">
                  <c:v>61</c:v>
                </c:pt>
                <c:pt idx="40">
                  <c:v>41.6</c:v>
                </c:pt>
                <c:pt idx="41">
                  <c:v>43.7</c:v>
                </c:pt>
                <c:pt idx="42">
                  <c:v>39.700000000000003</c:v>
                </c:pt>
                <c:pt idx="43">
                  <c:v>71.400000000000006</c:v>
                </c:pt>
                <c:pt idx="44">
                  <c:v>61.7</c:v>
                </c:pt>
                <c:pt idx="45">
                  <c:v>62.5</c:v>
                </c:pt>
                <c:pt idx="46">
                  <c:v>61.1</c:v>
                </c:pt>
                <c:pt idx="47">
                  <c:v>46.9</c:v>
                </c:pt>
                <c:pt idx="48">
                  <c:v>72.900000000000006</c:v>
                </c:pt>
                <c:pt idx="49">
                  <c:v>55.7</c:v>
                </c:pt>
                <c:pt idx="50">
                  <c:v>74.900000000000006</c:v>
                </c:pt>
                <c:pt idx="51">
                  <c:v>57.7</c:v>
                </c:pt>
                <c:pt idx="52">
                  <c:v>53</c:v>
                </c:pt>
                <c:pt idx="53">
                  <c:v>50.1</c:v>
                </c:pt>
                <c:pt idx="54">
                  <c:v>53.9</c:v>
                </c:pt>
                <c:pt idx="55">
                  <c:v>43.3</c:v>
                </c:pt>
                <c:pt idx="56">
                  <c:v>50.1</c:v>
                </c:pt>
                <c:pt idx="57">
                  <c:v>51.8</c:v>
                </c:pt>
                <c:pt idx="58">
                  <c:v>72.900000000000006</c:v>
                </c:pt>
                <c:pt idx="59">
                  <c:v>41.9</c:v>
                </c:pt>
                <c:pt idx="60">
                  <c:v>62.3</c:v>
                </c:pt>
                <c:pt idx="61">
                  <c:v>52.1</c:v>
                </c:pt>
                <c:pt idx="62">
                  <c:v>58.3</c:v>
                </c:pt>
                <c:pt idx="63">
                  <c:v>51.2</c:v>
                </c:pt>
                <c:pt idx="64">
                  <c:v>47.7</c:v>
                </c:pt>
                <c:pt idx="65">
                  <c:v>63.4</c:v>
                </c:pt>
                <c:pt idx="66">
                  <c:v>51.9</c:v>
                </c:pt>
                <c:pt idx="67">
                  <c:v>41.3</c:v>
                </c:pt>
                <c:pt idx="68">
                  <c:v>44.8</c:v>
                </c:pt>
                <c:pt idx="69">
                  <c:v>54.6</c:v>
                </c:pt>
                <c:pt idx="70">
                  <c:v>54.4</c:v>
                </c:pt>
                <c:pt idx="71">
                  <c:v>55.6</c:v>
                </c:pt>
                <c:pt idx="72">
                  <c:v>46.3</c:v>
                </c:pt>
                <c:pt idx="73">
                  <c:v>64.5</c:v>
                </c:pt>
                <c:pt idx="74">
                  <c:v>55.4</c:v>
                </c:pt>
                <c:pt idx="75">
                  <c:v>47.6</c:v>
                </c:pt>
                <c:pt idx="76">
                  <c:v>55.1</c:v>
                </c:pt>
                <c:pt idx="77">
                  <c:v>47.9</c:v>
                </c:pt>
                <c:pt idx="78">
                  <c:v>56.7</c:v>
                </c:pt>
                <c:pt idx="79">
                  <c:v>52.6</c:v>
                </c:pt>
                <c:pt idx="80">
                  <c:v>53</c:v>
                </c:pt>
                <c:pt idx="81">
                  <c:v>51.9</c:v>
                </c:pt>
                <c:pt idx="82">
                  <c:v>43.3</c:v>
                </c:pt>
                <c:pt idx="83">
                  <c:v>44.6</c:v>
                </c:pt>
                <c:pt idx="84">
                  <c:v>43.5</c:v>
                </c:pt>
                <c:pt idx="85">
                  <c:v>62</c:v>
                </c:pt>
                <c:pt idx="86">
                  <c:v>54.2</c:v>
                </c:pt>
                <c:pt idx="87">
                  <c:v>70.8</c:v>
                </c:pt>
                <c:pt idx="88">
                  <c:v>51</c:v>
                </c:pt>
                <c:pt idx="89">
                  <c:v>38.9</c:v>
                </c:pt>
                <c:pt idx="90">
                  <c:v>48</c:v>
                </c:pt>
                <c:pt idx="91">
                  <c:v>46.5</c:v>
                </c:pt>
                <c:pt idx="92">
                  <c:v>47.2</c:v>
                </c:pt>
                <c:pt idx="93">
                  <c:v>51</c:v>
                </c:pt>
                <c:pt idx="94">
                  <c:v>54</c:v>
                </c:pt>
                <c:pt idx="95">
                  <c:v>56.6</c:v>
                </c:pt>
                <c:pt idx="96">
                  <c:v>70.599999999999994</c:v>
                </c:pt>
                <c:pt idx="97">
                  <c:v>46.1</c:v>
                </c:pt>
                <c:pt idx="98">
                  <c:v>47</c:v>
                </c:pt>
                <c:pt idx="99">
                  <c:v>44.6</c:v>
                </c:pt>
                <c:pt idx="100">
                  <c:v>47.2</c:v>
                </c:pt>
                <c:pt idx="101">
                  <c:v>48</c:v>
                </c:pt>
                <c:pt idx="102">
                  <c:v>51.6</c:v>
                </c:pt>
                <c:pt idx="103">
                  <c:v>54.3</c:v>
                </c:pt>
                <c:pt idx="104">
                  <c:v>53.7</c:v>
                </c:pt>
                <c:pt idx="105">
                  <c:v>55.2</c:v>
                </c:pt>
                <c:pt idx="106">
                  <c:v>43.1</c:v>
                </c:pt>
                <c:pt idx="107">
                  <c:v>43.5</c:v>
                </c:pt>
                <c:pt idx="108">
                  <c:v>69.2</c:v>
                </c:pt>
                <c:pt idx="109">
                  <c:v>48.7</c:v>
                </c:pt>
                <c:pt idx="110">
                  <c:v>52.3</c:v>
                </c:pt>
                <c:pt idx="111">
                  <c:v>45</c:v>
                </c:pt>
                <c:pt idx="112">
                  <c:v>50.6</c:v>
                </c:pt>
                <c:pt idx="113">
                  <c:v>43.3</c:v>
                </c:pt>
                <c:pt idx="114">
                  <c:v>47.9</c:v>
                </c:pt>
                <c:pt idx="115">
                  <c:v>43.3</c:v>
                </c:pt>
                <c:pt idx="116">
                  <c:v>49.3</c:v>
                </c:pt>
                <c:pt idx="117">
                  <c:v>50.8</c:v>
                </c:pt>
                <c:pt idx="118">
                  <c:v>57.9</c:v>
                </c:pt>
                <c:pt idx="119">
                  <c:v>57.5</c:v>
                </c:pt>
                <c:pt idx="120">
                  <c:v>65.8</c:v>
                </c:pt>
                <c:pt idx="121">
                  <c:v>50.7</c:v>
                </c:pt>
                <c:pt idx="122">
                  <c:v>41.7</c:v>
                </c:pt>
                <c:pt idx="123">
                  <c:v>46.8</c:v>
                </c:pt>
                <c:pt idx="124">
                  <c:v>46.3</c:v>
                </c:pt>
                <c:pt idx="125">
                  <c:v>51.4</c:v>
                </c:pt>
                <c:pt idx="126">
                  <c:v>64.099999999999994</c:v>
                </c:pt>
                <c:pt idx="127">
                  <c:v>46.8</c:v>
                </c:pt>
                <c:pt idx="128">
                  <c:v>48.3</c:v>
                </c:pt>
                <c:pt idx="129">
                  <c:v>57.2</c:v>
                </c:pt>
                <c:pt idx="130">
                  <c:v>44.7</c:v>
                </c:pt>
                <c:pt idx="131">
                  <c:v>60.2</c:v>
                </c:pt>
                <c:pt idx="132">
                  <c:v>48.7</c:v>
                </c:pt>
                <c:pt idx="133">
                  <c:v>44.6</c:v>
                </c:pt>
                <c:pt idx="134">
                  <c:v>50.8</c:v>
                </c:pt>
                <c:pt idx="135">
                  <c:v>52.8</c:v>
                </c:pt>
                <c:pt idx="136">
                  <c:v>42.2</c:v>
                </c:pt>
                <c:pt idx="137">
                  <c:v>67.400000000000006</c:v>
                </c:pt>
                <c:pt idx="138">
                  <c:v>47.3</c:v>
                </c:pt>
                <c:pt idx="139">
                  <c:v>62.8</c:v>
                </c:pt>
                <c:pt idx="140">
                  <c:v>47.7</c:v>
                </c:pt>
                <c:pt idx="141">
                  <c:v>47.9</c:v>
                </c:pt>
                <c:pt idx="142">
                  <c:v>42</c:v>
                </c:pt>
                <c:pt idx="143">
                  <c:v>47</c:v>
                </c:pt>
                <c:pt idx="144">
                  <c:v>41.4</c:v>
                </c:pt>
                <c:pt idx="145">
                  <c:v>38.200000000000003</c:v>
                </c:pt>
                <c:pt idx="146">
                  <c:v>48.3</c:v>
                </c:pt>
                <c:pt idx="147">
                  <c:v>55.5</c:v>
                </c:pt>
                <c:pt idx="148">
                  <c:v>34.6</c:v>
                </c:pt>
                <c:pt idx="149">
                  <c:v>65.2</c:v>
                </c:pt>
                <c:pt idx="150">
                  <c:v>51.4</c:v>
                </c:pt>
                <c:pt idx="151">
                  <c:v>66.3</c:v>
                </c:pt>
                <c:pt idx="152">
                  <c:v>51.3</c:v>
                </c:pt>
                <c:pt idx="153">
                  <c:v>46.2</c:v>
                </c:pt>
                <c:pt idx="154">
                  <c:v>65.3</c:v>
                </c:pt>
                <c:pt idx="155">
                  <c:v>63.6</c:v>
                </c:pt>
                <c:pt idx="156">
                  <c:v>47.1</c:v>
                </c:pt>
                <c:pt idx="157">
                  <c:v>45.7</c:v>
                </c:pt>
                <c:pt idx="158">
                  <c:v>53.6</c:v>
                </c:pt>
                <c:pt idx="159">
                  <c:v>41.9</c:v>
                </c:pt>
                <c:pt idx="160">
                  <c:v>54.7</c:v>
                </c:pt>
                <c:pt idx="161">
                  <c:v>52.7</c:v>
                </c:pt>
                <c:pt idx="162">
                  <c:v>49</c:v>
                </c:pt>
                <c:pt idx="163">
                  <c:v>42.4</c:v>
                </c:pt>
                <c:pt idx="164">
                  <c:v>44.1</c:v>
                </c:pt>
                <c:pt idx="165">
                  <c:v>54.3</c:v>
                </c:pt>
                <c:pt idx="166">
                  <c:v>49.6</c:v>
                </c:pt>
                <c:pt idx="167">
                  <c:v>62.2</c:v>
                </c:pt>
                <c:pt idx="168">
                  <c:v>48.5</c:v>
                </c:pt>
                <c:pt idx="169">
                  <c:v>62.1</c:v>
                </c:pt>
                <c:pt idx="170">
                  <c:v>55</c:v>
                </c:pt>
                <c:pt idx="171">
                  <c:v>65.5</c:v>
                </c:pt>
                <c:pt idx="172">
                  <c:v>60.4</c:v>
                </c:pt>
                <c:pt idx="173">
                  <c:v>58.2</c:v>
                </c:pt>
                <c:pt idx="174">
                  <c:v>43.1</c:v>
                </c:pt>
                <c:pt idx="175">
                  <c:v>39.5</c:v>
                </c:pt>
                <c:pt idx="176">
                  <c:v>52.3</c:v>
                </c:pt>
                <c:pt idx="177">
                  <c:v>44</c:v>
                </c:pt>
                <c:pt idx="178">
                  <c:v>53.7</c:v>
                </c:pt>
                <c:pt idx="179">
                  <c:v>62</c:v>
                </c:pt>
                <c:pt idx="180">
                  <c:v>48.5</c:v>
                </c:pt>
                <c:pt idx="181">
                  <c:v>53.8</c:v>
                </c:pt>
                <c:pt idx="182">
                  <c:v>54.4</c:v>
                </c:pt>
                <c:pt idx="183">
                  <c:v>48.5</c:v>
                </c:pt>
                <c:pt idx="184">
                  <c:v>49.7</c:v>
                </c:pt>
                <c:pt idx="185">
                  <c:v>44.2</c:v>
                </c:pt>
                <c:pt idx="186">
                  <c:v>39.9</c:v>
                </c:pt>
                <c:pt idx="187">
                  <c:v>53.4</c:v>
                </c:pt>
                <c:pt idx="188">
                  <c:v>48.4</c:v>
                </c:pt>
                <c:pt idx="189">
                  <c:v>49.8</c:v>
                </c:pt>
                <c:pt idx="190">
                  <c:v>45.8</c:v>
                </c:pt>
                <c:pt idx="191">
                  <c:v>45.7</c:v>
                </c:pt>
                <c:pt idx="192">
                  <c:v>57.9</c:v>
                </c:pt>
                <c:pt idx="193">
                  <c:v>48.6</c:v>
                </c:pt>
                <c:pt idx="194">
                  <c:v>49</c:v>
                </c:pt>
                <c:pt idx="195">
                  <c:v>47.3</c:v>
                </c:pt>
                <c:pt idx="196">
                  <c:v>47.2</c:v>
                </c:pt>
                <c:pt idx="197">
                  <c:v>48</c:v>
                </c:pt>
                <c:pt idx="198">
                  <c:v>63.6</c:v>
                </c:pt>
                <c:pt idx="199">
                  <c:v>70.400000000000006</c:v>
                </c:pt>
                <c:pt idx="200">
                  <c:v>50.6</c:v>
                </c:pt>
                <c:pt idx="201">
                  <c:v>60</c:v>
                </c:pt>
                <c:pt idx="202">
                  <c:v>55.6</c:v>
                </c:pt>
                <c:pt idx="203">
                  <c:v>56.5</c:v>
                </c:pt>
                <c:pt idx="204">
                  <c:v>57.1</c:v>
                </c:pt>
                <c:pt idx="205">
                  <c:v>46.4</c:v>
                </c:pt>
                <c:pt idx="206">
                  <c:v>42.3</c:v>
                </c:pt>
                <c:pt idx="207">
                  <c:v>46.7</c:v>
                </c:pt>
                <c:pt idx="208">
                  <c:v>46.8</c:v>
                </c:pt>
                <c:pt idx="209">
                  <c:v>40.9</c:v>
                </c:pt>
                <c:pt idx="210">
                  <c:v>46.9</c:v>
                </c:pt>
                <c:pt idx="211">
                  <c:v>52.9</c:v>
                </c:pt>
                <c:pt idx="212">
                  <c:v>44.3</c:v>
                </c:pt>
                <c:pt idx="213">
                  <c:v>49.6</c:v>
                </c:pt>
                <c:pt idx="214">
                  <c:v>61.4</c:v>
                </c:pt>
                <c:pt idx="215">
                  <c:v>47.5</c:v>
                </c:pt>
                <c:pt idx="216">
                  <c:v>40.1</c:v>
                </c:pt>
                <c:pt idx="217">
                  <c:v>59.7</c:v>
                </c:pt>
                <c:pt idx="218">
                  <c:v>48.3</c:v>
                </c:pt>
                <c:pt idx="219">
                  <c:v>47.2</c:v>
                </c:pt>
                <c:pt idx="220">
                  <c:v>44</c:v>
                </c:pt>
                <c:pt idx="221">
                  <c:v>60.9</c:v>
                </c:pt>
                <c:pt idx="222">
                  <c:v>50.2</c:v>
                </c:pt>
                <c:pt idx="223">
                  <c:v>51.9</c:v>
                </c:pt>
                <c:pt idx="224">
                  <c:v>57.1</c:v>
                </c:pt>
                <c:pt idx="225">
                  <c:v>47.6</c:v>
                </c:pt>
                <c:pt idx="226">
                  <c:v>47.9</c:v>
                </c:pt>
                <c:pt idx="227">
                  <c:v>55.7</c:v>
                </c:pt>
                <c:pt idx="228">
                  <c:v>62</c:v>
                </c:pt>
                <c:pt idx="229">
                  <c:v>42.4</c:v>
                </c:pt>
                <c:pt idx="230">
                  <c:v>55.8</c:v>
                </c:pt>
                <c:pt idx="231">
                  <c:v>54.4</c:v>
                </c:pt>
                <c:pt idx="232">
                  <c:v>51.5</c:v>
                </c:pt>
                <c:pt idx="233">
                  <c:v>51.5</c:v>
                </c:pt>
                <c:pt idx="234">
                  <c:v>48.7</c:v>
                </c:pt>
                <c:pt idx="235">
                  <c:v>53.9</c:v>
                </c:pt>
                <c:pt idx="236">
                  <c:v>52.9</c:v>
                </c:pt>
                <c:pt idx="237">
                  <c:v>46</c:v>
                </c:pt>
                <c:pt idx="238">
                  <c:v>56.3</c:v>
                </c:pt>
                <c:pt idx="239">
                  <c:v>51.3</c:v>
                </c:pt>
                <c:pt idx="240">
                  <c:v>44.9</c:v>
                </c:pt>
                <c:pt idx="241">
                  <c:v>65.5</c:v>
                </c:pt>
                <c:pt idx="242">
                  <c:v>52</c:v>
                </c:pt>
                <c:pt idx="243">
                  <c:v>49.5</c:v>
                </c:pt>
                <c:pt idx="244">
                  <c:v>59.5</c:v>
                </c:pt>
                <c:pt idx="245">
                  <c:v>47.4</c:v>
                </c:pt>
                <c:pt idx="246">
                  <c:v>53.9</c:v>
                </c:pt>
                <c:pt idx="247">
                  <c:v>70.5</c:v>
                </c:pt>
                <c:pt idx="248">
                  <c:v>62.4</c:v>
                </c:pt>
                <c:pt idx="249">
                  <c:v>51.2</c:v>
                </c:pt>
                <c:pt idx="250">
                  <c:v>45.4</c:v>
                </c:pt>
                <c:pt idx="251">
                  <c:v>60.5</c:v>
                </c:pt>
                <c:pt idx="252">
                  <c:v>74.900000000000006</c:v>
                </c:pt>
                <c:pt idx="253">
                  <c:v>47.5</c:v>
                </c:pt>
                <c:pt idx="254">
                  <c:v>48.5</c:v>
                </c:pt>
                <c:pt idx="255">
                  <c:v>56.6</c:v>
                </c:pt>
                <c:pt idx="256">
                  <c:v>49.5</c:v>
                </c:pt>
                <c:pt idx="257">
                  <c:v>66.5</c:v>
                </c:pt>
                <c:pt idx="258">
                  <c:v>49.3</c:v>
                </c:pt>
                <c:pt idx="259">
                  <c:v>44.1</c:v>
                </c:pt>
                <c:pt idx="260">
                  <c:v>47.1</c:v>
                </c:pt>
                <c:pt idx="261">
                  <c:v>80.599999999999994</c:v>
                </c:pt>
                <c:pt idx="262">
                  <c:v>61.8</c:v>
                </c:pt>
                <c:pt idx="263">
                  <c:v>48.5</c:v>
                </c:pt>
                <c:pt idx="264">
                  <c:v>65.599999999999994</c:v>
                </c:pt>
                <c:pt idx="265">
                  <c:v>45.3</c:v>
                </c:pt>
                <c:pt idx="266">
                  <c:v>41.8</c:v>
                </c:pt>
                <c:pt idx="267">
                  <c:v>79.8</c:v>
                </c:pt>
                <c:pt idx="268">
                  <c:v>47.9</c:v>
                </c:pt>
                <c:pt idx="269">
                  <c:v>53.3</c:v>
                </c:pt>
                <c:pt idx="270">
                  <c:v>45.6</c:v>
                </c:pt>
                <c:pt idx="271">
                  <c:v>49.4</c:v>
                </c:pt>
                <c:pt idx="272">
                  <c:v>44.8</c:v>
                </c:pt>
                <c:pt idx="273">
                  <c:v>64.8</c:v>
                </c:pt>
                <c:pt idx="274">
                  <c:v>62.2</c:v>
                </c:pt>
                <c:pt idx="275">
                  <c:v>48.3</c:v>
                </c:pt>
                <c:pt idx="276">
                  <c:v>54.6</c:v>
                </c:pt>
                <c:pt idx="277">
                  <c:v>52.8</c:v>
                </c:pt>
                <c:pt idx="278">
                  <c:v>51.7</c:v>
                </c:pt>
                <c:pt idx="279">
                  <c:v>47.7</c:v>
                </c:pt>
                <c:pt idx="280">
                  <c:v>42</c:v>
                </c:pt>
                <c:pt idx="281">
                  <c:v>53.2</c:v>
                </c:pt>
                <c:pt idx="282">
                  <c:v>58.1</c:v>
                </c:pt>
                <c:pt idx="283">
                  <c:v>54.1</c:v>
                </c:pt>
                <c:pt idx="284">
                  <c:v>56</c:v>
                </c:pt>
                <c:pt idx="285">
                  <c:v>42.1</c:v>
                </c:pt>
                <c:pt idx="286">
                  <c:v>58.1</c:v>
                </c:pt>
                <c:pt idx="287">
                  <c:v>47.9</c:v>
                </c:pt>
                <c:pt idx="288">
                  <c:v>58.2</c:v>
                </c:pt>
                <c:pt idx="289">
                  <c:v>51.7</c:v>
                </c:pt>
                <c:pt idx="290">
                  <c:v>46.5</c:v>
                </c:pt>
                <c:pt idx="291">
                  <c:v>45.9</c:v>
                </c:pt>
                <c:pt idx="292">
                  <c:v>51.4</c:v>
                </c:pt>
                <c:pt idx="293">
                  <c:v>54.6</c:v>
                </c:pt>
                <c:pt idx="294">
                  <c:v>61.2</c:v>
                </c:pt>
                <c:pt idx="295">
                  <c:v>52.8</c:v>
                </c:pt>
                <c:pt idx="296">
                  <c:v>42.4</c:v>
                </c:pt>
                <c:pt idx="297">
                  <c:v>53.4</c:v>
                </c:pt>
                <c:pt idx="298">
                  <c:v>44</c:v>
                </c:pt>
                <c:pt idx="299">
                  <c:v>63.6</c:v>
                </c:pt>
                <c:pt idx="300">
                  <c:v>54.7</c:v>
                </c:pt>
                <c:pt idx="301">
                  <c:v>50.3</c:v>
                </c:pt>
                <c:pt idx="302">
                  <c:v>48.6</c:v>
                </c:pt>
                <c:pt idx="303">
                  <c:v>46.1</c:v>
                </c:pt>
                <c:pt idx="304">
                  <c:v>39</c:v>
                </c:pt>
                <c:pt idx="305">
                  <c:v>49.6</c:v>
                </c:pt>
                <c:pt idx="306">
                  <c:v>52.3</c:v>
                </c:pt>
                <c:pt idx="307">
                  <c:v>53.4</c:v>
                </c:pt>
                <c:pt idx="308">
                  <c:v>53.7</c:v>
                </c:pt>
                <c:pt idx="309">
                  <c:v>53.1</c:v>
                </c:pt>
                <c:pt idx="310">
                  <c:v>48.3</c:v>
                </c:pt>
                <c:pt idx="311">
                  <c:v>49</c:v>
                </c:pt>
                <c:pt idx="312">
                  <c:v>73.8</c:v>
                </c:pt>
                <c:pt idx="313">
                  <c:v>58.8</c:v>
                </c:pt>
                <c:pt idx="314">
                  <c:v>51.8</c:v>
                </c:pt>
                <c:pt idx="315">
                  <c:v>56</c:v>
                </c:pt>
                <c:pt idx="316">
                  <c:v>43.9</c:v>
                </c:pt>
                <c:pt idx="317">
                  <c:v>55</c:v>
                </c:pt>
                <c:pt idx="318">
                  <c:v>47</c:v>
                </c:pt>
                <c:pt idx="319">
                  <c:v>48</c:v>
                </c:pt>
                <c:pt idx="320">
                  <c:v>59.8</c:v>
                </c:pt>
                <c:pt idx="321">
                  <c:v>60.6</c:v>
                </c:pt>
                <c:pt idx="322">
                  <c:v>62.1</c:v>
                </c:pt>
                <c:pt idx="323">
                  <c:v>48.9</c:v>
                </c:pt>
                <c:pt idx="324">
                  <c:v>47.8</c:v>
                </c:pt>
                <c:pt idx="325">
                  <c:v>62.9</c:v>
                </c:pt>
                <c:pt idx="326">
                  <c:v>61.1</c:v>
                </c:pt>
                <c:pt idx="327">
                  <c:v>65.5</c:v>
                </c:pt>
                <c:pt idx="328">
                  <c:v>67.3</c:v>
                </c:pt>
                <c:pt idx="329">
                  <c:v>52</c:v>
                </c:pt>
                <c:pt idx="330">
                  <c:v>51.4</c:v>
                </c:pt>
                <c:pt idx="331">
                  <c:v>63.8</c:v>
                </c:pt>
                <c:pt idx="332">
                  <c:v>46.2</c:v>
                </c:pt>
                <c:pt idx="333">
                  <c:v>45.5</c:v>
                </c:pt>
                <c:pt idx="334">
                  <c:v>41.6</c:v>
                </c:pt>
                <c:pt idx="335">
                  <c:v>66.3</c:v>
                </c:pt>
                <c:pt idx="336">
                  <c:v>37.6</c:v>
                </c:pt>
                <c:pt idx="337">
                  <c:v>52.7</c:v>
                </c:pt>
                <c:pt idx="338">
                  <c:v>55.2</c:v>
                </c:pt>
                <c:pt idx="339">
                  <c:v>44.7</c:v>
                </c:pt>
                <c:pt idx="340">
                  <c:v>50.2</c:v>
                </c:pt>
                <c:pt idx="341">
                  <c:v>49.9</c:v>
                </c:pt>
                <c:pt idx="342">
                  <c:v>48</c:v>
                </c:pt>
                <c:pt idx="343">
                  <c:v>50.9</c:v>
                </c:pt>
                <c:pt idx="344">
                  <c:v>42.7</c:v>
                </c:pt>
                <c:pt idx="345">
                  <c:v>45</c:v>
                </c:pt>
                <c:pt idx="346">
                  <c:v>65.3</c:v>
                </c:pt>
                <c:pt idx="347">
                  <c:v>61.4</c:v>
                </c:pt>
                <c:pt idx="348">
                  <c:v>47.5</c:v>
                </c:pt>
                <c:pt idx="349">
                  <c:v>57.9</c:v>
                </c:pt>
                <c:pt idx="350">
                  <c:v>54.6</c:v>
                </c:pt>
                <c:pt idx="351">
                  <c:v>41.6</c:v>
                </c:pt>
                <c:pt idx="352">
                  <c:v>55.6</c:v>
                </c:pt>
                <c:pt idx="353">
                  <c:v>62.3</c:v>
                </c:pt>
                <c:pt idx="354">
                  <c:v>52.6</c:v>
                </c:pt>
                <c:pt idx="355">
                  <c:v>51.7</c:v>
                </c:pt>
                <c:pt idx="356">
                  <c:v>54.2</c:v>
                </c:pt>
                <c:pt idx="357">
                  <c:v>40.200000000000003</c:v>
                </c:pt>
                <c:pt idx="358">
                  <c:v>45.7</c:v>
                </c:pt>
                <c:pt idx="359">
                  <c:v>52.6</c:v>
                </c:pt>
                <c:pt idx="360">
                  <c:v>51.7</c:v>
                </c:pt>
                <c:pt idx="361">
                  <c:v>49.3</c:v>
                </c:pt>
                <c:pt idx="362">
                  <c:v>44.5</c:v>
                </c:pt>
                <c:pt idx="363">
                  <c:v>53</c:v>
                </c:pt>
                <c:pt idx="364">
                  <c:v>45.1</c:v>
                </c:pt>
                <c:pt idx="365">
                  <c:v>59.9</c:v>
                </c:pt>
                <c:pt idx="366">
                  <c:v>56.7</c:v>
                </c:pt>
                <c:pt idx="367">
                  <c:v>48.1</c:v>
                </c:pt>
                <c:pt idx="368">
                  <c:v>43.5</c:v>
                </c:pt>
                <c:pt idx="369">
                  <c:v>44.8</c:v>
                </c:pt>
                <c:pt idx="370">
                  <c:v>42.3</c:v>
                </c:pt>
                <c:pt idx="371">
                  <c:v>43.6</c:v>
                </c:pt>
                <c:pt idx="372">
                  <c:v>48.2</c:v>
                </c:pt>
                <c:pt idx="373">
                  <c:v>65</c:v>
                </c:pt>
                <c:pt idx="374">
                  <c:v>44.8</c:v>
                </c:pt>
                <c:pt idx="375">
                  <c:v>45.2</c:v>
                </c:pt>
                <c:pt idx="376">
                  <c:v>42.2</c:v>
                </c:pt>
                <c:pt idx="377">
                  <c:v>53.3</c:v>
                </c:pt>
                <c:pt idx="378">
                  <c:v>55.5</c:v>
                </c:pt>
                <c:pt idx="379">
                  <c:v>49.6</c:v>
                </c:pt>
                <c:pt idx="380">
                  <c:v>49.7</c:v>
                </c:pt>
                <c:pt idx="381">
                  <c:v>52.1</c:v>
                </c:pt>
                <c:pt idx="382">
                  <c:v>46.4</c:v>
                </c:pt>
                <c:pt idx="383">
                  <c:v>50.7</c:v>
                </c:pt>
                <c:pt idx="384">
                  <c:v>55.1</c:v>
                </c:pt>
                <c:pt idx="385">
                  <c:v>60.2</c:v>
                </c:pt>
                <c:pt idx="386">
                  <c:v>56.1</c:v>
                </c:pt>
                <c:pt idx="387">
                  <c:v>48.9</c:v>
                </c:pt>
                <c:pt idx="388">
                  <c:v>46.8</c:v>
                </c:pt>
                <c:pt idx="389">
                  <c:v>51.6</c:v>
                </c:pt>
                <c:pt idx="390">
                  <c:v>45.9</c:v>
                </c:pt>
                <c:pt idx="391">
                  <c:v>48.2</c:v>
                </c:pt>
                <c:pt idx="392">
                  <c:v>59</c:v>
                </c:pt>
                <c:pt idx="393">
                  <c:v>56.1</c:v>
                </c:pt>
                <c:pt idx="394">
                  <c:v>46</c:v>
                </c:pt>
                <c:pt idx="395">
                  <c:v>43.6</c:v>
                </c:pt>
                <c:pt idx="396">
                  <c:v>44.7</c:v>
                </c:pt>
                <c:pt idx="397">
                  <c:v>49.7</c:v>
                </c:pt>
                <c:pt idx="398">
                  <c:v>61.5</c:v>
                </c:pt>
                <c:pt idx="399">
                  <c:v>45.5</c:v>
                </c:pt>
                <c:pt idx="400">
                  <c:v>58.8</c:v>
                </c:pt>
                <c:pt idx="401">
                  <c:v>70.7</c:v>
                </c:pt>
                <c:pt idx="402">
                  <c:v>61.1</c:v>
                </c:pt>
                <c:pt idx="403">
                  <c:v>57.6</c:v>
                </c:pt>
                <c:pt idx="404">
                  <c:v>60</c:v>
                </c:pt>
                <c:pt idx="405">
                  <c:v>51.1</c:v>
                </c:pt>
                <c:pt idx="406">
                  <c:v>49</c:v>
                </c:pt>
                <c:pt idx="407">
                  <c:v>71.5</c:v>
                </c:pt>
                <c:pt idx="408">
                  <c:v>48.6</c:v>
                </c:pt>
                <c:pt idx="409">
                  <c:v>45</c:v>
                </c:pt>
                <c:pt idx="410">
                  <c:v>55.8</c:v>
                </c:pt>
                <c:pt idx="411">
                  <c:v>46</c:v>
                </c:pt>
                <c:pt idx="412">
                  <c:v>52.9</c:v>
                </c:pt>
                <c:pt idx="413">
                  <c:v>45</c:v>
                </c:pt>
                <c:pt idx="414">
                  <c:v>49.1</c:v>
                </c:pt>
                <c:pt idx="415">
                  <c:v>59.2</c:v>
                </c:pt>
                <c:pt idx="416">
                  <c:v>54.3</c:v>
                </c:pt>
                <c:pt idx="417">
                  <c:v>38.1</c:v>
                </c:pt>
                <c:pt idx="418">
                  <c:v>56.6</c:v>
                </c:pt>
                <c:pt idx="419">
                  <c:v>43.1</c:v>
                </c:pt>
                <c:pt idx="420">
                  <c:v>59</c:v>
                </c:pt>
                <c:pt idx="421">
                  <c:v>63.3</c:v>
                </c:pt>
                <c:pt idx="422">
                  <c:v>54.2</c:v>
                </c:pt>
                <c:pt idx="423">
                  <c:v>44.5</c:v>
                </c:pt>
                <c:pt idx="424">
                  <c:v>61.9</c:v>
                </c:pt>
                <c:pt idx="425">
                  <c:v>49.4</c:v>
                </c:pt>
                <c:pt idx="426">
                  <c:v>67.2</c:v>
                </c:pt>
                <c:pt idx="427">
                  <c:v>52.7</c:v>
                </c:pt>
                <c:pt idx="428">
                  <c:v>47.5</c:v>
                </c:pt>
                <c:pt idx="429">
                  <c:v>50.6</c:v>
                </c:pt>
                <c:pt idx="430">
                  <c:v>73.400000000000006</c:v>
                </c:pt>
                <c:pt idx="431">
                  <c:v>48.1</c:v>
                </c:pt>
                <c:pt idx="432">
                  <c:v>43.2</c:v>
                </c:pt>
                <c:pt idx="433">
                  <c:v>48.9</c:v>
                </c:pt>
                <c:pt idx="434">
                  <c:v>66.099999999999994</c:v>
                </c:pt>
                <c:pt idx="435">
                  <c:v>68.2</c:v>
                </c:pt>
                <c:pt idx="436">
                  <c:v>48.8</c:v>
                </c:pt>
                <c:pt idx="437">
                  <c:v>49.3</c:v>
                </c:pt>
                <c:pt idx="438">
                  <c:v>65.599999999999994</c:v>
                </c:pt>
                <c:pt idx="439">
                  <c:v>56.6</c:v>
                </c:pt>
                <c:pt idx="440">
                  <c:v>51.7</c:v>
                </c:pt>
                <c:pt idx="441">
                  <c:v>60.6</c:v>
                </c:pt>
                <c:pt idx="442">
                  <c:v>48.3</c:v>
                </c:pt>
                <c:pt idx="443">
                  <c:v>47.5</c:v>
                </c:pt>
                <c:pt idx="444">
                  <c:v>50.9</c:v>
                </c:pt>
                <c:pt idx="445">
                  <c:v>51.7</c:v>
                </c:pt>
                <c:pt idx="446">
                  <c:v>46.3</c:v>
                </c:pt>
                <c:pt idx="447">
                  <c:v>54.1</c:v>
                </c:pt>
                <c:pt idx="448">
                  <c:v>51.8</c:v>
                </c:pt>
                <c:pt idx="449">
                  <c:v>45.2</c:v>
                </c:pt>
                <c:pt idx="450">
                  <c:v>69</c:v>
                </c:pt>
                <c:pt idx="451">
                  <c:v>59.7</c:v>
                </c:pt>
                <c:pt idx="452">
                  <c:v>55.4</c:v>
                </c:pt>
                <c:pt idx="453">
                  <c:v>45.2</c:v>
                </c:pt>
                <c:pt idx="454">
                  <c:v>53</c:v>
                </c:pt>
                <c:pt idx="455">
                  <c:v>48.6</c:v>
                </c:pt>
                <c:pt idx="456">
                  <c:v>64.900000000000006</c:v>
                </c:pt>
                <c:pt idx="457">
                  <c:v>50</c:v>
                </c:pt>
                <c:pt idx="458">
                  <c:v>48.5</c:v>
                </c:pt>
                <c:pt idx="459">
                  <c:v>43.2</c:v>
                </c:pt>
                <c:pt idx="460">
                  <c:v>50.4</c:v>
                </c:pt>
                <c:pt idx="461">
                  <c:v>48.7</c:v>
                </c:pt>
                <c:pt idx="462">
                  <c:v>42.6</c:v>
                </c:pt>
                <c:pt idx="463">
                  <c:v>52.8</c:v>
                </c:pt>
                <c:pt idx="464">
                  <c:v>56.8</c:v>
                </c:pt>
                <c:pt idx="465">
                  <c:v>54.5</c:v>
                </c:pt>
                <c:pt idx="466">
                  <c:v>72.2</c:v>
                </c:pt>
                <c:pt idx="467">
                  <c:v>70.5</c:v>
                </c:pt>
                <c:pt idx="468">
                  <c:v>40.799999999999997</c:v>
                </c:pt>
                <c:pt idx="469">
                  <c:v>45</c:v>
                </c:pt>
                <c:pt idx="470">
                  <c:v>47.1</c:v>
                </c:pt>
                <c:pt idx="471">
                  <c:v>60.7</c:v>
                </c:pt>
                <c:pt idx="472">
                  <c:v>46.6</c:v>
                </c:pt>
                <c:pt idx="473">
                  <c:v>63.8</c:v>
                </c:pt>
                <c:pt idx="474">
                  <c:v>37.4</c:v>
                </c:pt>
                <c:pt idx="475">
                  <c:v>50.9</c:v>
                </c:pt>
                <c:pt idx="476">
                  <c:v>44.7</c:v>
                </c:pt>
                <c:pt idx="477">
                  <c:v>49.3</c:v>
                </c:pt>
                <c:pt idx="478">
                  <c:v>63.7</c:v>
                </c:pt>
                <c:pt idx="479">
                  <c:v>52.6</c:v>
                </c:pt>
                <c:pt idx="480">
                  <c:v>38.299999999999997</c:v>
                </c:pt>
                <c:pt idx="481">
                  <c:v>56.7</c:v>
                </c:pt>
                <c:pt idx="482">
                  <c:v>52</c:v>
                </c:pt>
                <c:pt idx="483">
                  <c:v>57.9</c:v>
                </c:pt>
                <c:pt idx="484">
                  <c:v>53.5</c:v>
                </c:pt>
                <c:pt idx="485">
                  <c:v>80.8</c:v>
                </c:pt>
                <c:pt idx="486">
                  <c:v>48.4</c:v>
                </c:pt>
                <c:pt idx="487">
                  <c:v>49.6</c:v>
                </c:pt>
                <c:pt idx="488">
                  <c:v>60.3</c:v>
                </c:pt>
                <c:pt idx="489">
                  <c:v>42.3</c:v>
                </c:pt>
                <c:pt idx="490">
                  <c:v>50.5</c:v>
                </c:pt>
                <c:pt idx="491">
                  <c:v>44.2</c:v>
                </c:pt>
                <c:pt idx="492">
                  <c:v>61.7</c:v>
                </c:pt>
                <c:pt idx="493">
                  <c:v>53.1</c:v>
                </c:pt>
                <c:pt idx="494">
                  <c:v>46.6</c:v>
                </c:pt>
                <c:pt idx="495">
                  <c:v>42.4</c:v>
                </c:pt>
                <c:pt idx="496">
                  <c:v>50.4</c:v>
                </c:pt>
                <c:pt idx="497">
                  <c:v>49.5</c:v>
                </c:pt>
                <c:pt idx="498">
                  <c:v>71.599999999999994</c:v>
                </c:pt>
                <c:pt idx="499">
                  <c:v>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F-4649-A127-2540FCF7C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193503"/>
        <c:axId val="587195903"/>
      </c:scatterChart>
      <c:valAx>
        <c:axId val="58719350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Anxiety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95903"/>
        <c:crosses val="autoZero"/>
        <c:crossBetween val="midCat"/>
        <c:majorUnit val="2"/>
      </c:valAx>
      <c:valAx>
        <c:axId val="587195903"/>
        <c:scaling>
          <c:orientation val="minMax"/>
          <c:max val="8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Digital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Well-being Score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9350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Digital</a:t>
            </a:r>
            <a:r>
              <a:rPr lang="en-US" b="1" baseline="0">
                <a:solidFill>
                  <a:sysClr val="windowText" lastClr="000000"/>
                </a:solidFill>
              </a:rPr>
              <a:t> Well-being vs. Sleep Hours</a:t>
            </a:r>
          </a:p>
          <a:p>
            <a:pPr>
              <a:defRPr/>
            </a:pPr>
            <a:r>
              <a:rPr lang="en-US" b="1">
                <a:solidFill>
                  <a:sysClr val="windowText" lastClr="000000"/>
                </a:solidFill>
              </a:rPr>
              <a:t>coefficient</a:t>
            </a:r>
            <a:r>
              <a:rPr lang="en-US" b="1" baseline="0">
                <a:solidFill>
                  <a:sysClr val="windowText" lastClr="000000"/>
                </a:solidFill>
              </a:rPr>
              <a:t> 0.44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raw_data!$I$1</c:f>
              <c:strCache>
                <c:ptCount val="1"/>
                <c:pt idx="0">
                  <c:v>digital_wellbeing_score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raw_data!$C$2:$C$501</c:f>
              <c:numCache>
                <c:formatCode>General</c:formatCode>
                <c:ptCount val="500"/>
                <c:pt idx="0">
                  <c:v>5.9</c:v>
                </c:pt>
                <c:pt idx="1">
                  <c:v>7.2</c:v>
                </c:pt>
                <c:pt idx="2">
                  <c:v>8</c:v>
                </c:pt>
                <c:pt idx="3">
                  <c:v>6.5</c:v>
                </c:pt>
                <c:pt idx="4">
                  <c:v>6.9</c:v>
                </c:pt>
                <c:pt idx="5">
                  <c:v>8.5</c:v>
                </c:pt>
                <c:pt idx="6">
                  <c:v>6.8</c:v>
                </c:pt>
                <c:pt idx="7">
                  <c:v>9.6</c:v>
                </c:pt>
                <c:pt idx="8">
                  <c:v>7.2</c:v>
                </c:pt>
                <c:pt idx="9">
                  <c:v>4.4000000000000004</c:v>
                </c:pt>
                <c:pt idx="10">
                  <c:v>7.4</c:v>
                </c:pt>
                <c:pt idx="11">
                  <c:v>7</c:v>
                </c:pt>
                <c:pt idx="12">
                  <c:v>8</c:v>
                </c:pt>
                <c:pt idx="13">
                  <c:v>7.3</c:v>
                </c:pt>
                <c:pt idx="14">
                  <c:v>6.3</c:v>
                </c:pt>
                <c:pt idx="15">
                  <c:v>5</c:v>
                </c:pt>
                <c:pt idx="16">
                  <c:v>6.2</c:v>
                </c:pt>
                <c:pt idx="17">
                  <c:v>5.5</c:v>
                </c:pt>
                <c:pt idx="18">
                  <c:v>5.8</c:v>
                </c:pt>
                <c:pt idx="19">
                  <c:v>7.2</c:v>
                </c:pt>
                <c:pt idx="20">
                  <c:v>8.5</c:v>
                </c:pt>
                <c:pt idx="21">
                  <c:v>7</c:v>
                </c:pt>
                <c:pt idx="22">
                  <c:v>5.0999999999999996</c:v>
                </c:pt>
                <c:pt idx="23">
                  <c:v>7</c:v>
                </c:pt>
                <c:pt idx="24">
                  <c:v>7.9</c:v>
                </c:pt>
                <c:pt idx="25">
                  <c:v>5.8</c:v>
                </c:pt>
                <c:pt idx="26">
                  <c:v>6.3</c:v>
                </c:pt>
                <c:pt idx="27">
                  <c:v>6.5</c:v>
                </c:pt>
                <c:pt idx="28">
                  <c:v>5.6</c:v>
                </c:pt>
                <c:pt idx="29">
                  <c:v>7.3</c:v>
                </c:pt>
                <c:pt idx="30">
                  <c:v>6.4</c:v>
                </c:pt>
                <c:pt idx="31">
                  <c:v>7</c:v>
                </c:pt>
                <c:pt idx="32">
                  <c:v>5.4</c:v>
                </c:pt>
                <c:pt idx="33">
                  <c:v>6</c:v>
                </c:pt>
                <c:pt idx="34">
                  <c:v>7.4</c:v>
                </c:pt>
                <c:pt idx="35">
                  <c:v>6.1</c:v>
                </c:pt>
                <c:pt idx="36">
                  <c:v>8.6</c:v>
                </c:pt>
                <c:pt idx="37">
                  <c:v>6</c:v>
                </c:pt>
                <c:pt idx="38">
                  <c:v>6.8</c:v>
                </c:pt>
                <c:pt idx="39">
                  <c:v>7.6</c:v>
                </c:pt>
                <c:pt idx="40">
                  <c:v>4.8</c:v>
                </c:pt>
                <c:pt idx="41">
                  <c:v>4.4000000000000004</c:v>
                </c:pt>
                <c:pt idx="42">
                  <c:v>4.7</c:v>
                </c:pt>
                <c:pt idx="43">
                  <c:v>8</c:v>
                </c:pt>
                <c:pt idx="44">
                  <c:v>5.8</c:v>
                </c:pt>
                <c:pt idx="45">
                  <c:v>9.6</c:v>
                </c:pt>
                <c:pt idx="46">
                  <c:v>5.8</c:v>
                </c:pt>
                <c:pt idx="47">
                  <c:v>6.7</c:v>
                </c:pt>
                <c:pt idx="48">
                  <c:v>8.4</c:v>
                </c:pt>
                <c:pt idx="49">
                  <c:v>8.9</c:v>
                </c:pt>
                <c:pt idx="50">
                  <c:v>9</c:v>
                </c:pt>
                <c:pt idx="51">
                  <c:v>8</c:v>
                </c:pt>
                <c:pt idx="52">
                  <c:v>7.7</c:v>
                </c:pt>
                <c:pt idx="53">
                  <c:v>7.2</c:v>
                </c:pt>
                <c:pt idx="54">
                  <c:v>7.4</c:v>
                </c:pt>
                <c:pt idx="55">
                  <c:v>5.8</c:v>
                </c:pt>
                <c:pt idx="56">
                  <c:v>5.5</c:v>
                </c:pt>
                <c:pt idx="57">
                  <c:v>6.5</c:v>
                </c:pt>
                <c:pt idx="58">
                  <c:v>6.3</c:v>
                </c:pt>
                <c:pt idx="59">
                  <c:v>6</c:v>
                </c:pt>
                <c:pt idx="60">
                  <c:v>7.3</c:v>
                </c:pt>
                <c:pt idx="61">
                  <c:v>7.6</c:v>
                </c:pt>
                <c:pt idx="62">
                  <c:v>6.6</c:v>
                </c:pt>
                <c:pt idx="63">
                  <c:v>8.3000000000000007</c:v>
                </c:pt>
                <c:pt idx="64">
                  <c:v>5.0999999999999996</c:v>
                </c:pt>
                <c:pt idx="65">
                  <c:v>6.3</c:v>
                </c:pt>
                <c:pt idx="66">
                  <c:v>5.6</c:v>
                </c:pt>
                <c:pt idx="67">
                  <c:v>4.3</c:v>
                </c:pt>
                <c:pt idx="68">
                  <c:v>6.4</c:v>
                </c:pt>
                <c:pt idx="69">
                  <c:v>6.4</c:v>
                </c:pt>
                <c:pt idx="70">
                  <c:v>8.3000000000000007</c:v>
                </c:pt>
                <c:pt idx="71">
                  <c:v>7.3</c:v>
                </c:pt>
                <c:pt idx="72">
                  <c:v>5.3</c:v>
                </c:pt>
                <c:pt idx="73">
                  <c:v>8.6999999999999993</c:v>
                </c:pt>
                <c:pt idx="74">
                  <c:v>8</c:v>
                </c:pt>
                <c:pt idx="75">
                  <c:v>7.2</c:v>
                </c:pt>
                <c:pt idx="76">
                  <c:v>6.2</c:v>
                </c:pt>
                <c:pt idx="77">
                  <c:v>5.3</c:v>
                </c:pt>
                <c:pt idx="78">
                  <c:v>6.1</c:v>
                </c:pt>
                <c:pt idx="79">
                  <c:v>7.8</c:v>
                </c:pt>
                <c:pt idx="80">
                  <c:v>8.8000000000000007</c:v>
                </c:pt>
                <c:pt idx="81">
                  <c:v>8.4</c:v>
                </c:pt>
                <c:pt idx="82">
                  <c:v>5.9</c:v>
                </c:pt>
                <c:pt idx="83">
                  <c:v>5.2</c:v>
                </c:pt>
                <c:pt idx="84">
                  <c:v>6.7</c:v>
                </c:pt>
                <c:pt idx="85">
                  <c:v>4.4000000000000004</c:v>
                </c:pt>
                <c:pt idx="86">
                  <c:v>6.9</c:v>
                </c:pt>
                <c:pt idx="87">
                  <c:v>6.3</c:v>
                </c:pt>
                <c:pt idx="88">
                  <c:v>5.9</c:v>
                </c:pt>
                <c:pt idx="89">
                  <c:v>4.5999999999999996</c:v>
                </c:pt>
                <c:pt idx="90">
                  <c:v>7.1</c:v>
                </c:pt>
                <c:pt idx="91">
                  <c:v>5.9</c:v>
                </c:pt>
                <c:pt idx="92">
                  <c:v>5.0999999999999996</c:v>
                </c:pt>
                <c:pt idx="93">
                  <c:v>3.1</c:v>
                </c:pt>
                <c:pt idx="94">
                  <c:v>6.5</c:v>
                </c:pt>
                <c:pt idx="95">
                  <c:v>8.6</c:v>
                </c:pt>
                <c:pt idx="96">
                  <c:v>8.5</c:v>
                </c:pt>
                <c:pt idx="97">
                  <c:v>6</c:v>
                </c:pt>
                <c:pt idx="98">
                  <c:v>5.8</c:v>
                </c:pt>
                <c:pt idx="99">
                  <c:v>7.1</c:v>
                </c:pt>
                <c:pt idx="100">
                  <c:v>5.3</c:v>
                </c:pt>
                <c:pt idx="101">
                  <c:v>6.9</c:v>
                </c:pt>
                <c:pt idx="102">
                  <c:v>7.4</c:v>
                </c:pt>
                <c:pt idx="103">
                  <c:v>8</c:v>
                </c:pt>
                <c:pt idx="104">
                  <c:v>6.4</c:v>
                </c:pt>
                <c:pt idx="105">
                  <c:v>6.3</c:v>
                </c:pt>
                <c:pt idx="106">
                  <c:v>5.4</c:v>
                </c:pt>
                <c:pt idx="107">
                  <c:v>5.5</c:v>
                </c:pt>
                <c:pt idx="108">
                  <c:v>6.2</c:v>
                </c:pt>
                <c:pt idx="109">
                  <c:v>6.9</c:v>
                </c:pt>
                <c:pt idx="110">
                  <c:v>7.6</c:v>
                </c:pt>
                <c:pt idx="111">
                  <c:v>5.5</c:v>
                </c:pt>
                <c:pt idx="112">
                  <c:v>8.3000000000000007</c:v>
                </c:pt>
                <c:pt idx="113">
                  <c:v>6.2</c:v>
                </c:pt>
                <c:pt idx="114">
                  <c:v>6.5</c:v>
                </c:pt>
                <c:pt idx="115">
                  <c:v>5.6</c:v>
                </c:pt>
                <c:pt idx="116">
                  <c:v>3.6</c:v>
                </c:pt>
                <c:pt idx="117">
                  <c:v>7.6</c:v>
                </c:pt>
                <c:pt idx="118">
                  <c:v>7.4</c:v>
                </c:pt>
                <c:pt idx="119">
                  <c:v>6.2</c:v>
                </c:pt>
                <c:pt idx="120">
                  <c:v>6.6</c:v>
                </c:pt>
                <c:pt idx="121">
                  <c:v>7.1</c:v>
                </c:pt>
                <c:pt idx="122">
                  <c:v>4.5999999999999996</c:v>
                </c:pt>
                <c:pt idx="123">
                  <c:v>5.9</c:v>
                </c:pt>
                <c:pt idx="124">
                  <c:v>7.5</c:v>
                </c:pt>
                <c:pt idx="125">
                  <c:v>5</c:v>
                </c:pt>
                <c:pt idx="126">
                  <c:v>6.9</c:v>
                </c:pt>
                <c:pt idx="127">
                  <c:v>4.9000000000000004</c:v>
                </c:pt>
                <c:pt idx="128">
                  <c:v>7.1</c:v>
                </c:pt>
                <c:pt idx="129">
                  <c:v>6.5</c:v>
                </c:pt>
                <c:pt idx="130">
                  <c:v>4.5999999999999996</c:v>
                </c:pt>
                <c:pt idx="131">
                  <c:v>7.9</c:v>
                </c:pt>
                <c:pt idx="132">
                  <c:v>5.6</c:v>
                </c:pt>
                <c:pt idx="133">
                  <c:v>5.5</c:v>
                </c:pt>
                <c:pt idx="134">
                  <c:v>6.7</c:v>
                </c:pt>
                <c:pt idx="135">
                  <c:v>7.9</c:v>
                </c:pt>
                <c:pt idx="136">
                  <c:v>5.3</c:v>
                </c:pt>
                <c:pt idx="137">
                  <c:v>6.6</c:v>
                </c:pt>
                <c:pt idx="138">
                  <c:v>7</c:v>
                </c:pt>
                <c:pt idx="139">
                  <c:v>7.3</c:v>
                </c:pt>
                <c:pt idx="140">
                  <c:v>6.7</c:v>
                </c:pt>
                <c:pt idx="141">
                  <c:v>6.1</c:v>
                </c:pt>
                <c:pt idx="142">
                  <c:v>5.5</c:v>
                </c:pt>
                <c:pt idx="143">
                  <c:v>6.6</c:v>
                </c:pt>
                <c:pt idx="144">
                  <c:v>5.2</c:v>
                </c:pt>
                <c:pt idx="145">
                  <c:v>3</c:v>
                </c:pt>
                <c:pt idx="146">
                  <c:v>7</c:v>
                </c:pt>
                <c:pt idx="147">
                  <c:v>7.6</c:v>
                </c:pt>
                <c:pt idx="148">
                  <c:v>3.7</c:v>
                </c:pt>
                <c:pt idx="149">
                  <c:v>5.3</c:v>
                </c:pt>
                <c:pt idx="150">
                  <c:v>7.2</c:v>
                </c:pt>
                <c:pt idx="151">
                  <c:v>9</c:v>
                </c:pt>
                <c:pt idx="152">
                  <c:v>6.5</c:v>
                </c:pt>
                <c:pt idx="153">
                  <c:v>5.6</c:v>
                </c:pt>
                <c:pt idx="154">
                  <c:v>6.3</c:v>
                </c:pt>
                <c:pt idx="155">
                  <c:v>8.1</c:v>
                </c:pt>
                <c:pt idx="156">
                  <c:v>5.7</c:v>
                </c:pt>
                <c:pt idx="157">
                  <c:v>5.5</c:v>
                </c:pt>
                <c:pt idx="158">
                  <c:v>5.9</c:v>
                </c:pt>
                <c:pt idx="159">
                  <c:v>5.4</c:v>
                </c:pt>
                <c:pt idx="160">
                  <c:v>6.6</c:v>
                </c:pt>
                <c:pt idx="161">
                  <c:v>8.4</c:v>
                </c:pt>
                <c:pt idx="162">
                  <c:v>6.9</c:v>
                </c:pt>
                <c:pt idx="163">
                  <c:v>6.2</c:v>
                </c:pt>
                <c:pt idx="164">
                  <c:v>6.1</c:v>
                </c:pt>
                <c:pt idx="165">
                  <c:v>4.5999999999999996</c:v>
                </c:pt>
                <c:pt idx="166">
                  <c:v>7.6</c:v>
                </c:pt>
                <c:pt idx="167">
                  <c:v>6.4</c:v>
                </c:pt>
                <c:pt idx="168">
                  <c:v>6.3</c:v>
                </c:pt>
                <c:pt idx="169">
                  <c:v>10</c:v>
                </c:pt>
                <c:pt idx="170">
                  <c:v>6.9</c:v>
                </c:pt>
                <c:pt idx="171">
                  <c:v>5.6</c:v>
                </c:pt>
                <c:pt idx="172">
                  <c:v>6</c:v>
                </c:pt>
                <c:pt idx="173">
                  <c:v>7.9</c:v>
                </c:pt>
                <c:pt idx="174">
                  <c:v>6.6</c:v>
                </c:pt>
                <c:pt idx="175">
                  <c:v>4.8</c:v>
                </c:pt>
                <c:pt idx="176">
                  <c:v>7.6</c:v>
                </c:pt>
                <c:pt idx="177">
                  <c:v>5.7</c:v>
                </c:pt>
                <c:pt idx="178">
                  <c:v>8.6999999999999993</c:v>
                </c:pt>
                <c:pt idx="179">
                  <c:v>7.8</c:v>
                </c:pt>
                <c:pt idx="180">
                  <c:v>6</c:v>
                </c:pt>
                <c:pt idx="181">
                  <c:v>8</c:v>
                </c:pt>
                <c:pt idx="182">
                  <c:v>6.6</c:v>
                </c:pt>
                <c:pt idx="183">
                  <c:v>7.5</c:v>
                </c:pt>
                <c:pt idx="184">
                  <c:v>7.1</c:v>
                </c:pt>
                <c:pt idx="185">
                  <c:v>5.5</c:v>
                </c:pt>
                <c:pt idx="186">
                  <c:v>5.7</c:v>
                </c:pt>
                <c:pt idx="187">
                  <c:v>7.7</c:v>
                </c:pt>
                <c:pt idx="188">
                  <c:v>6.1</c:v>
                </c:pt>
                <c:pt idx="189">
                  <c:v>6</c:v>
                </c:pt>
                <c:pt idx="190">
                  <c:v>5.4</c:v>
                </c:pt>
                <c:pt idx="191">
                  <c:v>7</c:v>
                </c:pt>
                <c:pt idx="192">
                  <c:v>9</c:v>
                </c:pt>
                <c:pt idx="193">
                  <c:v>5.2</c:v>
                </c:pt>
                <c:pt idx="194">
                  <c:v>6.5</c:v>
                </c:pt>
                <c:pt idx="195">
                  <c:v>8.1999999999999993</c:v>
                </c:pt>
                <c:pt idx="196">
                  <c:v>6.4</c:v>
                </c:pt>
                <c:pt idx="197">
                  <c:v>7</c:v>
                </c:pt>
                <c:pt idx="198">
                  <c:v>5.2</c:v>
                </c:pt>
                <c:pt idx="199">
                  <c:v>7</c:v>
                </c:pt>
                <c:pt idx="200">
                  <c:v>6.3</c:v>
                </c:pt>
                <c:pt idx="201">
                  <c:v>7.7</c:v>
                </c:pt>
                <c:pt idx="202">
                  <c:v>7.9</c:v>
                </c:pt>
                <c:pt idx="203">
                  <c:v>9.6</c:v>
                </c:pt>
                <c:pt idx="204">
                  <c:v>7.2</c:v>
                </c:pt>
                <c:pt idx="205">
                  <c:v>6.9</c:v>
                </c:pt>
                <c:pt idx="206">
                  <c:v>6.7</c:v>
                </c:pt>
                <c:pt idx="207">
                  <c:v>6.1</c:v>
                </c:pt>
                <c:pt idx="208">
                  <c:v>6.9</c:v>
                </c:pt>
                <c:pt idx="209">
                  <c:v>6.1</c:v>
                </c:pt>
                <c:pt idx="210">
                  <c:v>6.7</c:v>
                </c:pt>
                <c:pt idx="211">
                  <c:v>8.1</c:v>
                </c:pt>
                <c:pt idx="212">
                  <c:v>5.3</c:v>
                </c:pt>
                <c:pt idx="213">
                  <c:v>7.9</c:v>
                </c:pt>
                <c:pt idx="214">
                  <c:v>8.1</c:v>
                </c:pt>
                <c:pt idx="215">
                  <c:v>6.4</c:v>
                </c:pt>
                <c:pt idx="216">
                  <c:v>4</c:v>
                </c:pt>
                <c:pt idx="217">
                  <c:v>5.8</c:v>
                </c:pt>
                <c:pt idx="218">
                  <c:v>8.1</c:v>
                </c:pt>
                <c:pt idx="219">
                  <c:v>6.5</c:v>
                </c:pt>
                <c:pt idx="220">
                  <c:v>5.3</c:v>
                </c:pt>
                <c:pt idx="221">
                  <c:v>5.9</c:v>
                </c:pt>
                <c:pt idx="222">
                  <c:v>7.5</c:v>
                </c:pt>
                <c:pt idx="223">
                  <c:v>7.2</c:v>
                </c:pt>
                <c:pt idx="224">
                  <c:v>6.2</c:v>
                </c:pt>
                <c:pt idx="225">
                  <c:v>6.1</c:v>
                </c:pt>
                <c:pt idx="226">
                  <c:v>6</c:v>
                </c:pt>
                <c:pt idx="227">
                  <c:v>5.4</c:v>
                </c:pt>
                <c:pt idx="228">
                  <c:v>8.4</c:v>
                </c:pt>
                <c:pt idx="229">
                  <c:v>6.1</c:v>
                </c:pt>
                <c:pt idx="230">
                  <c:v>8</c:v>
                </c:pt>
                <c:pt idx="231">
                  <c:v>8.3000000000000007</c:v>
                </c:pt>
                <c:pt idx="232">
                  <c:v>7.7</c:v>
                </c:pt>
                <c:pt idx="233">
                  <c:v>6</c:v>
                </c:pt>
                <c:pt idx="234">
                  <c:v>7</c:v>
                </c:pt>
                <c:pt idx="235">
                  <c:v>6.5</c:v>
                </c:pt>
                <c:pt idx="236">
                  <c:v>5.4</c:v>
                </c:pt>
                <c:pt idx="237">
                  <c:v>6.9</c:v>
                </c:pt>
                <c:pt idx="238">
                  <c:v>5.0999999999999996</c:v>
                </c:pt>
                <c:pt idx="239">
                  <c:v>7.9</c:v>
                </c:pt>
                <c:pt idx="240">
                  <c:v>5.9</c:v>
                </c:pt>
                <c:pt idx="241">
                  <c:v>6.7</c:v>
                </c:pt>
                <c:pt idx="242">
                  <c:v>6.8</c:v>
                </c:pt>
                <c:pt idx="243">
                  <c:v>6.2</c:v>
                </c:pt>
                <c:pt idx="244">
                  <c:v>7.2</c:v>
                </c:pt>
                <c:pt idx="245">
                  <c:v>5.9</c:v>
                </c:pt>
                <c:pt idx="246">
                  <c:v>7.5</c:v>
                </c:pt>
                <c:pt idx="247">
                  <c:v>4.9000000000000004</c:v>
                </c:pt>
                <c:pt idx="248">
                  <c:v>6.7</c:v>
                </c:pt>
                <c:pt idx="249">
                  <c:v>8.8000000000000007</c:v>
                </c:pt>
                <c:pt idx="250">
                  <c:v>5.3</c:v>
                </c:pt>
                <c:pt idx="251">
                  <c:v>5.7</c:v>
                </c:pt>
                <c:pt idx="252">
                  <c:v>7.1</c:v>
                </c:pt>
                <c:pt idx="253">
                  <c:v>6.7</c:v>
                </c:pt>
                <c:pt idx="254">
                  <c:v>6.9</c:v>
                </c:pt>
                <c:pt idx="255">
                  <c:v>7.1</c:v>
                </c:pt>
                <c:pt idx="256">
                  <c:v>7.3</c:v>
                </c:pt>
                <c:pt idx="257">
                  <c:v>7.8</c:v>
                </c:pt>
                <c:pt idx="258">
                  <c:v>7</c:v>
                </c:pt>
                <c:pt idx="259">
                  <c:v>6.2</c:v>
                </c:pt>
                <c:pt idx="260">
                  <c:v>7.3</c:v>
                </c:pt>
                <c:pt idx="261">
                  <c:v>8.8000000000000007</c:v>
                </c:pt>
                <c:pt idx="262">
                  <c:v>6.3</c:v>
                </c:pt>
                <c:pt idx="263">
                  <c:v>5.3</c:v>
                </c:pt>
                <c:pt idx="264">
                  <c:v>7.8</c:v>
                </c:pt>
                <c:pt idx="265">
                  <c:v>6.4</c:v>
                </c:pt>
                <c:pt idx="266">
                  <c:v>3.9</c:v>
                </c:pt>
                <c:pt idx="267">
                  <c:v>7.5</c:v>
                </c:pt>
                <c:pt idx="268">
                  <c:v>5.9</c:v>
                </c:pt>
                <c:pt idx="269">
                  <c:v>6.4</c:v>
                </c:pt>
                <c:pt idx="270">
                  <c:v>6.9</c:v>
                </c:pt>
                <c:pt idx="271">
                  <c:v>6.7</c:v>
                </c:pt>
                <c:pt idx="272">
                  <c:v>7.4</c:v>
                </c:pt>
                <c:pt idx="273">
                  <c:v>6</c:v>
                </c:pt>
                <c:pt idx="274">
                  <c:v>7.1</c:v>
                </c:pt>
                <c:pt idx="275">
                  <c:v>6.2</c:v>
                </c:pt>
                <c:pt idx="276">
                  <c:v>7.4</c:v>
                </c:pt>
                <c:pt idx="277">
                  <c:v>7.2</c:v>
                </c:pt>
                <c:pt idx="278">
                  <c:v>5.4</c:v>
                </c:pt>
                <c:pt idx="279">
                  <c:v>7.8</c:v>
                </c:pt>
                <c:pt idx="280">
                  <c:v>5.9</c:v>
                </c:pt>
                <c:pt idx="281">
                  <c:v>7.5</c:v>
                </c:pt>
                <c:pt idx="282">
                  <c:v>6.9</c:v>
                </c:pt>
                <c:pt idx="283">
                  <c:v>8.6999999999999993</c:v>
                </c:pt>
                <c:pt idx="284">
                  <c:v>6.2</c:v>
                </c:pt>
                <c:pt idx="285">
                  <c:v>6.1</c:v>
                </c:pt>
                <c:pt idx="286">
                  <c:v>6.5</c:v>
                </c:pt>
                <c:pt idx="287">
                  <c:v>6.1</c:v>
                </c:pt>
                <c:pt idx="288">
                  <c:v>7.5</c:v>
                </c:pt>
                <c:pt idx="289">
                  <c:v>4.5999999999999996</c:v>
                </c:pt>
                <c:pt idx="290">
                  <c:v>5.2</c:v>
                </c:pt>
                <c:pt idx="291">
                  <c:v>5.2</c:v>
                </c:pt>
                <c:pt idx="292">
                  <c:v>7.6</c:v>
                </c:pt>
                <c:pt idx="293">
                  <c:v>8.6</c:v>
                </c:pt>
                <c:pt idx="294">
                  <c:v>6.4</c:v>
                </c:pt>
                <c:pt idx="295">
                  <c:v>6.3</c:v>
                </c:pt>
                <c:pt idx="296">
                  <c:v>6.6</c:v>
                </c:pt>
                <c:pt idx="297">
                  <c:v>7.9</c:v>
                </c:pt>
                <c:pt idx="298">
                  <c:v>5.4</c:v>
                </c:pt>
                <c:pt idx="299">
                  <c:v>6.8</c:v>
                </c:pt>
                <c:pt idx="300">
                  <c:v>7.7</c:v>
                </c:pt>
                <c:pt idx="301">
                  <c:v>7.1</c:v>
                </c:pt>
                <c:pt idx="302">
                  <c:v>6.7</c:v>
                </c:pt>
                <c:pt idx="303">
                  <c:v>7.7</c:v>
                </c:pt>
                <c:pt idx="304">
                  <c:v>3.3</c:v>
                </c:pt>
                <c:pt idx="305">
                  <c:v>7.3</c:v>
                </c:pt>
                <c:pt idx="306">
                  <c:v>5.7</c:v>
                </c:pt>
                <c:pt idx="307">
                  <c:v>4.3</c:v>
                </c:pt>
                <c:pt idx="308">
                  <c:v>7.1</c:v>
                </c:pt>
                <c:pt idx="309">
                  <c:v>8.1</c:v>
                </c:pt>
                <c:pt idx="310">
                  <c:v>6.3</c:v>
                </c:pt>
                <c:pt idx="311">
                  <c:v>7.6</c:v>
                </c:pt>
                <c:pt idx="312">
                  <c:v>8.4</c:v>
                </c:pt>
                <c:pt idx="313">
                  <c:v>8.1</c:v>
                </c:pt>
                <c:pt idx="314">
                  <c:v>8.5</c:v>
                </c:pt>
                <c:pt idx="315">
                  <c:v>7.4</c:v>
                </c:pt>
                <c:pt idx="316">
                  <c:v>6.6</c:v>
                </c:pt>
                <c:pt idx="317">
                  <c:v>4.5999999999999996</c:v>
                </c:pt>
                <c:pt idx="318">
                  <c:v>6.2</c:v>
                </c:pt>
                <c:pt idx="319">
                  <c:v>5.5</c:v>
                </c:pt>
                <c:pt idx="320">
                  <c:v>9.1</c:v>
                </c:pt>
                <c:pt idx="321">
                  <c:v>6.3</c:v>
                </c:pt>
                <c:pt idx="322">
                  <c:v>6.6</c:v>
                </c:pt>
                <c:pt idx="323">
                  <c:v>7.2</c:v>
                </c:pt>
                <c:pt idx="324">
                  <c:v>6.6</c:v>
                </c:pt>
                <c:pt idx="325">
                  <c:v>8.5</c:v>
                </c:pt>
                <c:pt idx="326">
                  <c:v>5.8</c:v>
                </c:pt>
                <c:pt idx="327">
                  <c:v>6.7</c:v>
                </c:pt>
                <c:pt idx="328">
                  <c:v>5.6</c:v>
                </c:pt>
                <c:pt idx="329">
                  <c:v>4.9000000000000004</c:v>
                </c:pt>
                <c:pt idx="330">
                  <c:v>5.8</c:v>
                </c:pt>
                <c:pt idx="331">
                  <c:v>6.5</c:v>
                </c:pt>
                <c:pt idx="332">
                  <c:v>6</c:v>
                </c:pt>
                <c:pt idx="333">
                  <c:v>5.7</c:v>
                </c:pt>
                <c:pt idx="334">
                  <c:v>4.8</c:v>
                </c:pt>
                <c:pt idx="335">
                  <c:v>6.4</c:v>
                </c:pt>
                <c:pt idx="336">
                  <c:v>4.7</c:v>
                </c:pt>
                <c:pt idx="337">
                  <c:v>7.4</c:v>
                </c:pt>
                <c:pt idx="338">
                  <c:v>6.6</c:v>
                </c:pt>
                <c:pt idx="339">
                  <c:v>4.8</c:v>
                </c:pt>
                <c:pt idx="340">
                  <c:v>6.1</c:v>
                </c:pt>
                <c:pt idx="341">
                  <c:v>5.6</c:v>
                </c:pt>
                <c:pt idx="342">
                  <c:v>6.9</c:v>
                </c:pt>
                <c:pt idx="343">
                  <c:v>8.1</c:v>
                </c:pt>
                <c:pt idx="344">
                  <c:v>4.2</c:v>
                </c:pt>
                <c:pt idx="345">
                  <c:v>6.6</c:v>
                </c:pt>
                <c:pt idx="346">
                  <c:v>6.3</c:v>
                </c:pt>
                <c:pt idx="347">
                  <c:v>7.3</c:v>
                </c:pt>
                <c:pt idx="348">
                  <c:v>6.8</c:v>
                </c:pt>
                <c:pt idx="349">
                  <c:v>5.6</c:v>
                </c:pt>
                <c:pt idx="350">
                  <c:v>6.1</c:v>
                </c:pt>
                <c:pt idx="351">
                  <c:v>5.5</c:v>
                </c:pt>
                <c:pt idx="352">
                  <c:v>7.8</c:v>
                </c:pt>
                <c:pt idx="353">
                  <c:v>6.5</c:v>
                </c:pt>
                <c:pt idx="354">
                  <c:v>8.8000000000000007</c:v>
                </c:pt>
                <c:pt idx="355">
                  <c:v>6.4</c:v>
                </c:pt>
                <c:pt idx="356">
                  <c:v>5.6</c:v>
                </c:pt>
                <c:pt idx="357">
                  <c:v>4.7</c:v>
                </c:pt>
                <c:pt idx="358">
                  <c:v>4.3</c:v>
                </c:pt>
                <c:pt idx="359">
                  <c:v>4.5999999999999996</c:v>
                </c:pt>
                <c:pt idx="360">
                  <c:v>6.8</c:v>
                </c:pt>
                <c:pt idx="361">
                  <c:v>7.1</c:v>
                </c:pt>
                <c:pt idx="362">
                  <c:v>4.5999999999999996</c:v>
                </c:pt>
                <c:pt idx="363">
                  <c:v>7.6</c:v>
                </c:pt>
                <c:pt idx="364">
                  <c:v>5.9</c:v>
                </c:pt>
                <c:pt idx="365">
                  <c:v>6.7</c:v>
                </c:pt>
                <c:pt idx="366">
                  <c:v>8.4</c:v>
                </c:pt>
                <c:pt idx="367">
                  <c:v>7.6</c:v>
                </c:pt>
                <c:pt idx="368">
                  <c:v>6.2</c:v>
                </c:pt>
                <c:pt idx="369">
                  <c:v>5.4</c:v>
                </c:pt>
                <c:pt idx="370">
                  <c:v>3.9</c:v>
                </c:pt>
                <c:pt idx="371">
                  <c:v>5.6</c:v>
                </c:pt>
                <c:pt idx="372">
                  <c:v>6.2</c:v>
                </c:pt>
                <c:pt idx="373">
                  <c:v>5.3</c:v>
                </c:pt>
                <c:pt idx="374">
                  <c:v>6.3</c:v>
                </c:pt>
                <c:pt idx="375">
                  <c:v>6.6</c:v>
                </c:pt>
                <c:pt idx="376">
                  <c:v>6.2</c:v>
                </c:pt>
                <c:pt idx="377">
                  <c:v>5.7</c:v>
                </c:pt>
                <c:pt idx="378">
                  <c:v>6.7</c:v>
                </c:pt>
                <c:pt idx="379">
                  <c:v>7</c:v>
                </c:pt>
                <c:pt idx="380">
                  <c:v>5.2</c:v>
                </c:pt>
                <c:pt idx="381">
                  <c:v>8.1999999999999993</c:v>
                </c:pt>
                <c:pt idx="382">
                  <c:v>6.4</c:v>
                </c:pt>
                <c:pt idx="383">
                  <c:v>6.5</c:v>
                </c:pt>
                <c:pt idx="384">
                  <c:v>7.3</c:v>
                </c:pt>
                <c:pt idx="385">
                  <c:v>6.8</c:v>
                </c:pt>
                <c:pt idx="386">
                  <c:v>7.6</c:v>
                </c:pt>
                <c:pt idx="387">
                  <c:v>6.8</c:v>
                </c:pt>
                <c:pt idx="388">
                  <c:v>5.8</c:v>
                </c:pt>
                <c:pt idx="389">
                  <c:v>6.9</c:v>
                </c:pt>
                <c:pt idx="390">
                  <c:v>5.0999999999999996</c:v>
                </c:pt>
                <c:pt idx="391">
                  <c:v>6.6</c:v>
                </c:pt>
                <c:pt idx="392">
                  <c:v>6.5</c:v>
                </c:pt>
                <c:pt idx="393">
                  <c:v>6.3</c:v>
                </c:pt>
                <c:pt idx="394">
                  <c:v>6.3</c:v>
                </c:pt>
                <c:pt idx="395">
                  <c:v>4.2</c:v>
                </c:pt>
                <c:pt idx="396">
                  <c:v>5.8</c:v>
                </c:pt>
                <c:pt idx="397">
                  <c:v>6.6</c:v>
                </c:pt>
                <c:pt idx="398">
                  <c:v>6.7</c:v>
                </c:pt>
                <c:pt idx="399">
                  <c:v>5.3</c:v>
                </c:pt>
                <c:pt idx="400">
                  <c:v>8</c:v>
                </c:pt>
                <c:pt idx="401">
                  <c:v>5.5</c:v>
                </c:pt>
                <c:pt idx="402">
                  <c:v>7.7</c:v>
                </c:pt>
                <c:pt idx="403">
                  <c:v>7</c:v>
                </c:pt>
                <c:pt idx="404">
                  <c:v>5.7</c:v>
                </c:pt>
                <c:pt idx="405">
                  <c:v>8.6</c:v>
                </c:pt>
                <c:pt idx="406">
                  <c:v>5.0999999999999996</c:v>
                </c:pt>
                <c:pt idx="407">
                  <c:v>7.6</c:v>
                </c:pt>
                <c:pt idx="408">
                  <c:v>7.7</c:v>
                </c:pt>
                <c:pt idx="409">
                  <c:v>5.7</c:v>
                </c:pt>
                <c:pt idx="410">
                  <c:v>8.1999999999999993</c:v>
                </c:pt>
                <c:pt idx="411">
                  <c:v>6.2</c:v>
                </c:pt>
                <c:pt idx="412">
                  <c:v>6.8</c:v>
                </c:pt>
                <c:pt idx="413">
                  <c:v>6.8</c:v>
                </c:pt>
                <c:pt idx="414">
                  <c:v>6.3</c:v>
                </c:pt>
                <c:pt idx="415">
                  <c:v>7.5</c:v>
                </c:pt>
                <c:pt idx="416">
                  <c:v>7.5</c:v>
                </c:pt>
                <c:pt idx="417">
                  <c:v>4.4000000000000004</c:v>
                </c:pt>
                <c:pt idx="418">
                  <c:v>8.1</c:v>
                </c:pt>
                <c:pt idx="419">
                  <c:v>4.5</c:v>
                </c:pt>
                <c:pt idx="420">
                  <c:v>7.7</c:v>
                </c:pt>
                <c:pt idx="421">
                  <c:v>7.9</c:v>
                </c:pt>
                <c:pt idx="422">
                  <c:v>5.2</c:v>
                </c:pt>
                <c:pt idx="423">
                  <c:v>6</c:v>
                </c:pt>
                <c:pt idx="424">
                  <c:v>5.2</c:v>
                </c:pt>
                <c:pt idx="425">
                  <c:v>6.2</c:v>
                </c:pt>
                <c:pt idx="426">
                  <c:v>6.1</c:v>
                </c:pt>
                <c:pt idx="427">
                  <c:v>7.4</c:v>
                </c:pt>
                <c:pt idx="428">
                  <c:v>8.1</c:v>
                </c:pt>
                <c:pt idx="429">
                  <c:v>8.1999999999999993</c:v>
                </c:pt>
                <c:pt idx="430">
                  <c:v>5.8</c:v>
                </c:pt>
                <c:pt idx="431">
                  <c:v>6.2</c:v>
                </c:pt>
                <c:pt idx="432">
                  <c:v>4.5</c:v>
                </c:pt>
                <c:pt idx="433">
                  <c:v>5.5</c:v>
                </c:pt>
                <c:pt idx="434">
                  <c:v>7.7</c:v>
                </c:pt>
                <c:pt idx="435">
                  <c:v>8.4</c:v>
                </c:pt>
                <c:pt idx="436">
                  <c:v>5</c:v>
                </c:pt>
                <c:pt idx="437">
                  <c:v>5.8</c:v>
                </c:pt>
                <c:pt idx="438">
                  <c:v>6.5</c:v>
                </c:pt>
                <c:pt idx="439">
                  <c:v>6.8</c:v>
                </c:pt>
                <c:pt idx="440">
                  <c:v>5.5</c:v>
                </c:pt>
                <c:pt idx="441">
                  <c:v>7</c:v>
                </c:pt>
                <c:pt idx="442">
                  <c:v>5.9</c:v>
                </c:pt>
                <c:pt idx="443">
                  <c:v>6.5</c:v>
                </c:pt>
                <c:pt idx="444">
                  <c:v>7.2</c:v>
                </c:pt>
                <c:pt idx="445">
                  <c:v>6.5</c:v>
                </c:pt>
                <c:pt idx="446">
                  <c:v>6</c:v>
                </c:pt>
                <c:pt idx="447">
                  <c:v>6.4</c:v>
                </c:pt>
                <c:pt idx="448">
                  <c:v>6.4</c:v>
                </c:pt>
                <c:pt idx="449">
                  <c:v>6.1</c:v>
                </c:pt>
                <c:pt idx="450">
                  <c:v>6.2</c:v>
                </c:pt>
                <c:pt idx="451">
                  <c:v>8.4</c:v>
                </c:pt>
                <c:pt idx="452">
                  <c:v>7.2</c:v>
                </c:pt>
                <c:pt idx="453">
                  <c:v>6.1</c:v>
                </c:pt>
                <c:pt idx="454">
                  <c:v>7.3</c:v>
                </c:pt>
                <c:pt idx="455">
                  <c:v>6.1</c:v>
                </c:pt>
                <c:pt idx="456">
                  <c:v>7.9</c:v>
                </c:pt>
                <c:pt idx="457">
                  <c:v>6.9</c:v>
                </c:pt>
                <c:pt idx="458">
                  <c:v>6.4</c:v>
                </c:pt>
                <c:pt idx="459">
                  <c:v>7</c:v>
                </c:pt>
                <c:pt idx="460">
                  <c:v>4.5999999999999996</c:v>
                </c:pt>
                <c:pt idx="461">
                  <c:v>5.0999999999999996</c:v>
                </c:pt>
                <c:pt idx="462">
                  <c:v>5.0999999999999996</c:v>
                </c:pt>
                <c:pt idx="463">
                  <c:v>6.7</c:v>
                </c:pt>
                <c:pt idx="464">
                  <c:v>8.6</c:v>
                </c:pt>
                <c:pt idx="465">
                  <c:v>9.1999999999999993</c:v>
                </c:pt>
                <c:pt idx="466">
                  <c:v>7.3</c:v>
                </c:pt>
                <c:pt idx="467">
                  <c:v>7.1</c:v>
                </c:pt>
                <c:pt idx="468">
                  <c:v>4.3</c:v>
                </c:pt>
                <c:pt idx="469">
                  <c:v>5.8</c:v>
                </c:pt>
                <c:pt idx="470">
                  <c:v>5.6</c:v>
                </c:pt>
                <c:pt idx="471">
                  <c:v>5.8</c:v>
                </c:pt>
                <c:pt idx="472">
                  <c:v>6.3</c:v>
                </c:pt>
                <c:pt idx="473">
                  <c:v>5.9</c:v>
                </c:pt>
                <c:pt idx="474">
                  <c:v>4.0999999999999996</c:v>
                </c:pt>
                <c:pt idx="475">
                  <c:v>7.4</c:v>
                </c:pt>
                <c:pt idx="476">
                  <c:v>5.2</c:v>
                </c:pt>
                <c:pt idx="477">
                  <c:v>6.8</c:v>
                </c:pt>
                <c:pt idx="478">
                  <c:v>9</c:v>
                </c:pt>
                <c:pt idx="479">
                  <c:v>5.4</c:v>
                </c:pt>
                <c:pt idx="480">
                  <c:v>3.5</c:v>
                </c:pt>
                <c:pt idx="481">
                  <c:v>6.2</c:v>
                </c:pt>
                <c:pt idx="482">
                  <c:v>7.8</c:v>
                </c:pt>
                <c:pt idx="483">
                  <c:v>8.9</c:v>
                </c:pt>
                <c:pt idx="484">
                  <c:v>5</c:v>
                </c:pt>
                <c:pt idx="485">
                  <c:v>7.1</c:v>
                </c:pt>
                <c:pt idx="486">
                  <c:v>5.9</c:v>
                </c:pt>
                <c:pt idx="487">
                  <c:v>6.4</c:v>
                </c:pt>
                <c:pt idx="488">
                  <c:v>9.6999999999999993</c:v>
                </c:pt>
                <c:pt idx="489">
                  <c:v>4.7</c:v>
                </c:pt>
                <c:pt idx="490">
                  <c:v>6.8</c:v>
                </c:pt>
                <c:pt idx="491">
                  <c:v>7.1</c:v>
                </c:pt>
                <c:pt idx="492">
                  <c:v>7.8</c:v>
                </c:pt>
                <c:pt idx="493">
                  <c:v>6.6</c:v>
                </c:pt>
                <c:pt idx="494">
                  <c:v>6.9</c:v>
                </c:pt>
                <c:pt idx="495">
                  <c:v>6</c:v>
                </c:pt>
                <c:pt idx="496">
                  <c:v>6.8</c:v>
                </c:pt>
                <c:pt idx="497">
                  <c:v>6.1</c:v>
                </c:pt>
                <c:pt idx="498">
                  <c:v>7.2</c:v>
                </c:pt>
                <c:pt idx="499">
                  <c:v>6.1</c:v>
                </c:pt>
              </c:numCache>
            </c:numRef>
          </c:xVal>
          <c:yVal>
            <c:numRef>
              <c:f>raw_data!$I$2:$I$501</c:f>
              <c:numCache>
                <c:formatCode>General</c:formatCode>
                <c:ptCount val="500"/>
                <c:pt idx="0">
                  <c:v>44.8</c:v>
                </c:pt>
                <c:pt idx="1">
                  <c:v>43.6</c:v>
                </c:pt>
                <c:pt idx="2">
                  <c:v>52.6</c:v>
                </c:pt>
                <c:pt idx="3">
                  <c:v>58.4</c:v>
                </c:pt>
                <c:pt idx="4">
                  <c:v>59.7</c:v>
                </c:pt>
                <c:pt idx="5">
                  <c:v>61.6</c:v>
                </c:pt>
                <c:pt idx="6">
                  <c:v>49.7</c:v>
                </c:pt>
                <c:pt idx="7">
                  <c:v>59.9</c:v>
                </c:pt>
                <c:pt idx="8">
                  <c:v>53.6</c:v>
                </c:pt>
                <c:pt idx="9">
                  <c:v>41.8</c:v>
                </c:pt>
                <c:pt idx="10">
                  <c:v>66</c:v>
                </c:pt>
                <c:pt idx="11">
                  <c:v>45.2</c:v>
                </c:pt>
                <c:pt idx="12">
                  <c:v>53.5</c:v>
                </c:pt>
                <c:pt idx="13">
                  <c:v>49</c:v>
                </c:pt>
                <c:pt idx="14">
                  <c:v>54</c:v>
                </c:pt>
                <c:pt idx="15">
                  <c:v>42.4</c:v>
                </c:pt>
                <c:pt idx="16">
                  <c:v>46.6</c:v>
                </c:pt>
                <c:pt idx="17">
                  <c:v>41.3</c:v>
                </c:pt>
                <c:pt idx="18">
                  <c:v>48.3</c:v>
                </c:pt>
                <c:pt idx="19">
                  <c:v>50.5</c:v>
                </c:pt>
                <c:pt idx="20">
                  <c:v>55</c:v>
                </c:pt>
                <c:pt idx="21">
                  <c:v>65</c:v>
                </c:pt>
                <c:pt idx="22">
                  <c:v>39.799999999999997</c:v>
                </c:pt>
                <c:pt idx="23">
                  <c:v>49.9</c:v>
                </c:pt>
                <c:pt idx="24">
                  <c:v>48.6</c:v>
                </c:pt>
                <c:pt idx="25">
                  <c:v>54.6</c:v>
                </c:pt>
                <c:pt idx="26">
                  <c:v>44.5</c:v>
                </c:pt>
                <c:pt idx="27">
                  <c:v>56.5</c:v>
                </c:pt>
                <c:pt idx="28">
                  <c:v>47.6</c:v>
                </c:pt>
                <c:pt idx="29">
                  <c:v>51.3</c:v>
                </c:pt>
                <c:pt idx="30">
                  <c:v>48.7</c:v>
                </c:pt>
                <c:pt idx="31">
                  <c:v>45.1</c:v>
                </c:pt>
                <c:pt idx="32">
                  <c:v>50.1</c:v>
                </c:pt>
                <c:pt idx="33">
                  <c:v>51.6</c:v>
                </c:pt>
                <c:pt idx="34">
                  <c:v>51</c:v>
                </c:pt>
                <c:pt idx="35">
                  <c:v>50.7</c:v>
                </c:pt>
                <c:pt idx="36">
                  <c:v>56.1</c:v>
                </c:pt>
                <c:pt idx="37">
                  <c:v>57.9</c:v>
                </c:pt>
                <c:pt idx="38">
                  <c:v>44.2</c:v>
                </c:pt>
                <c:pt idx="39">
                  <c:v>61</c:v>
                </c:pt>
                <c:pt idx="40">
                  <c:v>41.6</c:v>
                </c:pt>
                <c:pt idx="41">
                  <c:v>43.7</c:v>
                </c:pt>
                <c:pt idx="42">
                  <c:v>39.700000000000003</c:v>
                </c:pt>
                <c:pt idx="43">
                  <c:v>71.400000000000006</c:v>
                </c:pt>
                <c:pt idx="44">
                  <c:v>61.7</c:v>
                </c:pt>
                <c:pt idx="45">
                  <c:v>62.5</c:v>
                </c:pt>
                <c:pt idx="46">
                  <c:v>61.1</c:v>
                </c:pt>
                <c:pt idx="47">
                  <c:v>46.9</c:v>
                </c:pt>
                <c:pt idx="48">
                  <c:v>72.900000000000006</c:v>
                </c:pt>
                <c:pt idx="49">
                  <c:v>55.7</c:v>
                </c:pt>
                <c:pt idx="50">
                  <c:v>74.900000000000006</c:v>
                </c:pt>
                <c:pt idx="51">
                  <c:v>57.7</c:v>
                </c:pt>
                <c:pt idx="52">
                  <c:v>53</c:v>
                </c:pt>
                <c:pt idx="53">
                  <c:v>50.1</c:v>
                </c:pt>
                <c:pt idx="54">
                  <c:v>53.9</c:v>
                </c:pt>
                <c:pt idx="55">
                  <c:v>43.3</c:v>
                </c:pt>
                <c:pt idx="56">
                  <c:v>50.1</c:v>
                </c:pt>
                <c:pt idx="57">
                  <c:v>51.8</c:v>
                </c:pt>
                <c:pt idx="58">
                  <c:v>72.900000000000006</c:v>
                </c:pt>
                <c:pt idx="59">
                  <c:v>41.9</c:v>
                </c:pt>
                <c:pt idx="60">
                  <c:v>62.3</c:v>
                </c:pt>
                <c:pt idx="61">
                  <c:v>52.1</c:v>
                </c:pt>
                <c:pt idx="62">
                  <c:v>58.3</c:v>
                </c:pt>
                <c:pt idx="63">
                  <c:v>51.2</c:v>
                </c:pt>
                <c:pt idx="64">
                  <c:v>47.7</c:v>
                </c:pt>
                <c:pt idx="65">
                  <c:v>63.4</c:v>
                </c:pt>
                <c:pt idx="66">
                  <c:v>51.9</c:v>
                </c:pt>
                <c:pt idx="67">
                  <c:v>41.3</c:v>
                </c:pt>
                <c:pt idx="68">
                  <c:v>44.8</c:v>
                </c:pt>
                <c:pt idx="69">
                  <c:v>54.6</c:v>
                </c:pt>
                <c:pt idx="70">
                  <c:v>54.4</c:v>
                </c:pt>
                <c:pt idx="71">
                  <c:v>55.6</c:v>
                </c:pt>
                <c:pt idx="72">
                  <c:v>46.3</c:v>
                </c:pt>
                <c:pt idx="73">
                  <c:v>64.5</c:v>
                </c:pt>
                <c:pt idx="74">
                  <c:v>55.4</c:v>
                </c:pt>
                <c:pt idx="75">
                  <c:v>47.6</c:v>
                </c:pt>
                <c:pt idx="76">
                  <c:v>55.1</c:v>
                </c:pt>
                <c:pt idx="77">
                  <c:v>47.9</c:v>
                </c:pt>
                <c:pt idx="78">
                  <c:v>56.7</c:v>
                </c:pt>
                <c:pt idx="79">
                  <c:v>52.6</c:v>
                </c:pt>
                <c:pt idx="80">
                  <c:v>53</c:v>
                </c:pt>
                <c:pt idx="81">
                  <c:v>51.9</c:v>
                </c:pt>
                <c:pt idx="82">
                  <c:v>43.3</c:v>
                </c:pt>
                <c:pt idx="83">
                  <c:v>44.6</c:v>
                </c:pt>
                <c:pt idx="84">
                  <c:v>43.5</c:v>
                </c:pt>
                <c:pt idx="85">
                  <c:v>62</c:v>
                </c:pt>
                <c:pt idx="86">
                  <c:v>54.2</c:v>
                </c:pt>
                <c:pt idx="87">
                  <c:v>70.8</c:v>
                </c:pt>
                <c:pt idx="88">
                  <c:v>51</c:v>
                </c:pt>
                <c:pt idx="89">
                  <c:v>38.9</c:v>
                </c:pt>
                <c:pt idx="90">
                  <c:v>48</c:v>
                </c:pt>
                <c:pt idx="91">
                  <c:v>46.5</c:v>
                </c:pt>
                <c:pt idx="92">
                  <c:v>47.2</c:v>
                </c:pt>
                <c:pt idx="93">
                  <c:v>51</c:v>
                </c:pt>
                <c:pt idx="94">
                  <c:v>54</c:v>
                </c:pt>
                <c:pt idx="95">
                  <c:v>56.6</c:v>
                </c:pt>
                <c:pt idx="96">
                  <c:v>70.599999999999994</c:v>
                </c:pt>
                <c:pt idx="97">
                  <c:v>46.1</c:v>
                </c:pt>
                <c:pt idx="98">
                  <c:v>47</c:v>
                </c:pt>
                <c:pt idx="99">
                  <c:v>44.6</c:v>
                </c:pt>
                <c:pt idx="100">
                  <c:v>47.2</c:v>
                </c:pt>
                <c:pt idx="101">
                  <c:v>48</c:v>
                </c:pt>
                <c:pt idx="102">
                  <c:v>51.6</c:v>
                </c:pt>
                <c:pt idx="103">
                  <c:v>54.3</c:v>
                </c:pt>
                <c:pt idx="104">
                  <c:v>53.7</c:v>
                </c:pt>
                <c:pt idx="105">
                  <c:v>55.2</c:v>
                </c:pt>
                <c:pt idx="106">
                  <c:v>43.1</c:v>
                </c:pt>
                <c:pt idx="107">
                  <c:v>43.5</c:v>
                </c:pt>
                <c:pt idx="108">
                  <c:v>69.2</c:v>
                </c:pt>
                <c:pt idx="109">
                  <c:v>48.7</c:v>
                </c:pt>
                <c:pt idx="110">
                  <c:v>52.3</c:v>
                </c:pt>
                <c:pt idx="111">
                  <c:v>45</c:v>
                </c:pt>
                <c:pt idx="112">
                  <c:v>50.6</c:v>
                </c:pt>
                <c:pt idx="113">
                  <c:v>43.3</c:v>
                </c:pt>
                <c:pt idx="114">
                  <c:v>47.9</c:v>
                </c:pt>
                <c:pt idx="115">
                  <c:v>43.3</c:v>
                </c:pt>
                <c:pt idx="116">
                  <c:v>49.3</c:v>
                </c:pt>
                <c:pt idx="117">
                  <c:v>50.8</c:v>
                </c:pt>
                <c:pt idx="118">
                  <c:v>57.9</c:v>
                </c:pt>
                <c:pt idx="119">
                  <c:v>57.5</c:v>
                </c:pt>
                <c:pt idx="120">
                  <c:v>65.8</c:v>
                </c:pt>
                <c:pt idx="121">
                  <c:v>50.7</c:v>
                </c:pt>
                <c:pt idx="122">
                  <c:v>41.7</c:v>
                </c:pt>
                <c:pt idx="123">
                  <c:v>46.8</c:v>
                </c:pt>
                <c:pt idx="124">
                  <c:v>46.3</c:v>
                </c:pt>
                <c:pt idx="125">
                  <c:v>51.4</c:v>
                </c:pt>
                <c:pt idx="126">
                  <c:v>64.099999999999994</c:v>
                </c:pt>
                <c:pt idx="127">
                  <c:v>46.8</c:v>
                </c:pt>
                <c:pt idx="128">
                  <c:v>48.3</c:v>
                </c:pt>
                <c:pt idx="129">
                  <c:v>57.2</c:v>
                </c:pt>
                <c:pt idx="130">
                  <c:v>44.7</c:v>
                </c:pt>
                <c:pt idx="131">
                  <c:v>60.2</c:v>
                </c:pt>
                <c:pt idx="132">
                  <c:v>48.7</c:v>
                </c:pt>
                <c:pt idx="133">
                  <c:v>44.6</c:v>
                </c:pt>
                <c:pt idx="134">
                  <c:v>50.8</c:v>
                </c:pt>
                <c:pt idx="135">
                  <c:v>52.8</c:v>
                </c:pt>
                <c:pt idx="136">
                  <c:v>42.2</c:v>
                </c:pt>
                <c:pt idx="137">
                  <c:v>67.400000000000006</c:v>
                </c:pt>
                <c:pt idx="138">
                  <c:v>47.3</c:v>
                </c:pt>
                <c:pt idx="139">
                  <c:v>62.8</c:v>
                </c:pt>
                <c:pt idx="140">
                  <c:v>47.7</c:v>
                </c:pt>
                <c:pt idx="141">
                  <c:v>47.9</c:v>
                </c:pt>
                <c:pt idx="142">
                  <c:v>42</c:v>
                </c:pt>
                <c:pt idx="143">
                  <c:v>47</c:v>
                </c:pt>
                <c:pt idx="144">
                  <c:v>41.4</c:v>
                </c:pt>
                <c:pt idx="145">
                  <c:v>38.200000000000003</c:v>
                </c:pt>
                <c:pt idx="146">
                  <c:v>48.3</c:v>
                </c:pt>
                <c:pt idx="147">
                  <c:v>55.5</c:v>
                </c:pt>
                <c:pt idx="148">
                  <c:v>34.6</c:v>
                </c:pt>
                <c:pt idx="149">
                  <c:v>65.2</c:v>
                </c:pt>
                <c:pt idx="150">
                  <c:v>51.4</c:v>
                </c:pt>
                <c:pt idx="151">
                  <c:v>66.3</c:v>
                </c:pt>
                <c:pt idx="152">
                  <c:v>51.3</c:v>
                </c:pt>
                <c:pt idx="153">
                  <c:v>46.2</c:v>
                </c:pt>
                <c:pt idx="154">
                  <c:v>65.3</c:v>
                </c:pt>
                <c:pt idx="155">
                  <c:v>63.6</c:v>
                </c:pt>
                <c:pt idx="156">
                  <c:v>47.1</c:v>
                </c:pt>
                <c:pt idx="157">
                  <c:v>45.7</c:v>
                </c:pt>
                <c:pt idx="158">
                  <c:v>53.6</c:v>
                </c:pt>
                <c:pt idx="159">
                  <c:v>41.9</c:v>
                </c:pt>
                <c:pt idx="160">
                  <c:v>54.7</c:v>
                </c:pt>
                <c:pt idx="161">
                  <c:v>52.7</c:v>
                </c:pt>
                <c:pt idx="162">
                  <c:v>49</c:v>
                </c:pt>
                <c:pt idx="163">
                  <c:v>42.4</c:v>
                </c:pt>
                <c:pt idx="164">
                  <c:v>44.1</c:v>
                </c:pt>
                <c:pt idx="165">
                  <c:v>54.3</c:v>
                </c:pt>
                <c:pt idx="166">
                  <c:v>49.6</c:v>
                </c:pt>
                <c:pt idx="167">
                  <c:v>62.2</c:v>
                </c:pt>
                <c:pt idx="168">
                  <c:v>48.5</c:v>
                </c:pt>
                <c:pt idx="169">
                  <c:v>62.1</c:v>
                </c:pt>
                <c:pt idx="170">
                  <c:v>55</c:v>
                </c:pt>
                <c:pt idx="171">
                  <c:v>65.5</c:v>
                </c:pt>
                <c:pt idx="172">
                  <c:v>60.4</c:v>
                </c:pt>
                <c:pt idx="173">
                  <c:v>58.2</c:v>
                </c:pt>
                <c:pt idx="174">
                  <c:v>43.1</c:v>
                </c:pt>
                <c:pt idx="175">
                  <c:v>39.5</c:v>
                </c:pt>
                <c:pt idx="176">
                  <c:v>52.3</c:v>
                </c:pt>
                <c:pt idx="177">
                  <c:v>44</c:v>
                </c:pt>
                <c:pt idx="178">
                  <c:v>53.7</c:v>
                </c:pt>
                <c:pt idx="179">
                  <c:v>62</c:v>
                </c:pt>
                <c:pt idx="180">
                  <c:v>48.5</c:v>
                </c:pt>
                <c:pt idx="181">
                  <c:v>53.8</c:v>
                </c:pt>
                <c:pt idx="182">
                  <c:v>54.4</c:v>
                </c:pt>
                <c:pt idx="183">
                  <c:v>48.5</c:v>
                </c:pt>
                <c:pt idx="184">
                  <c:v>49.7</c:v>
                </c:pt>
                <c:pt idx="185">
                  <c:v>44.2</c:v>
                </c:pt>
                <c:pt idx="186">
                  <c:v>39.9</c:v>
                </c:pt>
                <c:pt idx="187">
                  <c:v>53.4</c:v>
                </c:pt>
                <c:pt idx="188">
                  <c:v>48.4</c:v>
                </c:pt>
                <c:pt idx="189">
                  <c:v>49.8</c:v>
                </c:pt>
                <c:pt idx="190">
                  <c:v>45.8</c:v>
                </c:pt>
                <c:pt idx="191">
                  <c:v>45.7</c:v>
                </c:pt>
                <c:pt idx="192">
                  <c:v>57.9</c:v>
                </c:pt>
                <c:pt idx="193">
                  <c:v>48.6</c:v>
                </c:pt>
                <c:pt idx="194">
                  <c:v>49</c:v>
                </c:pt>
                <c:pt idx="195">
                  <c:v>47.3</c:v>
                </c:pt>
                <c:pt idx="196">
                  <c:v>47.2</c:v>
                </c:pt>
                <c:pt idx="197">
                  <c:v>48</c:v>
                </c:pt>
                <c:pt idx="198">
                  <c:v>63.6</c:v>
                </c:pt>
                <c:pt idx="199">
                  <c:v>70.400000000000006</c:v>
                </c:pt>
                <c:pt idx="200">
                  <c:v>50.6</c:v>
                </c:pt>
                <c:pt idx="201">
                  <c:v>60</c:v>
                </c:pt>
                <c:pt idx="202">
                  <c:v>55.6</c:v>
                </c:pt>
                <c:pt idx="203">
                  <c:v>56.5</c:v>
                </c:pt>
                <c:pt idx="204">
                  <c:v>57.1</c:v>
                </c:pt>
                <c:pt idx="205">
                  <c:v>46.4</c:v>
                </c:pt>
                <c:pt idx="206">
                  <c:v>42.3</c:v>
                </c:pt>
                <c:pt idx="207">
                  <c:v>46.7</c:v>
                </c:pt>
                <c:pt idx="208">
                  <c:v>46.8</c:v>
                </c:pt>
                <c:pt idx="209">
                  <c:v>40.9</c:v>
                </c:pt>
                <c:pt idx="210">
                  <c:v>46.9</c:v>
                </c:pt>
                <c:pt idx="211">
                  <c:v>52.9</c:v>
                </c:pt>
                <c:pt idx="212">
                  <c:v>44.3</c:v>
                </c:pt>
                <c:pt idx="213">
                  <c:v>49.6</c:v>
                </c:pt>
                <c:pt idx="214">
                  <c:v>61.4</c:v>
                </c:pt>
                <c:pt idx="215">
                  <c:v>47.5</c:v>
                </c:pt>
                <c:pt idx="216">
                  <c:v>40.1</c:v>
                </c:pt>
                <c:pt idx="217">
                  <c:v>59.7</c:v>
                </c:pt>
                <c:pt idx="218">
                  <c:v>48.3</c:v>
                </c:pt>
                <c:pt idx="219">
                  <c:v>47.2</c:v>
                </c:pt>
                <c:pt idx="220">
                  <c:v>44</c:v>
                </c:pt>
                <c:pt idx="221">
                  <c:v>60.9</c:v>
                </c:pt>
                <c:pt idx="222">
                  <c:v>50.2</c:v>
                </c:pt>
                <c:pt idx="223">
                  <c:v>51.9</c:v>
                </c:pt>
                <c:pt idx="224">
                  <c:v>57.1</c:v>
                </c:pt>
                <c:pt idx="225">
                  <c:v>47.6</c:v>
                </c:pt>
                <c:pt idx="226">
                  <c:v>47.9</c:v>
                </c:pt>
                <c:pt idx="227">
                  <c:v>55.7</c:v>
                </c:pt>
                <c:pt idx="228">
                  <c:v>62</c:v>
                </c:pt>
                <c:pt idx="229">
                  <c:v>42.4</c:v>
                </c:pt>
                <c:pt idx="230">
                  <c:v>55.8</c:v>
                </c:pt>
                <c:pt idx="231">
                  <c:v>54.4</c:v>
                </c:pt>
                <c:pt idx="232">
                  <c:v>51.5</c:v>
                </c:pt>
                <c:pt idx="233">
                  <c:v>51.5</c:v>
                </c:pt>
                <c:pt idx="234">
                  <c:v>48.7</c:v>
                </c:pt>
                <c:pt idx="235">
                  <c:v>53.9</c:v>
                </c:pt>
                <c:pt idx="236">
                  <c:v>52.9</c:v>
                </c:pt>
                <c:pt idx="237">
                  <c:v>46</c:v>
                </c:pt>
                <c:pt idx="238">
                  <c:v>56.3</c:v>
                </c:pt>
                <c:pt idx="239">
                  <c:v>51.3</c:v>
                </c:pt>
                <c:pt idx="240">
                  <c:v>44.9</c:v>
                </c:pt>
                <c:pt idx="241">
                  <c:v>65.5</c:v>
                </c:pt>
                <c:pt idx="242">
                  <c:v>52</c:v>
                </c:pt>
                <c:pt idx="243">
                  <c:v>49.5</c:v>
                </c:pt>
                <c:pt idx="244">
                  <c:v>59.5</c:v>
                </c:pt>
                <c:pt idx="245">
                  <c:v>47.4</c:v>
                </c:pt>
                <c:pt idx="246">
                  <c:v>53.9</c:v>
                </c:pt>
                <c:pt idx="247">
                  <c:v>70.5</c:v>
                </c:pt>
                <c:pt idx="248">
                  <c:v>62.4</c:v>
                </c:pt>
                <c:pt idx="249">
                  <c:v>51.2</c:v>
                </c:pt>
                <c:pt idx="250">
                  <c:v>45.4</c:v>
                </c:pt>
                <c:pt idx="251">
                  <c:v>60.5</c:v>
                </c:pt>
                <c:pt idx="252">
                  <c:v>74.900000000000006</c:v>
                </c:pt>
                <c:pt idx="253">
                  <c:v>47.5</c:v>
                </c:pt>
                <c:pt idx="254">
                  <c:v>48.5</c:v>
                </c:pt>
                <c:pt idx="255">
                  <c:v>56.6</c:v>
                </c:pt>
                <c:pt idx="256">
                  <c:v>49.5</c:v>
                </c:pt>
                <c:pt idx="257">
                  <c:v>66.5</c:v>
                </c:pt>
                <c:pt idx="258">
                  <c:v>49.3</c:v>
                </c:pt>
                <c:pt idx="259">
                  <c:v>44.1</c:v>
                </c:pt>
                <c:pt idx="260">
                  <c:v>47.1</c:v>
                </c:pt>
                <c:pt idx="261">
                  <c:v>80.599999999999994</c:v>
                </c:pt>
                <c:pt idx="262">
                  <c:v>61.8</c:v>
                </c:pt>
                <c:pt idx="263">
                  <c:v>48.5</c:v>
                </c:pt>
                <c:pt idx="264">
                  <c:v>65.599999999999994</c:v>
                </c:pt>
                <c:pt idx="265">
                  <c:v>45.3</c:v>
                </c:pt>
                <c:pt idx="266">
                  <c:v>41.8</c:v>
                </c:pt>
                <c:pt idx="267">
                  <c:v>79.8</c:v>
                </c:pt>
                <c:pt idx="268">
                  <c:v>47.9</c:v>
                </c:pt>
                <c:pt idx="269">
                  <c:v>53.3</c:v>
                </c:pt>
                <c:pt idx="270">
                  <c:v>45.6</c:v>
                </c:pt>
                <c:pt idx="271">
                  <c:v>49.4</c:v>
                </c:pt>
                <c:pt idx="272">
                  <c:v>44.8</c:v>
                </c:pt>
                <c:pt idx="273">
                  <c:v>64.8</c:v>
                </c:pt>
                <c:pt idx="274">
                  <c:v>62.2</c:v>
                </c:pt>
                <c:pt idx="275">
                  <c:v>48.3</c:v>
                </c:pt>
                <c:pt idx="276">
                  <c:v>54.6</c:v>
                </c:pt>
                <c:pt idx="277">
                  <c:v>52.8</c:v>
                </c:pt>
                <c:pt idx="278">
                  <c:v>51.7</c:v>
                </c:pt>
                <c:pt idx="279">
                  <c:v>47.7</c:v>
                </c:pt>
                <c:pt idx="280">
                  <c:v>42</c:v>
                </c:pt>
                <c:pt idx="281">
                  <c:v>53.2</c:v>
                </c:pt>
                <c:pt idx="282">
                  <c:v>58.1</c:v>
                </c:pt>
                <c:pt idx="283">
                  <c:v>54.1</c:v>
                </c:pt>
                <c:pt idx="284">
                  <c:v>56</c:v>
                </c:pt>
                <c:pt idx="285">
                  <c:v>42.1</c:v>
                </c:pt>
                <c:pt idx="286">
                  <c:v>58.1</c:v>
                </c:pt>
                <c:pt idx="287">
                  <c:v>47.9</c:v>
                </c:pt>
                <c:pt idx="288">
                  <c:v>58.2</c:v>
                </c:pt>
                <c:pt idx="289">
                  <c:v>51.7</c:v>
                </c:pt>
                <c:pt idx="290">
                  <c:v>46.5</c:v>
                </c:pt>
                <c:pt idx="291">
                  <c:v>45.9</c:v>
                </c:pt>
                <c:pt idx="292">
                  <c:v>51.4</c:v>
                </c:pt>
                <c:pt idx="293">
                  <c:v>54.6</c:v>
                </c:pt>
                <c:pt idx="294">
                  <c:v>61.2</c:v>
                </c:pt>
                <c:pt idx="295">
                  <c:v>52.8</c:v>
                </c:pt>
                <c:pt idx="296">
                  <c:v>42.4</c:v>
                </c:pt>
                <c:pt idx="297">
                  <c:v>53.4</c:v>
                </c:pt>
                <c:pt idx="298">
                  <c:v>44</c:v>
                </c:pt>
                <c:pt idx="299">
                  <c:v>63.6</c:v>
                </c:pt>
                <c:pt idx="300">
                  <c:v>54.7</c:v>
                </c:pt>
                <c:pt idx="301">
                  <c:v>50.3</c:v>
                </c:pt>
                <c:pt idx="302">
                  <c:v>48.6</c:v>
                </c:pt>
                <c:pt idx="303">
                  <c:v>46.1</c:v>
                </c:pt>
                <c:pt idx="304">
                  <c:v>39</c:v>
                </c:pt>
                <c:pt idx="305">
                  <c:v>49.6</c:v>
                </c:pt>
                <c:pt idx="306">
                  <c:v>52.3</c:v>
                </c:pt>
                <c:pt idx="307">
                  <c:v>53.4</c:v>
                </c:pt>
                <c:pt idx="308">
                  <c:v>53.7</c:v>
                </c:pt>
                <c:pt idx="309">
                  <c:v>53.1</c:v>
                </c:pt>
                <c:pt idx="310">
                  <c:v>48.3</c:v>
                </c:pt>
                <c:pt idx="311">
                  <c:v>49</c:v>
                </c:pt>
                <c:pt idx="312">
                  <c:v>73.8</c:v>
                </c:pt>
                <c:pt idx="313">
                  <c:v>58.8</c:v>
                </c:pt>
                <c:pt idx="314">
                  <c:v>51.8</c:v>
                </c:pt>
                <c:pt idx="315">
                  <c:v>56</c:v>
                </c:pt>
                <c:pt idx="316">
                  <c:v>43.9</c:v>
                </c:pt>
                <c:pt idx="317">
                  <c:v>55</c:v>
                </c:pt>
                <c:pt idx="318">
                  <c:v>47</c:v>
                </c:pt>
                <c:pt idx="319">
                  <c:v>48</c:v>
                </c:pt>
                <c:pt idx="320">
                  <c:v>59.8</c:v>
                </c:pt>
                <c:pt idx="321">
                  <c:v>60.6</c:v>
                </c:pt>
                <c:pt idx="322">
                  <c:v>62.1</c:v>
                </c:pt>
                <c:pt idx="323">
                  <c:v>48.9</c:v>
                </c:pt>
                <c:pt idx="324">
                  <c:v>47.8</c:v>
                </c:pt>
                <c:pt idx="325">
                  <c:v>62.9</c:v>
                </c:pt>
                <c:pt idx="326">
                  <c:v>61.1</c:v>
                </c:pt>
                <c:pt idx="327">
                  <c:v>65.5</c:v>
                </c:pt>
                <c:pt idx="328">
                  <c:v>67.3</c:v>
                </c:pt>
                <c:pt idx="329">
                  <c:v>52</c:v>
                </c:pt>
                <c:pt idx="330">
                  <c:v>51.4</c:v>
                </c:pt>
                <c:pt idx="331">
                  <c:v>63.8</c:v>
                </c:pt>
                <c:pt idx="332">
                  <c:v>46.2</c:v>
                </c:pt>
                <c:pt idx="333">
                  <c:v>45.5</c:v>
                </c:pt>
                <c:pt idx="334">
                  <c:v>41.6</c:v>
                </c:pt>
                <c:pt idx="335">
                  <c:v>66.3</c:v>
                </c:pt>
                <c:pt idx="336">
                  <c:v>37.6</c:v>
                </c:pt>
                <c:pt idx="337">
                  <c:v>52.7</c:v>
                </c:pt>
                <c:pt idx="338">
                  <c:v>55.2</c:v>
                </c:pt>
                <c:pt idx="339">
                  <c:v>44.7</c:v>
                </c:pt>
                <c:pt idx="340">
                  <c:v>50.2</c:v>
                </c:pt>
                <c:pt idx="341">
                  <c:v>49.9</c:v>
                </c:pt>
                <c:pt idx="342">
                  <c:v>48</c:v>
                </c:pt>
                <c:pt idx="343">
                  <c:v>50.9</c:v>
                </c:pt>
                <c:pt idx="344">
                  <c:v>42.7</c:v>
                </c:pt>
                <c:pt idx="345">
                  <c:v>45</c:v>
                </c:pt>
                <c:pt idx="346">
                  <c:v>65.3</c:v>
                </c:pt>
                <c:pt idx="347">
                  <c:v>61.4</c:v>
                </c:pt>
                <c:pt idx="348">
                  <c:v>47.5</c:v>
                </c:pt>
                <c:pt idx="349">
                  <c:v>57.9</c:v>
                </c:pt>
                <c:pt idx="350">
                  <c:v>54.6</c:v>
                </c:pt>
                <c:pt idx="351">
                  <c:v>41.6</c:v>
                </c:pt>
                <c:pt idx="352">
                  <c:v>55.6</c:v>
                </c:pt>
                <c:pt idx="353">
                  <c:v>62.3</c:v>
                </c:pt>
                <c:pt idx="354">
                  <c:v>52.6</c:v>
                </c:pt>
                <c:pt idx="355">
                  <c:v>51.7</c:v>
                </c:pt>
                <c:pt idx="356">
                  <c:v>54.2</c:v>
                </c:pt>
                <c:pt idx="357">
                  <c:v>40.200000000000003</c:v>
                </c:pt>
                <c:pt idx="358">
                  <c:v>45.7</c:v>
                </c:pt>
                <c:pt idx="359">
                  <c:v>52.6</c:v>
                </c:pt>
                <c:pt idx="360">
                  <c:v>51.7</c:v>
                </c:pt>
                <c:pt idx="361">
                  <c:v>49.3</c:v>
                </c:pt>
                <c:pt idx="362">
                  <c:v>44.5</c:v>
                </c:pt>
                <c:pt idx="363">
                  <c:v>53</c:v>
                </c:pt>
                <c:pt idx="364">
                  <c:v>45.1</c:v>
                </c:pt>
                <c:pt idx="365">
                  <c:v>59.9</c:v>
                </c:pt>
                <c:pt idx="366">
                  <c:v>56.7</c:v>
                </c:pt>
                <c:pt idx="367">
                  <c:v>48.1</c:v>
                </c:pt>
                <c:pt idx="368">
                  <c:v>43.5</c:v>
                </c:pt>
                <c:pt idx="369">
                  <c:v>44.8</c:v>
                </c:pt>
                <c:pt idx="370">
                  <c:v>42.3</c:v>
                </c:pt>
                <c:pt idx="371">
                  <c:v>43.6</c:v>
                </c:pt>
                <c:pt idx="372">
                  <c:v>48.2</c:v>
                </c:pt>
                <c:pt idx="373">
                  <c:v>65</c:v>
                </c:pt>
                <c:pt idx="374">
                  <c:v>44.8</c:v>
                </c:pt>
                <c:pt idx="375">
                  <c:v>45.2</c:v>
                </c:pt>
                <c:pt idx="376">
                  <c:v>42.2</c:v>
                </c:pt>
                <c:pt idx="377">
                  <c:v>53.3</c:v>
                </c:pt>
                <c:pt idx="378">
                  <c:v>55.5</c:v>
                </c:pt>
                <c:pt idx="379">
                  <c:v>49.6</c:v>
                </c:pt>
                <c:pt idx="380">
                  <c:v>49.7</c:v>
                </c:pt>
                <c:pt idx="381">
                  <c:v>52.1</c:v>
                </c:pt>
                <c:pt idx="382">
                  <c:v>46.4</c:v>
                </c:pt>
                <c:pt idx="383">
                  <c:v>50.7</c:v>
                </c:pt>
                <c:pt idx="384">
                  <c:v>55.1</c:v>
                </c:pt>
                <c:pt idx="385">
                  <c:v>60.2</c:v>
                </c:pt>
                <c:pt idx="386">
                  <c:v>56.1</c:v>
                </c:pt>
                <c:pt idx="387">
                  <c:v>48.9</c:v>
                </c:pt>
                <c:pt idx="388">
                  <c:v>46.8</c:v>
                </c:pt>
                <c:pt idx="389">
                  <c:v>51.6</c:v>
                </c:pt>
                <c:pt idx="390">
                  <c:v>45.9</c:v>
                </c:pt>
                <c:pt idx="391">
                  <c:v>48.2</c:v>
                </c:pt>
                <c:pt idx="392">
                  <c:v>59</c:v>
                </c:pt>
                <c:pt idx="393">
                  <c:v>56.1</c:v>
                </c:pt>
                <c:pt idx="394">
                  <c:v>46</c:v>
                </c:pt>
                <c:pt idx="395">
                  <c:v>43.6</c:v>
                </c:pt>
                <c:pt idx="396">
                  <c:v>44.7</c:v>
                </c:pt>
                <c:pt idx="397">
                  <c:v>49.7</c:v>
                </c:pt>
                <c:pt idx="398">
                  <c:v>61.5</c:v>
                </c:pt>
                <c:pt idx="399">
                  <c:v>45.5</c:v>
                </c:pt>
                <c:pt idx="400">
                  <c:v>58.8</c:v>
                </c:pt>
                <c:pt idx="401">
                  <c:v>70.7</c:v>
                </c:pt>
                <c:pt idx="402">
                  <c:v>61.1</c:v>
                </c:pt>
                <c:pt idx="403">
                  <c:v>57.6</c:v>
                </c:pt>
                <c:pt idx="404">
                  <c:v>60</c:v>
                </c:pt>
                <c:pt idx="405">
                  <c:v>51.1</c:v>
                </c:pt>
                <c:pt idx="406">
                  <c:v>49</c:v>
                </c:pt>
                <c:pt idx="407">
                  <c:v>71.5</c:v>
                </c:pt>
                <c:pt idx="408">
                  <c:v>48.6</c:v>
                </c:pt>
                <c:pt idx="409">
                  <c:v>45</c:v>
                </c:pt>
                <c:pt idx="410">
                  <c:v>55.8</c:v>
                </c:pt>
                <c:pt idx="411">
                  <c:v>46</c:v>
                </c:pt>
                <c:pt idx="412">
                  <c:v>52.9</c:v>
                </c:pt>
                <c:pt idx="413">
                  <c:v>45</c:v>
                </c:pt>
                <c:pt idx="414">
                  <c:v>49.1</c:v>
                </c:pt>
                <c:pt idx="415">
                  <c:v>59.2</c:v>
                </c:pt>
                <c:pt idx="416">
                  <c:v>54.3</c:v>
                </c:pt>
                <c:pt idx="417">
                  <c:v>38.1</c:v>
                </c:pt>
                <c:pt idx="418">
                  <c:v>56.6</c:v>
                </c:pt>
                <c:pt idx="419">
                  <c:v>43.1</c:v>
                </c:pt>
                <c:pt idx="420">
                  <c:v>59</c:v>
                </c:pt>
                <c:pt idx="421">
                  <c:v>63.3</c:v>
                </c:pt>
                <c:pt idx="422">
                  <c:v>54.2</c:v>
                </c:pt>
                <c:pt idx="423">
                  <c:v>44.5</c:v>
                </c:pt>
                <c:pt idx="424">
                  <c:v>61.9</c:v>
                </c:pt>
                <c:pt idx="425">
                  <c:v>49.4</c:v>
                </c:pt>
                <c:pt idx="426">
                  <c:v>67.2</c:v>
                </c:pt>
                <c:pt idx="427">
                  <c:v>52.7</c:v>
                </c:pt>
                <c:pt idx="428">
                  <c:v>47.5</c:v>
                </c:pt>
                <c:pt idx="429">
                  <c:v>50.6</c:v>
                </c:pt>
                <c:pt idx="430">
                  <c:v>73.400000000000006</c:v>
                </c:pt>
                <c:pt idx="431">
                  <c:v>48.1</c:v>
                </c:pt>
                <c:pt idx="432">
                  <c:v>43.2</c:v>
                </c:pt>
                <c:pt idx="433">
                  <c:v>48.9</c:v>
                </c:pt>
                <c:pt idx="434">
                  <c:v>66.099999999999994</c:v>
                </c:pt>
                <c:pt idx="435">
                  <c:v>68.2</c:v>
                </c:pt>
                <c:pt idx="436">
                  <c:v>48.8</c:v>
                </c:pt>
                <c:pt idx="437">
                  <c:v>49.3</c:v>
                </c:pt>
                <c:pt idx="438">
                  <c:v>65.599999999999994</c:v>
                </c:pt>
                <c:pt idx="439">
                  <c:v>56.6</c:v>
                </c:pt>
                <c:pt idx="440">
                  <c:v>51.7</c:v>
                </c:pt>
                <c:pt idx="441">
                  <c:v>60.6</c:v>
                </c:pt>
                <c:pt idx="442">
                  <c:v>48.3</c:v>
                </c:pt>
                <c:pt idx="443">
                  <c:v>47.5</c:v>
                </c:pt>
                <c:pt idx="444">
                  <c:v>50.9</c:v>
                </c:pt>
                <c:pt idx="445">
                  <c:v>51.7</c:v>
                </c:pt>
                <c:pt idx="446">
                  <c:v>46.3</c:v>
                </c:pt>
                <c:pt idx="447">
                  <c:v>54.1</c:v>
                </c:pt>
                <c:pt idx="448">
                  <c:v>51.8</c:v>
                </c:pt>
                <c:pt idx="449">
                  <c:v>45.2</c:v>
                </c:pt>
                <c:pt idx="450">
                  <c:v>69</c:v>
                </c:pt>
                <c:pt idx="451">
                  <c:v>59.7</c:v>
                </c:pt>
                <c:pt idx="452">
                  <c:v>55.4</c:v>
                </c:pt>
                <c:pt idx="453">
                  <c:v>45.2</c:v>
                </c:pt>
                <c:pt idx="454">
                  <c:v>53</c:v>
                </c:pt>
                <c:pt idx="455">
                  <c:v>48.6</c:v>
                </c:pt>
                <c:pt idx="456">
                  <c:v>64.900000000000006</c:v>
                </c:pt>
                <c:pt idx="457">
                  <c:v>50</c:v>
                </c:pt>
                <c:pt idx="458">
                  <c:v>48.5</c:v>
                </c:pt>
                <c:pt idx="459">
                  <c:v>43.2</c:v>
                </c:pt>
                <c:pt idx="460">
                  <c:v>50.4</c:v>
                </c:pt>
                <c:pt idx="461">
                  <c:v>48.7</c:v>
                </c:pt>
                <c:pt idx="462">
                  <c:v>42.6</c:v>
                </c:pt>
                <c:pt idx="463">
                  <c:v>52.8</c:v>
                </c:pt>
                <c:pt idx="464">
                  <c:v>56.8</c:v>
                </c:pt>
                <c:pt idx="465">
                  <c:v>54.5</c:v>
                </c:pt>
                <c:pt idx="466">
                  <c:v>72.2</c:v>
                </c:pt>
                <c:pt idx="467">
                  <c:v>70.5</c:v>
                </c:pt>
                <c:pt idx="468">
                  <c:v>40.799999999999997</c:v>
                </c:pt>
                <c:pt idx="469">
                  <c:v>45</c:v>
                </c:pt>
                <c:pt idx="470">
                  <c:v>47.1</c:v>
                </c:pt>
                <c:pt idx="471">
                  <c:v>60.7</c:v>
                </c:pt>
                <c:pt idx="472">
                  <c:v>46.6</c:v>
                </c:pt>
                <c:pt idx="473">
                  <c:v>63.8</c:v>
                </c:pt>
                <c:pt idx="474">
                  <c:v>37.4</c:v>
                </c:pt>
                <c:pt idx="475">
                  <c:v>50.9</c:v>
                </c:pt>
                <c:pt idx="476">
                  <c:v>44.7</c:v>
                </c:pt>
                <c:pt idx="477">
                  <c:v>49.3</c:v>
                </c:pt>
                <c:pt idx="478">
                  <c:v>63.7</c:v>
                </c:pt>
                <c:pt idx="479">
                  <c:v>52.6</c:v>
                </c:pt>
                <c:pt idx="480">
                  <c:v>38.299999999999997</c:v>
                </c:pt>
                <c:pt idx="481">
                  <c:v>56.7</c:v>
                </c:pt>
                <c:pt idx="482">
                  <c:v>52</c:v>
                </c:pt>
                <c:pt idx="483">
                  <c:v>57.9</c:v>
                </c:pt>
                <c:pt idx="484">
                  <c:v>53.5</c:v>
                </c:pt>
                <c:pt idx="485">
                  <c:v>80.8</c:v>
                </c:pt>
                <c:pt idx="486">
                  <c:v>48.4</c:v>
                </c:pt>
                <c:pt idx="487">
                  <c:v>49.6</c:v>
                </c:pt>
                <c:pt idx="488">
                  <c:v>60.3</c:v>
                </c:pt>
                <c:pt idx="489">
                  <c:v>42.3</c:v>
                </c:pt>
                <c:pt idx="490">
                  <c:v>50.5</c:v>
                </c:pt>
                <c:pt idx="491">
                  <c:v>44.2</c:v>
                </c:pt>
                <c:pt idx="492">
                  <c:v>61.7</c:v>
                </c:pt>
                <c:pt idx="493">
                  <c:v>53.1</c:v>
                </c:pt>
                <c:pt idx="494">
                  <c:v>46.6</c:v>
                </c:pt>
                <c:pt idx="495">
                  <c:v>42.4</c:v>
                </c:pt>
                <c:pt idx="496">
                  <c:v>50.4</c:v>
                </c:pt>
                <c:pt idx="497">
                  <c:v>49.5</c:v>
                </c:pt>
                <c:pt idx="498">
                  <c:v>71.599999999999994</c:v>
                </c:pt>
                <c:pt idx="499">
                  <c:v>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A-492D-A627-005D342F1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40735"/>
        <c:axId val="1045139775"/>
      </c:scatterChart>
      <c:valAx>
        <c:axId val="1045140735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Sleep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Hours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39775"/>
        <c:crosses val="autoZero"/>
        <c:crossBetween val="midCat"/>
      </c:valAx>
      <c:valAx>
        <c:axId val="1045139775"/>
        <c:scaling>
          <c:orientation val="minMax"/>
          <c:max val="8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Digital Well-being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4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Digital</a:t>
            </a:r>
            <a:r>
              <a:rPr lang="en-US" b="1" baseline="0">
                <a:solidFill>
                  <a:sysClr val="windowText" lastClr="000000"/>
                </a:solidFill>
              </a:rPr>
              <a:t> Well-being vs. Focus Score</a:t>
            </a:r>
          </a:p>
          <a:p>
            <a:pPr>
              <a:defRPr/>
            </a:pPr>
            <a:r>
              <a:rPr lang="en-US" b="1" baseline="0">
                <a:solidFill>
                  <a:sysClr val="windowText" lastClr="000000"/>
                </a:solidFill>
              </a:rPr>
              <a:t>coefficient 0.41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raw_data!$I$1</c:f>
              <c:strCache>
                <c:ptCount val="1"/>
                <c:pt idx="0">
                  <c:v>digital_wellbeing_score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raw_data!$F$2:$F$501</c:f>
              <c:numCache>
                <c:formatCode>General</c:formatCode>
                <c:ptCount val="500"/>
                <c:pt idx="0">
                  <c:v>6.8</c:v>
                </c:pt>
                <c:pt idx="1">
                  <c:v>5.5</c:v>
                </c:pt>
                <c:pt idx="2">
                  <c:v>6.7</c:v>
                </c:pt>
                <c:pt idx="3">
                  <c:v>6</c:v>
                </c:pt>
                <c:pt idx="4">
                  <c:v>8.1999999999999993</c:v>
                </c:pt>
                <c:pt idx="5">
                  <c:v>7.4</c:v>
                </c:pt>
                <c:pt idx="6">
                  <c:v>7.3</c:v>
                </c:pt>
                <c:pt idx="7">
                  <c:v>7.6</c:v>
                </c:pt>
                <c:pt idx="8">
                  <c:v>6.9</c:v>
                </c:pt>
                <c:pt idx="9">
                  <c:v>7.2</c:v>
                </c:pt>
                <c:pt idx="10">
                  <c:v>8.1</c:v>
                </c:pt>
                <c:pt idx="11">
                  <c:v>6.1</c:v>
                </c:pt>
                <c:pt idx="12">
                  <c:v>7.3</c:v>
                </c:pt>
                <c:pt idx="13">
                  <c:v>6.8</c:v>
                </c:pt>
                <c:pt idx="14">
                  <c:v>7.1</c:v>
                </c:pt>
                <c:pt idx="15">
                  <c:v>6.8</c:v>
                </c:pt>
                <c:pt idx="16">
                  <c:v>7</c:v>
                </c:pt>
                <c:pt idx="17">
                  <c:v>6.2</c:v>
                </c:pt>
                <c:pt idx="18">
                  <c:v>7.7</c:v>
                </c:pt>
                <c:pt idx="19">
                  <c:v>7.2</c:v>
                </c:pt>
                <c:pt idx="20">
                  <c:v>7</c:v>
                </c:pt>
                <c:pt idx="21">
                  <c:v>6.7</c:v>
                </c:pt>
                <c:pt idx="22">
                  <c:v>6.1</c:v>
                </c:pt>
                <c:pt idx="23">
                  <c:v>7.2</c:v>
                </c:pt>
                <c:pt idx="24">
                  <c:v>6.2</c:v>
                </c:pt>
                <c:pt idx="25">
                  <c:v>7.3</c:v>
                </c:pt>
                <c:pt idx="26">
                  <c:v>6.4</c:v>
                </c:pt>
                <c:pt idx="27">
                  <c:v>8</c:v>
                </c:pt>
                <c:pt idx="28">
                  <c:v>7.7</c:v>
                </c:pt>
                <c:pt idx="29">
                  <c:v>7.4</c:v>
                </c:pt>
                <c:pt idx="30">
                  <c:v>7.4</c:v>
                </c:pt>
                <c:pt idx="31">
                  <c:v>6</c:v>
                </c:pt>
                <c:pt idx="32">
                  <c:v>7.5</c:v>
                </c:pt>
                <c:pt idx="33">
                  <c:v>7.2</c:v>
                </c:pt>
                <c:pt idx="34">
                  <c:v>7.2</c:v>
                </c:pt>
                <c:pt idx="35">
                  <c:v>8.1</c:v>
                </c:pt>
                <c:pt idx="36">
                  <c:v>7.6</c:v>
                </c:pt>
                <c:pt idx="37">
                  <c:v>7.4</c:v>
                </c:pt>
                <c:pt idx="38">
                  <c:v>6</c:v>
                </c:pt>
                <c:pt idx="39">
                  <c:v>6.3</c:v>
                </c:pt>
                <c:pt idx="40">
                  <c:v>6.8</c:v>
                </c:pt>
                <c:pt idx="41">
                  <c:v>6.8</c:v>
                </c:pt>
                <c:pt idx="42">
                  <c:v>6.4</c:v>
                </c:pt>
                <c:pt idx="43">
                  <c:v>8.3000000000000007</c:v>
                </c:pt>
                <c:pt idx="44">
                  <c:v>8</c:v>
                </c:pt>
                <c:pt idx="45">
                  <c:v>7.3</c:v>
                </c:pt>
                <c:pt idx="46">
                  <c:v>7</c:v>
                </c:pt>
                <c:pt idx="47">
                  <c:v>6.7</c:v>
                </c:pt>
                <c:pt idx="48">
                  <c:v>6.2</c:v>
                </c:pt>
                <c:pt idx="49">
                  <c:v>7.2</c:v>
                </c:pt>
                <c:pt idx="50">
                  <c:v>7</c:v>
                </c:pt>
                <c:pt idx="51">
                  <c:v>6.6</c:v>
                </c:pt>
                <c:pt idx="52">
                  <c:v>7.5</c:v>
                </c:pt>
                <c:pt idx="53">
                  <c:v>7.1</c:v>
                </c:pt>
                <c:pt idx="54">
                  <c:v>6</c:v>
                </c:pt>
                <c:pt idx="55">
                  <c:v>6.4</c:v>
                </c:pt>
                <c:pt idx="56">
                  <c:v>7.3</c:v>
                </c:pt>
                <c:pt idx="57">
                  <c:v>8.1</c:v>
                </c:pt>
                <c:pt idx="58">
                  <c:v>7.4</c:v>
                </c:pt>
                <c:pt idx="59">
                  <c:v>6</c:v>
                </c:pt>
                <c:pt idx="60">
                  <c:v>7.3</c:v>
                </c:pt>
                <c:pt idx="61">
                  <c:v>6.5</c:v>
                </c:pt>
                <c:pt idx="62">
                  <c:v>7.6</c:v>
                </c:pt>
                <c:pt idx="63">
                  <c:v>6.6</c:v>
                </c:pt>
                <c:pt idx="64">
                  <c:v>7.2</c:v>
                </c:pt>
                <c:pt idx="65">
                  <c:v>7.9</c:v>
                </c:pt>
                <c:pt idx="66">
                  <c:v>6.4</c:v>
                </c:pt>
                <c:pt idx="67">
                  <c:v>6.4</c:v>
                </c:pt>
                <c:pt idx="68">
                  <c:v>6.4</c:v>
                </c:pt>
                <c:pt idx="69">
                  <c:v>7.8</c:v>
                </c:pt>
                <c:pt idx="70">
                  <c:v>6.1</c:v>
                </c:pt>
                <c:pt idx="71">
                  <c:v>5.9</c:v>
                </c:pt>
                <c:pt idx="72">
                  <c:v>6.8</c:v>
                </c:pt>
                <c:pt idx="73">
                  <c:v>7.3</c:v>
                </c:pt>
                <c:pt idx="74">
                  <c:v>7.9</c:v>
                </c:pt>
                <c:pt idx="75">
                  <c:v>6.5</c:v>
                </c:pt>
                <c:pt idx="76">
                  <c:v>6.6</c:v>
                </c:pt>
                <c:pt idx="77">
                  <c:v>8</c:v>
                </c:pt>
                <c:pt idx="78">
                  <c:v>6.9</c:v>
                </c:pt>
                <c:pt idx="79">
                  <c:v>7.3</c:v>
                </c:pt>
                <c:pt idx="80">
                  <c:v>6.7</c:v>
                </c:pt>
                <c:pt idx="81">
                  <c:v>6.7</c:v>
                </c:pt>
                <c:pt idx="82">
                  <c:v>6.4</c:v>
                </c:pt>
                <c:pt idx="83">
                  <c:v>7.3</c:v>
                </c:pt>
                <c:pt idx="84">
                  <c:v>5.9</c:v>
                </c:pt>
                <c:pt idx="85">
                  <c:v>7.1</c:v>
                </c:pt>
                <c:pt idx="86">
                  <c:v>6.9</c:v>
                </c:pt>
                <c:pt idx="87">
                  <c:v>6.2</c:v>
                </c:pt>
                <c:pt idx="88">
                  <c:v>7</c:v>
                </c:pt>
                <c:pt idx="89">
                  <c:v>6.3</c:v>
                </c:pt>
                <c:pt idx="90">
                  <c:v>6.7</c:v>
                </c:pt>
                <c:pt idx="91">
                  <c:v>7.2</c:v>
                </c:pt>
                <c:pt idx="92">
                  <c:v>6.5</c:v>
                </c:pt>
                <c:pt idx="93">
                  <c:v>7.3</c:v>
                </c:pt>
                <c:pt idx="94">
                  <c:v>7.7</c:v>
                </c:pt>
                <c:pt idx="95">
                  <c:v>7.6</c:v>
                </c:pt>
                <c:pt idx="96">
                  <c:v>6.9</c:v>
                </c:pt>
                <c:pt idx="97">
                  <c:v>7.1</c:v>
                </c:pt>
                <c:pt idx="98">
                  <c:v>7.4</c:v>
                </c:pt>
                <c:pt idx="99">
                  <c:v>5.8</c:v>
                </c:pt>
                <c:pt idx="100">
                  <c:v>7.8</c:v>
                </c:pt>
                <c:pt idx="101">
                  <c:v>6.9</c:v>
                </c:pt>
                <c:pt idx="102">
                  <c:v>7.3</c:v>
                </c:pt>
                <c:pt idx="103">
                  <c:v>7.6</c:v>
                </c:pt>
                <c:pt idx="104">
                  <c:v>6</c:v>
                </c:pt>
                <c:pt idx="105">
                  <c:v>6.6</c:v>
                </c:pt>
                <c:pt idx="106">
                  <c:v>6.7</c:v>
                </c:pt>
                <c:pt idx="107">
                  <c:v>6.7</c:v>
                </c:pt>
                <c:pt idx="108">
                  <c:v>8.1</c:v>
                </c:pt>
                <c:pt idx="109">
                  <c:v>7</c:v>
                </c:pt>
                <c:pt idx="110">
                  <c:v>7.4</c:v>
                </c:pt>
                <c:pt idx="111">
                  <c:v>7.1</c:v>
                </c:pt>
                <c:pt idx="112">
                  <c:v>6.4</c:v>
                </c:pt>
                <c:pt idx="113">
                  <c:v>6.2</c:v>
                </c:pt>
                <c:pt idx="114">
                  <c:v>7.1</c:v>
                </c:pt>
                <c:pt idx="115">
                  <c:v>6.6</c:v>
                </c:pt>
                <c:pt idx="116">
                  <c:v>6.8</c:v>
                </c:pt>
                <c:pt idx="117">
                  <c:v>7</c:v>
                </c:pt>
                <c:pt idx="118">
                  <c:v>5.9</c:v>
                </c:pt>
                <c:pt idx="119">
                  <c:v>7.3</c:v>
                </c:pt>
                <c:pt idx="120">
                  <c:v>8.6</c:v>
                </c:pt>
                <c:pt idx="121">
                  <c:v>7.3</c:v>
                </c:pt>
                <c:pt idx="122">
                  <c:v>6.6</c:v>
                </c:pt>
                <c:pt idx="123">
                  <c:v>7.3</c:v>
                </c:pt>
                <c:pt idx="124">
                  <c:v>6</c:v>
                </c:pt>
                <c:pt idx="125">
                  <c:v>7</c:v>
                </c:pt>
                <c:pt idx="126">
                  <c:v>7.2</c:v>
                </c:pt>
                <c:pt idx="127">
                  <c:v>7.8</c:v>
                </c:pt>
                <c:pt idx="128">
                  <c:v>6.8</c:v>
                </c:pt>
                <c:pt idx="129">
                  <c:v>8.1999999999999993</c:v>
                </c:pt>
                <c:pt idx="130">
                  <c:v>7.7</c:v>
                </c:pt>
                <c:pt idx="131">
                  <c:v>6.9</c:v>
                </c:pt>
                <c:pt idx="132">
                  <c:v>7.3</c:v>
                </c:pt>
                <c:pt idx="133">
                  <c:v>7</c:v>
                </c:pt>
                <c:pt idx="134">
                  <c:v>7.6</c:v>
                </c:pt>
                <c:pt idx="135">
                  <c:v>6.7</c:v>
                </c:pt>
                <c:pt idx="136">
                  <c:v>6.6</c:v>
                </c:pt>
                <c:pt idx="137">
                  <c:v>6.8</c:v>
                </c:pt>
                <c:pt idx="138">
                  <c:v>6.6</c:v>
                </c:pt>
                <c:pt idx="139">
                  <c:v>7.8</c:v>
                </c:pt>
                <c:pt idx="140">
                  <c:v>6.9</c:v>
                </c:pt>
                <c:pt idx="141">
                  <c:v>7.2</c:v>
                </c:pt>
                <c:pt idx="142">
                  <c:v>6.4</c:v>
                </c:pt>
                <c:pt idx="143">
                  <c:v>6.8</c:v>
                </c:pt>
                <c:pt idx="144">
                  <c:v>5.7</c:v>
                </c:pt>
                <c:pt idx="145">
                  <c:v>7.3</c:v>
                </c:pt>
                <c:pt idx="146">
                  <c:v>6.8</c:v>
                </c:pt>
                <c:pt idx="147">
                  <c:v>7.7</c:v>
                </c:pt>
                <c:pt idx="148">
                  <c:v>5.9</c:v>
                </c:pt>
                <c:pt idx="149">
                  <c:v>7.7</c:v>
                </c:pt>
                <c:pt idx="150">
                  <c:v>7.4</c:v>
                </c:pt>
                <c:pt idx="151">
                  <c:v>7.8</c:v>
                </c:pt>
                <c:pt idx="152">
                  <c:v>7.5</c:v>
                </c:pt>
                <c:pt idx="153">
                  <c:v>7.3</c:v>
                </c:pt>
                <c:pt idx="154">
                  <c:v>6.5</c:v>
                </c:pt>
                <c:pt idx="155">
                  <c:v>7.9</c:v>
                </c:pt>
                <c:pt idx="156">
                  <c:v>7.5</c:v>
                </c:pt>
                <c:pt idx="157">
                  <c:v>7.3</c:v>
                </c:pt>
                <c:pt idx="158">
                  <c:v>7</c:v>
                </c:pt>
                <c:pt idx="159">
                  <c:v>6.5</c:v>
                </c:pt>
                <c:pt idx="160">
                  <c:v>6.5</c:v>
                </c:pt>
                <c:pt idx="161">
                  <c:v>6.8</c:v>
                </c:pt>
                <c:pt idx="162">
                  <c:v>7.1</c:v>
                </c:pt>
                <c:pt idx="163">
                  <c:v>6</c:v>
                </c:pt>
                <c:pt idx="164">
                  <c:v>6.4</c:v>
                </c:pt>
                <c:pt idx="165">
                  <c:v>6.9</c:v>
                </c:pt>
                <c:pt idx="166">
                  <c:v>6.7</c:v>
                </c:pt>
                <c:pt idx="167">
                  <c:v>6.3</c:v>
                </c:pt>
                <c:pt idx="168">
                  <c:v>7.4</c:v>
                </c:pt>
                <c:pt idx="169">
                  <c:v>7.4</c:v>
                </c:pt>
                <c:pt idx="170">
                  <c:v>7</c:v>
                </c:pt>
                <c:pt idx="171">
                  <c:v>7.1</c:v>
                </c:pt>
                <c:pt idx="172">
                  <c:v>7.8</c:v>
                </c:pt>
                <c:pt idx="173">
                  <c:v>7.8</c:v>
                </c:pt>
                <c:pt idx="174">
                  <c:v>5.8</c:v>
                </c:pt>
                <c:pt idx="175">
                  <c:v>6.3</c:v>
                </c:pt>
                <c:pt idx="176">
                  <c:v>7.4</c:v>
                </c:pt>
                <c:pt idx="177">
                  <c:v>6.7</c:v>
                </c:pt>
                <c:pt idx="178">
                  <c:v>6.9</c:v>
                </c:pt>
                <c:pt idx="179">
                  <c:v>6.7</c:v>
                </c:pt>
                <c:pt idx="180">
                  <c:v>6.1</c:v>
                </c:pt>
                <c:pt idx="181">
                  <c:v>7.4</c:v>
                </c:pt>
                <c:pt idx="182">
                  <c:v>7.2</c:v>
                </c:pt>
                <c:pt idx="183">
                  <c:v>6.5</c:v>
                </c:pt>
                <c:pt idx="184">
                  <c:v>7.1</c:v>
                </c:pt>
                <c:pt idx="185">
                  <c:v>6.9</c:v>
                </c:pt>
                <c:pt idx="186">
                  <c:v>5.7</c:v>
                </c:pt>
                <c:pt idx="187">
                  <c:v>7.6</c:v>
                </c:pt>
                <c:pt idx="188">
                  <c:v>7.5</c:v>
                </c:pt>
                <c:pt idx="189">
                  <c:v>7.7</c:v>
                </c:pt>
                <c:pt idx="190">
                  <c:v>7.4</c:v>
                </c:pt>
                <c:pt idx="191">
                  <c:v>6.2</c:v>
                </c:pt>
                <c:pt idx="192">
                  <c:v>7.4</c:v>
                </c:pt>
                <c:pt idx="193">
                  <c:v>7.3</c:v>
                </c:pt>
                <c:pt idx="194">
                  <c:v>7.3</c:v>
                </c:pt>
                <c:pt idx="195">
                  <c:v>5.7</c:v>
                </c:pt>
                <c:pt idx="196">
                  <c:v>7</c:v>
                </c:pt>
                <c:pt idx="197">
                  <c:v>6.7</c:v>
                </c:pt>
                <c:pt idx="198">
                  <c:v>7.1</c:v>
                </c:pt>
                <c:pt idx="199">
                  <c:v>6.9</c:v>
                </c:pt>
                <c:pt idx="200">
                  <c:v>6.9</c:v>
                </c:pt>
                <c:pt idx="201">
                  <c:v>6.7</c:v>
                </c:pt>
                <c:pt idx="202">
                  <c:v>6.7</c:v>
                </c:pt>
                <c:pt idx="203">
                  <c:v>6.9</c:v>
                </c:pt>
                <c:pt idx="204">
                  <c:v>7.6</c:v>
                </c:pt>
                <c:pt idx="205">
                  <c:v>6.4</c:v>
                </c:pt>
                <c:pt idx="206">
                  <c:v>5.5</c:v>
                </c:pt>
                <c:pt idx="207">
                  <c:v>6.8</c:v>
                </c:pt>
                <c:pt idx="208">
                  <c:v>6.5</c:v>
                </c:pt>
                <c:pt idx="209">
                  <c:v>5.5</c:v>
                </c:pt>
                <c:pt idx="210">
                  <c:v>6.3</c:v>
                </c:pt>
                <c:pt idx="211">
                  <c:v>6.8</c:v>
                </c:pt>
                <c:pt idx="212">
                  <c:v>7</c:v>
                </c:pt>
                <c:pt idx="213">
                  <c:v>6.5</c:v>
                </c:pt>
                <c:pt idx="214">
                  <c:v>7</c:v>
                </c:pt>
                <c:pt idx="215">
                  <c:v>7.1</c:v>
                </c:pt>
                <c:pt idx="216">
                  <c:v>7.1</c:v>
                </c:pt>
                <c:pt idx="217">
                  <c:v>6.5</c:v>
                </c:pt>
                <c:pt idx="218">
                  <c:v>6</c:v>
                </c:pt>
                <c:pt idx="219">
                  <c:v>6.2</c:v>
                </c:pt>
                <c:pt idx="220">
                  <c:v>6.5</c:v>
                </c:pt>
                <c:pt idx="221">
                  <c:v>7.7</c:v>
                </c:pt>
                <c:pt idx="222">
                  <c:v>6.9</c:v>
                </c:pt>
                <c:pt idx="223">
                  <c:v>7.2</c:v>
                </c:pt>
                <c:pt idx="224">
                  <c:v>6.3</c:v>
                </c:pt>
                <c:pt idx="225">
                  <c:v>7.3</c:v>
                </c:pt>
                <c:pt idx="226">
                  <c:v>6.3</c:v>
                </c:pt>
                <c:pt idx="227">
                  <c:v>7.2</c:v>
                </c:pt>
                <c:pt idx="228">
                  <c:v>6.9</c:v>
                </c:pt>
                <c:pt idx="229">
                  <c:v>6</c:v>
                </c:pt>
                <c:pt idx="230">
                  <c:v>6.9</c:v>
                </c:pt>
                <c:pt idx="231">
                  <c:v>6.5</c:v>
                </c:pt>
                <c:pt idx="232">
                  <c:v>7.1</c:v>
                </c:pt>
                <c:pt idx="233">
                  <c:v>7.3</c:v>
                </c:pt>
                <c:pt idx="234">
                  <c:v>6.9</c:v>
                </c:pt>
                <c:pt idx="235">
                  <c:v>6.8</c:v>
                </c:pt>
                <c:pt idx="236">
                  <c:v>6.7</c:v>
                </c:pt>
                <c:pt idx="237">
                  <c:v>6.3</c:v>
                </c:pt>
                <c:pt idx="238">
                  <c:v>7.5</c:v>
                </c:pt>
                <c:pt idx="239">
                  <c:v>6.9</c:v>
                </c:pt>
                <c:pt idx="240">
                  <c:v>6.8</c:v>
                </c:pt>
                <c:pt idx="241">
                  <c:v>7.7</c:v>
                </c:pt>
                <c:pt idx="242">
                  <c:v>7.4</c:v>
                </c:pt>
                <c:pt idx="243">
                  <c:v>7.7</c:v>
                </c:pt>
                <c:pt idx="244">
                  <c:v>7.7</c:v>
                </c:pt>
                <c:pt idx="245">
                  <c:v>7.4</c:v>
                </c:pt>
                <c:pt idx="246">
                  <c:v>7.8</c:v>
                </c:pt>
                <c:pt idx="247">
                  <c:v>7.2</c:v>
                </c:pt>
                <c:pt idx="248">
                  <c:v>5.8</c:v>
                </c:pt>
                <c:pt idx="249">
                  <c:v>6.1</c:v>
                </c:pt>
                <c:pt idx="250">
                  <c:v>7.4</c:v>
                </c:pt>
                <c:pt idx="251">
                  <c:v>5.9</c:v>
                </c:pt>
                <c:pt idx="252">
                  <c:v>6.7</c:v>
                </c:pt>
                <c:pt idx="253">
                  <c:v>6.9</c:v>
                </c:pt>
                <c:pt idx="254">
                  <c:v>6.9</c:v>
                </c:pt>
                <c:pt idx="255">
                  <c:v>7.4</c:v>
                </c:pt>
                <c:pt idx="256">
                  <c:v>6.9</c:v>
                </c:pt>
                <c:pt idx="257">
                  <c:v>8.5</c:v>
                </c:pt>
                <c:pt idx="258">
                  <c:v>6.7</c:v>
                </c:pt>
                <c:pt idx="259">
                  <c:v>6.4</c:v>
                </c:pt>
                <c:pt idx="260">
                  <c:v>6.3</c:v>
                </c:pt>
                <c:pt idx="261">
                  <c:v>7.5</c:v>
                </c:pt>
                <c:pt idx="262">
                  <c:v>8.1</c:v>
                </c:pt>
                <c:pt idx="263">
                  <c:v>7.4</c:v>
                </c:pt>
                <c:pt idx="264">
                  <c:v>7.9</c:v>
                </c:pt>
                <c:pt idx="265">
                  <c:v>6.6</c:v>
                </c:pt>
                <c:pt idx="266">
                  <c:v>7.5</c:v>
                </c:pt>
                <c:pt idx="267">
                  <c:v>8.1</c:v>
                </c:pt>
                <c:pt idx="268">
                  <c:v>7.6</c:v>
                </c:pt>
                <c:pt idx="269">
                  <c:v>7.8</c:v>
                </c:pt>
                <c:pt idx="270">
                  <c:v>6.2</c:v>
                </c:pt>
                <c:pt idx="271">
                  <c:v>7.2</c:v>
                </c:pt>
                <c:pt idx="272">
                  <c:v>5.7</c:v>
                </c:pt>
                <c:pt idx="273">
                  <c:v>7.6</c:v>
                </c:pt>
                <c:pt idx="274">
                  <c:v>6.7</c:v>
                </c:pt>
                <c:pt idx="275">
                  <c:v>7.4</c:v>
                </c:pt>
                <c:pt idx="276">
                  <c:v>7.6</c:v>
                </c:pt>
                <c:pt idx="277">
                  <c:v>7.8</c:v>
                </c:pt>
                <c:pt idx="278">
                  <c:v>7.4</c:v>
                </c:pt>
                <c:pt idx="279">
                  <c:v>6.1</c:v>
                </c:pt>
                <c:pt idx="280">
                  <c:v>6.1</c:v>
                </c:pt>
                <c:pt idx="281">
                  <c:v>7.7</c:v>
                </c:pt>
                <c:pt idx="282">
                  <c:v>7.4</c:v>
                </c:pt>
                <c:pt idx="283">
                  <c:v>7</c:v>
                </c:pt>
                <c:pt idx="284">
                  <c:v>6.5</c:v>
                </c:pt>
                <c:pt idx="285">
                  <c:v>6</c:v>
                </c:pt>
                <c:pt idx="286">
                  <c:v>7.1</c:v>
                </c:pt>
                <c:pt idx="287">
                  <c:v>7.4</c:v>
                </c:pt>
                <c:pt idx="288">
                  <c:v>6.5</c:v>
                </c:pt>
                <c:pt idx="289">
                  <c:v>6.9</c:v>
                </c:pt>
                <c:pt idx="290">
                  <c:v>7.7</c:v>
                </c:pt>
                <c:pt idx="291">
                  <c:v>6.3</c:v>
                </c:pt>
                <c:pt idx="292">
                  <c:v>7.1</c:v>
                </c:pt>
                <c:pt idx="293">
                  <c:v>7.2</c:v>
                </c:pt>
                <c:pt idx="294">
                  <c:v>6.9</c:v>
                </c:pt>
                <c:pt idx="295">
                  <c:v>8.5</c:v>
                </c:pt>
                <c:pt idx="296">
                  <c:v>5.7</c:v>
                </c:pt>
                <c:pt idx="297">
                  <c:v>7.4</c:v>
                </c:pt>
                <c:pt idx="298">
                  <c:v>6.3</c:v>
                </c:pt>
                <c:pt idx="299">
                  <c:v>7.1</c:v>
                </c:pt>
                <c:pt idx="300">
                  <c:v>7.7</c:v>
                </c:pt>
                <c:pt idx="301">
                  <c:v>7.2</c:v>
                </c:pt>
                <c:pt idx="302">
                  <c:v>7.1</c:v>
                </c:pt>
                <c:pt idx="303">
                  <c:v>5.8</c:v>
                </c:pt>
                <c:pt idx="304">
                  <c:v>7.3</c:v>
                </c:pt>
                <c:pt idx="305">
                  <c:v>6.9</c:v>
                </c:pt>
                <c:pt idx="306">
                  <c:v>7.4</c:v>
                </c:pt>
                <c:pt idx="307">
                  <c:v>7.5</c:v>
                </c:pt>
                <c:pt idx="308">
                  <c:v>7.3</c:v>
                </c:pt>
                <c:pt idx="309">
                  <c:v>7.2</c:v>
                </c:pt>
                <c:pt idx="310">
                  <c:v>6.5</c:v>
                </c:pt>
                <c:pt idx="311">
                  <c:v>6.5</c:v>
                </c:pt>
                <c:pt idx="312">
                  <c:v>8.4</c:v>
                </c:pt>
                <c:pt idx="313">
                  <c:v>7.5</c:v>
                </c:pt>
                <c:pt idx="314">
                  <c:v>6.6</c:v>
                </c:pt>
                <c:pt idx="315">
                  <c:v>7.3</c:v>
                </c:pt>
                <c:pt idx="316">
                  <c:v>6</c:v>
                </c:pt>
                <c:pt idx="317">
                  <c:v>7.9</c:v>
                </c:pt>
                <c:pt idx="318">
                  <c:v>7.1</c:v>
                </c:pt>
                <c:pt idx="319">
                  <c:v>7.9</c:v>
                </c:pt>
                <c:pt idx="320">
                  <c:v>7.1</c:v>
                </c:pt>
                <c:pt idx="321">
                  <c:v>6.8</c:v>
                </c:pt>
                <c:pt idx="322">
                  <c:v>7</c:v>
                </c:pt>
                <c:pt idx="323">
                  <c:v>6.8</c:v>
                </c:pt>
                <c:pt idx="324">
                  <c:v>6.8</c:v>
                </c:pt>
                <c:pt idx="325">
                  <c:v>6.8</c:v>
                </c:pt>
                <c:pt idx="326">
                  <c:v>7.1</c:v>
                </c:pt>
                <c:pt idx="327">
                  <c:v>7.2</c:v>
                </c:pt>
                <c:pt idx="328">
                  <c:v>6.5</c:v>
                </c:pt>
                <c:pt idx="329">
                  <c:v>7.7</c:v>
                </c:pt>
                <c:pt idx="330">
                  <c:v>7.5</c:v>
                </c:pt>
                <c:pt idx="331">
                  <c:v>7.6</c:v>
                </c:pt>
                <c:pt idx="332">
                  <c:v>7.1</c:v>
                </c:pt>
                <c:pt idx="333">
                  <c:v>7.1</c:v>
                </c:pt>
                <c:pt idx="334">
                  <c:v>6.8</c:v>
                </c:pt>
                <c:pt idx="335">
                  <c:v>7</c:v>
                </c:pt>
                <c:pt idx="336">
                  <c:v>5.9</c:v>
                </c:pt>
                <c:pt idx="337">
                  <c:v>7.6</c:v>
                </c:pt>
                <c:pt idx="338">
                  <c:v>6.1</c:v>
                </c:pt>
                <c:pt idx="339">
                  <c:v>7.6</c:v>
                </c:pt>
                <c:pt idx="340">
                  <c:v>6.8</c:v>
                </c:pt>
                <c:pt idx="341">
                  <c:v>7</c:v>
                </c:pt>
                <c:pt idx="342">
                  <c:v>6.8</c:v>
                </c:pt>
                <c:pt idx="343">
                  <c:v>6.6</c:v>
                </c:pt>
                <c:pt idx="344">
                  <c:v>7.5</c:v>
                </c:pt>
                <c:pt idx="345">
                  <c:v>5.6</c:v>
                </c:pt>
                <c:pt idx="346">
                  <c:v>7.9</c:v>
                </c:pt>
                <c:pt idx="347">
                  <c:v>7.6</c:v>
                </c:pt>
                <c:pt idx="348">
                  <c:v>6.8</c:v>
                </c:pt>
                <c:pt idx="349">
                  <c:v>6.4</c:v>
                </c:pt>
                <c:pt idx="350">
                  <c:v>7.7</c:v>
                </c:pt>
                <c:pt idx="351">
                  <c:v>5.8</c:v>
                </c:pt>
                <c:pt idx="352">
                  <c:v>6</c:v>
                </c:pt>
                <c:pt idx="353">
                  <c:v>7.8</c:v>
                </c:pt>
                <c:pt idx="354">
                  <c:v>6.6</c:v>
                </c:pt>
                <c:pt idx="355">
                  <c:v>7.1</c:v>
                </c:pt>
                <c:pt idx="356">
                  <c:v>7.1</c:v>
                </c:pt>
                <c:pt idx="357">
                  <c:v>6.5</c:v>
                </c:pt>
                <c:pt idx="358">
                  <c:v>7</c:v>
                </c:pt>
                <c:pt idx="359">
                  <c:v>7</c:v>
                </c:pt>
                <c:pt idx="360">
                  <c:v>6.9</c:v>
                </c:pt>
                <c:pt idx="361">
                  <c:v>7</c:v>
                </c:pt>
                <c:pt idx="362">
                  <c:v>7.7</c:v>
                </c:pt>
                <c:pt idx="363">
                  <c:v>6.7</c:v>
                </c:pt>
                <c:pt idx="364">
                  <c:v>6.5</c:v>
                </c:pt>
                <c:pt idx="365">
                  <c:v>7</c:v>
                </c:pt>
                <c:pt idx="366">
                  <c:v>7.9</c:v>
                </c:pt>
                <c:pt idx="367">
                  <c:v>6.3</c:v>
                </c:pt>
                <c:pt idx="368">
                  <c:v>6.3</c:v>
                </c:pt>
                <c:pt idx="369">
                  <c:v>7.1</c:v>
                </c:pt>
                <c:pt idx="370">
                  <c:v>6.4</c:v>
                </c:pt>
                <c:pt idx="371">
                  <c:v>6.7</c:v>
                </c:pt>
                <c:pt idx="372">
                  <c:v>7.4</c:v>
                </c:pt>
                <c:pt idx="373">
                  <c:v>8.3000000000000007</c:v>
                </c:pt>
                <c:pt idx="374">
                  <c:v>6.4</c:v>
                </c:pt>
                <c:pt idx="375">
                  <c:v>6.4</c:v>
                </c:pt>
                <c:pt idx="376">
                  <c:v>5.9</c:v>
                </c:pt>
                <c:pt idx="377">
                  <c:v>6.6</c:v>
                </c:pt>
                <c:pt idx="378">
                  <c:v>7.1</c:v>
                </c:pt>
                <c:pt idx="379">
                  <c:v>7.1</c:v>
                </c:pt>
                <c:pt idx="380">
                  <c:v>7.6</c:v>
                </c:pt>
                <c:pt idx="381">
                  <c:v>6.9</c:v>
                </c:pt>
                <c:pt idx="382">
                  <c:v>6.8</c:v>
                </c:pt>
                <c:pt idx="383">
                  <c:v>7.3</c:v>
                </c:pt>
                <c:pt idx="384">
                  <c:v>7.6</c:v>
                </c:pt>
                <c:pt idx="385">
                  <c:v>6.3</c:v>
                </c:pt>
                <c:pt idx="386">
                  <c:v>8.3000000000000007</c:v>
                </c:pt>
                <c:pt idx="387">
                  <c:v>6.9</c:v>
                </c:pt>
                <c:pt idx="388">
                  <c:v>7.4</c:v>
                </c:pt>
                <c:pt idx="389">
                  <c:v>6.4</c:v>
                </c:pt>
                <c:pt idx="390">
                  <c:v>6.5</c:v>
                </c:pt>
                <c:pt idx="391">
                  <c:v>7.1</c:v>
                </c:pt>
                <c:pt idx="392">
                  <c:v>7.8</c:v>
                </c:pt>
                <c:pt idx="393">
                  <c:v>7.8</c:v>
                </c:pt>
                <c:pt idx="394">
                  <c:v>6.7</c:v>
                </c:pt>
                <c:pt idx="395">
                  <c:v>6.8</c:v>
                </c:pt>
                <c:pt idx="396">
                  <c:v>6.8</c:v>
                </c:pt>
                <c:pt idx="397">
                  <c:v>7.5</c:v>
                </c:pt>
                <c:pt idx="398">
                  <c:v>7.1</c:v>
                </c:pt>
                <c:pt idx="399">
                  <c:v>7.3</c:v>
                </c:pt>
                <c:pt idx="400">
                  <c:v>7.5</c:v>
                </c:pt>
                <c:pt idx="401">
                  <c:v>8.3000000000000007</c:v>
                </c:pt>
                <c:pt idx="402">
                  <c:v>7.4</c:v>
                </c:pt>
                <c:pt idx="403">
                  <c:v>6.9</c:v>
                </c:pt>
                <c:pt idx="404">
                  <c:v>6.5</c:v>
                </c:pt>
                <c:pt idx="405">
                  <c:v>6.3</c:v>
                </c:pt>
                <c:pt idx="406">
                  <c:v>7.3</c:v>
                </c:pt>
                <c:pt idx="407">
                  <c:v>7.4</c:v>
                </c:pt>
                <c:pt idx="408">
                  <c:v>6.4</c:v>
                </c:pt>
                <c:pt idx="409">
                  <c:v>7</c:v>
                </c:pt>
                <c:pt idx="410">
                  <c:v>7.2</c:v>
                </c:pt>
                <c:pt idx="411">
                  <c:v>6</c:v>
                </c:pt>
                <c:pt idx="412">
                  <c:v>8.1</c:v>
                </c:pt>
                <c:pt idx="413">
                  <c:v>6.1</c:v>
                </c:pt>
                <c:pt idx="414">
                  <c:v>6.7</c:v>
                </c:pt>
                <c:pt idx="415">
                  <c:v>6.6</c:v>
                </c:pt>
                <c:pt idx="416">
                  <c:v>5.9</c:v>
                </c:pt>
                <c:pt idx="417">
                  <c:v>6.2</c:v>
                </c:pt>
                <c:pt idx="418">
                  <c:v>6.6</c:v>
                </c:pt>
                <c:pt idx="419">
                  <c:v>7.4</c:v>
                </c:pt>
                <c:pt idx="420">
                  <c:v>6.3</c:v>
                </c:pt>
                <c:pt idx="421">
                  <c:v>7.4</c:v>
                </c:pt>
                <c:pt idx="422">
                  <c:v>7.7</c:v>
                </c:pt>
                <c:pt idx="423">
                  <c:v>6.6</c:v>
                </c:pt>
                <c:pt idx="424">
                  <c:v>6.8</c:v>
                </c:pt>
                <c:pt idx="425">
                  <c:v>6.4</c:v>
                </c:pt>
                <c:pt idx="426">
                  <c:v>7.6</c:v>
                </c:pt>
                <c:pt idx="427">
                  <c:v>7.6</c:v>
                </c:pt>
                <c:pt idx="428">
                  <c:v>5.8</c:v>
                </c:pt>
                <c:pt idx="429">
                  <c:v>6.5</c:v>
                </c:pt>
                <c:pt idx="430">
                  <c:v>7.2</c:v>
                </c:pt>
                <c:pt idx="431">
                  <c:v>7.3</c:v>
                </c:pt>
                <c:pt idx="432">
                  <c:v>7.4</c:v>
                </c:pt>
                <c:pt idx="433">
                  <c:v>6.4</c:v>
                </c:pt>
                <c:pt idx="434">
                  <c:v>8</c:v>
                </c:pt>
                <c:pt idx="435">
                  <c:v>8</c:v>
                </c:pt>
                <c:pt idx="436">
                  <c:v>6.6</c:v>
                </c:pt>
                <c:pt idx="437">
                  <c:v>8</c:v>
                </c:pt>
                <c:pt idx="438">
                  <c:v>8</c:v>
                </c:pt>
                <c:pt idx="439">
                  <c:v>6.8</c:v>
                </c:pt>
                <c:pt idx="440">
                  <c:v>6.4</c:v>
                </c:pt>
                <c:pt idx="441">
                  <c:v>7.4</c:v>
                </c:pt>
                <c:pt idx="442">
                  <c:v>7.6</c:v>
                </c:pt>
                <c:pt idx="443">
                  <c:v>7</c:v>
                </c:pt>
                <c:pt idx="444">
                  <c:v>7</c:v>
                </c:pt>
                <c:pt idx="445">
                  <c:v>6.8</c:v>
                </c:pt>
                <c:pt idx="446">
                  <c:v>7.1</c:v>
                </c:pt>
                <c:pt idx="447">
                  <c:v>7.2</c:v>
                </c:pt>
                <c:pt idx="448">
                  <c:v>8.1</c:v>
                </c:pt>
                <c:pt idx="449">
                  <c:v>6.8</c:v>
                </c:pt>
                <c:pt idx="450">
                  <c:v>7.5</c:v>
                </c:pt>
                <c:pt idx="451">
                  <c:v>7.4</c:v>
                </c:pt>
                <c:pt idx="452">
                  <c:v>8.5</c:v>
                </c:pt>
                <c:pt idx="453">
                  <c:v>6.7</c:v>
                </c:pt>
                <c:pt idx="454">
                  <c:v>7.8</c:v>
                </c:pt>
                <c:pt idx="455">
                  <c:v>7.6</c:v>
                </c:pt>
                <c:pt idx="456">
                  <c:v>7.2</c:v>
                </c:pt>
                <c:pt idx="457">
                  <c:v>7.3</c:v>
                </c:pt>
                <c:pt idx="458">
                  <c:v>6.9</c:v>
                </c:pt>
                <c:pt idx="459">
                  <c:v>5.5</c:v>
                </c:pt>
                <c:pt idx="460">
                  <c:v>7.2</c:v>
                </c:pt>
                <c:pt idx="461">
                  <c:v>6.9</c:v>
                </c:pt>
                <c:pt idx="462">
                  <c:v>6.8</c:v>
                </c:pt>
                <c:pt idx="463">
                  <c:v>8.1999999999999993</c:v>
                </c:pt>
                <c:pt idx="464">
                  <c:v>6.4</c:v>
                </c:pt>
                <c:pt idx="465">
                  <c:v>6.7</c:v>
                </c:pt>
                <c:pt idx="466">
                  <c:v>8.3000000000000007</c:v>
                </c:pt>
                <c:pt idx="467">
                  <c:v>6.7</c:v>
                </c:pt>
                <c:pt idx="468">
                  <c:v>6.9</c:v>
                </c:pt>
                <c:pt idx="469">
                  <c:v>6.9</c:v>
                </c:pt>
                <c:pt idx="470">
                  <c:v>7.6</c:v>
                </c:pt>
                <c:pt idx="471">
                  <c:v>7.5</c:v>
                </c:pt>
                <c:pt idx="472">
                  <c:v>6.6</c:v>
                </c:pt>
                <c:pt idx="473">
                  <c:v>6.7</c:v>
                </c:pt>
                <c:pt idx="474">
                  <c:v>6.3</c:v>
                </c:pt>
                <c:pt idx="475">
                  <c:v>6.7</c:v>
                </c:pt>
                <c:pt idx="476">
                  <c:v>7.3</c:v>
                </c:pt>
                <c:pt idx="477">
                  <c:v>7.2</c:v>
                </c:pt>
                <c:pt idx="478">
                  <c:v>5.8</c:v>
                </c:pt>
                <c:pt idx="479">
                  <c:v>7.3</c:v>
                </c:pt>
                <c:pt idx="480">
                  <c:v>7</c:v>
                </c:pt>
                <c:pt idx="481">
                  <c:v>7.8</c:v>
                </c:pt>
                <c:pt idx="482">
                  <c:v>7.1</c:v>
                </c:pt>
                <c:pt idx="483">
                  <c:v>7.6</c:v>
                </c:pt>
                <c:pt idx="484">
                  <c:v>7.1</c:v>
                </c:pt>
                <c:pt idx="485">
                  <c:v>8.4</c:v>
                </c:pt>
                <c:pt idx="486">
                  <c:v>7.1</c:v>
                </c:pt>
                <c:pt idx="487">
                  <c:v>7.3</c:v>
                </c:pt>
                <c:pt idx="488">
                  <c:v>7.8</c:v>
                </c:pt>
                <c:pt idx="489">
                  <c:v>7.1</c:v>
                </c:pt>
                <c:pt idx="490">
                  <c:v>7.5</c:v>
                </c:pt>
                <c:pt idx="491">
                  <c:v>5.7</c:v>
                </c:pt>
                <c:pt idx="492">
                  <c:v>6.5</c:v>
                </c:pt>
                <c:pt idx="493">
                  <c:v>7.5</c:v>
                </c:pt>
                <c:pt idx="494">
                  <c:v>6.2</c:v>
                </c:pt>
                <c:pt idx="495">
                  <c:v>6.1</c:v>
                </c:pt>
                <c:pt idx="496">
                  <c:v>7.5</c:v>
                </c:pt>
                <c:pt idx="497">
                  <c:v>7.8</c:v>
                </c:pt>
                <c:pt idx="498">
                  <c:v>8</c:v>
                </c:pt>
                <c:pt idx="499">
                  <c:v>6.8</c:v>
                </c:pt>
              </c:numCache>
            </c:numRef>
          </c:xVal>
          <c:yVal>
            <c:numRef>
              <c:f>raw_data!$I$2:$I$501</c:f>
              <c:numCache>
                <c:formatCode>General</c:formatCode>
                <c:ptCount val="500"/>
                <c:pt idx="0">
                  <c:v>44.8</c:v>
                </c:pt>
                <c:pt idx="1">
                  <c:v>43.6</c:v>
                </c:pt>
                <c:pt idx="2">
                  <c:v>52.6</c:v>
                </c:pt>
                <c:pt idx="3">
                  <c:v>58.4</c:v>
                </c:pt>
                <c:pt idx="4">
                  <c:v>59.7</c:v>
                </c:pt>
                <c:pt idx="5">
                  <c:v>61.6</c:v>
                </c:pt>
                <c:pt idx="6">
                  <c:v>49.7</c:v>
                </c:pt>
                <c:pt idx="7">
                  <c:v>59.9</c:v>
                </c:pt>
                <c:pt idx="8">
                  <c:v>53.6</c:v>
                </c:pt>
                <c:pt idx="9">
                  <c:v>41.8</c:v>
                </c:pt>
                <c:pt idx="10">
                  <c:v>66</c:v>
                </c:pt>
                <c:pt idx="11">
                  <c:v>45.2</c:v>
                </c:pt>
                <c:pt idx="12">
                  <c:v>53.5</c:v>
                </c:pt>
                <c:pt idx="13">
                  <c:v>49</c:v>
                </c:pt>
                <c:pt idx="14">
                  <c:v>54</c:v>
                </c:pt>
                <c:pt idx="15">
                  <c:v>42.4</c:v>
                </c:pt>
                <c:pt idx="16">
                  <c:v>46.6</c:v>
                </c:pt>
                <c:pt idx="17">
                  <c:v>41.3</c:v>
                </c:pt>
                <c:pt idx="18">
                  <c:v>48.3</c:v>
                </c:pt>
                <c:pt idx="19">
                  <c:v>50.5</c:v>
                </c:pt>
                <c:pt idx="20">
                  <c:v>55</c:v>
                </c:pt>
                <c:pt idx="21">
                  <c:v>65</c:v>
                </c:pt>
                <c:pt idx="22">
                  <c:v>39.799999999999997</c:v>
                </c:pt>
                <c:pt idx="23">
                  <c:v>49.9</c:v>
                </c:pt>
                <c:pt idx="24">
                  <c:v>48.6</c:v>
                </c:pt>
                <c:pt idx="25">
                  <c:v>54.6</c:v>
                </c:pt>
                <c:pt idx="26">
                  <c:v>44.5</c:v>
                </c:pt>
                <c:pt idx="27">
                  <c:v>56.5</c:v>
                </c:pt>
                <c:pt idx="28">
                  <c:v>47.6</c:v>
                </c:pt>
                <c:pt idx="29">
                  <c:v>51.3</c:v>
                </c:pt>
                <c:pt idx="30">
                  <c:v>48.7</c:v>
                </c:pt>
                <c:pt idx="31">
                  <c:v>45.1</c:v>
                </c:pt>
                <c:pt idx="32">
                  <c:v>50.1</c:v>
                </c:pt>
                <c:pt idx="33">
                  <c:v>51.6</c:v>
                </c:pt>
                <c:pt idx="34">
                  <c:v>51</c:v>
                </c:pt>
                <c:pt idx="35">
                  <c:v>50.7</c:v>
                </c:pt>
                <c:pt idx="36">
                  <c:v>56.1</c:v>
                </c:pt>
                <c:pt idx="37">
                  <c:v>57.9</c:v>
                </c:pt>
                <c:pt idx="38">
                  <c:v>44.2</c:v>
                </c:pt>
                <c:pt idx="39">
                  <c:v>61</c:v>
                </c:pt>
                <c:pt idx="40">
                  <c:v>41.6</c:v>
                </c:pt>
                <c:pt idx="41">
                  <c:v>43.7</c:v>
                </c:pt>
                <c:pt idx="42">
                  <c:v>39.700000000000003</c:v>
                </c:pt>
                <c:pt idx="43">
                  <c:v>71.400000000000006</c:v>
                </c:pt>
                <c:pt idx="44">
                  <c:v>61.7</c:v>
                </c:pt>
                <c:pt idx="45">
                  <c:v>62.5</c:v>
                </c:pt>
                <c:pt idx="46">
                  <c:v>61.1</c:v>
                </c:pt>
                <c:pt idx="47">
                  <c:v>46.9</c:v>
                </c:pt>
                <c:pt idx="48">
                  <c:v>72.900000000000006</c:v>
                </c:pt>
                <c:pt idx="49">
                  <c:v>55.7</c:v>
                </c:pt>
                <c:pt idx="50">
                  <c:v>74.900000000000006</c:v>
                </c:pt>
                <c:pt idx="51">
                  <c:v>57.7</c:v>
                </c:pt>
                <c:pt idx="52">
                  <c:v>53</c:v>
                </c:pt>
                <c:pt idx="53">
                  <c:v>50.1</c:v>
                </c:pt>
                <c:pt idx="54">
                  <c:v>53.9</c:v>
                </c:pt>
                <c:pt idx="55">
                  <c:v>43.3</c:v>
                </c:pt>
                <c:pt idx="56">
                  <c:v>50.1</c:v>
                </c:pt>
                <c:pt idx="57">
                  <c:v>51.8</c:v>
                </c:pt>
                <c:pt idx="58">
                  <c:v>72.900000000000006</c:v>
                </c:pt>
                <c:pt idx="59">
                  <c:v>41.9</c:v>
                </c:pt>
                <c:pt idx="60">
                  <c:v>62.3</c:v>
                </c:pt>
                <c:pt idx="61">
                  <c:v>52.1</c:v>
                </c:pt>
                <c:pt idx="62">
                  <c:v>58.3</c:v>
                </c:pt>
                <c:pt idx="63">
                  <c:v>51.2</c:v>
                </c:pt>
                <c:pt idx="64">
                  <c:v>47.7</c:v>
                </c:pt>
                <c:pt idx="65">
                  <c:v>63.4</c:v>
                </c:pt>
                <c:pt idx="66">
                  <c:v>51.9</c:v>
                </c:pt>
                <c:pt idx="67">
                  <c:v>41.3</c:v>
                </c:pt>
                <c:pt idx="68">
                  <c:v>44.8</c:v>
                </c:pt>
                <c:pt idx="69">
                  <c:v>54.6</c:v>
                </c:pt>
                <c:pt idx="70">
                  <c:v>54.4</c:v>
                </c:pt>
                <c:pt idx="71">
                  <c:v>55.6</c:v>
                </c:pt>
                <c:pt idx="72">
                  <c:v>46.3</c:v>
                </c:pt>
                <c:pt idx="73">
                  <c:v>64.5</c:v>
                </c:pt>
                <c:pt idx="74">
                  <c:v>55.4</c:v>
                </c:pt>
                <c:pt idx="75">
                  <c:v>47.6</c:v>
                </c:pt>
                <c:pt idx="76">
                  <c:v>55.1</c:v>
                </c:pt>
                <c:pt idx="77">
                  <c:v>47.9</c:v>
                </c:pt>
                <c:pt idx="78">
                  <c:v>56.7</c:v>
                </c:pt>
                <c:pt idx="79">
                  <c:v>52.6</c:v>
                </c:pt>
                <c:pt idx="80">
                  <c:v>53</c:v>
                </c:pt>
                <c:pt idx="81">
                  <c:v>51.9</c:v>
                </c:pt>
                <c:pt idx="82">
                  <c:v>43.3</c:v>
                </c:pt>
                <c:pt idx="83">
                  <c:v>44.6</c:v>
                </c:pt>
                <c:pt idx="84">
                  <c:v>43.5</c:v>
                </c:pt>
                <c:pt idx="85">
                  <c:v>62</c:v>
                </c:pt>
                <c:pt idx="86">
                  <c:v>54.2</c:v>
                </c:pt>
                <c:pt idx="87">
                  <c:v>70.8</c:v>
                </c:pt>
                <c:pt idx="88">
                  <c:v>51</c:v>
                </c:pt>
                <c:pt idx="89">
                  <c:v>38.9</c:v>
                </c:pt>
                <c:pt idx="90">
                  <c:v>48</c:v>
                </c:pt>
                <c:pt idx="91">
                  <c:v>46.5</c:v>
                </c:pt>
                <c:pt idx="92">
                  <c:v>47.2</c:v>
                </c:pt>
                <c:pt idx="93">
                  <c:v>51</c:v>
                </c:pt>
                <c:pt idx="94">
                  <c:v>54</c:v>
                </c:pt>
                <c:pt idx="95">
                  <c:v>56.6</c:v>
                </c:pt>
                <c:pt idx="96">
                  <c:v>70.599999999999994</c:v>
                </c:pt>
                <c:pt idx="97">
                  <c:v>46.1</c:v>
                </c:pt>
                <c:pt idx="98">
                  <c:v>47</c:v>
                </c:pt>
                <c:pt idx="99">
                  <c:v>44.6</c:v>
                </c:pt>
                <c:pt idx="100">
                  <c:v>47.2</c:v>
                </c:pt>
                <c:pt idx="101">
                  <c:v>48</c:v>
                </c:pt>
                <c:pt idx="102">
                  <c:v>51.6</c:v>
                </c:pt>
                <c:pt idx="103">
                  <c:v>54.3</c:v>
                </c:pt>
                <c:pt idx="104">
                  <c:v>53.7</c:v>
                </c:pt>
                <c:pt idx="105">
                  <c:v>55.2</c:v>
                </c:pt>
                <c:pt idx="106">
                  <c:v>43.1</c:v>
                </c:pt>
                <c:pt idx="107">
                  <c:v>43.5</c:v>
                </c:pt>
                <c:pt idx="108">
                  <c:v>69.2</c:v>
                </c:pt>
                <c:pt idx="109">
                  <c:v>48.7</c:v>
                </c:pt>
                <c:pt idx="110">
                  <c:v>52.3</c:v>
                </c:pt>
                <c:pt idx="111">
                  <c:v>45</c:v>
                </c:pt>
                <c:pt idx="112">
                  <c:v>50.6</c:v>
                </c:pt>
                <c:pt idx="113">
                  <c:v>43.3</c:v>
                </c:pt>
                <c:pt idx="114">
                  <c:v>47.9</c:v>
                </c:pt>
                <c:pt idx="115">
                  <c:v>43.3</c:v>
                </c:pt>
                <c:pt idx="116">
                  <c:v>49.3</c:v>
                </c:pt>
                <c:pt idx="117">
                  <c:v>50.8</c:v>
                </c:pt>
                <c:pt idx="118">
                  <c:v>57.9</c:v>
                </c:pt>
                <c:pt idx="119">
                  <c:v>57.5</c:v>
                </c:pt>
                <c:pt idx="120">
                  <c:v>65.8</c:v>
                </c:pt>
                <c:pt idx="121">
                  <c:v>50.7</c:v>
                </c:pt>
                <c:pt idx="122">
                  <c:v>41.7</c:v>
                </c:pt>
                <c:pt idx="123">
                  <c:v>46.8</c:v>
                </c:pt>
                <c:pt idx="124">
                  <c:v>46.3</c:v>
                </c:pt>
                <c:pt idx="125">
                  <c:v>51.4</c:v>
                </c:pt>
                <c:pt idx="126">
                  <c:v>64.099999999999994</c:v>
                </c:pt>
                <c:pt idx="127">
                  <c:v>46.8</c:v>
                </c:pt>
                <c:pt idx="128">
                  <c:v>48.3</c:v>
                </c:pt>
                <c:pt idx="129">
                  <c:v>57.2</c:v>
                </c:pt>
                <c:pt idx="130">
                  <c:v>44.7</c:v>
                </c:pt>
                <c:pt idx="131">
                  <c:v>60.2</c:v>
                </c:pt>
                <c:pt idx="132">
                  <c:v>48.7</c:v>
                </c:pt>
                <c:pt idx="133">
                  <c:v>44.6</c:v>
                </c:pt>
                <c:pt idx="134">
                  <c:v>50.8</c:v>
                </c:pt>
                <c:pt idx="135">
                  <c:v>52.8</c:v>
                </c:pt>
                <c:pt idx="136">
                  <c:v>42.2</c:v>
                </c:pt>
                <c:pt idx="137">
                  <c:v>67.400000000000006</c:v>
                </c:pt>
                <c:pt idx="138">
                  <c:v>47.3</c:v>
                </c:pt>
                <c:pt idx="139">
                  <c:v>62.8</c:v>
                </c:pt>
                <c:pt idx="140">
                  <c:v>47.7</c:v>
                </c:pt>
                <c:pt idx="141">
                  <c:v>47.9</c:v>
                </c:pt>
                <c:pt idx="142">
                  <c:v>42</c:v>
                </c:pt>
                <c:pt idx="143">
                  <c:v>47</c:v>
                </c:pt>
                <c:pt idx="144">
                  <c:v>41.4</c:v>
                </c:pt>
                <c:pt idx="145">
                  <c:v>38.200000000000003</c:v>
                </c:pt>
                <c:pt idx="146">
                  <c:v>48.3</c:v>
                </c:pt>
                <c:pt idx="147">
                  <c:v>55.5</c:v>
                </c:pt>
                <c:pt idx="148">
                  <c:v>34.6</c:v>
                </c:pt>
                <c:pt idx="149">
                  <c:v>65.2</c:v>
                </c:pt>
                <c:pt idx="150">
                  <c:v>51.4</c:v>
                </c:pt>
                <c:pt idx="151">
                  <c:v>66.3</c:v>
                </c:pt>
                <c:pt idx="152">
                  <c:v>51.3</c:v>
                </c:pt>
                <c:pt idx="153">
                  <c:v>46.2</c:v>
                </c:pt>
                <c:pt idx="154">
                  <c:v>65.3</c:v>
                </c:pt>
                <c:pt idx="155">
                  <c:v>63.6</c:v>
                </c:pt>
                <c:pt idx="156">
                  <c:v>47.1</c:v>
                </c:pt>
                <c:pt idx="157">
                  <c:v>45.7</c:v>
                </c:pt>
                <c:pt idx="158">
                  <c:v>53.6</c:v>
                </c:pt>
                <c:pt idx="159">
                  <c:v>41.9</c:v>
                </c:pt>
                <c:pt idx="160">
                  <c:v>54.7</c:v>
                </c:pt>
                <c:pt idx="161">
                  <c:v>52.7</c:v>
                </c:pt>
                <c:pt idx="162">
                  <c:v>49</c:v>
                </c:pt>
                <c:pt idx="163">
                  <c:v>42.4</c:v>
                </c:pt>
                <c:pt idx="164">
                  <c:v>44.1</c:v>
                </c:pt>
                <c:pt idx="165">
                  <c:v>54.3</c:v>
                </c:pt>
                <c:pt idx="166">
                  <c:v>49.6</c:v>
                </c:pt>
                <c:pt idx="167">
                  <c:v>62.2</c:v>
                </c:pt>
                <c:pt idx="168">
                  <c:v>48.5</c:v>
                </c:pt>
                <c:pt idx="169">
                  <c:v>62.1</c:v>
                </c:pt>
                <c:pt idx="170">
                  <c:v>55</c:v>
                </c:pt>
                <c:pt idx="171">
                  <c:v>65.5</c:v>
                </c:pt>
                <c:pt idx="172">
                  <c:v>60.4</c:v>
                </c:pt>
                <c:pt idx="173">
                  <c:v>58.2</c:v>
                </c:pt>
                <c:pt idx="174">
                  <c:v>43.1</c:v>
                </c:pt>
                <c:pt idx="175">
                  <c:v>39.5</c:v>
                </c:pt>
                <c:pt idx="176">
                  <c:v>52.3</c:v>
                </c:pt>
                <c:pt idx="177">
                  <c:v>44</c:v>
                </c:pt>
                <c:pt idx="178">
                  <c:v>53.7</c:v>
                </c:pt>
                <c:pt idx="179">
                  <c:v>62</c:v>
                </c:pt>
                <c:pt idx="180">
                  <c:v>48.5</c:v>
                </c:pt>
                <c:pt idx="181">
                  <c:v>53.8</c:v>
                </c:pt>
                <c:pt idx="182">
                  <c:v>54.4</c:v>
                </c:pt>
                <c:pt idx="183">
                  <c:v>48.5</c:v>
                </c:pt>
                <c:pt idx="184">
                  <c:v>49.7</c:v>
                </c:pt>
                <c:pt idx="185">
                  <c:v>44.2</c:v>
                </c:pt>
                <c:pt idx="186">
                  <c:v>39.9</c:v>
                </c:pt>
                <c:pt idx="187">
                  <c:v>53.4</c:v>
                </c:pt>
                <c:pt idx="188">
                  <c:v>48.4</c:v>
                </c:pt>
                <c:pt idx="189">
                  <c:v>49.8</c:v>
                </c:pt>
                <c:pt idx="190">
                  <c:v>45.8</c:v>
                </c:pt>
                <c:pt idx="191">
                  <c:v>45.7</c:v>
                </c:pt>
                <c:pt idx="192">
                  <c:v>57.9</c:v>
                </c:pt>
                <c:pt idx="193">
                  <c:v>48.6</c:v>
                </c:pt>
                <c:pt idx="194">
                  <c:v>49</c:v>
                </c:pt>
                <c:pt idx="195">
                  <c:v>47.3</c:v>
                </c:pt>
                <c:pt idx="196">
                  <c:v>47.2</c:v>
                </c:pt>
                <c:pt idx="197">
                  <c:v>48</c:v>
                </c:pt>
                <c:pt idx="198">
                  <c:v>63.6</c:v>
                </c:pt>
                <c:pt idx="199">
                  <c:v>70.400000000000006</c:v>
                </c:pt>
                <c:pt idx="200">
                  <c:v>50.6</c:v>
                </c:pt>
                <c:pt idx="201">
                  <c:v>60</c:v>
                </c:pt>
                <c:pt idx="202">
                  <c:v>55.6</c:v>
                </c:pt>
                <c:pt idx="203">
                  <c:v>56.5</c:v>
                </c:pt>
                <c:pt idx="204">
                  <c:v>57.1</c:v>
                </c:pt>
                <c:pt idx="205">
                  <c:v>46.4</c:v>
                </c:pt>
                <c:pt idx="206">
                  <c:v>42.3</c:v>
                </c:pt>
                <c:pt idx="207">
                  <c:v>46.7</c:v>
                </c:pt>
                <c:pt idx="208">
                  <c:v>46.8</c:v>
                </c:pt>
                <c:pt idx="209">
                  <c:v>40.9</c:v>
                </c:pt>
                <c:pt idx="210">
                  <c:v>46.9</c:v>
                </c:pt>
                <c:pt idx="211">
                  <c:v>52.9</c:v>
                </c:pt>
                <c:pt idx="212">
                  <c:v>44.3</c:v>
                </c:pt>
                <c:pt idx="213">
                  <c:v>49.6</c:v>
                </c:pt>
                <c:pt idx="214">
                  <c:v>61.4</c:v>
                </c:pt>
                <c:pt idx="215">
                  <c:v>47.5</c:v>
                </c:pt>
                <c:pt idx="216">
                  <c:v>40.1</c:v>
                </c:pt>
                <c:pt idx="217">
                  <c:v>59.7</c:v>
                </c:pt>
                <c:pt idx="218">
                  <c:v>48.3</c:v>
                </c:pt>
                <c:pt idx="219">
                  <c:v>47.2</c:v>
                </c:pt>
                <c:pt idx="220">
                  <c:v>44</c:v>
                </c:pt>
                <c:pt idx="221">
                  <c:v>60.9</c:v>
                </c:pt>
                <c:pt idx="222">
                  <c:v>50.2</c:v>
                </c:pt>
                <c:pt idx="223">
                  <c:v>51.9</c:v>
                </c:pt>
                <c:pt idx="224">
                  <c:v>57.1</c:v>
                </c:pt>
                <c:pt idx="225">
                  <c:v>47.6</c:v>
                </c:pt>
                <c:pt idx="226">
                  <c:v>47.9</c:v>
                </c:pt>
                <c:pt idx="227">
                  <c:v>55.7</c:v>
                </c:pt>
                <c:pt idx="228">
                  <c:v>62</c:v>
                </c:pt>
                <c:pt idx="229">
                  <c:v>42.4</c:v>
                </c:pt>
                <c:pt idx="230">
                  <c:v>55.8</c:v>
                </c:pt>
                <c:pt idx="231">
                  <c:v>54.4</c:v>
                </c:pt>
                <c:pt idx="232">
                  <c:v>51.5</c:v>
                </c:pt>
                <c:pt idx="233">
                  <c:v>51.5</c:v>
                </c:pt>
                <c:pt idx="234">
                  <c:v>48.7</c:v>
                </c:pt>
                <c:pt idx="235">
                  <c:v>53.9</c:v>
                </c:pt>
                <c:pt idx="236">
                  <c:v>52.9</c:v>
                </c:pt>
                <c:pt idx="237">
                  <c:v>46</c:v>
                </c:pt>
                <c:pt idx="238">
                  <c:v>56.3</c:v>
                </c:pt>
                <c:pt idx="239">
                  <c:v>51.3</c:v>
                </c:pt>
                <c:pt idx="240">
                  <c:v>44.9</c:v>
                </c:pt>
                <c:pt idx="241">
                  <c:v>65.5</c:v>
                </c:pt>
                <c:pt idx="242">
                  <c:v>52</c:v>
                </c:pt>
                <c:pt idx="243">
                  <c:v>49.5</c:v>
                </c:pt>
                <c:pt idx="244">
                  <c:v>59.5</c:v>
                </c:pt>
                <c:pt idx="245">
                  <c:v>47.4</c:v>
                </c:pt>
                <c:pt idx="246">
                  <c:v>53.9</c:v>
                </c:pt>
                <c:pt idx="247">
                  <c:v>70.5</c:v>
                </c:pt>
                <c:pt idx="248">
                  <c:v>62.4</c:v>
                </c:pt>
                <c:pt idx="249">
                  <c:v>51.2</c:v>
                </c:pt>
                <c:pt idx="250">
                  <c:v>45.4</c:v>
                </c:pt>
                <c:pt idx="251">
                  <c:v>60.5</c:v>
                </c:pt>
                <c:pt idx="252">
                  <c:v>74.900000000000006</c:v>
                </c:pt>
                <c:pt idx="253">
                  <c:v>47.5</c:v>
                </c:pt>
                <c:pt idx="254">
                  <c:v>48.5</c:v>
                </c:pt>
                <c:pt idx="255">
                  <c:v>56.6</c:v>
                </c:pt>
                <c:pt idx="256">
                  <c:v>49.5</c:v>
                </c:pt>
                <c:pt idx="257">
                  <c:v>66.5</c:v>
                </c:pt>
                <c:pt idx="258">
                  <c:v>49.3</c:v>
                </c:pt>
                <c:pt idx="259">
                  <c:v>44.1</c:v>
                </c:pt>
                <c:pt idx="260">
                  <c:v>47.1</c:v>
                </c:pt>
                <c:pt idx="261">
                  <c:v>80.599999999999994</c:v>
                </c:pt>
                <c:pt idx="262">
                  <c:v>61.8</c:v>
                </c:pt>
                <c:pt idx="263">
                  <c:v>48.5</c:v>
                </c:pt>
                <c:pt idx="264">
                  <c:v>65.599999999999994</c:v>
                </c:pt>
                <c:pt idx="265">
                  <c:v>45.3</c:v>
                </c:pt>
                <c:pt idx="266">
                  <c:v>41.8</c:v>
                </c:pt>
                <c:pt idx="267">
                  <c:v>79.8</c:v>
                </c:pt>
                <c:pt idx="268">
                  <c:v>47.9</c:v>
                </c:pt>
                <c:pt idx="269">
                  <c:v>53.3</c:v>
                </c:pt>
                <c:pt idx="270">
                  <c:v>45.6</c:v>
                </c:pt>
                <c:pt idx="271">
                  <c:v>49.4</c:v>
                </c:pt>
                <c:pt idx="272">
                  <c:v>44.8</c:v>
                </c:pt>
                <c:pt idx="273">
                  <c:v>64.8</c:v>
                </c:pt>
                <c:pt idx="274">
                  <c:v>62.2</c:v>
                </c:pt>
                <c:pt idx="275">
                  <c:v>48.3</c:v>
                </c:pt>
                <c:pt idx="276">
                  <c:v>54.6</c:v>
                </c:pt>
                <c:pt idx="277">
                  <c:v>52.8</c:v>
                </c:pt>
                <c:pt idx="278">
                  <c:v>51.7</c:v>
                </c:pt>
                <c:pt idx="279">
                  <c:v>47.7</c:v>
                </c:pt>
                <c:pt idx="280">
                  <c:v>42</c:v>
                </c:pt>
                <c:pt idx="281">
                  <c:v>53.2</c:v>
                </c:pt>
                <c:pt idx="282">
                  <c:v>58.1</c:v>
                </c:pt>
                <c:pt idx="283">
                  <c:v>54.1</c:v>
                </c:pt>
                <c:pt idx="284">
                  <c:v>56</c:v>
                </c:pt>
                <c:pt idx="285">
                  <c:v>42.1</c:v>
                </c:pt>
                <c:pt idx="286">
                  <c:v>58.1</c:v>
                </c:pt>
                <c:pt idx="287">
                  <c:v>47.9</c:v>
                </c:pt>
                <c:pt idx="288">
                  <c:v>58.2</c:v>
                </c:pt>
                <c:pt idx="289">
                  <c:v>51.7</c:v>
                </c:pt>
                <c:pt idx="290">
                  <c:v>46.5</c:v>
                </c:pt>
                <c:pt idx="291">
                  <c:v>45.9</c:v>
                </c:pt>
                <c:pt idx="292">
                  <c:v>51.4</c:v>
                </c:pt>
                <c:pt idx="293">
                  <c:v>54.6</c:v>
                </c:pt>
                <c:pt idx="294">
                  <c:v>61.2</c:v>
                </c:pt>
                <c:pt idx="295">
                  <c:v>52.8</c:v>
                </c:pt>
                <c:pt idx="296">
                  <c:v>42.4</c:v>
                </c:pt>
                <c:pt idx="297">
                  <c:v>53.4</c:v>
                </c:pt>
                <c:pt idx="298">
                  <c:v>44</c:v>
                </c:pt>
                <c:pt idx="299">
                  <c:v>63.6</c:v>
                </c:pt>
                <c:pt idx="300">
                  <c:v>54.7</c:v>
                </c:pt>
                <c:pt idx="301">
                  <c:v>50.3</c:v>
                </c:pt>
                <c:pt idx="302">
                  <c:v>48.6</c:v>
                </c:pt>
                <c:pt idx="303">
                  <c:v>46.1</c:v>
                </c:pt>
                <c:pt idx="304">
                  <c:v>39</c:v>
                </c:pt>
                <c:pt idx="305">
                  <c:v>49.6</c:v>
                </c:pt>
                <c:pt idx="306">
                  <c:v>52.3</c:v>
                </c:pt>
                <c:pt idx="307">
                  <c:v>53.4</c:v>
                </c:pt>
                <c:pt idx="308">
                  <c:v>53.7</c:v>
                </c:pt>
                <c:pt idx="309">
                  <c:v>53.1</c:v>
                </c:pt>
                <c:pt idx="310">
                  <c:v>48.3</c:v>
                </c:pt>
                <c:pt idx="311">
                  <c:v>49</c:v>
                </c:pt>
                <c:pt idx="312">
                  <c:v>73.8</c:v>
                </c:pt>
                <c:pt idx="313">
                  <c:v>58.8</c:v>
                </c:pt>
                <c:pt idx="314">
                  <c:v>51.8</c:v>
                </c:pt>
                <c:pt idx="315">
                  <c:v>56</c:v>
                </c:pt>
                <c:pt idx="316">
                  <c:v>43.9</c:v>
                </c:pt>
                <c:pt idx="317">
                  <c:v>55</c:v>
                </c:pt>
                <c:pt idx="318">
                  <c:v>47</c:v>
                </c:pt>
                <c:pt idx="319">
                  <c:v>48</c:v>
                </c:pt>
                <c:pt idx="320">
                  <c:v>59.8</c:v>
                </c:pt>
                <c:pt idx="321">
                  <c:v>60.6</c:v>
                </c:pt>
                <c:pt idx="322">
                  <c:v>62.1</c:v>
                </c:pt>
                <c:pt idx="323">
                  <c:v>48.9</c:v>
                </c:pt>
                <c:pt idx="324">
                  <c:v>47.8</c:v>
                </c:pt>
                <c:pt idx="325">
                  <c:v>62.9</c:v>
                </c:pt>
                <c:pt idx="326">
                  <c:v>61.1</c:v>
                </c:pt>
                <c:pt idx="327">
                  <c:v>65.5</c:v>
                </c:pt>
                <c:pt idx="328">
                  <c:v>67.3</c:v>
                </c:pt>
                <c:pt idx="329">
                  <c:v>52</c:v>
                </c:pt>
                <c:pt idx="330">
                  <c:v>51.4</c:v>
                </c:pt>
                <c:pt idx="331">
                  <c:v>63.8</c:v>
                </c:pt>
                <c:pt idx="332">
                  <c:v>46.2</c:v>
                </c:pt>
                <c:pt idx="333">
                  <c:v>45.5</c:v>
                </c:pt>
                <c:pt idx="334">
                  <c:v>41.6</c:v>
                </c:pt>
                <c:pt idx="335">
                  <c:v>66.3</c:v>
                </c:pt>
                <c:pt idx="336">
                  <c:v>37.6</c:v>
                </c:pt>
                <c:pt idx="337">
                  <c:v>52.7</c:v>
                </c:pt>
                <c:pt idx="338">
                  <c:v>55.2</c:v>
                </c:pt>
                <c:pt idx="339">
                  <c:v>44.7</c:v>
                </c:pt>
                <c:pt idx="340">
                  <c:v>50.2</c:v>
                </c:pt>
                <c:pt idx="341">
                  <c:v>49.9</c:v>
                </c:pt>
                <c:pt idx="342">
                  <c:v>48</c:v>
                </c:pt>
                <c:pt idx="343">
                  <c:v>50.9</c:v>
                </c:pt>
                <c:pt idx="344">
                  <c:v>42.7</c:v>
                </c:pt>
                <c:pt idx="345">
                  <c:v>45</c:v>
                </c:pt>
                <c:pt idx="346">
                  <c:v>65.3</c:v>
                </c:pt>
                <c:pt idx="347">
                  <c:v>61.4</c:v>
                </c:pt>
                <c:pt idx="348">
                  <c:v>47.5</c:v>
                </c:pt>
                <c:pt idx="349">
                  <c:v>57.9</c:v>
                </c:pt>
                <c:pt idx="350">
                  <c:v>54.6</c:v>
                </c:pt>
                <c:pt idx="351">
                  <c:v>41.6</c:v>
                </c:pt>
                <c:pt idx="352">
                  <c:v>55.6</c:v>
                </c:pt>
                <c:pt idx="353">
                  <c:v>62.3</c:v>
                </c:pt>
                <c:pt idx="354">
                  <c:v>52.6</c:v>
                </c:pt>
                <c:pt idx="355">
                  <c:v>51.7</c:v>
                </c:pt>
                <c:pt idx="356">
                  <c:v>54.2</c:v>
                </c:pt>
                <c:pt idx="357">
                  <c:v>40.200000000000003</c:v>
                </c:pt>
                <c:pt idx="358">
                  <c:v>45.7</c:v>
                </c:pt>
                <c:pt idx="359">
                  <c:v>52.6</c:v>
                </c:pt>
                <c:pt idx="360">
                  <c:v>51.7</c:v>
                </c:pt>
                <c:pt idx="361">
                  <c:v>49.3</c:v>
                </c:pt>
                <c:pt idx="362">
                  <c:v>44.5</c:v>
                </c:pt>
                <c:pt idx="363">
                  <c:v>53</c:v>
                </c:pt>
                <c:pt idx="364">
                  <c:v>45.1</c:v>
                </c:pt>
                <c:pt idx="365">
                  <c:v>59.9</c:v>
                </c:pt>
                <c:pt idx="366">
                  <c:v>56.7</c:v>
                </c:pt>
                <c:pt idx="367">
                  <c:v>48.1</c:v>
                </c:pt>
                <c:pt idx="368">
                  <c:v>43.5</c:v>
                </c:pt>
                <c:pt idx="369">
                  <c:v>44.8</c:v>
                </c:pt>
                <c:pt idx="370">
                  <c:v>42.3</c:v>
                </c:pt>
                <c:pt idx="371">
                  <c:v>43.6</c:v>
                </c:pt>
                <c:pt idx="372">
                  <c:v>48.2</c:v>
                </c:pt>
                <c:pt idx="373">
                  <c:v>65</c:v>
                </c:pt>
                <c:pt idx="374">
                  <c:v>44.8</c:v>
                </c:pt>
                <c:pt idx="375">
                  <c:v>45.2</c:v>
                </c:pt>
                <c:pt idx="376">
                  <c:v>42.2</c:v>
                </c:pt>
                <c:pt idx="377">
                  <c:v>53.3</c:v>
                </c:pt>
                <c:pt idx="378">
                  <c:v>55.5</c:v>
                </c:pt>
                <c:pt idx="379">
                  <c:v>49.6</c:v>
                </c:pt>
                <c:pt idx="380">
                  <c:v>49.7</c:v>
                </c:pt>
                <c:pt idx="381">
                  <c:v>52.1</c:v>
                </c:pt>
                <c:pt idx="382">
                  <c:v>46.4</c:v>
                </c:pt>
                <c:pt idx="383">
                  <c:v>50.7</c:v>
                </c:pt>
                <c:pt idx="384">
                  <c:v>55.1</c:v>
                </c:pt>
                <c:pt idx="385">
                  <c:v>60.2</c:v>
                </c:pt>
                <c:pt idx="386">
                  <c:v>56.1</c:v>
                </c:pt>
                <c:pt idx="387">
                  <c:v>48.9</c:v>
                </c:pt>
                <c:pt idx="388">
                  <c:v>46.8</c:v>
                </c:pt>
                <c:pt idx="389">
                  <c:v>51.6</c:v>
                </c:pt>
                <c:pt idx="390">
                  <c:v>45.9</c:v>
                </c:pt>
                <c:pt idx="391">
                  <c:v>48.2</c:v>
                </c:pt>
                <c:pt idx="392">
                  <c:v>59</c:v>
                </c:pt>
                <c:pt idx="393">
                  <c:v>56.1</c:v>
                </c:pt>
                <c:pt idx="394">
                  <c:v>46</c:v>
                </c:pt>
                <c:pt idx="395">
                  <c:v>43.6</c:v>
                </c:pt>
                <c:pt idx="396">
                  <c:v>44.7</c:v>
                </c:pt>
                <c:pt idx="397">
                  <c:v>49.7</c:v>
                </c:pt>
                <c:pt idx="398">
                  <c:v>61.5</c:v>
                </c:pt>
                <c:pt idx="399">
                  <c:v>45.5</c:v>
                </c:pt>
                <c:pt idx="400">
                  <c:v>58.8</c:v>
                </c:pt>
                <c:pt idx="401">
                  <c:v>70.7</c:v>
                </c:pt>
                <c:pt idx="402">
                  <c:v>61.1</c:v>
                </c:pt>
                <c:pt idx="403">
                  <c:v>57.6</c:v>
                </c:pt>
                <c:pt idx="404">
                  <c:v>60</c:v>
                </c:pt>
                <c:pt idx="405">
                  <c:v>51.1</c:v>
                </c:pt>
                <c:pt idx="406">
                  <c:v>49</c:v>
                </c:pt>
                <c:pt idx="407">
                  <c:v>71.5</c:v>
                </c:pt>
                <c:pt idx="408">
                  <c:v>48.6</c:v>
                </c:pt>
                <c:pt idx="409">
                  <c:v>45</c:v>
                </c:pt>
                <c:pt idx="410">
                  <c:v>55.8</c:v>
                </c:pt>
                <c:pt idx="411">
                  <c:v>46</c:v>
                </c:pt>
                <c:pt idx="412">
                  <c:v>52.9</c:v>
                </c:pt>
                <c:pt idx="413">
                  <c:v>45</c:v>
                </c:pt>
                <c:pt idx="414">
                  <c:v>49.1</c:v>
                </c:pt>
                <c:pt idx="415">
                  <c:v>59.2</c:v>
                </c:pt>
                <c:pt idx="416">
                  <c:v>54.3</c:v>
                </c:pt>
                <c:pt idx="417">
                  <c:v>38.1</c:v>
                </c:pt>
                <c:pt idx="418">
                  <c:v>56.6</c:v>
                </c:pt>
                <c:pt idx="419">
                  <c:v>43.1</c:v>
                </c:pt>
                <c:pt idx="420">
                  <c:v>59</c:v>
                </c:pt>
                <c:pt idx="421">
                  <c:v>63.3</c:v>
                </c:pt>
                <c:pt idx="422">
                  <c:v>54.2</c:v>
                </c:pt>
                <c:pt idx="423">
                  <c:v>44.5</c:v>
                </c:pt>
                <c:pt idx="424">
                  <c:v>61.9</c:v>
                </c:pt>
                <c:pt idx="425">
                  <c:v>49.4</c:v>
                </c:pt>
                <c:pt idx="426">
                  <c:v>67.2</c:v>
                </c:pt>
                <c:pt idx="427">
                  <c:v>52.7</c:v>
                </c:pt>
                <c:pt idx="428">
                  <c:v>47.5</c:v>
                </c:pt>
                <c:pt idx="429">
                  <c:v>50.6</c:v>
                </c:pt>
                <c:pt idx="430">
                  <c:v>73.400000000000006</c:v>
                </c:pt>
                <c:pt idx="431">
                  <c:v>48.1</c:v>
                </c:pt>
                <c:pt idx="432">
                  <c:v>43.2</c:v>
                </c:pt>
                <c:pt idx="433">
                  <c:v>48.9</c:v>
                </c:pt>
                <c:pt idx="434">
                  <c:v>66.099999999999994</c:v>
                </c:pt>
                <c:pt idx="435">
                  <c:v>68.2</c:v>
                </c:pt>
                <c:pt idx="436">
                  <c:v>48.8</c:v>
                </c:pt>
                <c:pt idx="437">
                  <c:v>49.3</c:v>
                </c:pt>
                <c:pt idx="438">
                  <c:v>65.599999999999994</c:v>
                </c:pt>
                <c:pt idx="439">
                  <c:v>56.6</c:v>
                </c:pt>
                <c:pt idx="440">
                  <c:v>51.7</c:v>
                </c:pt>
                <c:pt idx="441">
                  <c:v>60.6</c:v>
                </c:pt>
                <c:pt idx="442">
                  <c:v>48.3</c:v>
                </c:pt>
                <c:pt idx="443">
                  <c:v>47.5</c:v>
                </c:pt>
                <c:pt idx="444">
                  <c:v>50.9</c:v>
                </c:pt>
                <c:pt idx="445">
                  <c:v>51.7</c:v>
                </c:pt>
                <c:pt idx="446">
                  <c:v>46.3</c:v>
                </c:pt>
                <c:pt idx="447">
                  <c:v>54.1</c:v>
                </c:pt>
                <c:pt idx="448">
                  <c:v>51.8</c:v>
                </c:pt>
                <c:pt idx="449">
                  <c:v>45.2</c:v>
                </c:pt>
                <c:pt idx="450">
                  <c:v>69</c:v>
                </c:pt>
                <c:pt idx="451">
                  <c:v>59.7</c:v>
                </c:pt>
                <c:pt idx="452">
                  <c:v>55.4</c:v>
                </c:pt>
                <c:pt idx="453">
                  <c:v>45.2</c:v>
                </c:pt>
                <c:pt idx="454">
                  <c:v>53</c:v>
                </c:pt>
                <c:pt idx="455">
                  <c:v>48.6</c:v>
                </c:pt>
                <c:pt idx="456">
                  <c:v>64.900000000000006</c:v>
                </c:pt>
                <c:pt idx="457">
                  <c:v>50</c:v>
                </c:pt>
                <c:pt idx="458">
                  <c:v>48.5</c:v>
                </c:pt>
                <c:pt idx="459">
                  <c:v>43.2</c:v>
                </c:pt>
                <c:pt idx="460">
                  <c:v>50.4</c:v>
                </c:pt>
                <c:pt idx="461">
                  <c:v>48.7</c:v>
                </c:pt>
                <c:pt idx="462">
                  <c:v>42.6</c:v>
                </c:pt>
                <c:pt idx="463">
                  <c:v>52.8</c:v>
                </c:pt>
                <c:pt idx="464">
                  <c:v>56.8</c:v>
                </c:pt>
                <c:pt idx="465">
                  <c:v>54.5</c:v>
                </c:pt>
                <c:pt idx="466">
                  <c:v>72.2</c:v>
                </c:pt>
                <c:pt idx="467">
                  <c:v>70.5</c:v>
                </c:pt>
                <c:pt idx="468">
                  <c:v>40.799999999999997</c:v>
                </c:pt>
                <c:pt idx="469">
                  <c:v>45</c:v>
                </c:pt>
                <c:pt idx="470">
                  <c:v>47.1</c:v>
                </c:pt>
                <c:pt idx="471">
                  <c:v>60.7</c:v>
                </c:pt>
                <c:pt idx="472">
                  <c:v>46.6</c:v>
                </c:pt>
                <c:pt idx="473">
                  <c:v>63.8</c:v>
                </c:pt>
                <c:pt idx="474">
                  <c:v>37.4</c:v>
                </c:pt>
                <c:pt idx="475">
                  <c:v>50.9</c:v>
                </c:pt>
                <c:pt idx="476">
                  <c:v>44.7</c:v>
                </c:pt>
                <c:pt idx="477">
                  <c:v>49.3</c:v>
                </c:pt>
                <c:pt idx="478">
                  <c:v>63.7</c:v>
                </c:pt>
                <c:pt idx="479">
                  <c:v>52.6</c:v>
                </c:pt>
                <c:pt idx="480">
                  <c:v>38.299999999999997</c:v>
                </c:pt>
                <c:pt idx="481">
                  <c:v>56.7</c:v>
                </c:pt>
                <c:pt idx="482">
                  <c:v>52</c:v>
                </c:pt>
                <c:pt idx="483">
                  <c:v>57.9</c:v>
                </c:pt>
                <c:pt idx="484">
                  <c:v>53.5</c:v>
                </c:pt>
                <c:pt idx="485">
                  <c:v>80.8</c:v>
                </c:pt>
                <c:pt idx="486">
                  <c:v>48.4</c:v>
                </c:pt>
                <c:pt idx="487">
                  <c:v>49.6</c:v>
                </c:pt>
                <c:pt idx="488">
                  <c:v>60.3</c:v>
                </c:pt>
                <c:pt idx="489">
                  <c:v>42.3</c:v>
                </c:pt>
                <c:pt idx="490">
                  <c:v>50.5</c:v>
                </c:pt>
                <c:pt idx="491">
                  <c:v>44.2</c:v>
                </c:pt>
                <c:pt idx="492">
                  <c:v>61.7</c:v>
                </c:pt>
                <c:pt idx="493">
                  <c:v>53.1</c:v>
                </c:pt>
                <c:pt idx="494">
                  <c:v>46.6</c:v>
                </c:pt>
                <c:pt idx="495">
                  <c:v>42.4</c:v>
                </c:pt>
                <c:pt idx="496">
                  <c:v>50.4</c:v>
                </c:pt>
                <c:pt idx="497">
                  <c:v>49.5</c:v>
                </c:pt>
                <c:pt idx="498">
                  <c:v>71.599999999999994</c:v>
                </c:pt>
                <c:pt idx="499">
                  <c:v>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8A7-865A-02FCFAA1A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57055"/>
        <c:axId val="1045151295"/>
      </c:scatterChart>
      <c:valAx>
        <c:axId val="1045157055"/>
        <c:scaling>
          <c:orientation val="minMax"/>
          <c:min val="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Focus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51295"/>
        <c:crosses val="autoZero"/>
        <c:crossBetween val="midCat"/>
      </c:valAx>
      <c:valAx>
        <c:axId val="1045151295"/>
        <c:scaling>
          <c:orientation val="minMax"/>
          <c:max val="8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Digital Well-being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5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Digital Well-being vs. Notification Count</a:t>
            </a:r>
            <a:br>
              <a:rPr lang="en-US" b="1">
                <a:solidFill>
                  <a:sysClr val="windowText" lastClr="000000"/>
                </a:solidFill>
              </a:rPr>
            </a:br>
            <a:r>
              <a:rPr lang="en-US" b="1">
                <a:solidFill>
                  <a:sysClr val="windowText" lastClr="000000"/>
                </a:solidFill>
              </a:rPr>
              <a:t>coefficient -0.38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raw_data!$I$1</c:f>
              <c:strCache>
                <c:ptCount val="1"/>
                <c:pt idx="0">
                  <c:v>digital_wellbeing_score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raw_data!$D$2:$D$501</c:f>
              <c:numCache>
                <c:formatCode>General</c:formatCode>
                <c:ptCount val="500"/>
                <c:pt idx="0">
                  <c:v>89</c:v>
                </c:pt>
                <c:pt idx="1">
                  <c:v>79</c:v>
                </c:pt>
                <c:pt idx="2">
                  <c:v>108</c:v>
                </c:pt>
                <c:pt idx="3">
                  <c:v>78</c:v>
                </c:pt>
                <c:pt idx="4">
                  <c:v>35</c:v>
                </c:pt>
                <c:pt idx="5">
                  <c:v>111</c:v>
                </c:pt>
                <c:pt idx="6">
                  <c:v>57</c:v>
                </c:pt>
                <c:pt idx="7">
                  <c:v>63</c:v>
                </c:pt>
                <c:pt idx="8">
                  <c:v>65</c:v>
                </c:pt>
                <c:pt idx="9">
                  <c:v>114</c:v>
                </c:pt>
                <c:pt idx="10">
                  <c:v>26</c:v>
                </c:pt>
                <c:pt idx="11">
                  <c:v>158</c:v>
                </c:pt>
                <c:pt idx="12">
                  <c:v>106</c:v>
                </c:pt>
                <c:pt idx="13">
                  <c:v>85</c:v>
                </c:pt>
                <c:pt idx="14">
                  <c:v>78</c:v>
                </c:pt>
                <c:pt idx="15">
                  <c:v>87</c:v>
                </c:pt>
                <c:pt idx="16">
                  <c:v>93</c:v>
                </c:pt>
                <c:pt idx="17">
                  <c:v>96</c:v>
                </c:pt>
                <c:pt idx="18">
                  <c:v>93</c:v>
                </c:pt>
                <c:pt idx="19">
                  <c:v>82</c:v>
                </c:pt>
                <c:pt idx="20">
                  <c:v>75</c:v>
                </c:pt>
                <c:pt idx="21">
                  <c:v>76</c:v>
                </c:pt>
                <c:pt idx="22">
                  <c:v>75</c:v>
                </c:pt>
                <c:pt idx="23">
                  <c:v>108</c:v>
                </c:pt>
                <c:pt idx="24">
                  <c:v>94</c:v>
                </c:pt>
                <c:pt idx="25">
                  <c:v>20</c:v>
                </c:pt>
                <c:pt idx="26">
                  <c:v>96</c:v>
                </c:pt>
                <c:pt idx="27">
                  <c:v>84</c:v>
                </c:pt>
                <c:pt idx="28">
                  <c:v>79</c:v>
                </c:pt>
                <c:pt idx="29">
                  <c:v>70</c:v>
                </c:pt>
                <c:pt idx="30">
                  <c:v>108</c:v>
                </c:pt>
                <c:pt idx="31">
                  <c:v>103</c:v>
                </c:pt>
                <c:pt idx="32">
                  <c:v>60</c:v>
                </c:pt>
                <c:pt idx="33">
                  <c:v>90</c:v>
                </c:pt>
                <c:pt idx="34">
                  <c:v>55</c:v>
                </c:pt>
                <c:pt idx="35">
                  <c:v>45</c:v>
                </c:pt>
                <c:pt idx="36">
                  <c:v>64</c:v>
                </c:pt>
                <c:pt idx="37">
                  <c:v>101</c:v>
                </c:pt>
                <c:pt idx="38">
                  <c:v>103</c:v>
                </c:pt>
                <c:pt idx="39">
                  <c:v>92</c:v>
                </c:pt>
                <c:pt idx="40">
                  <c:v>98</c:v>
                </c:pt>
                <c:pt idx="41">
                  <c:v>92</c:v>
                </c:pt>
                <c:pt idx="42">
                  <c:v>63</c:v>
                </c:pt>
                <c:pt idx="43">
                  <c:v>90</c:v>
                </c:pt>
                <c:pt idx="44">
                  <c:v>100</c:v>
                </c:pt>
                <c:pt idx="45">
                  <c:v>98</c:v>
                </c:pt>
                <c:pt idx="46">
                  <c:v>109</c:v>
                </c:pt>
                <c:pt idx="47">
                  <c:v>97</c:v>
                </c:pt>
                <c:pt idx="48">
                  <c:v>88</c:v>
                </c:pt>
                <c:pt idx="49">
                  <c:v>106</c:v>
                </c:pt>
                <c:pt idx="50">
                  <c:v>79</c:v>
                </c:pt>
                <c:pt idx="51">
                  <c:v>57</c:v>
                </c:pt>
                <c:pt idx="52">
                  <c:v>75</c:v>
                </c:pt>
                <c:pt idx="53">
                  <c:v>61</c:v>
                </c:pt>
                <c:pt idx="54">
                  <c:v>63</c:v>
                </c:pt>
                <c:pt idx="55">
                  <c:v>76</c:v>
                </c:pt>
                <c:pt idx="56">
                  <c:v>60</c:v>
                </c:pt>
                <c:pt idx="57">
                  <c:v>72</c:v>
                </c:pt>
                <c:pt idx="58">
                  <c:v>32</c:v>
                </c:pt>
                <c:pt idx="59">
                  <c:v>85</c:v>
                </c:pt>
                <c:pt idx="60">
                  <c:v>80</c:v>
                </c:pt>
                <c:pt idx="61">
                  <c:v>59</c:v>
                </c:pt>
                <c:pt idx="62">
                  <c:v>96</c:v>
                </c:pt>
                <c:pt idx="63">
                  <c:v>103</c:v>
                </c:pt>
                <c:pt idx="64">
                  <c:v>39</c:v>
                </c:pt>
                <c:pt idx="65">
                  <c:v>60</c:v>
                </c:pt>
                <c:pt idx="66">
                  <c:v>60</c:v>
                </c:pt>
                <c:pt idx="67">
                  <c:v>56</c:v>
                </c:pt>
                <c:pt idx="68">
                  <c:v>100</c:v>
                </c:pt>
                <c:pt idx="69">
                  <c:v>75</c:v>
                </c:pt>
                <c:pt idx="70">
                  <c:v>73</c:v>
                </c:pt>
                <c:pt idx="71">
                  <c:v>29</c:v>
                </c:pt>
                <c:pt idx="72">
                  <c:v>95</c:v>
                </c:pt>
                <c:pt idx="73">
                  <c:v>49</c:v>
                </c:pt>
                <c:pt idx="74">
                  <c:v>81</c:v>
                </c:pt>
                <c:pt idx="75">
                  <c:v>86</c:v>
                </c:pt>
                <c:pt idx="76">
                  <c:v>114</c:v>
                </c:pt>
                <c:pt idx="77">
                  <c:v>47</c:v>
                </c:pt>
                <c:pt idx="78">
                  <c:v>20</c:v>
                </c:pt>
                <c:pt idx="79">
                  <c:v>84</c:v>
                </c:pt>
                <c:pt idx="80">
                  <c:v>125</c:v>
                </c:pt>
                <c:pt idx="81">
                  <c:v>110</c:v>
                </c:pt>
                <c:pt idx="82">
                  <c:v>85</c:v>
                </c:pt>
                <c:pt idx="83">
                  <c:v>67</c:v>
                </c:pt>
                <c:pt idx="84">
                  <c:v>100</c:v>
                </c:pt>
                <c:pt idx="85">
                  <c:v>55</c:v>
                </c:pt>
                <c:pt idx="86">
                  <c:v>91</c:v>
                </c:pt>
                <c:pt idx="87">
                  <c:v>92</c:v>
                </c:pt>
                <c:pt idx="88">
                  <c:v>106</c:v>
                </c:pt>
                <c:pt idx="89">
                  <c:v>148</c:v>
                </c:pt>
                <c:pt idx="90">
                  <c:v>89</c:v>
                </c:pt>
                <c:pt idx="91">
                  <c:v>67</c:v>
                </c:pt>
                <c:pt idx="92">
                  <c:v>79</c:v>
                </c:pt>
                <c:pt idx="93">
                  <c:v>35</c:v>
                </c:pt>
                <c:pt idx="94">
                  <c:v>62</c:v>
                </c:pt>
                <c:pt idx="95">
                  <c:v>69</c:v>
                </c:pt>
                <c:pt idx="96">
                  <c:v>66</c:v>
                </c:pt>
                <c:pt idx="97">
                  <c:v>83</c:v>
                </c:pt>
                <c:pt idx="98">
                  <c:v>59</c:v>
                </c:pt>
                <c:pt idx="99">
                  <c:v>108</c:v>
                </c:pt>
                <c:pt idx="100">
                  <c:v>80</c:v>
                </c:pt>
                <c:pt idx="101">
                  <c:v>79</c:v>
                </c:pt>
                <c:pt idx="102">
                  <c:v>71</c:v>
                </c:pt>
                <c:pt idx="103">
                  <c:v>83</c:v>
                </c:pt>
                <c:pt idx="104">
                  <c:v>100</c:v>
                </c:pt>
                <c:pt idx="105">
                  <c:v>58</c:v>
                </c:pt>
                <c:pt idx="106">
                  <c:v>63</c:v>
                </c:pt>
                <c:pt idx="107">
                  <c:v>72</c:v>
                </c:pt>
                <c:pt idx="108">
                  <c:v>46</c:v>
                </c:pt>
                <c:pt idx="109">
                  <c:v>59</c:v>
                </c:pt>
                <c:pt idx="110">
                  <c:v>68</c:v>
                </c:pt>
                <c:pt idx="111">
                  <c:v>101</c:v>
                </c:pt>
                <c:pt idx="112">
                  <c:v>86</c:v>
                </c:pt>
                <c:pt idx="113">
                  <c:v>84</c:v>
                </c:pt>
                <c:pt idx="114">
                  <c:v>101</c:v>
                </c:pt>
                <c:pt idx="115">
                  <c:v>76</c:v>
                </c:pt>
                <c:pt idx="116">
                  <c:v>89</c:v>
                </c:pt>
                <c:pt idx="117">
                  <c:v>77</c:v>
                </c:pt>
                <c:pt idx="118">
                  <c:v>86</c:v>
                </c:pt>
                <c:pt idx="119">
                  <c:v>65</c:v>
                </c:pt>
                <c:pt idx="120">
                  <c:v>20</c:v>
                </c:pt>
                <c:pt idx="121">
                  <c:v>76</c:v>
                </c:pt>
                <c:pt idx="122">
                  <c:v>115</c:v>
                </c:pt>
                <c:pt idx="123">
                  <c:v>103</c:v>
                </c:pt>
                <c:pt idx="124">
                  <c:v>104</c:v>
                </c:pt>
                <c:pt idx="125">
                  <c:v>110</c:v>
                </c:pt>
                <c:pt idx="126">
                  <c:v>82</c:v>
                </c:pt>
                <c:pt idx="127">
                  <c:v>84</c:v>
                </c:pt>
                <c:pt idx="128">
                  <c:v>64</c:v>
                </c:pt>
                <c:pt idx="129">
                  <c:v>72</c:v>
                </c:pt>
                <c:pt idx="130">
                  <c:v>95</c:v>
                </c:pt>
                <c:pt idx="131">
                  <c:v>110</c:v>
                </c:pt>
                <c:pt idx="132">
                  <c:v>76</c:v>
                </c:pt>
                <c:pt idx="133">
                  <c:v>68</c:v>
                </c:pt>
                <c:pt idx="134">
                  <c:v>80</c:v>
                </c:pt>
                <c:pt idx="135">
                  <c:v>95</c:v>
                </c:pt>
                <c:pt idx="136">
                  <c:v>43</c:v>
                </c:pt>
                <c:pt idx="137">
                  <c:v>22</c:v>
                </c:pt>
                <c:pt idx="138">
                  <c:v>66</c:v>
                </c:pt>
                <c:pt idx="139">
                  <c:v>49</c:v>
                </c:pt>
                <c:pt idx="140">
                  <c:v>67</c:v>
                </c:pt>
                <c:pt idx="141">
                  <c:v>76</c:v>
                </c:pt>
                <c:pt idx="142">
                  <c:v>68</c:v>
                </c:pt>
                <c:pt idx="143">
                  <c:v>116</c:v>
                </c:pt>
                <c:pt idx="144">
                  <c:v>88</c:v>
                </c:pt>
                <c:pt idx="145">
                  <c:v>87</c:v>
                </c:pt>
                <c:pt idx="146">
                  <c:v>95</c:v>
                </c:pt>
                <c:pt idx="147">
                  <c:v>51</c:v>
                </c:pt>
                <c:pt idx="148">
                  <c:v>105</c:v>
                </c:pt>
                <c:pt idx="149">
                  <c:v>78</c:v>
                </c:pt>
                <c:pt idx="150">
                  <c:v>96</c:v>
                </c:pt>
                <c:pt idx="151">
                  <c:v>53</c:v>
                </c:pt>
                <c:pt idx="152">
                  <c:v>41</c:v>
                </c:pt>
                <c:pt idx="153">
                  <c:v>100</c:v>
                </c:pt>
                <c:pt idx="154">
                  <c:v>89</c:v>
                </c:pt>
                <c:pt idx="155">
                  <c:v>57</c:v>
                </c:pt>
                <c:pt idx="156">
                  <c:v>58</c:v>
                </c:pt>
                <c:pt idx="157">
                  <c:v>108</c:v>
                </c:pt>
                <c:pt idx="158">
                  <c:v>50</c:v>
                </c:pt>
                <c:pt idx="159">
                  <c:v>121</c:v>
                </c:pt>
                <c:pt idx="160">
                  <c:v>57</c:v>
                </c:pt>
                <c:pt idx="161">
                  <c:v>95</c:v>
                </c:pt>
                <c:pt idx="162">
                  <c:v>71</c:v>
                </c:pt>
                <c:pt idx="163">
                  <c:v>95</c:v>
                </c:pt>
                <c:pt idx="164">
                  <c:v>66</c:v>
                </c:pt>
                <c:pt idx="165">
                  <c:v>75</c:v>
                </c:pt>
                <c:pt idx="166">
                  <c:v>81</c:v>
                </c:pt>
                <c:pt idx="167">
                  <c:v>54</c:v>
                </c:pt>
                <c:pt idx="168">
                  <c:v>98</c:v>
                </c:pt>
                <c:pt idx="169">
                  <c:v>67</c:v>
                </c:pt>
                <c:pt idx="170">
                  <c:v>74</c:v>
                </c:pt>
                <c:pt idx="171">
                  <c:v>55</c:v>
                </c:pt>
                <c:pt idx="172">
                  <c:v>20</c:v>
                </c:pt>
                <c:pt idx="173">
                  <c:v>75</c:v>
                </c:pt>
                <c:pt idx="174">
                  <c:v>140</c:v>
                </c:pt>
                <c:pt idx="175">
                  <c:v>99</c:v>
                </c:pt>
                <c:pt idx="176">
                  <c:v>79</c:v>
                </c:pt>
                <c:pt idx="177">
                  <c:v>73</c:v>
                </c:pt>
                <c:pt idx="178">
                  <c:v>80</c:v>
                </c:pt>
                <c:pt idx="179">
                  <c:v>93</c:v>
                </c:pt>
                <c:pt idx="180">
                  <c:v>50</c:v>
                </c:pt>
                <c:pt idx="181">
                  <c:v>107</c:v>
                </c:pt>
                <c:pt idx="182">
                  <c:v>97</c:v>
                </c:pt>
                <c:pt idx="183">
                  <c:v>97</c:v>
                </c:pt>
                <c:pt idx="184">
                  <c:v>90</c:v>
                </c:pt>
                <c:pt idx="185">
                  <c:v>80</c:v>
                </c:pt>
                <c:pt idx="186">
                  <c:v>96</c:v>
                </c:pt>
                <c:pt idx="187">
                  <c:v>94</c:v>
                </c:pt>
                <c:pt idx="188">
                  <c:v>71</c:v>
                </c:pt>
                <c:pt idx="189">
                  <c:v>65</c:v>
                </c:pt>
                <c:pt idx="190">
                  <c:v>82</c:v>
                </c:pt>
                <c:pt idx="191">
                  <c:v>118</c:v>
                </c:pt>
                <c:pt idx="192">
                  <c:v>49</c:v>
                </c:pt>
                <c:pt idx="193">
                  <c:v>43</c:v>
                </c:pt>
                <c:pt idx="194">
                  <c:v>84</c:v>
                </c:pt>
                <c:pt idx="195">
                  <c:v>81</c:v>
                </c:pt>
                <c:pt idx="196">
                  <c:v>84</c:v>
                </c:pt>
                <c:pt idx="197">
                  <c:v>86</c:v>
                </c:pt>
                <c:pt idx="198">
                  <c:v>74</c:v>
                </c:pt>
                <c:pt idx="199">
                  <c:v>117</c:v>
                </c:pt>
                <c:pt idx="200">
                  <c:v>39</c:v>
                </c:pt>
                <c:pt idx="201">
                  <c:v>59</c:v>
                </c:pt>
                <c:pt idx="202">
                  <c:v>77</c:v>
                </c:pt>
                <c:pt idx="203">
                  <c:v>38</c:v>
                </c:pt>
                <c:pt idx="204">
                  <c:v>75</c:v>
                </c:pt>
                <c:pt idx="205">
                  <c:v>121</c:v>
                </c:pt>
                <c:pt idx="206">
                  <c:v>80</c:v>
                </c:pt>
                <c:pt idx="207">
                  <c:v>85</c:v>
                </c:pt>
                <c:pt idx="208">
                  <c:v>48</c:v>
                </c:pt>
                <c:pt idx="209">
                  <c:v>64</c:v>
                </c:pt>
                <c:pt idx="210">
                  <c:v>70</c:v>
                </c:pt>
                <c:pt idx="211">
                  <c:v>72</c:v>
                </c:pt>
                <c:pt idx="212">
                  <c:v>112</c:v>
                </c:pt>
                <c:pt idx="213">
                  <c:v>93</c:v>
                </c:pt>
                <c:pt idx="214">
                  <c:v>52</c:v>
                </c:pt>
                <c:pt idx="215">
                  <c:v>86</c:v>
                </c:pt>
                <c:pt idx="216">
                  <c:v>92</c:v>
                </c:pt>
                <c:pt idx="217">
                  <c:v>108</c:v>
                </c:pt>
                <c:pt idx="218">
                  <c:v>119</c:v>
                </c:pt>
                <c:pt idx="219">
                  <c:v>54</c:v>
                </c:pt>
                <c:pt idx="220">
                  <c:v>59</c:v>
                </c:pt>
                <c:pt idx="221">
                  <c:v>48</c:v>
                </c:pt>
                <c:pt idx="222">
                  <c:v>74</c:v>
                </c:pt>
                <c:pt idx="223">
                  <c:v>91</c:v>
                </c:pt>
                <c:pt idx="224">
                  <c:v>104</c:v>
                </c:pt>
                <c:pt idx="225">
                  <c:v>78</c:v>
                </c:pt>
                <c:pt idx="226">
                  <c:v>72</c:v>
                </c:pt>
                <c:pt idx="227">
                  <c:v>83</c:v>
                </c:pt>
                <c:pt idx="228">
                  <c:v>59</c:v>
                </c:pt>
                <c:pt idx="229">
                  <c:v>132</c:v>
                </c:pt>
                <c:pt idx="230">
                  <c:v>39</c:v>
                </c:pt>
                <c:pt idx="231">
                  <c:v>84</c:v>
                </c:pt>
                <c:pt idx="232">
                  <c:v>130</c:v>
                </c:pt>
                <c:pt idx="233">
                  <c:v>80</c:v>
                </c:pt>
                <c:pt idx="234">
                  <c:v>75</c:v>
                </c:pt>
                <c:pt idx="235">
                  <c:v>71</c:v>
                </c:pt>
                <c:pt idx="236">
                  <c:v>75</c:v>
                </c:pt>
                <c:pt idx="237">
                  <c:v>114</c:v>
                </c:pt>
                <c:pt idx="238">
                  <c:v>24</c:v>
                </c:pt>
                <c:pt idx="239">
                  <c:v>118</c:v>
                </c:pt>
                <c:pt idx="240">
                  <c:v>44</c:v>
                </c:pt>
                <c:pt idx="241">
                  <c:v>73</c:v>
                </c:pt>
                <c:pt idx="242">
                  <c:v>69</c:v>
                </c:pt>
                <c:pt idx="243">
                  <c:v>94</c:v>
                </c:pt>
                <c:pt idx="244">
                  <c:v>40</c:v>
                </c:pt>
                <c:pt idx="245">
                  <c:v>91</c:v>
                </c:pt>
                <c:pt idx="246">
                  <c:v>130</c:v>
                </c:pt>
                <c:pt idx="247">
                  <c:v>45</c:v>
                </c:pt>
                <c:pt idx="248">
                  <c:v>84</c:v>
                </c:pt>
                <c:pt idx="249">
                  <c:v>63</c:v>
                </c:pt>
                <c:pt idx="250">
                  <c:v>90</c:v>
                </c:pt>
                <c:pt idx="251">
                  <c:v>80</c:v>
                </c:pt>
                <c:pt idx="252">
                  <c:v>63</c:v>
                </c:pt>
                <c:pt idx="253">
                  <c:v>92</c:v>
                </c:pt>
                <c:pt idx="254">
                  <c:v>125</c:v>
                </c:pt>
                <c:pt idx="255">
                  <c:v>75</c:v>
                </c:pt>
                <c:pt idx="256">
                  <c:v>97</c:v>
                </c:pt>
                <c:pt idx="257">
                  <c:v>47</c:v>
                </c:pt>
                <c:pt idx="258">
                  <c:v>56</c:v>
                </c:pt>
                <c:pt idx="259">
                  <c:v>91</c:v>
                </c:pt>
                <c:pt idx="260">
                  <c:v>117</c:v>
                </c:pt>
                <c:pt idx="261">
                  <c:v>88</c:v>
                </c:pt>
                <c:pt idx="262">
                  <c:v>72</c:v>
                </c:pt>
                <c:pt idx="263">
                  <c:v>79</c:v>
                </c:pt>
                <c:pt idx="264">
                  <c:v>48</c:v>
                </c:pt>
                <c:pt idx="265">
                  <c:v>95</c:v>
                </c:pt>
                <c:pt idx="266">
                  <c:v>102</c:v>
                </c:pt>
                <c:pt idx="267">
                  <c:v>68</c:v>
                </c:pt>
                <c:pt idx="268">
                  <c:v>68</c:v>
                </c:pt>
                <c:pt idx="269">
                  <c:v>86</c:v>
                </c:pt>
                <c:pt idx="270">
                  <c:v>69</c:v>
                </c:pt>
                <c:pt idx="271">
                  <c:v>78</c:v>
                </c:pt>
                <c:pt idx="272">
                  <c:v>132</c:v>
                </c:pt>
                <c:pt idx="273">
                  <c:v>73</c:v>
                </c:pt>
                <c:pt idx="274">
                  <c:v>71</c:v>
                </c:pt>
                <c:pt idx="275">
                  <c:v>63</c:v>
                </c:pt>
                <c:pt idx="276">
                  <c:v>98</c:v>
                </c:pt>
                <c:pt idx="277">
                  <c:v>75</c:v>
                </c:pt>
                <c:pt idx="278">
                  <c:v>63</c:v>
                </c:pt>
                <c:pt idx="279">
                  <c:v>113</c:v>
                </c:pt>
                <c:pt idx="280">
                  <c:v>115</c:v>
                </c:pt>
                <c:pt idx="281">
                  <c:v>64</c:v>
                </c:pt>
                <c:pt idx="282">
                  <c:v>33</c:v>
                </c:pt>
                <c:pt idx="283">
                  <c:v>105</c:v>
                </c:pt>
                <c:pt idx="284">
                  <c:v>62</c:v>
                </c:pt>
                <c:pt idx="285">
                  <c:v>99</c:v>
                </c:pt>
                <c:pt idx="286">
                  <c:v>30</c:v>
                </c:pt>
                <c:pt idx="287">
                  <c:v>102</c:v>
                </c:pt>
                <c:pt idx="288">
                  <c:v>49</c:v>
                </c:pt>
                <c:pt idx="289">
                  <c:v>98</c:v>
                </c:pt>
                <c:pt idx="290">
                  <c:v>80</c:v>
                </c:pt>
                <c:pt idx="291">
                  <c:v>56</c:v>
                </c:pt>
                <c:pt idx="292">
                  <c:v>69</c:v>
                </c:pt>
                <c:pt idx="293">
                  <c:v>97</c:v>
                </c:pt>
                <c:pt idx="294">
                  <c:v>82</c:v>
                </c:pt>
                <c:pt idx="295">
                  <c:v>94</c:v>
                </c:pt>
                <c:pt idx="296">
                  <c:v>129</c:v>
                </c:pt>
                <c:pt idx="297">
                  <c:v>40</c:v>
                </c:pt>
                <c:pt idx="298">
                  <c:v>120</c:v>
                </c:pt>
                <c:pt idx="299">
                  <c:v>82</c:v>
                </c:pt>
                <c:pt idx="300">
                  <c:v>57</c:v>
                </c:pt>
                <c:pt idx="301">
                  <c:v>46</c:v>
                </c:pt>
                <c:pt idx="302">
                  <c:v>75</c:v>
                </c:pt>
                <c:pt idx="303">
                  <c:v>103</c:v>
                </c:pt>
                <c:pt idx="304">
                  <c:v>76</c:v>
                </c:pt>
                <c:pt idx="305">
                  <c:v>117</c:v>
                </c:pt>
                <c:pt idx="306">
                  <c:v>43</c:v>
                </c:pt>
                <c:pt idx="307">
                  <c:v>79</c:v>
                </c:pt>
                <c:pt idx="308">
                  <c:v>48</c:v>
                </c:pt>
                <c:pt idx="309">
                  <c:v>89</c:v>
                </c:pt>
                <c:pt idx="310">
                  <c:v>102</c:v>
                </c:pt>
                <c:pt idx="311">
                  <c:v>69</c:v>
                </c:pt>
                <c:pt idx="312">
                  <c:v>20</c:v>
                </c:pt>
                <c:pt idx="313">
                  <c:v>84</c:v>
                </c:pt>
                <c:pt idx="314">
                  <c:v>90</c:v>
                </c:pt>
                <c:pt idx="315">
                  <c:v>90</c:v>
                </c:pt>
                <c:pt idx="316">
                  <c:v>110</c:v>
                </c:pt>
                <c:pt idx="317">
                  <c:v>53</c:v>
                </c:pt>
                <c:pt idx="318">
                  <c:v>97</c:v>
                </c:pt>
                <c:pt idx="319">
                  <c:v>109</c:v>
                </c:pt>
                <c:pt idx="320">
                  <c:v>35</c:v>
                </c:pt>
                <c:pt idx="321">
                  <c:v>87</c:v>
                </c:pt>
                <c:pt idx="322">
                  <c:v>67</c:v>
                </c:pt>
                <c:pt idx="323">
                  <c:v>77</c:v>
                </c:pt>
                <c:pt idx="324">
                  <c:v>88</c:v>
                </c:pt>
                <c:pt idx="325">
                  <c:v>67</c:v>
                </c:pt>
                <c:pt idx="326">
                  <c:v>63</c:v>
                </c:pt>
                <c:pt idx="327">
                  <c:v>80</c:v>
                </c:pt>
                <c:pt idx="328">
                  <c:v>52</c:v>
                </c:pt>
                <c:pt idx="329">
                  <c:v>52</c:v>
                </c:pt>
                <c:pt idx="330">
                  <c:v>96</c:v>
                </c:pt>
                <c:pt idx="331">
                  <c:v>51</c:v>
                </c:pt>
                <c:pt idx="332">
                  <c:v>96</c:v>
                </c:pt>
                <c:pt idx="333">
                  <c:v>91</c:v>
                </c:pt>
                <c:pt idx="334">
                  <c:v>36</c:v>
                </c:pt>
                <c:pt idx="335">
                  <c:v>63</c:v>
                </c:pt>
                <c:pt idx="336">
                  <c:v>109</c:v>
                </c:pt>
                <c:pt idx="337">
                  <c:v>55</c:v>
                </c:pt>
                <c:pt idx="338">
                  <c:v>68</c:v>
                </c:pt>
                <c:pt idx="339">
                  <c:v>91</c:v>
                </c:pt>
                <c:pt idx="340">
                  <c:v>99</c:v>
                </c:pt>
                <c:pt idx="341">
                  <c:v>73</c:v>
                </c:pt>
                <c:pt idx="342">
                  <c:v>65</c:v>
                </c:pt>
                <c:pt idx="343">
                  <c:v>115</c:v>
                </c:pt>
                <c:pt idx="344">
                  <c:v>123</c:v>
                </c:pt>
                <c:pt idx="345">
                  <c:v>104</c:v>
                </c:pt>
                <c:pt idx="346">
                  <c:v>82</c:v>
                </c:pt>
                <c:pt idx="347">
                  <c:v>59</c:v>
                </c:pt>
                <c:pt idx="348">
                  <c:v>59</c:v>
                </c:pt>
                <c:pt idx="349">
                  <c:v>93</c:v>
                </c:pt>
                <c:pt idx="350">
                  <c:v>90</c:v>
                </c:pt>
                <c:pt idx="351">
                  <c:v>115</c:v>
                </c:pt>
                <c:pt idx="352">
                  <c:v>96</c:v>
                </c:pt>
                <c:pt idx="353">
                  <c:v>42</c:v>
                </c:pt>
                <c:pt idx="354">
                  <c:v>106</c:v>
                </c:pt>
                <c:pt idx="355">
                  <c:v>55</c:v>
                </c:pt>
                <c:pt idx="356">
                  <c:v>70</c:v>
                </c:pt>
                <c:pt idx="357">
                  <c:v>86</c:v>
                </c:pt>
                <c:pt idx="358">
                  <c:v>129</c:v>
                </c:pt>
                <c:pt idx="359">
                  <c:v>157</c:v>
                </c:pt>
                <c:pt idx="360">
                  <c:v>95</c:v>
                </c:pt>
                <c:pt idx="361">
                  <c:v>75</c:v>
                </c:pt>
                <c:pt idx="362">
                  <c:v>93</c:v>
                </c:pt>
                <c:pt idx="363">
                  <c:v>102</c:v>
                </c:pt>
                <c:pt idx="364">
                  <c:v>71</c:v>
                </c:pt>
                <c:pt idx="365">
                  <c:v>124</c:v>
                </c:pt>
                <c:pt idx="366">
                  <c:v>85</c:v>
                </c:pt>
                <c:pt idx="367">
                  <c:v>92</c:v>
                </c:pt>
                <c:pt idx="368">
                  <c:v>96</c:v>
                </c:pt>
                <c:pt idx="369">
                  <c:v>90</c:v>
                </c:pt>
                <c:pt idx="370">
                  <c:v>100</c:v>
                </c:pt>
                <c:pt idx="371">
                  <c:v>64</c:v>
                </c:pt>
                <c:pt idx="372">
                  <c:v>66</c:v>
                </c:pt>
                <c:pt idx="373">
                  <c:v>52</c:v>
                </c:pt>
                <c:pt idx="374">
                  <c:v>90</c:v>
                </c:pt>
                <c:pt idx="375">
                  <c:v>99</c:v>
                </c:pt>
                <c:pt idx="376">
                  <c:v>91</c:v>
                </c:pt>
                <c:pt idx="377">
                  <c:v>121</c:v>
                </c:pt>
                <c:pt idx="378">
                  <c:v>79</c:v>
                </c:pt>
                <c:pt idx="379">
                  <c:v>96</c:v>
                </c:pt>
                <c:pt idx="380">
                  <c:v>52</c:v>
                </c:pt>
                <c:pt idx="381">
                  <c:v>70</c:v>
                </c:pt>
                <c:pt idx="382">
                  <c:v>97</c:v>
                </c:pt>
                <c:pt idx="383">
                  <c:v>101</c:v>
                </c:pt>
                <c:pt idx="384">
                  <c:v>72</c:v>
                </c:pt>
                <c:pt idx="385">
                  <c:v>78</c:v>
                </c:pt>
                <c:pt idx="386">
                  <c:v>42</c:v>
                </c:pt>
                <c:pt idx="387">
                  <c:v>71</c:v>
                </c:pt>
                <c:pt idx="388">
                  <c:v>102</c:v>
                </c:pt>
                <c:pt idx="389">
                  <c:v>94</c:v>
                </c:pt>
                <c:pt idx="390">
                  <c:v>92</c:v>
                </c:pt>
                <c:pt idx="391">
                  <c:v>81</c:v>
                </c:pt>
                <c:pt idx="392">
                  <c:v>80</c:v>
                </c:pt>
                <c:pt idx="393">
                  <c:v>63</c:v>
                </c:pt>
                <c:pt idx="394">
                  <c:v>97</c:v>
                </c:pt>
                <c:pt idx="395">
                  <c:v>90</c:v>
                </c:pt>
                <c:pt idx="396">
                  <c:v>92</c:v>
                </c:pt>
                <c:pt idx="397">
                  <c:v>66</c:v>
                </c:pt>
                <c:pt idx="398">
                  <c:v>26</c:v>
                </c:pt>
                <c:pt idx="399">
                  <c:v>107</c:v>
                </c:pt>
                <c:pt idx="400">
                  <c:v>68</c:v>
                </c:pt>
                <c:pt idx="401">
                  <c:v>58</c:v>
                </c:pt>
                <c:pt idx="402">
                  <c:v>97</c:v>
                </c:pt>
                <c:pt idx="403">
                  <c:v>70</c:v>
                </c:pt>
                <c:pt idx="404">
                  <c:v>106</c:v>
                </c:pt>
                <c:pt idx="405">
                  <c:v>95</c:v>
                </c:pt>
                <c:pt idx="406">
                  <c:v>97</c:v>
                </c:pt>
                <c:pt idx="407">
                  <c:v>45</c:v>
                </c:pt>
                <c:pt idx="408">
                  <c:v>110</c:v>
                </c:pt>
                <c:pt idx="409">
                  <c:v>86</c:v>
                </c:pt>
                <c:pt idx="410">
                  <c:v>70</c:v>
                </c:pt>
                <c:pt idx="411">
                  <c:v>83</c:v>
                </c:pt>
                <c:pt idx="412">
                  <c:v>35</c:v>
                </c:pt>
                <c:pt idx="413">
                  <c:v>90</c:v>
                </c:pt>
                <c:pt idx="414">
                  <c:v>54</c:v>
                </c:pt>
                <c:pt idx="415">
                  <c:v>46</c:v>
                </c:pt>
                <c:pt idx="416">
                  <c:v>41</c:v>
                </c:pt>
                <c:pt idx="417">
                  <c:v>107</c:v>
                </c:pt>
                <c:pt idx="418">
                  <c:v>64</c:v>
                </c:pt>
                <c:pt idx="419">
                  <c:v>118</c:v>
                </c:pt>
                <c:pt idx="420">
                  <c:v>66</c:v>
                </c:pt>
                <c:pt idx="421">
                  <c:v>37</c:v>
                </c:pt>
                <c:pt idx="422">
                  <c:v>52</c:v>
                </c:pt>
                <c:pt idx="423">
                  <c:v>110</c:v>
                </c:pt>
                <c:pt idx="424">
                  <c:v>76</c:v>
                </c:pt>
                <c:pt idx="425">
                  <c:v>66</c:v>
                </c:pt>
                <c:pt idx="426">
                  <c:v>84</c:v>
                </c:pt>
                <c:pt idx="427">
                  <c:v>92</c:v>
                </c:pt>
                <c:pt idx="428">
                  <c:v>107</c:v>
                </c:pt>
                <c:pt idx="429">
                  <c:v>116</c:v>
                </c:pt>
                <c:pt idx="430">
                  <c:v>71</c:v>
                </c:pt>
                <c:pt idx="431">
                  <c:v>46</c:v>
                </c:pt>
                <c:pt idx="432">
                  <c:v>69</c:v>
                </c:pt>
                <c:pt idx="433">
                  <c:v>86</c:v>
                </c:pt>
                <c:pt idx="434">
                  <c:v>55</c:v>
                </c:pt>
                <c:pt idx="435">
                  <c:v>56</c:v>
                </c:pt>
                <c:pt idx="436">
                  <c:v>88</c:v>
                </c:pt>
                <c:pt idx="437">
                  <c:v>78</c:v>
                </c:pt>
                <c:pt idx="438">
                  <c:v>80</c:v>
                </c:pt>
                <c:pt idx="439">
                  <c:v>61</c:v>
                </c:pt>
                <c:pt idx="440">
                  <c:v>74</c:v>
                </c:pt>
                <c:pt idx="441">
                  <c:v>56</c:v>
                </c:pt>
                <c:pt idx="442">
                  <c:v>102</c:v>
                </c:pt>
                <c:pt idx="443">
                  <c:v>105</c:v>
                </c:pt>
                <c:pt idx="444">
                  <c:v>33</c:v>
                </c:pt>
                <c:pt idx="445">
                  <c:v>56</c:v>
                </c:pt>
                <c:pt idx="446">
                  <c:v>42</c:v>
                </c:pt>
                <c:pt idx="447">
                  <c:v>63</c:v>
                </c:pt>
                <c:pt idx="448">
                  <c:v>77</c:v>
                </c:pt>
                <c:pt idx="449">
                  <c:v>43</c:v>
                </c:pt>
                <c:pt idx="450">
                  <c:v>56</c:v>
                </c:pt>
                <c:pt idx="451">
                  <c:v>54</c:v>
                </c:pt>
                <c:pt idx="452">
                  <c:v>85</c:v>
                </c:pt>
                <c:pt idx="453">
                  <c:v>81</c:v>
                </c:pt>
                <c:pt idx="454">
                  <c:v>61</c:v>
                </c:pt>
                <c:pt idx="455">
                  <c:v>84</c:v>
                </c:pt>
                <c:pt idx="456">
                  <c:v>66</c:v>
                </c:pt>
                <c:pt idx="457">
                  <c:v>73</c:v>
                </c:pt>
                <c:pt idx="458">
                  <c:v>121</c:v>
                </c:pt>
                <c:pt idx="459">
                  <c:v>113</c:v>
                </c:pt>
                <c:pt idx="460">
                  <c:v>47</c:v>
                </c:pt>
                <c:pt idx="461">
                  <c:v>100</c:v>
                </c:pt>
                <c:pt idx="462">
                  <c:v>100</c:v>
                </c:pt>
                <c:pt idx="463">
                  <c:v>51</c:v>
                </c:pt>
                <c:pt idx="464">
                  <c:v>100</c:v>
                </c:pt>
                <c:pt idx="465">
                  <c:v>118</c:v>
                </c:pt>
                <c:pt idx="466">
                  <c:v>51</c:v>
                </c:pt>
                <c:pt idx="467">
                  <c:v>57</c:v>
                </c:pt>
                <c:pt idx="468">
                  <c:v>105</c:v>
                </c:pt>
                <c:pt idx="469">
                  <c:v>86</c:v>
                </c:pt>
                <c:pt idx="470">
                  <c:v>93</c:v>
                </c:pt>
                <c:pt idx="471">
                  <c:v>88</c:v>
                </c:pt>
                <c:pt idx="472">
                  <c:v>89</c:v>
                </c:pt>
                <c:pt idx="473">
                  <c:v>46</c:v>
                </c:pt>
                <c:pt idx="474">
                  <c:v>106</c:v>
                </c:pt>
                <c:pt idx="475">
                  <c:v>109</c:v>
                </c:pt>
                <c:pt idx="476">
                  <c:v>74</c:v>
                </c:pt>
                <c:pt idx="477">
                  <c:v>78</c:v>
                </c:pt>
                <c:pt idx="478">
                  <c:v>41</c:v>
                </c:pt>
                <c:pt idx="479">
                  <c:v>92</c:v>
                </c:pt>
                <c:pt idx="480">
                  <c:v>94</c:v>
                </c:pt>
                <c:pt idx="481">
                  <c:v>78</c:v>
                </c:pt>
                <c:pt idx="482">
                  <c:v>108</c:v>
                </c:pt>
                <c:pt idx="483">
                  <c:v>71</c:v>
                </c:pt>
                <c:pt idx="484">
                  <c:v>94</c:v>
                </c:pt>
                <c:pt idx="485">
                  <c:v>54</c:v>
                </c:pt>
                <c:pt idx="486">
                  <c:v>79</c:v>
                </c:pt>
                <c:pt idx="487">
                  <c:v>75</c:v>
                </c:pt>
                <c:pt idx="488">
                  <c:v>85</c:v>
                </c:pt>
                <c:pt idx="489">
                  <c:v>70</c:v>
                </c:pt>
                <c:pt idx="490">
                  <c:v>76</c:v>
                </c:pt>
                <c:pt idx="491">
                  <c:v>100</c:v>
                </c:pt>
                <c:pt idx="492">
                  <c:v>69</c:v>
                </c:pt>
                <c:pt idx="493">
                  <c:v>39</c:v>
                </c:pt>
                <c:pt idx="494">
                  <c:v>123</c:v>
                </c:pt>
                <c:pt idx="495">
                  <c:v>114</c:v>
                </c:pt>
                <c:pt idx="496">
                  <c:v>47</c:v>
                </c:pt>
                <c:pt idx="497">
                  <c:v>97</c:v>
                </c:pt>
                <c:pt idx="498">
                  <c:v>67</c:v>
                </c:pt>
                <c:pt idx="499">
                  <c:v>86</c:v>
                </c:pt>
              </c:numCache>
            </c:numRef>
          </c:xVal>
          <c:yVal>
            <c:numRef>
              <c:f>raw_data!$I$2:$I$501</c:f>
              <c:numCache>
                <c:formatCode>General</c:formatCode>
                <c:ptCount val="500"/>
                <c:pt idx="0">
                  <c:v>44.8</c:v>
                </c:pt>
                <c:pt idx="1">
                  <c:v>43.6</c:v>
                </c:pt>
                <c:pt idx="2">
                  <c:v>52.6</c:v>
                </c:pt>
                <c:pt idx="3">
                  <c:v>58.4</c:v>
                </c:pt>
                <c:pt idx="4">
                  <c:v>59.7</c:v>
                </c:pt>
                <c:pt idx="5">
                  <c:v>61.6</c:v>
                </c:pt>
                <c:pt idx="6">
                  <c:v>49.7</c:v>
                </c:pt>
                <c:pt idx="7">
                  <c:v>59.9</c:v>
                </c:pt>
                <c:pt idx="8">
                  <c:v>53.6</c:v>
                </c:pt>
                <c:pt idx="9">
                  <c:v>41.8</c:v>
                </c:pt>
                <c:pt idx="10">
                  <c:v>66</c:v>
                </c:pt>
                <c:pt idx="11">
                  <c:v>45.2</c:v>
                </c:pt>
                <c:pt idx="12">
                  <c:v>53.5</c:v>
                </c:pt>
                <c:pt idx="13">
                  <c:v>49</c:v>
                </c:pt>
                <c:pt idx="14">
                  <c:v>54</c:v>
                </c:pt>
                <c:pt idx="15">
                  <c:v>42.4</c:v>
                </c:pt>
                <c:pt idx="16">
                  <c:v>46.6</c:v>
                </c:pt>
                <c:pt idx="17">
                  <c:v>41.3</c:v>
                </c:pt>
                <c:pt idx="18">
                  <c:v>48.3</c:v>
                </c:pt>
                <c:pt idx="19">
                  <c:v>50.5</c:v>
                </c:pt>
                <c:pt idx="20">
                  <c:v>55</c:v>
                </c:pt>
                <c:pt idx="21">
                  <c:v>65</c:v>
                </c:pt>
                <c:pt idx="22">
                  <c:v>39.799999999999997</c:v>
                </c:pt>
                <c:pt idx="23">
                  <c:v>49.9</c:v>
                </c:pt>
                <c:pt idx="24">
                  <c:v>48.6</c:v>
                </c:pt>
                <c:pt idx="25">
                  <c:v>54.6</c:v>
                </c:pt>
                <c:pt idx="26">
                  <c:v>44.5</c:v>
                </c:pt>
                <c:pt idx="27">
                  <c:v>56.5</c:v>
                </c:pt>
                <c:pt idx="28">
                  <c:v>47.6</c:v>
                </c:pt>
                <c:pt idx="29">
                  <c:v>51.3</c:v>
                </c:pt>
                <c:pt idx="30">
                  <c:v>48.7</c:v>
                </c:pt>
                <c:pt idx="31">
                  <c:v>45.1</c:v>
                </c:pt>
                <c:pt idx="32">
                  <c:v>50.1</c:v>
                </c:pt>
                <c:pt idx="33">
                  <c:v>51.6</c:v>
                </c:pt>
                <c:pt idx="34">
                  <c:v>51</c:v>
                </c:pt>
                <c:pt idx="35">
                  <c:v>50.7</c:v>
                </c:pt>
                <c:pt idx="36">
                  <c:v>56.1</c:v>
                </c:pt>
                <c:pt idx="37">
                  <c:v>57.9</c:v>
                </c:pt>
                <c:pt idx="38">
                  <c:v>44.2</c:v>
                </c:pt>
                <c:pt idx="39">
                  <c:v>61</c:v>
                </c:pt>
                <c:pt idx="40">
                  <c:v>41.6</c:v>
                </c:pt>
                <c:pt idx="41">
                  <c:v>43.7</c:v>
                </c:pt>
                <c:pt idx="42">
                  <c:v>39.700000000000003</c:v>
                </c:pt>
                <c:pt idx="43">
                  <c:v>71.400000000000006</c:v>
                </c:pt>
                <c:pt idx="44">
                  <c:v>61.7</c:v>
                </c:pt>
                <c:pt idx="45">
                  <c:v>62.5</c:v>
                </c:pt>
                <c:pt idx="46">
                  <c:v>61.1</c:v>
                </c:pt>
                <c:pt idx="47">
                  <c:v>46.9</c:v>
                </c:pt>
                <c:pt idx="48">
                  <c:v>72.900000000000006</c:v>
                </c:pt>
                <c:pt idx="49">
                  <c:v>55.7</c:v>
                </c:pt>
                <c:pt idx="50">
                  <c:v>74.900000000000006</c:v>
                </c:pt>
                <c:pt idx="51">
                  <c:v>57.7</c:v>
                </c:pt>
                <c:pt idx="52">
                  <c:v>53</c:v>
                </c:pt>
                <c:pt idx="53">
                  <c:v>50.1</c:v>
                </c:pt>
                <c:pt idx="54">
                  <c:v>53.9</c:v>
                </c:pt>
                <c:pt idx="55">
                  <c:v>43.3</c:v>
                </c:pt>
                <c:pt idx="56">
                  <c:v>50.1</c:v>
                </c:pt>
                <c:pt idx="57">
                  <c:v>51.8</c:v>
                </c:pt>
                <c:pt idx="58">
                  <c:v>72.900000000000006</c:v>
                </c:pt>
                <c:pt idx="59">
                  <c:v>41.9</c:v>
                </c:pt>
                <c:pt idx="60">
                  <c:v>62.3</c:v>
                </c:pt>
                <c:pt idx="61">
                  <c:v>52.1</c:v>
                </c:pt>
                <c:pt idx="62">
                  <c:v>58.3</c:v>
                </c:pt>
                <c:pt idx="63">
                  <c:v>51.2</c:v>
                </c:pt>
                <c:pt idx="64">
                  <c:v>47.7</c:v>
                </c:pt>
                <c:pt idx="65">
                  <c:v>63.4</c:v>
                </c:pt>
                <c:pt idx="66">
                  <c:v>51.9</c:v>
                </c:pt>
                <c:pt idx="67">
                  <c:v>41.3</c:v>
                </c:pt>
                <c:pt idx="68">
                  <c:v>44.8</c:v>
                </c:pt>
                <c:pt idx="69">
                  <c:v>54.6</c:v>
                </c:pt>
                <c:pt idx="70">
                  <c:v>54.4</c:v>
                </c:pt>
                <c:pt idx="71">
                  <c:v>55.6</c:v>
                </c:pt>
                <c:pt idx="72">
                  <c:v>46.3</c:v>
                </c:pt>
                <c:pt idx="73">
                  <c:v>64.5</c:v>
                </c:pt>
                <c:pt idx="74">
                  <c:v>55.4</c:v>
                </c:pt>
                <c:pt idx="75">
                  <c:v>47.6</c:v>
                </c:pt>
                <c:pt idx="76">
                  <c:v>55.1</c:v>
                </c:pt>
                <c:pt idx="77">
                  <c:v>47.9</c:v>
                </c:pt>
                <c:pt idx="78">
                  <c:v>56.7</c:v>
                </c:pt>
                <c:pt idx="79">
                  <c:v>52.6</c:v>
                </c:pt>
                <c:pt idx="80">
                  <c:v>53</c:v>
                </c:pt>
                <c:pt idx="81">
                  <c:v>51.9</c:v>
                </c:pt>
                <c:pt idx="82">
                  <c:v>43.3</c:v>
                </c:pt>
                <c:pt idx="83">
                  <c:v>44.6</c:v>
                </c:pt>
                <c:pt idx="84">
                  <c:v>43.5</c:v>
                </c:pt>
                <c:pt idx="85">
                  <c:v>62</c:v>
                </c:pt>
                <c:pt idx="86">
                  <c:v>54.2</c:v>
                </c:pt>
                <c:pt idx="87">
                  <c:v>70.8</c:v>
                </c:pt>
                <c:pt idx="88">
                  <c:v>51</c:v>
                </c:pt>
                <c:pt idx="89">
                  <c:v>38.9</c:v>
                </c:pt>
                <c:pt idx="90">
                  <c:v>48</c:v>
                </c:pt>
                <c:pt idx="91">
                  <c:v>46.5</c:v>
                </c:pt>
                <c:pt idx="92">
                  <c:v>47.2</c:v>
                </c:pt>
                <c:pt idx="93">
                  <c:v>51</c:v>
                </c:pt>
                <c:pt idx="94">
                  <c:v>54</c:v>
                </c:pt>
                <c:pt idx="95">
                  <c:v>56.6</c:v>
                </c:pt>
                <c:pt idx="96">
                  <c:v>70.599999999999994</c:v>
                </c:pt>
                <c:pt idx="97">
                  <c:v>46.1</c:v>
                </c:pt>
                <c:pt idx="98">
                  <c:v>47</c:v>
                </c:pt>
                <c:pt idx="99">
                  <c:v>44.6</c:v>
                </c:pt>
                <c:pt idx="100">
                  <c:v>47.2</c:v>
                </c:pt>
                <c:pt idx="101">
                  <c:v>48</c:v>
                </c:pt>
                <c:pt idx="102">
                  <c:v>51.6</c:v>
                </c:pt>
                <c:pt idx="103">
                  <c:v>54.3</c:v>
                </c:pt>
                <c:pt idx="104">
                  <c:v>53.7</c:v>
                </c:pt>
                <c:pt idx="105">
                  <c:v>55.2</c:v>
                </c:pt>
                <c:pt idx="106">
                  <c:v>43.1</c:v>
                </c:pt>
                <c:pt idx="107">
                  <c:v>43.5</c:v>
                </c:pt>
                <c:pt idx="108">
                  <c:v>69.2</c:v>
                </c:pt>
                <c:pt idx="109">
                  <c:v>48.7</c:v>
                </c:pt>
                <c:pt idx="110">
                  <c:v>52.3</c:v>
                </c:pt>
                <c:pt idx="111">
                  <c:v>45</c:v>
                </c:pt>
                <c:pt idx="112">
                  <c:v>50.6</c:v>
                </c:pt>
                <c:pt idx="113">
                  <c:v>43.3</c:v>
                </c:pt>
                <c:pt idx="114">
                  <c:v>47.9</c:v>
                </c:pt>
                <c:pt idx="115">
                  <c:v>43.3</c:v>
                </c:pt>
                <c:pt idx="116">
                  <c:v>49.3</c:v>
                </c:pt>
                <c:pt idx="117">
                  <c:v>50.8</c:v>
                </c:pt>
                <c:pt idx="118">
                  <c:v>57.9</c:v>
                </c:pt>
                <c:pt idx="119">
                  <c:v>57.5</c:v>
                </c:pt>
                <c:pt idx="120">
                  <c:v>65.8</c:v>
                </c:pt>
                <c:pt idx="121">
                  <c:v>50.7</c:v>
                </c:pt>
                <c:pt idx="122">
                  <c:v>41.7</c:v>
                </c:pt>
                <c:pt idx="123">
                  <c:v>46.8</c:v>
                </c:pt>
                <c:pt idx="124">
                  <c:v>46.3</c:v>
                </c:pt>
                <c:pt idx="125">
                  <c:v>51.4</c:v>
                </c:pt>
                <c:pt idx="126">
                  <c:v>64.099999999999994</c:v>
                </c:pt>
                <c:pt idx="127">
                  <c:v>46.8</c:v>
                </c:pt>
                <c:pt idx="128">
                  <c:v>48.3</c:v>
                </c:pt>
                <c:pt idx="129">
                  <c:v>57.2</c:v>
                </c:pt>
                <c:pt idx="130">
                  <c:v>44.7</c:v>
                </c:pt>
                <c:pt idx="131">
                  <c:v>60.2</c:v>
                </c:pt>
                <c:pt idx="132">
                  <c:v>48.7</c:v>
                </c:pt>
                <c:pt idx="133">
                  <c:v>44.6</c:v>
                </c:pt>
                <c:pt idx="134">
                  <c:v>50.8</c:v>
                </c:pt>
                <c:pt idx="135">
                  <c:v>52.8</c:v>
                </c:pt>
                <c:pt idx="136">
                  <c:v>42.2</c:v>
                </c:pt>
                <c:pt idx="137">
                  <c:v>67.400000000000006</c:v>
                </c:pt>
                <c:pt idx="138">
                  <c:v>47.3</c:v>
                </c:pt>
                <c:pt idx="139">
                  <c:v>62.8</c:v>
                </c:pt>
                <c:pt idx="140">
                  <c:v>47.7</c:v>
                </c:pt>
                <c:pt idx="141">
                  <c:v>47.9</c:v>
                </c:pt>
                <c:pt idx="142">
                  <c:v>42</c:v>
                </c:pt>
                <c:pt idx="143">
                  <c:v>47</c:v>
                </c:pt>
                <c:pt idx="144">
                  <c:v>41.4</c:v>
                </c:pt>
                <c:pt idx="145">
                  <c:v>38.200000000000003</c:v>
                </c:pt>
                <c:pt idx="146">
                  <c:v>48.3</c:v>
                </c:pt>
                <c:pt idx="147">
                  <c:v>55.5</c:v>
                </c:pt>
                <c:pt idx="148">
                  <c:v>34.6</c:v>
                </c:pt>
                <c:pt idx="149">
                  <c:v>65.2</c:v>
                </c:pt>
                <c:pt idx="150">
                  <c:v>51.4</c:v>
                </c:pt>
                <c:pt idx="151">
                  <c:v>66.3</c:v>
                </c:pt>
                <c:pt idx="152">
                  <c:v>51.3</c:v>
                </c:pt>
                <c:pt idx="153">
                  <c:v>46.2</c:v>
                </c:pt>
                <c:pt idx="154">
                  <c:v>65.3</c:v>
                </c:pt>
                <c:pt idx="155">
                  <c:v>63.6</c:v>
                </c:pt>
                <c:pt idx="156">
                  <c:v>47.1</c:v>
                </c:pt>
                <c:pt idx="157">
                  <c:v>45.7</c:v>
                </c:pt>
                <c:pt idx="158">
                  <c:v>53.6</c:v>
                </c:pt>
                <c:pt idx="159">
                  <c:v>41.9</c:v>
                </c:pt>
                <c:pt idx="160">
                  <c:v>54.7</c:v>
                </c:pt>
                <c:pt idx="161">
                  <c:v>52.7</c:v>
                </c:pt>
                <c:pt idx="162">
                  <c:v>49</c:v>
                </c:pt>
                <c:pt idx="163">
                  <c:v>42.4</c:v>
                </c:pt>
                <c:pt idx="164">
                  <c:v>44.1</c:v>
                </c:pt>
                <c:pt idx="165">
                  <c:v>54.3</c:v>
                </c:pt>
                <c:pt idx="166">
                  <c:v>49.6</c:v>
                </c:pt>
                <c:pt idx="167">
                  <c:v>62.2</c:v>
                </c:pt>
                <c:pt idx="168">
                  <c:v>48.5</c:v>
                </c:pt>
                <c:pt idx="169">
                  <c:v>62.1</c:v>
                </c:pt>
                <c:pt idx="170">
                  <c:v>55</c:v>
                </c:pt>
                <c:pt idx="171">
                  <c:v>65.5</c:v>
                </c:pt>
                <c:pt idx="172">
                  <c:v>60.4</c:v>
                </c:pt>
                <c:pt idx="173">
                  <c:v>58.2</c:v>
                </c:pt>
                <c:pt idx="174">
                  <c:v>43.1</c:v>
                </c:pt>
                <c:pt idx="175">
                  <c:v>39.5</c:v>
                </c:pt>
                <c:pt idx="176">
                  <c:v>52.3</c:v>
                </c:pt>
                <c:pt idx="177">
                  <c:v>44</c:v>
                </c:pt>
                <c:pt idx="178">
                  <c:v>53.7</c:v>
                </c:pt>
                <c:pt idx="179">
                  <c:v>62</c:v>
                </c:pt>
                <c:pt idx="180">
                  <c:v>48.5</c:v>
                </c:pt>
                <c:pt idx="181">
                  <c:v>53.8</c:v>
                </c:pt>
                <c:pt idx="182">
                  <c:v>54.4</c:v>
                </c:pt>
                <c:pt idx="183">
                  <c:v>48.5</c:v>
                </c:pt>
                <c:pt idx="184">
                  <c:v>49.7</c:v>
                </c:pt>
                <c:pt idx="185">
                  <c:v>44.2</c:v>
                </c:pt>
                <c:pt idx="186">
                  <c:v>39.9</c:v>
                </c:pt>
                <c:pt idx="187">
                  <c:v>53.4</c:v>
                </c:pt>
                <c:pt idx="188">
                  <c:v>48.4</c:v>
                </c:pt>
                <c:pt idx="189">
                  <c:v>49.8</c:v>
                </c:pt>
                <c:pt idx="190">
                  <c:v>45.8</c:v>
                </c:pt>
                <c:pt idx="191">
                  <c:v>45.7</c:v>
                </c:pt>
                <c:pt idx="192">
                  <c:v>57.9</c:v>
                </c:pt>
                <c:pt idx="193">
                  <c:v>48.6</c:v>
                </c:pt>
                <c:pt idx="194">
                  <c:v>49</c:v>
                </c:pt>
                <c:pt idx="195">
                  <c:v>47.3</c:v>
                </c:pt>
                <c:pt idx="196">
                  <c:v>47.2</c:v>
                </c:pt>
                <c:pt idx="197">
                  <c:v>48</c:v>
                </c:pt>
                <c:pt idx="198">
                  <c:v>63.6</c:v>
                </c:pt>
                <c:pt idx="199">
                  <c:v>70.400000000000006</c:v>
                </c:pt>
                <c:pt idx="200">
                  <c:v>50.6</c:v>
                </c:pt>
                <c:pt idx="201">
                  <c:v>60</c:v>
                </c:pt>
                <c:pt idx="202">
                  <c:v>55.6</c:v>
                </c:pt>
                <c:pt idx="203">
                  <c:v>56.5</c:v>
                </c:pt>
                <c:pt idx="204">
                  <c:v>57.1</c:v>
                </c:pt>
                <c:pt idx="205">
                  <c:v>46.4</c:v>
                </c:pt>
                <c:pt idx="206">
                  <c:v>42.3</c:v>
                </c:pt>
                <c:pt idx="207">
                  <c:v>46.7</c:v>
                </c:pt>
                <c:pt idx="208">
                  <c:v>46.8</c:v>
                </c:pt>
                <c:pt idx="209">
                  <c:v>40.9</c:v>
                </c:pt>
                <c:pt idx="210">
                  <c:v>46.9</c:v>
                </c:pt>
                <c:pt idx="211">
                  <c:v>52.9</c:v>
                </c:pt>
                <c:pt idx="212">
                  <c:v>44.3</c:v>
                </c:pt>
                <c:pt idx="213">
                  <c:v>49.6</c:v>
                </c:pt>
                <c:pt idx="214">
                  <c:v>61.4</c:v>
                </c:pt>
                <c:pt idx="215">
                  <c:v>47.5</c:v>
                </c:pt>
                <c:pt idx="216">
                  <c:v>40.1</c:v>
                </c:pt>
                <c:pt idx="217">
                  <c:v>59.7</c:v>
                </c:pt>
                <c:pt idx="218">
                  <c:v>48.3</c:v>
                </c:pt>
                <c:pt idx="219">
                  <c:v>47.2</c:v>
                </c:pt>
                <c:pt idx="220">
                  <c:v>44</c:v>
                </c:pt>
                <c:pt idx="221">
                  <c:v>60.9</c:v>
                </c:pt>
                <c:pt idx="222">
                  <c:v>50.2</c:v>
                </c:pt>
                <c:pt idx="223">
                  <c:v>51.9</c:v>
                </c:pt>
                <c:pt idx="224">
                  <c:v>57.1</c:v>
                </c:pt>
                <c:pt idx="225">
                  <c:v>47.6</c:v>
                </c:pt>
                <c:pt idx="226">
                  <c:v>47.9</c:v>
                </c:pt>
                <c:pt idx="227">
                  <c:v>55.7</c:v>
                </c:pt>
                <c:pt idx="228">
                  <c:v>62</c:v>
                </c:pt>
                <c:pt idx="229">
                  <c:v>42.4</c:v>
                </c:pt>
                <c:pt idx="230">
                  <c:v>55.8</c:v>
                </c:pt>
                <c:pt idx="231">
                  <c:v>54.4</c:v>
                </c:pt>
                <c:pt idx="232">
                  <c:v>51.5</c:v>
                </c:pt>
                <c:pt idx="233">
                  <c:v>51.5</c:v>
                </c:pt>
                <c:pt idx="234">
                  <c:v>48.7</c:v>
                </c:pt>
                <c:pt idx="235">
                  <c:v>53.9</c:v>
                </c:pt>
                <c:pt idx="236">
                  <c:v>52.9</c:v>
                </c:pt>
                <c:pt idx="237">
                  <c:v>46</c:v>
                </c:pt>
                <c:pt idx="238">
                  <c:v>56.3</c:v>
                </c:pt>
                <c:pt idx="239">
                  <c:v>51.3</c:v>
                </c:pt>
                <c:pt idx="240">
                  <c:v>44.9</c:v>
                </c:pt>
                <c:pt idx="241">
                  <c:v>65.5</c:v>
                </c:pt>
                <c:pt idx="242">
                  <c:v>52</c:v>
                </c:pt>
                <c:pt idx="243">
                  <c:v>49.5</c:v>
                </c:pt>
                <c:pt idx="244">
                  <c:v>59.5</c:v>
                </c:pt>
                <c:pt idx="245">
                  <c:v>47.4</c:v>
                </c:pt>
                <c:pt idx="246">
                  <c:v>53.9</c:v>
                </c:pt>
                <c:pt idx="247">
                  <c:v>70.5</c:v>
                </c:pt>
                <c:pt idx="248">
                  <c:v>62.4</c:v>
                </c:pt>
                <c:pt idx="249">
                  <c:v>51.2</c:v>
                </c:pt>
                <c:pt idx="250">
                  <c:v>45.4</c:v>
                </c:pt>
                <c:pt idx="251">
                  <c:v>60.5</c:v>
                </c:pt>
                <c:pt idx="252">
                  <c:v>74.900000000000006</c:v>
                </c:pt>
                <c:pt idx="253">
                  <c:v>47.5</c:v>
                </c:pt>
                <c:pt idx="254">
                  <c:v>48.5</c:v>
                </c:pt>
                <c:pt idx="255">
                  <c:v>56.6</c:v>
                </c:pt>
                <c:pt idx="256">
                  <c:v>49.5</c:v>
                </c:pt>
                <c:pt idx="257">
                  <c:v>66.5</c:v>
                </c:pt>
                <c:pt idx="258">
                  <c:v>49.3</c:v>
                </c:pt>
                <c:pt idx="259">
                  <c:v>44.1</c:v>
                </c:pt>
                <c:pt idx="260">
                  <c:v>47.1</c:v>
                </c:pt>
                <c:pt idx="261">
                  <c:v>80.599999999999994</c:v>
                </c:pt>
                <c:pt idx="262">
                  <c:v>61.8</c:v>
                </c:pt>
                <c:pt idx="263">
                  <c:v>48.5</c:v>
                </c:pt>
                <c:pt idx="264">
                  <c:v>65.599999999999994</c:v>
                </c:pt>
                <c:pt idx="265">
                  <c:v>45.3</c:v>
                </c:pt>
                <c:pt idx="266">
                  <c:v>41.8</c:v>
                </c:pt>
                <c:pt idx="267">
                  <c:v>79.8</c:v>
                </c:pt>
                <c:pt idx="268">
                  <c:v>47.9</c:v>
                </c:pt>
                <c:pt idx="269">
                  <c:v>53.3</c:v>
                </c:pt>
                <c:pt idx="270">
                  <c:v>45.6</c:v>
                </c:pt>
                <c:pt idx="271">
                  <c:v>49.4</c:v>
                </c:pt>
                <c:pt idx="272">
                  <c:v>44.8</c:v>
                </c:pt>
                <c:pt idx="273">
                  <c:v>64.8</c:v>
                </c:pt>
                <c:pt idx="274">
                  <c:v>62.2</c:v>
                </c:pt>
                <c:pt idx="275">
                  <c:v>48.3</c:v>
                </c:pt>
                <c:pt idx="276">
                  <c:v>54.6</c:v>
                </c:pt>
                <c:pt idx="277">
                  <c:v>52.8</c:v>
                </c:pt>
                <c:pt idx="278">
                  <c:v>51.7</c:v>
                </c:pt>
                <c:pt idx="279">
                  <c:v>47.7</c:v>
                </c:pt>
                <c:pt idx="280">
                  <c:v>42</c:v>
                </c:pt>
                <c:pt idx="281">
                  <c:v>53.2</c:v>
                </c:pt>
                <c:pt idx="282">
                  <c:v>58.1</c:v>
                </c:pt>
                <c:pt idx="283">
                  <c:v>54.1</c:v>
                </c:pt>
                <c:pt idx="284">
                  <c:v>56</c:v>
                </c:pt>
                <c:pt idx="285">
                  <c:v>42.1</c:v>
                </c:pt>
                <c:pt idx="286">
                  <c:v>58.1</c:v>
                </c:pt>
                <c:pt idx="287">
                  <c:v>47.9</c:v>
                </c:pt>
                <c:pt idx="288">
                  <c:v>58.2</c:v>
                </c:pt>
                <c:pt idx="289">
                  <c:v>51.7</c:v>
                </c:pt>
                <c:pt idx="290">
                  <c:v>46.5</c:v>
                </c:pt>
                <c:pt idx="291">
                  <c:v>45.9</c:v>
                </c:pt>
                <c:pt idx="292">
                  <c:v>51.4</c:v>
                </c:pt>
                <c:pt idx="293">
                  <c:v>54.6</c:v>
                </c:pt>
                <c:pt idx="294">
                  <c:v>61.2</c:v>
                </c:pt>
                <c:pt idx="295">
                  <c:v>52.8</c:v>
                </c:pt>
                <c:pt idx="296">
                  <c:v>42.4</c:v>
                </c:pt>
                <c:pt idx="297">
                  <c:v>53.4</c:v>
                </c:pt>
                <c:pt idx="298">
                  <c:v>44</c:v>
                </c:pt>
                <c:pt idx="299">
                  <c:v>63.6</c:v>
                </c:pt>
                <c:pt idx="300">
                  <c:v>54.7</c:v>
                </c:pt>
                <c:pt idx="301">
                  <c:v>50.3</c:v>
                </c:pt>
                <c:pt idx="302">
                  <c:v>48.6</c:v>
                </c:pt>
                <c:pt idx="303">
                  <c:v>46.1</c:v>
                </c:pt>
                <c:pt idx="304">
                  <c:v>39</c:v>
                </c:pt>
                <c:pt idx="305">
                  <c:v>49.6</c:v>
                </c:pt>
                <c:pt idx="306">
                  <c:v>52.3</c:v>
                </c:pt>
                <c:pt idx="307">
                  <c:v>53.4</c:v>
                </c:pt>
                <c:pt idx="308">
                  <c:v>53.7</c:v>
                </c:pt>
                <c:pt idx="309">
                  <c:v>53.1</c:v>
                </c:pt>
                <c:pt idx="310">
                  <c:v>48.3</c:v>
                </c:pt>
                <c:pt idx="311">
                  <c:v>49</c:v>
                </c:pt>
                <c:pt idx="312">
                  <c:v>73.8</c:v>
                </c:pt>
                <c:pt idx="313">
                  <c:v>58.8</c:v>
                </c:pt>
                <c:pt idx="314">
                  <c:v>51.8</c:v>
                </c:pt>
                <c:pt idx="315">
                  <c:v>56</c:v>
                </c:pt>
                <c:pt idx="316">
                  <c:v>43.9</c:v>
                </c:pt>
                <c:pt idx="317">
                  <c:v>55</c:v>
                </c:pt>
                <c:pt idx="318">
                  <c:v>47</c:v>
                </c:pt>
                <c:pt idx="319">
                  <c:v>48</c:v>
                </c:pt>
                <c:pt idx="320">
                  <c:v>59.8</c:v>
                </c:pt>
                <c:pt idx="321">
                  <c:v>60.6</c:v>
                </c:pt>
                <c:pt idx="322">
                  <c:v>62.1</c:v>
                </c:pt>
                <c:pt idx="323">
                  <c:v>48.9</c:v>
                </c:pt>
                <c:pt idx="324">
                  <c:v>47.8</c:v>
                </c:pt>
                <c:pt idx="325">
                  <c:v>62.9</c:v>
                </c:pt>
                <c:pt idx="326">
                  <c:v>61.1</c:v>
                </c:pt>
                <c:pt idx="327">
                  <c:v>65.5</c:v>
                </c:pt>
                <c:pt idx="328">
                  <c:v>67.3</c:v>
                </c:pt>
                <c:pt idx="329">
                  <c:v>52</c:v>
                </c:pt>
                <c:pt idx="330">
                  <c:v>51.4</c:v>
                </c:pt>
                <c:pt idx="331">
                  <c:v>63.8</c:v>
                </c:pt>
                <c:pt idx="332">
                  <c:v>46.2</c:v>
                </c:pt>
                <c:pt idx="333">
                  <c:v>45.5</c:v>
                </c:pt>
                <c:pt idx="334">
                  <c:v>41.6</c:v>
                </c:pt>
                <c:pt idx="335">
                  <c:v>66.3</c:v>
                </c:pt>
                <c:pt idx="336">
                  <c:v>37.6</c:v>
                </c:pt>
                <c:pt idx="337">
                  <c:v>52.7</c:v>
                </c:pt>
                <c:pt idx="338">
                  <c:v>55.2</c:v>
                </c:pt>
                <c:pt idx="339">
                  <c:v>44.7</c:v>
                </c:pt>
                <c:pt idx="340">
                  <c:v>50.2</c:v>
                </c:pt>
                <c:pt idx="341">
                  <c:v>49.9</c:v>
                </c:pt>
                <c:pt idx="342">
                  <c:v>48</c:v>
                </c:pt>
                <c:pt idx="343">
                  <c:v>50.9</c:v>
                </c:pt>
                <c:pt idx="344">
                  <c:v>42.7</c:v>
                </c:pt>
                <c:pt idx="345">
                  <c:v>45</c:v>
                </c:pt>
                <c:pt idx="346">
                  <c:v>65.3</c:v>
                </c:pt>
                <c:pt idx="347">
                  <c:v>61.4</c:v>
                </c:pt>
                <c:pt idx="348">
                  <c:v>47.5</c:v>
                </c:pt>
                <c:pt idx="349">
                  <c:v>57.9</c:v>
                </c:pt>
                <c:pt idx="350">
                  <c:v>54.6</c:v>
                </c:pt>
                <c:pt idx="351">
                  <c:v>41.6</c:v>
                </c:pt>
                <c:pt idx="352">
                  <c:v>55.6</c:v>
                </c:pt>
                <c:pt idx="353">
                  <c:v>62.3</c:v>
                </c:pt>
                <c:pt idx="354">
                  <c:v>52.6</c:v>
                </c:pt>
                <c:pt idx="355">
                  <c:v>51.7</c:v>
                </c:pt>
                <c:pt idx="356">
                  <c:v>54.2</c:v>
                </c:pt>
                <c:pt idx="357">
                  <c:v>40.200000000000003</c:v>
                </c:pt>
                <c:pt idx="358">
                  <c:v>45.7</c:v>
                </c:pt>
                <c:pt idx="359">
                  <c:v>52.6</c:v>
                </c:pt>
                <c:pt idx="360">
                  <c:v>51.7</c:v>
                </c:pt>
                <c:pt idx="361">
                  <c:v>49.3</c:v>
                </c:pt>
                <c:pt idx="362">
                  <c:v>44.5</c:v>
                </c:pt>
                <c:pt idx="363">
                  <c:v>53</c:v>
                </c:pt>
                <c:pt idx="364">
                  <c:v>45.1</c:v>
                </c:pt>
                <c:pt idx="365">
                  <c:v>59.9</c:v>
                </c:pt>
                <c:pt idx="366">
                  <c:v>56.7</c:v>
                </c:pt>
                <c:pt idx="367">
                  <c:v>48.1</c:v>
                </c:pt>
                <c:pt idx="368">
                  <c:v>43.5</c:v>
                </c:pt>
                <c:pt idx="369">
                  <c:v>44.8</c:v>
                </c:pt>
                <c:pt idx="370">
                  <c:v>42.3</c:v>
                </c:pt>
                <c:pt idx="371">
                  <c:v>43.6</c:v>
                </c:pt>
                <c:pt idx="372">
                  <c:v>48.2</c:v>
                </c:pt>
                <c:pt idx="373">
                  <c:v>65</c:v>
                </c:pt>
                <c:pt idx="374">
                  <c:v>44.8</c:v>
                </c:pt>
                <c:pt idx="375">
                  <c:v>45.2</c:v>
                </c:pt>
                <c:pt idx="376">
                  <c:v>42.2</c:v>
                </c:pt>
                <c:pt idx="377">
                  <c:v>53.3</c:v>
                </c:pt>
                <c:pt idx="378">
                  <c:v>55.5</c:v>
                </c:pt>
                <c:pt idx="379">
                  <c:v>49.6</c:v>
                </c:pt>
                <c:pt idx="380">
                  <c:v>49.7</c:v>
                </c:pt>
                <c:pt idx="381">
                  <c:v>52.1</c:v>
                </c:pt>
                <c:pt idx="382">
                  <c:v>46.4</c:v>
                </c:pt>
                <c:pt idx="383">
                  <c:v>50.7</c:v>
                </c:pt>
                <c:pt idx="384">
                  <c:v>55.1</c:v>
                </c:pt>
                <c:pt idx="385">
                  <c:v>60.2</c:v>
                </c:pt>
                <c:pt idx="386">
                  <c:v>56.1</c:v>
                </c:pt>
                <c:pt idx="387">
                  <c:v>48.9</c:v>
                </c:pt>
                <c:pt idx="388">
                  <c:v>46.8</c:v>
                </c:pt>
                <c:pt idx="389">
                  <c:v>51.6</c:v>
                </c:pt>
                <c:pt idx="390">
                  <c:v>45.9</c:v>
                </c:pt>
                <c:pt idx="391">
                  <c:v>48.2</c:v>
                </c:pt>
                <c:pt idx="392">
                  <c:v>59</c:v>
                </c:pt>
                <c:pt idx="393">
                  <c:v>56.1</c:v>
                </c:pt>
                <c:pt idx="394">
                  <c:v>46</c:v>
                </c:pt>
                <c:pt idx="395">
                  <c:v>43.6</c:v>
                </c:pt>
                <c:pt idx="396">
                  <c:v>44.7</c:v>
                </c:pt>
                <c:pt idx="397">
                  <c:v>49.7</c:v>
                </c:pt>
                <c:pt idx="398">
                  <c:v>61.5</c:v>
                </c:pt>
                <c:pt idx="399">
                  <c:v>45.5</c:v>
                </c:pt>
                <c:pt idx="400">
                  <c:v>58.8</c:v>
                </c:pt>
                <c:pt idx="401">
                  <c:v>70.7</c:v>
                </c:pt>
                <c:pt idx="402">
                  <c:v>61.1</c:v>
                </c:pt>
                <c:pt idx="403">
                  <c:v>57.6</c:v>
                </c:pt>
                <c:pt idx="404">
                  <c:v>60</c:v>
                </c:pt>
                <c:pt idx="405">
                  <c:v>51.1</c:v>
                </c:pt>
                <c:pt idx="406">
                  <c:v>49</c:v>
                </c:pt>
                <c:pt idx="407">
                  <c:v>71.5</c:v>
                </c:pt>
                <c:pt idx="408">
                  <c:v>48.6</c:v>
                </c:pt>
                <c:pt idx="409">
                  <c:v>45</c:v>
                </c:pt>
                <c:pt idx="410">
                  <c:v>55.8</c:v>
                </c:pt>
                <c:pt idx="411">
                  <c:v>46</c:v>
                </c:pt>
                <c:pt idx="412">
                  <c:v>52.9</c:v>
                </c:pt>
                <c:pt idx="413">
                  <c:v>45</c:v>
                </c:pt>
                <c:pt idx="414">
                  <c:v>49.1</c:v>
                </c:pt>
                <c:pt idx="415">
                  <c:v>59.2</c:v>
                </c:pt>
                <c:pt idx="416">
                  <c:v>54.3</c:v>
                </c:pt>
                <c:pt idx="417">
                  <c:v>38.1</c:v>
                </c:pt>
                <c:pt idx="418">
                  <c:v>56.6</c:v>
                </c:pt>
                <c:pt idx="419">
                  <c:v>43.1</c:v>
                </c:pt>
                <c:pt idx="420">
                  <c:v>59</c:v>
                </c:pt>
                <c:pt idx="421">
                  <c:v>63.3</c:v>
                </c:pt>
                <c:pt idx="422">
                  <c:v>54.2</c:v>
                </c:pt>
                <c:pt idx="423">
                  <c:v>44.5</c:v>
                </c:pt>
                <c:pt idx="424">
                  <c:v>61.9</c:v>
                </c:pt>
                <c:pt idx="425">
                  <c:v>49.4</c:v>
                </c:pt>
                <c:pt idx="426">
                  <c:v>67.2</c:v>
                </c:pt>
                <c:pt idx="427">
                  <c:v>52.7</c:v>
                </c:pt>
                <c:pt idx="428">
                  <c:v>47.5</c:v>
                </c:pt>
                <c:pt idx="429">
                  <c:v>50.6</c:v>
                </c:pt>
                <c:pt idx="430">
                  <c:v>73.400000000000006</c:v>
                </c:pt>
                <c:pt idx="431">
                  <c:v>48.1</c:v>
                </c:pt>
                <c:pt idx="432">
                  <c:v>43.2</c:v>
                </c:pt>
                <c:pt idx="433">
                  <c:v>48.9</c:v>
                </c:pt>
                <c:pt idx="434">
                  <c:v>66.099999999999994</c:v>
                </c:pt>
                <c:pt idx="435">
                  <c:v>68.2</c:v>
                </c:pt>
                <c:pt idx="436">
                  <c:v>48.8</c:v>
                </c:pt>
                <c:pt idx="437">
                  <c:v>49.3</c:v>
                </c:pt>
                <c:pt idx="438">
                  <c:v>65.599999999999994</c:v>
                </c:pt>
                <c:pt idx="439">
                  <c:v>56.6</c:v>
                </c:pt>
                <c:pt idx="440">
                  <c:v>51.7</c:v>
                </c:pt>
                <c:pt idx="441">
                  <c:v>60.6</c:v>
                </c:pt>
                <c:pt idx="442">
                  <c:v>48.3</c:v>
                </c:pt>
                <c:pt idx="443">
                  <c:v>47.5</c:v>
                </c:pt>
                <c:pt idx="444">
                  <c:v>50.9</c:v>
                </c:pt>
                <c:pt idx="445">
                  <c:v>51.7</c:v>
                </c:pt>
                <c:pt idx="446">
                  <c:v>46.3</c:v>
                </c:pt>
                <c:pt idx="447">
                  <c:v>54.1</c:v>
                </c:pt>
                <c:pt idx="448">
                  <c:v>51.8</c:v>
                </c:pt>
                <c:pt idx="449">
                  <c:v>45.2</c:v>
                </c:pt>
                <c:pt idx="450">
                  <c:v>69</c:v>
                </c:pt>
                <c:pt idx="451">
                  <c:v>59.7</c:v>
                </c:pt>
                <c:pt idx="452">
                  <c:v>55.4</c:v>
                </c:pt>
                <c:pt idx="453">
                  <c:v>45.2</c:v>
                </c:pt>
                <c:pt idx="454">
                  <c:v>53</c:v>
                </c:pt>
                <c:pt idx="455">
                  <c:v>48.6</c:v>
                </c:pt>
                <c:pt idx="456">
                  <c:v>64.900000000000006</c:v>
                </c:pt>
                <c:pt idx="457">
                  <c:v>50</c:v>
                </c:pt>
                <c:pt idx="458">
                  <c:v>48.5</c:v>
                </c:pt>
                <c:pt idx="459">
                  <c:v>43.2</c:v>
                </c:pt>
                <c:pt idx="460">
                  <c:v>50.4</c:v>
                </c:pt>
                <c:pt idx="461">
                  <c:v>48.7</c:v>
                </c:pt>
                <c:pt idx="462">
                  <c:v>42.6</c:v>
                </c:pt>
                <c:pt idx="463">
                  <c:v>52.8</c:v>
                </c:pt>
                <c:pt idx="464">
                  <c:v>56.8</c:v>
                </c:pt>
                <c:pt idx="465">
                  <c:v>54.5</c:v>
                </c:pt>
                <c:pt idx="466">
                  <c:v>72.2</c:v>
                </c:pt>
                <c:pt idx="467">
                  <c:v>70.5</c:v>
                </c:pt>
                <c:pt idx="468">
                  <c:v>40.799999999999997</c:v>
                </c:pt>
                <c:pt idx="469">
                  <c:v>45</c:v>
                </c:pt>
                <c:pt idx="470">
                  <c:v>47.1</c:v>
                </c:pt>
                <c:pt idx="471">
                  <c:v>60.7</c:v>
                </c:pt>
                <c:pt idx="472">
                  <c:v>46.6</c:v>
                </c:pt>
                <c:pt idx="473">
                  <c:v>63.8</c:v>
                </c:pt>
                <c:pt idx="474">
                  <c:v>37.4</c:v>
                </c:pt>
                <c:pt idx="475">
                  <c:v>50.9</c:v>
                </c:pt>
                <c:pt idx="476">
                  <c:v>44.7</c:v>
                </c:pt>
                <c:pt idx="477">
                  <c:v>49.3</c:v>
                </c:pt>
                <c:pt idx="478">
                  <c:v>63.7</c:v>
                </c:pt>
                <c:pt idx="479">
                  <c:v>52.6</c:v>
                </c:pt>
                <c:pt idx="480">
                  <c:v>38.299999999999997</c:v>
                </c:pt>
                <c:pt idx="481">
                  <c:v>56.7</c:v>
                </c:pt>
                <c:pt idx="482">
                  <c:v>52</c:v>
                </c:pt>
                <c:pt idx="483">
                  <c:v>57.9</c:v>
                </c:pt>
                <c:pt idx="484">
                  <c:v>53.5</c:v>
                </c:pt>
                <c:pt idx="485">
                  <c:v>80.8</c:v>
                </c:pt>
                <c:pt idx="486">
                  <c:v>48.4</c:v>
                </c:pt>
                <c:pt idx="487">
                  <c:v>49.6</c:v>
                </c:pt>
                <c:pt idx="488">
                  <c:v>60.3</c:v>
                </c:pt>
                <c:pt idx="489">
                  <c:v>42.3</c:v>
                </c:pt>
                <c:pt idx="490">
                  <c:v>50.5</c:v>
                </c:pt>
                <c:pt idx="491">
                  <c:v>44.2</c:v>
                </c:pt>
                <c:pt idx="492">
                  <c:v>61.7</c:v>
                </c:pt>
                <c:pt idx="493">
                  <c:v>53.1</c:v>
                </c:pt>
                <c:pt idx="494">
                  <c:v>46.6</c:v>
                </c:pt>
                <c:pt idx="495">
                  <c:v>42.4</c:v>
                </c:pt>
                <c:pt idx="496">
                  <c:v>50.4</c:v>
                </c:pt>
                <c:pt idx="497">
                  <c:v>49.5</c:v>
                </c:pt>
                <c:pt idx="498">
                  <c:v>71.599999999999994</c:v>
                </c:pt>
                <c:pt idx="499">
                  <c:v>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C-4F40-8EDB-68255FD3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50335"/>
        <c:axId val="1045158975"/>
      </c:scatterChart>
      <c:valAx>
        <c:axId val="1045150335"/>
        <c:scaling>
          <c:orientation val="minMax"/>
          <c:max val="16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Notification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58975"/>
        <c:crosses val="autoZero"/>
        <c:crossBetween val="midCat"/>
      </c:valAx>
      <c:valAx>
        <c:axId val="1045158975"/>
        <c:scaling>
          <c:orientation val="minMax"/>
          <c:max val="8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Digital Vell-being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5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11</xdr:row>
      <xdr:rowOff>9525</xdr:rowOff>
    </xdr:from>
    <xdr:to>
      <xdr:col>8</xdr:col>
      <xdr:colOff>1304925</xdr:colOff>
      <xdr:row>16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5B3B7C-F202-121C-E655-B6237040293C}"/>
            </a:ext>
          </a:extLst>
        </xdr:cNvPr>
        <xdr:cNvSpPr txBox="1"/>
      </xdr:nvSpPr>
      <xdr:spPr>
        <a:xfrm>
          <a:off x="7105650" y="2105025"/>
          <a:ext cx="619125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Sleep duration is associated with better mental health outcomes — users who slept 7–8 hours reported lower anxiety and higher focus and mood scores.</a:t>
          </a:r>
        </a:p>
        <a:p>
          <a:endParaRPr lang="en-US" sz="1200"/>
        </a:p>
        <a:p>
          <a:r>
            <a:rPr lang="en-US" sz="1200"/>
            <a:t>Focus improves with more sleep. The highest average focus scores occur among users who sleep 7-8 hours.</a:t>
          </a:r>
        </a:p>
      </xdr:txBody>
    </xdr:sp>
    <xdr:clientData/>
  </xdr:twoCellAnchor>
  <xdr:twoCellAnchor>
    <xdr:from>
      <xdr:col>0</xdr:col>
      <xdr:colOff>0</xdr:colOff>
      <xdr:row>11</xdr:row>
      <xdr:rowOff>0</xdr:rowOff>
    </xdr:from>
    <xdr:to>
      <xdr:col>3</xdr:col>
      <xdr:colOff>1304925</xdr:colOff>
      <xdr:row>15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FCF54C6-0465-4ADA-ABB7-C59EA1E7B337}"/>
            </a:ext>
          </a:extLst>
        </xdr:cNvPr>
        <xdr:cNvSpPr txBox="1"/>
      </xdr:nvSpPr>
      <xdr:spPr>
        <a:xfrm>
          <a:off x="0" y="2095500"/>
          <a:ext cx="649605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Longer</a:t>
          </a:r>
          <a:r>
            <a:rPr lang="en-US" sz="1200" baseline="0"/>
            <a:t> daily screen time correlates with lower anxiety levels. Anxiety scores decrease after 480 minutes or 8 hours of screen use. However, focus scores tend to decrease after 6 hours of screen use.</a:t>
          </a:r>
          <a:endParaRPr lang="en-US" sz="1200"/>
        </a:p>
      </xdr:txBody>
    </xdr:sp>
    <xdr:clientData/>
  </xdr:twoCellAnchor>
  <xdr:twoCellAnchor>
    <xdr:from>
      <xdr:col>3</xdr:col>
      <xdr:colOff>0</xdr:colOff>
      <xdr:row>21</xdr:row>
      <xdr:rowOff>9523</xdr:rowOff>
    </xdr:from>
    <xdr:to>
      <xdr:col>6</xdr:col>
      <xdr:colOff>0</xdr:colOff>
      <xdr:row>28</xdr:row>
      <xdr:rowOff>28574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010A982-D070-412F-A703-102DCC16D4C6}"/>
            </a:ext>
          </a:extLst>
        </xdr:cNvPr>
        <xdr:cNvSpPr txBox="1"/>
      </xdr:nvSpPr>
      <xdr:spPr>
        <a:xfrm>
          <a:off x="5191125" y="4010023"/>
          <a:ext cx="4095750" cy="1352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Digital</a:t>
          </a:r>
          <a:r>
            <a:rPr lang="en-US" sz="1200" baseline="0"/>
            <a:t> Well-being seems to decrease as social media usage increases, dropping to 50s and high 40s with about 105 minutes or 1.75 hours.</a:t>
          </a:r>
        </a:p>
        <a:p>
          <a:endParaRPr lang="en-US" sz="1200" baseline="0"/>
        </a:p>
        <a:p>
          <a:r>
            <a:rPr lang="en-US" sz="1200"/>
            <a:t>Anxiety</a:t>
          </a:r>
          <a:r>
            <a:rPr lang="en-US" sz="1200" baseline="0"/>
            <a:t> increases with more social media usage, notably once usage reaches 110 minutes or 1.80 hours.</a:t>
          </a:r>
          <a:endParaRPr lang="en-US" sz="1200"/>
        </a:p>
      </xdr:txBody>
    </xdr:sp>
    <xdr:clientData/>
  </xdr:twoCellAnchor>
  <xdr:twoCellAnchor>
    <xdr:from>
      <xdr:col>3</xdr:col>
      <xdr:colOff>0</xdr:colOff>
      <xdr:row>70</xdr:row>
      <xdr:rowOff>19050</xdr:rowOff>
    </xdr:from>
    <xdr:to>
      <xdr:col>6</xdr:col>
      <xdr:colOff>0</xdr:colOff>
      <xdr:row>77</xdr:row>
      <xdr:rowOff>38101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517801-DFC0-498A-B3B4-642AEDC14899}"/>
            </a:ext>
          </a:extLst>
        </xdr:cNvPr>
        <xdr:cNvSpPr txBox="1"/>
      </xdr:nvSpPr>
      <xdr:spPr>
        <a:xfrm>
          <a:off x="5191125" y="13354050"/>
          <a:ext cx="4095750" cy="1352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Anxiety</a:t>
          </a:r>
          <a:r>
            <a:rPr lang="en-US" sz="1200" baseline="0"/>
            <a:t> goes up with more notifications a user gets with 90 onward producing the most Anxiety.</a:t>
          </a:r>
        </a:p>
        <a:p>
          <a:endParaRPr lang="en-US" sz="1200" baseline="0"/>
        </a:p>
        <a:p>
          <a:r>
            <a:rPr lang="en-US" sz="1200" baseline="0"/>
            <a:t>Focus levels decrease with more notifications a user gets, with a gradual decrease.</a:t>
          </a:r>
          <a:endParaRPr lang="en-US" sz="1200"/>
        </a:p>
      </xdr:txBody>
    </xdr:sp>
    <xdr:clientData/>
  </xdr:twoCellAnchor>
  <xdr:twoCellAnchor>
    <xdr:from>
      <xdr:col>10</xdr:col>
      <xdr:colOff>9525</xdr:colOff>
      <xdr:row>11</xdr:row>
      <xdr:rowOff>180976</xdr:rowOff>
    </xdr:from>
    <xdr:to>
      <xdr:col>22</xdr:col>
      <xdr:colOff>38100</xdr:colOff>
      <xdr:row>14</xdr:row>
      <xdr:rowOff>180976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D82D669-527B-4228-870A-DF8D5CEF05C5}"/>
            </a:ext>
          </a:extLst>
        </xdr:cNvPr>
        <xdr:cNvSpPr txBox="1"/>
      </xdr:nvSpPr>
      <xdr:spPr>
        <a:xfrm>
          <a:off x="13696950" y="2286001"/>
          <a:ext cx="82391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This table shows how digital behavior patterns like sleep, and</a:t>
          </a:r>
          <a:r>
            <a:rPr lang="en-US" sz="1200" baseline="0"/>
            <a:t> social media usage collectively affect wellbeing. For instance, those who get 3-4 hours of sleep but have a high social media usage tend to have a lower well-being score.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190499</xdr:rowOff>
    </xdr:from>
    <xdr:to>
      <xdr:col>3</xdr:col>
      <xdr:colOff>1943100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86827-8EA8-6F6B-7065-2E5B34F9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14286</xdr:colOff>
      <xdr:row>5</xdr:row>
      <xdr:rowOff>0</xdr:rowOff>
    </xdr:from>
    <xdr:to>
      <xdr:col>8</xdr:col>
      <xdr:colOff>542925</xdr:colOff>
      <xdr:row>28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99B6C2-796F-9859-6024-ED7B886D0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14286</xdr:colOff>
      <xdr:row>29</xdr:row>
      <xdr:rowOff>180974</xdr:rowOff>
    </xdr:from>
    <xdr:to>
      <xdr:col>3</xdr:col>
      <xdr:colOff>1943100</xdr:colOff>
      <xdr:row>48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30DBAD-1632-7E11-D732-1432292F8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</xdr:colOff>
      <xdr:row>29</xdr:row>
      <xdr:rowOff>190499</xdr:rowOff>
    </xdr:from>
    <xdr:to>
      <xdr:col>8</xdr:col>
      <xdr:colOff>600075</xdr:colOff>
      <xdr:row>48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78143F-B4D2-C4A6-9336-E64E41893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 Gonzalez" refreshedDate="45799.869592824078" createdVersion="8" refreshedVersion="8" minRefreshableVersion="3" recordCount="500" xr:uid="{268FA065-CE26-4381-8D23-44190E0DF967}">
  <cacheSource type="worksheet">
    <worksheetSource ref="A1:I501" sheet="raw_data"/>
  </cacheSource>
  <cacheFields count="9">
    <cacheField name="daily_screen_time_min" numFmtId="0">
      <sharedItems containsSemiMixedTypes="0" containsString="0" containsNumber="1" minValue="180" maxValue="591.20000000000005" count="438">
        <n v="389.8"/>
        <n v="351.7"/>
        <n v="398.9"/>
        <n v="451.4"/>
        <n v="346"/>
        <n v="454.8"/>
        <n v="406"/>
        <n v="331.8"/>
        <n v="392.6"/>
        <n v="332.2"/>
        <n v="332.1"/>
        <n v="374.5"/>
        <n v="245.2"/>
        <n v="256.5"/>
        <n v="326.3"/>
        <n v="299.2"/>
        <n v="378.9"/>
        <n v="305.5"/>
        <n v="275.3"/>
        <n v="447.9"/>
        <n v="346.5"/>
        <n v="364.1"/>
        <n v="274.5"/>
        <n v="327.3"/>
        <n v="366.7"/>
        <n v="290.89999999999998"/>
        <n v="382.5"/>
        <n v="324"/>
        <n v="342.5"/>
        <n v="323.89999999999998"/>
        <n v="471.1"/>
        <n v="359.2"/>
        <n v="296.5"/>
        <n v="409.4"/>
        <n v="286.7"/>
        <n v="372.5"/>
        <n v="242.4"/>
        <n v="280.3"/>
        <n v="371.8"/>
        <n v="404.3"/>
        <n v="370.3"/>
        <n v="353.1"/>
        <n v="341.9"/>
        <n v="271.3"/>
        <n v="316.8"/>
        <n v="332.4"/>
        <n v="423.4"/>
        <n v="380.6"/>
        <n v="254.2"/>
        <n v="379.4"/>
        <n v="336.9"/>
        <n v="319.39999999999998"/>
        <n v="396.7"/>
        <n v="421.9"/>
        <n v="415.9"/>
        <n v="309.60000000000002"/>
        <n v="341.4"/>
        <n v="379.9"/>
        <n v="418.5"/>
        <n v="331.2"/>
        <n v="348.9"/>
        <n v="293.60000000000002"/>
        <n v="288.2"/>
        <n v="408.8"/>
        <n v="441.4"/>
        <n v="355.7"/>
        <n v="420.2"/>
        <n v="381.7"/>
        <n v="321.3"/>
        <n v="452.3"/>
        <n v="357.9"/>
        <n v="453.9"/>
        <n v="202.8"/>
        <n v="409.3"/>
        <n v="365.2"/>
        <n v="342.1"/>
        <n v="365.5"/>
        <n v="240.7"/>
        <n v="346.8"/>
        <n v="381.4"/>
        <n v="448.7"/>
        <n v="328.9"/>
        <n v="311.5"/>
        <n v="329.9"/>
        <n v="414.9"/>
        <n v="379.7"/>
        <n v="328.2"/>
        <n v="390.8"/>
        <n v="365.8"/>
        <n v="418.1"/>
        <n v="317.89999999999998"/>
        <n v="340.3"/>
        <n v="336.5"/>
        <n v="272.2"/>
        <n v="377.8"/>
        <n v="375.7"/>
        <n v="360.3"/>
        <n v="345.9"/>
        <n v="275.10000000000002"/>
        <n v="334.8"/>
        <n v="339.4"/>
        <n v="311.89999999999998"/>
        <n v="350.3"/>
        <n v="384.2"/>
        <n v="473.2"/>
        <n v="370.5"/>
        <n v="375.5"/>
        <n v="355.5"/>
        <n v="244.9"/>
        <n v="358.4"/>
        <n v="363.6"/>
        <n v="507.8"/>
        <n v="348.5"/>
        <n v="378.1"/>
        <n v="289.89999999999998"/>
        <n v="428.6"/>
        <n v="405.1"/>
        <n v="407.5"/>
        <n v="305.39999999999998"/>
        <n v="444.2"/>
        <n v="275.89999999999998"/>
        <n v="395.2"/>
        <n v="491.4"/>
        <n v="300.60000000000002"/>
        <n v="326"/>
        <n v="366"/>
        <n v="329.8"/>
        <n v="267"/>
        <n v="296.3"/>
        <n v="388.4"/>
        <n v="304.8"/>
        <n v="453"/>
        <n v="313"/>
        <n v="340.7"/>
        <n v="286.10000000000002"/>
        <n v="373.6"/>
        <n v="438.4"/>
        <n v="263.60000000000002"/>
        <n v="371.1"/>
        <n v="375.6"/>
        <n v="406.9"/>
        <n v="285.8"/>
        <n v="280.8"/>
        <n v="391.3"/>
        <n v="375"/>
        <n v="380.8"/>
        <n v="319.2"/>
        <n v="373.9"/>
        <n v="377.6"/>
        <n v="317.10000000000002"/>
        <n v="471.9"/>
        <n v="288.5"/>
        <n v="399.4"/>
        <n v="301.5"/>
        <n v="407.2"/>
        <n v="429.5"/>
        <n v="310.8"/>
        <n v="417.8"/>
        <n v="384.8"/>
        <n v="473.8"/>
        <n v="345.3"/>
        <n v="314.8"/>
        <n v="306.60000000000002"/>
        <n v="311.10000000000002"/>
        <n v="355.4"/>
        <n v="380.5"/>
        <n v="376.6"/>
        <n v="409.6"/>
        <n v="360.8"/>
        <n v="447.2"/>
        <n v="344.1"/>
        <n v="523.20000000000005"/>
        <n v="397.5"/>
        <n v="308.60000000000002"/>
        <n v="295.7"/>
        <n v="388.9"/>
        <n v="346.6"/>
        <n v="402.8"/>
        <n v="355.6"/>
        <n v="309.2"/>
        <n v="269.10000000000002"/>
        <n v="333.2"/>
        <n v="411.4"/>
        <n v="372.8"/>
        <n v="285.3"/>
        <n v="370.4"/>
        <n v="383.1"/>
        <n v="307"/>
        <n v="369.2"/>
        <n v="363.5"/>
        <n v="291.39999999999998"/>
        <n v="381.5"/>
        <n v="393.6"/>
        <n v="425"/>
        <n v="423.2"/>
        <n v="277.3"/>
        <n v="303.7"/>
        <n v="390.9"/>
        <n v="591.20000000000005"/>
        <n v="394.3"/>
        <n v="428.1"/>
        <n v="417.2"/>
        <n v="399.1"/>
        <n v="341.1"/>
        <n v="405.5"/>
        <n v="313.60000000000002"/>
        <n v="345.8"/>
        <n v="330.9"/>
        <n v="364.9"/>
        <n v="498.9"/>
        <n v="248"/>
        <n v="401.2"/>
        <n v="263.2"/>
        <n v="331.7"/>
        <n v="425.3"/>
        <n v="363.9"/>
        <n v="295.3"/>
        <n v="400.8"/>
        <n v="316.2"/>
        <n v="373"/>
        <n v="362.7"/>
        <n v="320.89999999999998"/>
        <n v="488.6"/>
        <n v="398"/>
        <n v="238.5"/>
        <n v="371.2"/>
        <n v="320.3"/>
        <n v="411.1"/>
        <n v="312.39999999999998"/>
        <n v="390.3"/>
        <n v="411.9"/>
        <n v="288"/>
        <n v="339.9"/>
        <n v="331.5"/>
        <n v="320.8"/>
        <n v="465.9"/>
        <n v="384.3"/>
        <n v="284.3"/>
        <n v="415.1"/>
        <n v="487.3"/>
        <n v="268.8"/>
        <n v="436"/>
        <n v="317.5"/>
        <n v="386.6"/>
        <n v="406.5"/>
        <n v="304.39999999999998"/>
        <n v="356.4"/>
        <n v="180"/>
        <n v="298.5"/>
        <n v="344.8"/>
        <n v="285.10000000000002"/>
        <n v="457.9"/>
        <n v="274.2"/>
        <n v="333.6"/>
        <n v="367.8"/>
        <n v="446.5"/>
        <n v="273.8"/>
        <n v="429.8"/>
        <n v="360.6"/>
        <n v="301.10000000000002"/>
        <n v="387.7"/>
        <n v="371.9"/>
        <n v="364.2"/>
        <n v="366.8"/>
        <n v="399.7"/>
        <n v="455.2"/>
        <n v="285.7"/>
        <n v="488"/>
        <n v="242.9"/>
        <n v="350.9"/>
        <n v="395.3"/>
        <n v="376.9"/>
        <n v="322.60000000000002"/>
        <n v="347.5"/>
        <n v="330.4"/>
        <n v="324.60000000000002"/>
        <n v="411"/>
        <n v="318.39999999999998"/>
        <n v="414"/>
        <n v="378.4"/>
        <n v="397.8"/>
        <n v="310.3"/>
        <n v="326.39999999999998"/>
        <n v="404.8"/>
        <n v="396.6"/>
        <n v="358.7"/>
        <n v="367"/>
        <n v="436.7"/>
        <n v="324.5"/>
        <n v="392.8"/>
        <n v="347.9"/>
        <n v="346.9"/>
        <n v="425.9"/>
        <n v="409.5"/>
        <n v="438.3"/>
        <n v="361.3"/>
        <n v="400.9"/>
        <n v="352.2"/>
        <n v="395.7"/>
        <n v="310.89999999999998"/>
        <n v="485.5"/>
        <n v="299.60000000000002"/>
        <n v="287.10000000000002"/>
        <n v="397.4"/>
        <n v="397.7"/>
        <n v="359.3"/>
        <n v="306.2"/>
        <n v="364.5"/>
        <n v="351.2"/>
        <n v="310.5"/>
        <n v="326.2"/>
        <n v="310.7"/>
        <n v="374.6"/>
        <n v="374.7"/>
        <n v="329.6"/>
        <n v="273.10000000000002"/>
        <n v="275.60000000000002"/>
        <n v="316.89999999999998"/>
        <n v="347.2"/>
        <n v="378.7"/>
        <n v="448.5"/>
        <n v="411.5"/>
        <n v="350.4"/>
        <n v="358.9"/>
        <n v="299.8"/>
        <n v="342.7"/>
        <n v="310.39999999999998"/>
        <n v="391.2"/>
        <n v="452"/>
        <n v="353.5"/>
        <n v="384.1"/>
        <n v="401.4"/>
        <n v="335.9"/>
        <n v="373.4"/>
        <n v="365.9"/>
        <n v="361.5"/>
        <n v="389.9"/>
        <n v="447.1"/>
        <n v="417.6"/>
        <n v="489.2"/>
        <n v="314"/>
        <n v="412.3"/>
        <n v="371"/>
        <n v="232.6"/>
        <n v="328.5"/>
        <n v="314.5"/>
        <n v="369"/>
        <n v="472.6"/>
        <n v="417"/>
        <n v="325.39999999999998"/>
        <n v="306.10000000000002"/>
        <n v="389.5"/>
        <n v="469.9"/>
        <n v="430.8"/>
        <n v="257.2"/>
        <n v="441.2"/>
        <n v="434.3"/>
        <n v="264.3"/>
        <n v="362.8"/>
        <n v="333"/>
        <n v="295.89999999999998"/>
        <n v="351.5"/>
        <n v="367.2"/>
        <n v="402.7"/>
        <n v="292.5"/>
        <n v="268"/>
        <n v="315.10000000000002"/>
        <n v="453.1"/>
        <n v="366.9"/>
        <n v="483.6"/>
        <n v="465.3"/>
        <n v="345.1"/>
        <n v="418.3"/>
        <n v="398.7"/>
        <n v="442.1"/>
        <n v="302.10000000000002"/>
        <n v="423.5"/>
        <n v="254.5"/>
        <n v="289"/>
        <n v="237.6"/>
        <n v="343.8"/>
        <n v="403.1"/>
        <n v="450.1"/>
        <n v="364.4"/>
        <n v="457.7"/>
        <n v="277.2"/>
        <n v="257.8"/>
        <n v="356.7"/>
        <n v="383"/>
        <n v="358"/>
        <n v="236"/>
        <n v="354.7"/>
        <n v="281.7"/>
        <n v="400.2"/>
        <n v="382"/>
        <n v="303.60000000000002"/>
        <n v="329.2"/>
        <n v="296.39999999999998"/>
        <n v="356.2"/>
        <n v="417.3"/>
        <n v="300.89999999999998"/>
        <n v="390.2"/>
        <n v="353.6"/>
        <n v="297.89999999999998"/>
        <n v="326.8"/>
        <n v="288.10000000000002"/>
        <n v="477.9"/>
        <n v="362.1"/>
        <n v="318"/>
        <n v="353.3"/>
        <n v="346.7"/>
        <n v="396.9"/>
        <n v="325.5"/>
        <n v="343.5"/>
        <n v="221.9"/>
        <n v="442"/>
        <n v="458.7"/>
        <n v="394.6"/>
        <n v="544.70000000000005"/>
        <n v="427.2"/>
        <n v="352.3"/>
        <n v="302.7"/>
        <n v="372.2"/>
        <n v="314.60000000000002"/>
        <n v="274.7"/>
        <n v="321.2"/>
        <n v="295.10000000000002"/>
        <n v="461.2"/>
        <n v="412.9"/>
        <n v="359.5"/>
        <n v="448.8"/>
        <n v="364.6"/>
        <n v="308.3"/>
        <n v="392.3"/>
        <n v="297.8"/>
        <n v="348.6"/>
        <n v="307.5"/>
        <n v="277"/>
      </sharedItems>
      <fieldGroup base="0">
        <rangePr autoStart="0" startNum="0" endNum="591.20000000000005" groupInterval="60"/>
        <groupItems count="12">
          <s v="&lt;0"/>
          <s v="0-60"/>
          <s v="60-120"/>
          <s v="120-180"/>
          <s v="180-240"/>
          <s v="240-300"/>
          <s v="300-360"/>
          <s v="360-420"/>
          <s v="420-480"/>
          <s v="480-540"/>
          <s v="540-600"/>
          <s v="&gt;600"/>
        </groupItems>
      </fieldGroup>
    </cacheField>
    <cacheField name="num_app_switches" numFmtId="0">
      <sharedItems containsSemiMixedTypes="0" containsString="0" containsNumber="1" containsInteger="1" minValue="30" maxValue="72" count="40">
        <n v="53"/>
        <n v="52"/>
        <n v="39"/>
        <n v="44"/>
        <n v="43"/>
        <n v="38"/>
        <n v="40"/>
        <n v="57"/>
        <n v="42"/>
        <n v="63"/>
        <n v="51"/>
        <n v="56"/>
        <n v="46"/>
        <n v="50"/>
        <n v="45"/>
        <n v="49"/>
        <n v="47"/>
        <n v="64"/>
        <n v="41"/>
        <n v="48"/>
        <n v="55"/>
        <n v="61"/>
        <n v="60"/>
        <n v="54"/>
        <n v="59"/>
        <n v="35"/>
        <n v="62"/>
        <n v="37"/>
        <n v="58"/>
        <n v="66"/>
        <n v="65"/>
        <n v="36"/>
        <n v="32"/>
        <n v="69"/>
        <n v="71"/>
        <n v="30"/>
        <n v="72"/>
        <n v="67"/>
        <n v="68"/>
        <n v="33"/>
      </sharedItems>
    </cacheField>
    <cacheField name="sleep_hours" numFmtId="0">
      <sharedItems containsSemiMixedTypes="0" containsString="0" containsNumber="1" minValue="3" maxValue="10" count="63">
        <n v="5.9"/>
        <n v="7.2"/>
        <n v="8"/>
        <n v="6.5"/>
        <n v="6.9"/>
        <n v="8.5"/>
        <n v="6.8"/>
        <n v="9.6"/>
        <n v="4.4000000000000004"/>
        <n v="7.4"/>
        <n v="7"/>
        <n v="7.3"/>
        <n v="6.3"/>
        <n v="5"/>
        <n v="6.2"/>
        <n v="5.5"/>
        <n v="5.8"/>
        <n v="5.0999999999999996"/>
        <n v="7.9"/>
        <n v="5.6"/>
        <n v="6.4"/>
        <n v="5.4"/>
        <n v="6"/>
        <n v="6.1"/>
        <n v="8.6"/>
        <n v="7.6"/>
        <n v="4.8"/>
        <n v="4.7"/>
        <n v="6.7"/>
        <n v="8.4"/>
        <n v="8.9"/>
        <n v="9"/>
        <n v="7.7"/>
        <n v="6.6"/>
        <n v="8.3000000000000007"/>
        <n v="4.3"/>
        <n v="5.3"/>
        <n v="8.6999999999999993"/>
        <n v="7.8"/>
        <n v="8.8000000000000007"/>
        <n v="5.2"/>
        <n v="4.5999999999999996"/>
        <n v="7.1"/>
        <n v="3.1"/>
        <n v="3.6"/>
        <n v="7.5"/>
        <n v="4.9000000000000004"/>
        <n v="3"/>
        <n v="3.7"/>
        <n v="8.1"/>
        <n v="5.7"/>
        <n v="10"/>
        <n v="8.1999999999999993"/>
        <n v="4"/>
        <n v="3.9"/>
        <n v="3.3"/>
        <n v="9.1"/>
        <n v="4.2"/>
        <n v="4.5"/>
        <n v="9.1999999999999993"/>
        <n v="4.0999999999999996"/>
        <n v="3.5"/>
        <n v="9.6999999999999993"/>
      </sharedItems>
    </cacheField>
    <cacheField name="notification_count" numFmtId="0">
      <sharedItems containsSemiMixedTypes="0" containsString="0" containsNumber="1" containsInteger="1" minValue="20" maxValue="158" count="105">
        <n v="89"/>
        <n v="79"/>
        <n v="108"/>
        <n v="78"/>
        <n v="35"/>
        <n v="111"/>
        <n v="57"/>
        <n v="63"/>
        <n v="65"/>
        <n v="114"/>
        <n v="26"/>
        <n v="158"/>
        <n v="106"/>
        <n v="85"/>
        <n v="87"/>
        <n v="93"/>
        <n v="96"/>
        <n v="82"/>
        <n v="75"/>
        <n v="76"/>
        <n v="94"/>
        <n v="20"/>
        <n v="84"/>
        <n v="70"/>
        <n v="103"/>
        <n v="60"/>
        <n v="90"/>
        <n v="55"/>
        <n v="45"/>
        <n v="64"/>
        <n v="101"/>
        <n v="92"/>
        <n v="98"/>
        <n v="100"/>
        <n v="109"/>
        <n v="97"/>
        <n v="88"/>
        <n v="61"/>
        <n v="72"/>
        <n v="32"/>
        <n v="80"/>
        <n v="59"/>
        <n v="39"/>
        <n v="56"/>
        <n v="73"/>
        <n v="29"/>
        <n v="95"/>
        <n v="49"/>
        <n v="81"/>
        <n v="86"/>
        <n v="47"/>
        <n v="125"/>
        <n v="110"/>
        <n v="67"/>
        <n v="91"/>
        <n v="148"/>
        <n v="62"/>
        <n v="69"/>
        <n v="66"/>
        <n v="83"/>
        <n v="71"/>
        <n v="58"/>
        <n v="46"/>
        <n v="68"/>
        <n v="77"/>
        <n v="115"/>
        <n v="104"/>
        <n v="43"/>
        <n v="22"/>
        <n v="116"/>
        <n v="51"/>
        <n v="105"/>
        <n v="53"/>
        <n v="41"/>
        <n v="50"/>
        <n v="121"/>
        <n v="54"/>
        <n v="74"/>
        <n v="140"/>
        <n v="99"/>
        <n v="107"/>
        <n v="118"/>
        <n v="117"/>
        <n v="38"/>
        <n v="48"/>
        <n v="112"/>
        <n v="52"/>
        <n v="119"/>
        <n v="132"/>
        <n v="130"/>
        <n v="24"/>
        <n v="44"/>
        <n v="40"/>
        <n v="102"/>
        <n v="113"/>
        <n v="33"/>
        <n v="30"/>
        <n v="129"/>
        <n v="120"/>
        <n v="36"/>
        <n v="123"/>
        <n v="42"/>
        <n v="157"/>
        <n v="124"/>
        <n v="37"/>
      </sharedItems>
    </cacheField>
    <cacheField name="social_media_time_min" numFmtId="0">
      <sharedItems containsSemiMixedTypes="0" containsString="0" containsNumber="1" minValue="30" maxValue="296.7" count="418">
        <n v="133.19999999999999"/>
        <n v="109.5"/>
        <n v="84.7"/>
        <n v="88.9"/>
        <n v="78.8"/>
        <n v="82.6"/>
        <n v="117"/>
        <n v="87.8"/>
        <n v="150.69999999999999"/>
        <n v="186.9"/>
        <n v="93.9"/>
        <n v="130.80000000000001"/>
        <n v="142.5"/>
        <n v="141.19999999999999"/>
        <n v="123.4"/>
        <n v="153.4"/>
        <n v="141.69999999999999"/>
        <n v="64.3"/>
        <n v="159.1"/>
        <n v="159.9"/>
        <n v="85.7"/>
        <n v="121.7"/>
        <n v="110.6"/>
        <n v="168.3"/>
        <n v="226.4"/>
        <n v="84.6"/>
        <n v="57.9"/>
        <n v="133.69999999999999"/>
        <n v="152.5"/>
        <n v="109.6"/>
        <n v="185.4"/>
        <n v="59.8"/>
        <n v="151.19999999999999"/>
        <n v="92.7"/>
        <n v="197.4"/>
        <n v="209.7"/>
        <n v="85.5"/>
        <n v="95.3"/>
        <n v="158.69999999999999"/>
        <n v="102.6"/>
        <n v="118"/>
        <n v="121.1"/>
        <n v="33.6"/>
        <n v="119.4"/>
        <n v="89"/>
        <n v="97.8"/>
        <n v="185"/>
        <n v="63.5"/>
        <n v="156.6"/>
        <n v="107.4"/>
        <n v="155.6"/>
        <n v="135.30000000000001"/>
        <n v="145.69999999999999"/>
        <n v="163.6"/>
        <n v="105.1"/>
        <n v="92.4"/>
        <n v="71.2"/>
        <n v="82.9"/>
        <n v="252.7"/>
        <n v="176"/>
        <n v="59.2"/>
        <n v="60.5"/>
        <n v="144.6"/>
        <n v="144.69999999999999"/>
        <n v="108.5"/>
        <n v="114.4"/>
        <n v="134.80000000000001"/>
        <n v="123.9"/>
        <n v="30"/>
        <n v="109.7"/>
        <n v="81.7"/>
        <n v="127.9"/>
        <n v="254.3"/>
        <n v="136.5"/>
        <n v="105.9"/>
        <n v="161.5"/>
        <n v="138.9"/>
        <n v="147.30000000000001"/>
        <n v="212.5"/>
        <n v="69.099999999999994"/>
        <n v="141.30000000000001"/>
        <n v="78.3"/>
        <n v="145"/>
        <n v="78.7"/>
        <n v="101.2"/>
        <n v="106.7"/>
        <n v="163.9"/>
        <n v="161.30000000000001"/>
        <n v="63.9"/>
        <n v="122.5"/>
        <n v="88.1"/>
        <n v="63.4"/>
        <n v="110.2"/>
        <n v="106.1"/>
        <n v="229.2"/>
        <n v="139.5"/>
        <n v="58"/>
        <n v="94.6"/>
        <n v="166"/>
        <n v="214"/>
        <n v="48.6"/>
        <n v="35.4"/>
        <n v="204.2"/>
        <n v="137.5"/>
        <n v="80.900000000000006"/>
        <n v="144.1"/>
        <n v="120.2"/>
        <n v="161.6"/>
        <n v="74.400000000000006"/>
        <n v="78.400000000000006"/>
        <n v="131.5"/>
        <n v="79.7"/>
        <n v="101.6"/>
        <n v="75.2"/>
        <n v="149.30000000000001"/>
        <n v="158.6"/>
        <n v="109.4"/>
        <n v="54.8"/>
        <n v="106.5"/>
        <n v="117.7"/>
        <n v="237.9"/>
        <n v="70"/>
        <n v="185.9"/>
        <n v="164.9"/>
        <n v="132.6"/>
        <n v="199.1"/>
        <n v="136.69999999999999"/>
        <n v="117.6"/>
        <n v="175.1"/>
        <n v="169.3"/>
        <n v="91.8"/>
        <n v="60.6"/>
        <n v="110.9"/>
        <n v="84"/>
        <n v="117.1"/>
        <n v="175.7"/>
        <n v="99.4"/>
        <n v="118.1"/>
        <n v="122.6"/>
        <n v="158.19999999999999"/>
        <n v="129.5"/>
        <n v="174"/>
        <n v="97.9"/>
        <n v="35.6"/>
        <n v="147.9"/>
        <n v="91.4"/>
        <n v="66.5"/>
        <n v="91.9"/>
        <n v="111.7"/>
        <n v="92.8"/>
        <n v="160.4"/>
        <n v="177.4"/>
        <n v="68.8"/>
        <n v="119.7"/>
        <n v="146.9"/>
        <n v="150.1"/>
        <n v="87"/>
        <n v="123.7"/>
        <n v="140.6"/>
        <n v="185.5"/>
        <n v="151.69999999999999"/>
        <n v="155.5"/>
        <n v="123.8"/>
        <n v="183.5"/>
        <n v="138.4"/>
        <n v="81.3"/>
        <n v="183.2"/>
        <n v="151.4"/>
        <n v="100.1"/>
        <n v="98.4"/>
        <n v="133.30000000000001"/>
        <n v="140.80000000000001"/>
        <n v="128.9"/>
        <n v="134"/>
        <n v="196.5"/>
        <n v="168.2"/>
        <n v="128.6"/>
        <n v="162.4"/>
        <n v="73.5"/>
        <n v="137.9"/>
        <n v="201.4"/>
        <n v="81.900000000000006"/>
        <n v="90.7"/>
        <n v="71"/>
        <n v="103.3"/>
        <n v="56.7"/>
        <n v="120.7"/>
        <n v="160.6"/>
        <n v="79.2"/>
        <n v="188.4"/>
        <n v="143"/>
        <n v="166.4"/>
        <n v="90.4"/>
        <n v="158.5"/>
        <n v="70.900000000000006"/>
        <n v="160.1"/>
        <n v="127.7"/>
        <n v="144.9"/>
        <n v="67.099999999999994"/>
        <n v="77.3"/>
        <n v="58.5"/>
        <n v="64.5"/>
        <n v="148.19999999999999"/>
        <n v="88.6"/>
        <n v="146.19999999999999"/>
        <n v="131.69999999999999"/>
        <n v="95.8"/>
        <n v="74.599999999999994"/>
        <n v="31.7"/>
        <n v="135.69999999999999"/>
        <n v="49.6"/>
        <n v="124.3"/>
        <n v="108.1"/>
        <n v="150.6"/>
        <n v="106.4"/>
        <n v="105.2"/>
        <n v="152.9"/>
        <n v="135.1"/>
        <n v="134.19999999999999"/>
        <n v="141.1"/>
        <n v="50.9"/>
        <n v="154.1"/>
        <n v="147.6"/>
        <n v="74.2"/>
        <n v="109"/>
        <n v="118.2"/>
        <n v="113.9"/>
        <n v="135"/>
        <n v="184.4"/>
        <n v="168.7"/>
        <n v="61"/>
        <n v="148"/>
        <n v="179.8"/>
        <n v="137.4"/>
        <n v="169.1"/>
        <n v="210.6"/>
        <n v="166.1"/>
        <n v="131.19999999999999"/>
        <n v="167"/>
        <n v="126.5"/>
        <n v="104.2"/>
        <n v="190.4"/>
        <n v="83.2"/>
        <n v="189"/>
        <n v="57"/>
        <n v="148.1"/>
        <n v="159.80000000000001"/>
        <n v="93.3"/>
        <n v="125.6"/>
        <n v="207.9"/>
        <n v="97.2"/>
        <n v="72.3"/>
        <n v="186.7"/>
        <n v="208.3"/>
        <n v="165.5"/>
        <n v="180.4"/>
        <n v="86.6"/>
        <n v="98.2"/>
        <n v="175.4"/>
        <n v="195.8"/>
        <n v="145.30000000000001"/>
        <n v="80.400000000000006"/>
        <n v="209.4"/>
        <n v="96.1"/>
        <n v="104.9"/>
        <n v="135.4"/>
        <n v="189.9"/>
        <n v="158.4"/>
        <n v="138.69999999999999"/>
        <n v="122"/>
        <n v="145.1"/>
        <n v="130.9"/>
        <n v="68.2"/>
        <n v="110.8"/>
        <n v="199"/>
        <n v="190.8"/>
        <n v="99"/>
        <n v="113.2"/>
        <n v="116.7"/>
        <n v="99.7"/>
        <n v="128.80000000000001"/>
        <n v="85.9"/>
        <n v="148.30000000000001"/>
        <n v="83.8"/>
        <n v="160.30000000000001"/>
        <n v="91.6"/>
        <n v="131.4"/>
        <n v="156.9"/>
        <n v="118.5"/>
        <n v="140.5"/>
        <n v="96.8"/>
        <n v="111.2"/>
        <n v="110.7"/>
        <n v="86.4"/>
        <n v="112"/>
        <n v="50.3"/>
        <n v="107.2"/>
        <n v="109.1"/>
        <n v="117.2"/>
        <n v="141.6"/>
        <n v="159.4"/>
        <n v="90.8"/>
        <n v="65.900000000000006"/>
        <n v="73.099999999999994"/>
        <n v="98.1"/>
        <n v="85.4"/>
        <n v="61.7"/>
        <n v="99.5"/>
        <n v="128.19999999999999"/>
        <n v="146.80000000000001"/>
        <n v="94.9"/>
        <n v="101.4"/>
        <n v="118.6"/>
        <n v="81.8"/>
        <n v="145.80000000000001"/>
        <n v="39.6"/>
        <n v="103.8"/>
        <n v="133.5"/>
        <n v="128.30000000000001"/>
        <n v="241.2"/>
        <n v="74.8"/>
        <n v="115.7"/>
        <n v="40.1"/>
        <n v="116.4"/>
        <n v="82.5"/>
        <n v="161.19999999999999"/>
        <n v="114.7"/>
        <n v="198.2"/>
        <n v="105.5"/>
        <n v="202.5"/>
        <n v="136.6"/>
        <n v="137.69999999999999"/>
        <n v="33.299999999999997"/>
        <n v="107.5"/>
        <n v="158"/>
        <n v="117.8"/>
        <n v="56.8"/>
        <n v="196.7"/>
        <n v="176.1"/>
        <n v="162.80000000000001"/>
        <n v="103.5"/>
        <n v="43.3"/>
        <n v="190.3"/>
        <n v="107.7"/>
        <n v="205.7"/>
        <n v="193.2"/>
        <n v="219.8"/>
        <n v="112.8"/>
        <n v="51.8"/>
        <n v="186.5"/>
        <n v="67.400000000000006"/>
        <n v="129.80000000000001"/>
        <n v="70.599999999999994"/>
        <n v="93.5"/>
        <n v="82.3"/>
        <n v="92.6"/>
        <n v="95.7"/>
        <n v="157.5"/>
        <n v="70.3"/>
        <n v="129.9"/>
        <n v="174.8"/>
        <n v="96.9"/>
        <n v="87.7"/>
        <n v="173.1"/>
        <n v="128.69999999999999"/>
        <n v="141.80000000000001"/>
        <n v="70.400000000000006"/>
        <n v="80.099999999999994"/>
        <n v="175.3"/>
        <n v="91.3"/>
        <n v="93.7"/>
        <n v="79.099999999999994"/>
        <n v="77.900000000000006"/>
        <n v="89.9"/>
        <n v="133.1"/>
        <n v="111.6"/>
        <n v="97.5"/>
        <n v="96.3"/>
        <n v="182.5"/>
        <n v="102.7"/>
        <n v="137.19999999999999"/>
        <n v="126.4"/>
        <n v="154.6"/>
        <n v="129.69999999999999"/>
        <n v="142.9"/>
        <n v="296.7"/>
        <n v="197.6"/>
        <n v="107.1"/>
        <n v="132.9"/>
        <n v="100.9"/>
        <n v="94.4"/>
        <n v="51.7"/>
        <n v="153.80000000000001"/>
        <n v="101.3"/>
        <n v="176.6"/>
        <n v="95.9"/>
        <n v="136.1"/>
        <n v="87.1"/>
        <n v="150.80000000000001"/>
        <n v="203.2"/>
        <n v="112.1"/>
        <n v="124.4"/>
        <n v="178.3"/>
        <n v="153.5"/>
        <n v="124.1"/>
        <n v="114.8"/>
        <n v="191"/>
        <n v="164.3"/>
        <n v="80"/>
        <n v="163"/>
        <n v="186.3"/>
        <n v="46.2"/>
        <n v="102.3"/>
        <n v="164.8"/>
        <n v="148.80000000000001"/>
        <n v="111.4"/>
        <n v="134.6"/>
        <n v="68.400000000000006"/>
      </sharedItems>
      <fieldGroup base="4">
        <rangePr startNum="30" endNum="296.7" groupInterval="5"/>
        <groupItems count="56">
          <s v="&lt;30"/>
          <s v="30-35"/>
          <s v="35-40"/>
          <s v="40-45"/>
          <s v="45-50"/>
          <s v="50-55"/>
          <s v="55-60"/>
          <s v="60-65"/>
          <s v="65-70"/>
          <s v="70-75"/>
          <s v="75-80"/>
          <s v="80-85"/>
          <s v="85-90"/>
          <s v="90-95"/>
          <s v="95-100"/>
          <s v="100-105"/>
          <s v="105-110"/>
          <s v="110-115"/>
          <s v="115-120"/>
          <s v="120-125"/>
          <s v="125-130"/>
          <s v="130-135"/>
          <s v="135-140"/>
          <s v="140-145"/>
          <s v="145-150"/>
          <s v="150-155"/>
          <s v="155-160"/>
          <s v="160-165"/>
          <s v="165-170"/>
          <s v="170-175"/>
          <s v="175-180"/>
          <s v="180-185"/>
          <s v="185-190"/>
          <s v="190-195"/>
          <s v="195-200"/>
          <s v="200-205"/>
          <s v="205-210"/>
          <s v="210-215"/>
          <s v="215-220"/>
          <s v="220-225"/>
          <s v="225-230"/>
          <s v="230-235"/>
          <s v="235-240"/>
          <s v="240-245"/>
          <s v="245-250"/>
          <s v="250-255"/>
          <s v="255-260"/>
          <s v="260-265"/>
          <s v="265-270"/>
          <s v="270-275"/>
          <s v="275-280"/>
          <s v="280-285"/>
          <s v="285-290"/>
          <s v="290-295"/>
          <s v="295-300"/>
          <s v="&gt;300"/>
        </groupItems>
      </fieldGroup>
    </cacheField>
    <cacheField name="focus_score" numFmtId="0">
      <sharedItems containsSemiMixedTypes="0" containsString="0" containsNumber="1" minValue="5.5" maxValue="8.6"/>
    </cacheField>
    <cacheField name="mood_score" numFmtId="0">
      <sharedItems containsSemiMixedTypes="0" containsString="0" containsNumber="1" minValue="7.4" maxValue="10" count="27">
        <n v="8.9"/>
        <n v="9.4"/>
        <n v="9.9"/>
        <n v="9.1999999999999993"/>
        <n v="9.3000000000000007"/>
        <n v="10"/>
        <n v="7.6"/>
        <n v="8.5"/>
        <n v="9.1"/>
        <n v="9.5"/>
        <n v="8.1999999999999993"/>
        <n v="8"/>
        <n v="8.6"/>
        <n v="8.8000000000000007"/>
        <n v="9.6"/>
        <n v="9"/>
        <n v="9.8000000000000007"/>
        <n v="8.4"/>
        <n v="8.3000000000000007"/>
        <n v="9.6999999999999993"/>
        <n v="7.9"/>
        <n v="8.6999999999999993"/>
        <n v="7.8"/>
        <n v="8.1"/>
        <n v="7.7"/>
        <n v="7.5"/>
        <n v="7.4"/>
      </sharedItems>
    </cacheField>
    <cacheField name="anxiety_level" numFmtId="0">
      <sharedItems containsSemiMixedTypes="0" containsString="0" containsNumber="1" minValue="1" maxValue="10" count="75">
        <n v="10"/>
        <n v="9.4"/>
        <n v="5.0999999999999996"/>
        <n v="8"/>
        <n v="7.8"/>
        <n v="9.8000000000000007"/>
        <n v="8.5"/>
        <n v="6.2"/>
        <n v="7.9"/>
        <n v="9.5"/>
        <n v="4.2"/>
        <n v="7.2"/>
        <n v="8.4"/>
        <n v="8.6999999999999993"/>
        <n v="6.6"/>
        <n v="5.7"/>
        <n v="8.9"/>
        <n v="5.3"/>
        <n v="5.9"/>
        <n v="4.8"/>
        <n v="2.4"/>
        <n v="3.3"/>
        <n v="7.5"/>
        <n v="7.4"/>
        <n v="8.6"/>
        <n v="1.9"/>
        <n v="6.3"/>
        <n v="9"/>
        <n v="7.3"/>
        <n v="8.8000000000000007"/>
        <n v="6.9"/>
        <n v="6.7"/>
        <n v="3.1"/>
        <n v="1"/>
        <n v="8.3000000000000007"/>
        <n v="5.8"/>
        <n v="9.9"/>
        <n v="6.4"/>
        <n v="4"/>
        <n v="6"/>
        <n v="6.8"/>
        <n v="6.1"/>
        <n v="5"/>
        <n v="9.6999999999999993"/>
        <n v="7"/>
        <n v="9.1"/>
        <n v="9.1999999999999993"/>
        <n v="3.2"/>
        <n v="9.3000000000000007"/>
        <n v="3.8"/>
        <n v="7.1"/>
        <n v="4.0999999999999996"/>
        <n v="9.6"/>
        <n v="3.5"/>
        <n v="2.8"/>
        <n v="8.1999999999999993"/>
        <n v="4.5"/>
        <n v="5.6"/>
        <n v="6.5"/>
        <n v="7.6"/>
        <n v="5.2"/>
        <n v="7.7"/>
        <n v="3.6"/>
        <n v="3.4"/>
        <n v="1.1000000000000001"/>
        <n v="8.1"/>
        <n v="1.8"/>
        <n v="4.7"/>
        <n v="2.9"/>
        <n v="4.4000000000000004"/>
        <n v="3.9"/>
        <n v="4.3"/>
        <n v="2.5"/>
        <n v="5.5"/>
        <n v="1.4"/>
      </sharedItems>
    </cacheField>
    <cacheField name="digital_wellbeing_score" numFmtId="0">
      <sharedItems containsSemiMixedTypes="0" containsString="0" containsNumber="1" minValue="34.6" maxValue="8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 Gonzalez" refreshedDate="45801.88445740741" createdVersion="8" refreshedVersion="8" minRefreshableVersion="3" recordCount="500" xr:uid="{2B22CE86-A673-47CF-97B2-753AE9A0D273}">
  <cacheSource type="worksheet">
    <worksheetSource name="mental_health"/>
  </cacheSource>
  <cacheFields count="9">
    <cacheField name="daily_screen_time_min" numFmtId="0">
      <sharedItems containsSemiMixedTypes="0" containsString="0" containsNumber="1" minValue="180" maxValue="591.20000000000005"/>
    </cacheField>
    <cacheField name="num_app_switches" numFmtId="0">
      <sharedItems containsSemiMixedTypes="0" containsString="0" containsNumber="1" containsInteger="1" minValue="30" maxValue="72"/>
    </cacheField>
    <cacheField name="sleep_hours" numFmtId="0">
      <sharedItems containsSemiMixedTypes="0" containsString="0" containsNumber="1" minValue="3" maxValue="10" count="63">
        <n v="5.9"/>
        <n v="7.2"/>
        <n v="8"/>
        <n v="6.5"/>
        <n v="6.9"/>
        <n v="8.5"/>
        <n v="6.8"/>
        <n v="9.6"/>
        <n v="4.4000000000000004"/>
        <n v="7.4"/>
        <n v="7"/>
        <n v="7.3"/>
        <n v="6.3"/>
        <n v="5"/>
        <n v="6.2"/>
        <n v="5.5"/>
        <n v="5.8"/>
        <n v="5.0999999999999996"/>
        <n v="7.9"/>
        <n v="5.6"/>
        <n v="6.4"/>
        <n v="5.4"/>
        <n v="6"/>
        <n v="6.1"/>
        <n v="8.6"/>
        <n v="7.6"/>
        <n v="4.8"/>
        <n v="4.7"/>
        <n v="6.7"/>
        <n v="8.4"/>
        <n v="8.9"/>
        <n v="9"/>
        <n v="7.7"/>
        <n v="6.6"/>
        <n v="8.3000000000000007"/>
        <n v="4.3"/>
        <n v="5.3"/>
        <n v="8.6999999999999993"/>
        <n v="7.8"/>
        <n v="8.8000000000000007"/>
        <n v="5.2"/>
        <n v="4.5999999999999996"/>
        <n v="7.1"/>
        <n v="3.1"/>
        <n v="3.6"/>
        <n v="7.5"/>
        <n v="4.9000000000000004"/>
        <n v="3"/>
        <n v="3.7"/>
        <n v="8.1"/>
        <n v="5.7"/>
        <n v="10"/>
        <n v="8.1999999999999993"/>
        <n v="4"/>
        <n v="3.9"/>
        <n v="3.3"/>
        <n v="9.1"/>
        <n v="4.2"/>
        <n v="4.5"/>
        <n v="9.1999999999999993"/>
        <n v="4.0999999999999996"/>
        <n v="3.5"/>
        <n v="9.6999999999999993"/>
      </sharedItems>
      <fieldGroup base="2">
        <rangePr startNum="3" endNum="10"/>
        <groupItems count="9">
          <s v="&lt;3"/>
          <s v="3-4"/>
          <s v="4-5"/>
          <s v="5-6"/>
          <s v="6-7"/>
          <s v="7-8"/>
          <s v="8-9"/>
          <s v="9-10"/>
          <s v="&gt;10"/>
        </groupItems>
      </fieldGroup>
    </cacheField>
    <cacheField name="notification_count" numFmtId="0">
      <sharedItems containsSemiMixedTypes="0" containsString="0" containsNumber="1" containsInteger="1" minValue="20" maxValue="158" count="105">
        <n v="89"/>
        <n v="79"/>
        <n v="108"/>
        <n v="78"/>
        <n v="35"/>
        <n v="111"/>
        <n v="57"/>
        <n v="63"/>
        <n v="65"/>
        <n v="114"/>
        <n v="26"/>
        <n v="158"/>
        <n v="106"/>
        <n v="85"/>
        <n v="87"/>
        <n v="93"/>
        <n v="96"/>
        <n v="82"/>
        <n v="75"/>
        <n v="76"/>
        <n v="94"/>
        <n v="20"/>
        <n v="84"/>
        <n v="70"/>
        <n v="103"/>
        <n v="60"/>
        <n v="90"/>
        <n v="55"/>
        <n v="45"/>
        <n v="64"/>
        <n v="101"/>
        <n v="92"/>
        <n v="98"/>
        <n v="100"/>
        <n v="109"/>
        <n v="97"/>
        <n v="88"/>
        <n v="61"/>
        <n v="72"/>
        <n v="32"/>
        <n v="80"/>
        <n v="59"/>
        <n v="39"/>
        <n v="56"/>
        <n v="73"/>
        <n v="29"/>
        <n v="95"/>
        <n v="49"/>
        <n v="81"/>
        <n v="86"/>
        <n v="47"/>
        <n v="125"/>
        <n v="110"/>
        <n v="67"/>
        <n v="91"/>
        <n v="148"/>
        <n v="62"/>
        <n v="69"/>
        <n v="66"/>
        <n v="83"/>
        <n v="71"/>
        <n v="58"/>
        <n v="46"/>
        <n v="68"/>
        <n v="77"/>
        <n v="115"/>
        <n v="104"/>
        <n v="43"/>
        <n v="22"/>
        <n v="116"/>
        <n v="51"/>
        <n v="105"/>
        <n v="53"/>
        <n v="41"/>
        <n v="50"/>
        <n v="121"/>
        <n v="54"/>
        <n v="74"/>
        <n v="140"/>
        <n v="99"/>
        <n v="107"/>
        <n v="118"/>
        <n v="117"/>
        <n v="38"/>
        <n v="48"/>
        <n v="112"/>
        <n v="52"/>
        <n v="119"/>
        <n v="132"/>
        <n v="130"/>
        <n v="24"/>
        <n v="44"/>
        <n v="40"/>
        <n v="102"/>
        <n v="113"/>
        <n v="33"/>
        <n v="30"/>
        <n v="129"/>
        <n v="120"/>
        <n v="36"/>
        <n v="123"/>
        <n v="42"/>
        <n v="157"/>
        <n v="124"/>
        <n v="37"/>
      </sharedItems>
      <fieldGroup base="3">
        <rangePr autoStart="0" startNum="0" endNum="158" groupInterval="10"/>
        <groupItems count="18">
          <s v="&lt;0"/>
          <s v="0-9"/>
          <s v="10-19"/>
          <s v="20-29"/>
          <s v="30-39"/>
          <s v="40-49"/>
          <s v="50-59"/>
          <s v="60-69"/>
          <s v="70-79"/>
          <s v="80-89"/>
          <s v="90-99"/>
          <s v="100-109"/>
          <s v="110-119"/>
          <s v="120-129"/>
          <s v="130-139"/>
          <s v="140-149"/>
          <s v="150-159"/>
          <s v="&gt;160"/>
        </groupItems>
      </fieldGroup>
    </cacheField>
    <cacheField name="social_media_time_min" numFmtId="0">
      <sharedItems containsSemiMixedTypes="0" containsString="0" containsNumber="1" minValue="30" maxValue="296.7" count="418">
        <n v="133.19999999999999"/>
        <n v="109.5"/>
        <n v="84.7"/>
        <n v="88.9"/>
        <n v="78.8"/>
        <n v="82.6"/>
        <n v="117"/>
        <n v="87.8"/>
        <n v="150.69999999999999"/>
        <n v="186.9"/>
        <n v="93.9"/>
        <n v="130.80000000000001"/>
        <n v="142.5"/>
        <n v="141.19999999999999"/>
        <n v="123.4"/>
        <n v="153.4"/>
        <n v="141.69999999999999"/>
        <n v="64.3"/>
        <n v="159.1"/>
        <n v="159.9"/>
        <n v="85.7"/>
        <n v="121.7"/>
        <n v="110.6"/>
        <n v="168.3"/>
        <n v="226.4"/>
        <n v="84.6"/>
        <n v="57.9"/>
        <n v="133.69999999999999"/>
        <n v="152.5"/>
        <n v="109.6"/>
        <n v="185.4"/>
        <n v="59.8"/>
        <n v="151.19999999999999"/>
        <n v="92.7"/>
        <n v="197.4"/>
        <n v="209.7"/>
        <n v="85.5"/>
        <n v="95.3"/>
        <n v="158.69999999999999"/>
        <n v="102.6"/>
        <n v="118"/>
        <n v="121.1"/>
        <n v="33.6"/>
        <n v="119.4"/>
        <n v="89"/>
        <n v="97.8"/>
        <n v="185"/>
        <n v="63.5"/>
        <n v="156.6"/>
        <n v="107.4"/>
        <n v="155.6"/>
        <n v="135.30000000000001"/>
        <n v="145.69999999999999"/>
        <n v="163.6"/>
        <n v="105.1"/>
        <n v="92.4"/>
        <n v="71.2"/>
        <n v="82.9"/>
        <n v="252.7"/>
        <n v="176"/>
        <n v="59.2"/>
        <n v="60.5"/>
        <n v="144.6"/>
        <n v="144.69999999999999"/>
        <n v="108.5"/>
        <n v="114.4"/>
        <n v="134.80000000000001"/>
        <n v="123.9"/>
        <n v="30"/>
        <n v="109.7"/>
        <n v="81.7"/>
        <n v="127.9"/>
        <n v="254.3"/>
        <n v="136.5"/>
        <n v="105.9"/>
        <n v="161.5"/>
        <n v="138.9"/>
        <n v="147.30000000000001"/>
        <n v="212.5"/>
        <n v="69.099999999999994"/>
        <n v="141.30000000000001"/>
        <n v="78.3"/>
        <n v="145"/>
        <n v="78.7"/>
        <n v="101.2"/>
        <n v="106.7"/>
        <n v="163.9"/>
        <n v="161.30000000000001"/>
        <n v="63.9"/>
        <n v="122.5"/>
        <n v="88.1"/>
        <n v="63.4"/>
        <n v="110.2"/>
        <n v="106.1"/>
        <n v="229.2"/>
        <n v="139.5"/>
        <n v="58"/>
        <n v="94.6"/>
        <n v="166"/>
        <n v="214"/>
        <n v="48.6"/>
        <n v="35.4"/>
        <n v="204.2"/>
        <n v="137.5"/>
        <n v="80.900000000000006"/>
        <n v="144.1"/>
        <n v="120.2"/>
        <n v="161.6"/>
        <n v="74.400000000000006"/>
        <n v="78.400000000000006"/>
        <n v="131.5"/>
        <n v="79.7"/>
        <n v="101.6"/>
        <n v="75.2"/>
        <n v="149.30000000000001"/>
        <n v="158.6"/>
        <n v="109.4"/>
        <n v="54.8"/>
        <n v="106.5"/>
        <n v="117.7"/>
        <n v="237.9"/>
        <n v="70"/>
        <n v="185.9"/>
        <n v="164.9"/>
        <n v="132.6"/>
        <n v="199.1"/>
        <n v="136.69999999999999"/>
        <n v="117.6"/>
        <n v="175.1"/>
        <n v="169.3"/>
        <n v="91.8"/>
        <n v="60.6"/>
        <n v="110.9"/>
        <n v="84"/>
        <n v="117.1"/>
        <n v="175.7"/>
        <n v="99.4"/>
        <n v="118.1"/>
        <n v="122.6"/>
        <n v="158.19999999999999"/>
        <n v="129.5"/>
        <n v="174"/>
        <n v="97.9"/>
        <n v="35.6"/>
        <n v="147.9"/>
        <n v="91.4"/>
        <n v="66.5"/>
        <n v="91.9"/>
        <n v="111.7"/>
        <n v="92.8"/>
        <n v="160.4"/>
        <n v="177.4"/>
        <n v="68.8"/>
        <n v="119.7"/>
        <n v="146.9"/>
        <n v="150.1"/>
        <n v="87"/>
        <n v="123.7"/>
        <n v="140.6"/>
        <n v="185.5"/>
        <n v="151.69999999999999"/>
        <n v="155.5"/>
        <n v="123.8"/>
        <n v="183.5"/>
        <n v="138.4"/>
        <n v="81.3"/>
        <n v="183.2"/>
        <n v="151.4"/>
        <n v="100.1"/>
        <n v="98.4"/>
        <n v="133.30000000000001"/>
        <n v="140.80000000000001"/>
        <n v="128.9"/>
        <n v="134"/>
        <n v="196.5"/>
        <n v="168.2"/>
        <n v="128.6"/>
        <n v="162.4"/>
        <n v="73.5"/>
        <n v="137.9"/>
        <n v="201.4"/>
        <n v="81.900000000000006"/>
        <n v="90.7"/>
        <n v="71"/>
        <n v="103.3"/>
        <n v="56.7"/>
        <n v="120.7"/>
        <n v="160.6"/>
        <n v="79.2"/>
        <n v="188.4"/>
        <n v="143"/>
        <n v="166.4"/>
        <n v="90.4"/>
        <n v="158.5"/>
        <n v="70.900000000000006"/>
        <n v="160.1"/>
        <n v="127.7"/>
        <n v="144.9"/>
        <n v="67.099999999999994"/>
        <n v="77.3"/>
        <n v="58.5"/>
        <n v="64.5"/>
        <n v="148.19999999999999"/>
        <n v="88.6"/>
        <n v="146.19999999999999"/>
        <n v="131.69999999999999"/>
        <n v="95.8"/>
        <n v="74.599999999999994"/>
        <n v="31.7"/>
        <n v="135.69999999999999"/>
        <n v="49.6"/>
        <n v="124.3"/>
        <n v="108.1"/>
        <n v="150.6"/>
        <n v="106.4"/>
        <n v="105.2"/>
        <n v="152.9"/>
        <n v="135.1"/>
        <n v="134.19999999999999"/>
        <n v="141.1"/>
        <n v="50.9"/>
        <n v="154.1"/>
        <n v="147.6"/>
        <n v="74.2"/>
        <n v="109"/>
        <n v="118.2"/>
        <n v="113.9"/>
        <n v="135"/>
        <n v="184.4"/>
        <n v="168.7"/>
        <n v="61"/>
        <n v="148"/>
        <n v="179.8"/>
        <n v="137.4"/>
        <n v="169.1"/>
        <n v="210.6"/>
        <n v="166.1"/>
        <n v="131.19999999999999"/>
        <n v="167"/>
        <n v="126.5"/>
        <n v="104.2"/>
        <n v="190.4"/>
        <n v="83.2"/>
        <n v="189"/>
        <n v="57"/>
        <n v="148.1"/>
        <n v="159.80000000000001"/>
        <n v="93.3"/>
        <n v="125.6"/>
        <n v="207.9"/>
        <n v="97.2"/>
        <n v="72.3"/>
        <n v="186.7"/>
        <n v="208.3"/>
        <n v="165.5"/>
        <n v="180.4"/>
        <n v="86.6"/>
        <n v="98.2"/>
        <n v="175.4"/>
        <n v="195.8"/>
        <n v="145.30000000000001"/>
        <n v="80.400000000000006"/>
        <n v="209.4"/>
        <n v="96.1"/>
        <n v="104.9"/>
        <n v="135.4"/>
        <n v="189.9"/>
        <n v="158.4"/>
        <n v="138.69999999999999"/>
        <n v="122"/>
        <n v="145.1"/>
        <n v="130.9"/>
        <n v="68.2"/>
        <n v="110.8"/>
        <n v="199"/>
        <n v="190.8"/>
        <n v="99"/>
        <n v="113.2"/>
        <n v="116.7"/>
        <n v="99.7"/>
        <n v="128.80000000000001"/>
        <n v="85.9"/>
        <n v="148.30000000000001"/>
        <n v="83.8"/>
        <n v="160.30000000000001"/>
        <n v="91.6"/>
        <n v="131.4"/>
        <n v="156.9"/>
        <n v="118.5"/>
        <n v="140.5"/>
        <n v="96.8"/>
        <n v="111.2"/>
        <n v="110.7"/>
        <n v="86.4"/>
        <n v="112"/>
        <n v="50.3"/>
        <n v="107.2"/>
        <n v="109.1"/>
        <n v="117.2"/>
        <n v="141.6"/>
        <n v="159.4"/>
        <n v="90.8"/>
        <n v="65.900000000000006"/>
        <n v="73.099999999999994"/>
        <n v="98.1"/>
        <n v="85.4"/>
        <n v="61.7"/>
        <n v="99.5"/>
        <n v="128.19999999999999"/>
        <n v="146.80000000000001"/>
        <n v="94.9"/>
        <n v="101.4"/>
        <n v="118.6"/>
        <n v="81.8"/>
        <n v="145.80000000000001"/>
        <n v="39.6"/>
        <n v="103.8"/>
        <n v="133.5"/>
        <n v="128.30000000000001"/>
        <n v="241.2"/>
        <n v="74.8"/>
        <n v="115.7"/>
        <n v="40.1"/>
        <n v="116.4"/>
        <n v="82.5"/>
        <n v="161.19999999999999"/>
        <n v="114.7"/>
        <n v="198.2"/>
        <n v="105.5"/>
        <n v="202.5"/>
        <n v="136.6"/>
        <n v="137.69999999999999"/>
        <n v="33.299999999999997"/>
        <n v="107.5"/>
        <n v="158"/>
        <n v="117.8"/>
        <n v="56.8"/>
        <n v="196.7"/>
        <n v="176.1"/>
        <n v="162.80000000000001"/>
        <n v="103.5"/>
        <n v="43.3"/>
        <n v="190.3"/>
        <n v="107.7"/>
        <n v="205.7"/>
        <n v="193.2"/>
        <n v="219.8"/>
        <n v="112.8"/>
        <n v="51.8"/>
        <n v="186.5"/>
        <n v="67.400000000000006"/>
        <n v="129.80000000000001"/>
        <n v="70.599999999999994"/>
        <n v="93.5"/>
        <n v="82.3"/>
        <n v="92.6"/>
        <n v="95.7"/>
        <n v="157.5"/>
        <n v="70.3"/>
        <n v="129.9"/>
        <n v="174.8"/>
        <n v="96.9"/>
        <n v="87.7"/>
        <n v="173.1"/>
        <n v="128.69999999999999"/>
        <n v="141.80000000000001"/>
        <n v="70.400000000000006"/>
        <n v="80.099999999999994"/>
        <n v="175.3"/>
        <n v="91.3"/>
        <n v="93.7"/>
        <n v="79.099999999999994"/>
        <n v="77.900000000000006"/>
        <n v="89.9"/>
        <n v="133.1"/>
        <n v="111.6"/>
        <n v="97.5"/>
        <n v="96.3"/>
        <n v="182.5"/>
        <n v="102.7"/>
        <n v="137.19999999999999"/>
        <n v="126.4"/>
        <n v="154.6"/>
        <n v="129.69999999999999"/>
        <n v="142.9"/>
        <n v="296.7"/>
        <n v="197.6"/>
        <n v="107.1"/>
        <n v="132.9"/>
        <n v="100.9"/>
        <n v="94.4"/>
        <n v="51.7"/>
        <n v="153.80000000000001"/>
        <n v="101.3"/>
        <n v="176.6"/>
        <n v="95.9"/>
        <n v="136.1"/>
        <n v="87.1"/>
        <n v="150.80000000000001"/>
        <n v="203.2"/>
        <n v="112.1"/>
        <n v="124.4"/>
        <n v="178.3"/>
        <n v="153.5"/>
        <n v="124.1"/>
        <n v="114.8"/>
        <n v="191"/>
        <n v="164.3"/>
        <n v="80"/>
        <n v="163"/>
        <n v="186.3"/>
        <n v="46.2"/>
        <n v="102.3"/>
        <n v="164.8"/>
        <n v="148.80000000000001"/>
        <n v="111.4"/>
        <n v="134.6"/>
        <n v="68.400000000000006"/>
      </sharedItems>
      <fieldGroup base="4">
        <rangePr startNum="30" endNum="296.7" groupInterval="10"/>
        <groupItems count="29">
          <s v="&lt;30"/>
          <s v="30-40"/>
          <s v="40-50"/>
          <s v="50-60"/>
          <s v="60-70"/>
          <s v="70-80"/>
          <s v="80-90"/>
          <s v="90-100"/>
          <s v="100-110"/>
          <s v="110-120"/>
          <s v="120-130"/>
          <s v="130-140"/>
          <s v="140-150"/>
          <s v="150-160"/>
          <s v="160-170"/>
          <s v="170-180"/>
          <s v="180-190"/>
          <s v="190-200"/>
          <s v="200-210"/>
          <s v="210-220"/>
          <s v="220-230"/>
          <s v="230-240"/>
          <s v="240-250"/>
          <s v="250-260"/>
          <s v="260-270"/>
          <s v="270-280"/>
          <s v="280-290"/>
          <s v="290-300"/>
          <s v="&gt;300"/>
        </groupItems>
      </fieldGroup>
    </cacheField>
    <cacheField name="focus_score" numFmtId="0">
      <sharedItems containsSemiMixedTypes="0" containsString="0" containsNumber="1" minValue="5.5" maxValue="8.6"/>
    </cacheField>
    <cacheField name="mood_score" numFmtId="0">
      <sharedItems containsSemiMixedTypes="0" containsString="0" containsNumber="1" minValue="7.4" maxValue="10"/>
    </cacheField>
    <cacheField name="anxiety_level" numFmtId="0">
      <sharedItems containsSemiMixedTypes="0" containsString="0" containsNumber="1" minValue="1" maxValue="10"/>
    </cacheField>
    <cacheField name="digital_wellbeing_score" numFmtId="0">
      <sharedItems containsSemiMixedTypes="0" containsString="0" containsNumber="1" minValue="34.6" maxValue="8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n v="6.8"/>
    <x v="0"/>
    <x v="0"/>
    <n v="44.8"/>
  </r>
  <r>
    <x v="1"/>
    <x v="1"/>
    <x v="1"/>
    <x v="1"/>
    <x v="1"/>
    <n v="5.5"/>
    <x v="1"/>
    <x v="0"/>
    <n v="43.6"/>
  </r>
  <r>
    <x v="2"/>
    <x v="2"/>
    <x v="2"/>
    <x v="2"/>
    <x v="2"/>
    <n v="6.7"/>
    <x v="1"/>
    <x v="1"/>
    <n v="52.6"/>
  </r>
  <r>
    <x v="3"/>
    <x v="3"/>
    <x v="3"/>
    <x v="3"/>
    <x v="3"/>
    <n v="6"/>
    <x v="1"/>
    <x v="2"/>
    <n v="58.4"/>
  </r>
  <r>
    <x v="4"/>
    <x v="4"/>
    <x v="4"/>
    <x v="4"/>
    <x v="4"/>
    <n v="8.1999999999999993"/>
    <x v="1"/>
    <x v="3"/>
    <n v="59.7"/>
  </r>
  <r>
    <x v="4"/>
    <x v="5"/>
    <x v="5"/>
    <x v="5"/>
    <x v="5"/>
    <n v="7.4"/>
    <x v="2"/>
    <x v="4"/>
    <n v="61.6"/>
  </r>
  <r>
    <x v="5"/>
    <x v="6"/>
    <x v="6"/>
    <x v="6"/>
    <x v="6"/>
    <n v="7.3"/>
    <x v="3"/>
    <x v="0"/>
    <n v="49.7"/>
  </r>
  <r>
    <x v="6"/>
    <x v="7"/>
    <x v="7"/>
    <x v="7"/>
    <x v="7"/>
    <n v="7.6"/>
    <x v="4"/>
    <x v="5"/>
    <n v="59.9"/>
  </r>
  <r>
    <x v="7"/>
    <x v="8"/>
    <x v="1"/>
    <x v="8"/>
    <x v="8"/>
    <n v="6.9"/>
    <x v="5"/>
    <x v="6"/>
    <n v="53.6"/>
  </r>
  <r>
    <x v="8"/>
    <x v="9"/>
    <x v="8"/>
    <x v="9"/>
    <x v="9"/>
    <n v="7.2"/>
    <x v="6"/>
    <x v="0"/>
    <n v="41.8"/>
  </r>
  <r>
    <x v="9"/>
    <x v="10"/>
    <x v="9"/>
    <x v="10"/>
    <x v="10"/>
    <n v="8.1"/>
    <x v="7"/>
    <x v="7"/>
    <n v="66"/>
  </r>
  <r>
    <x v="10"/>
    <x v="11"/>
    <x v="10"/>
    <x v="11"/>
    <x v="11"/>
    <n v="6.1"/>
    <x v="8"/>
    <x v="0"/>
    <n v="45.2"/>
  </r>
  <r>
    <x v="11"/>
    <x v="12"/>
    <x v="2"/>
    <x v="12"/>
    <x v="12"/>
    <n v="7.3"/>
    <x v="0"/>
    <x v="0"/>
    <n v="53.5"/>
  </r>
  <r>
    <x v="12"/>
    <x v="13"/>
    <x v="11"/>
    <x v="13"/>
    <x v="13"/>
    <n v="6.8"/>
    <x v="9"/>
    <x v="0"/>
    <n v="49"/>
  </r>
  <r>
    <x v="13"/>
    <x v="6"/>
    <x v="12"/>
    <x v="3"/>
    <x v="14"/>
    <n v="7.1"/>
    <x v="10"/>
    <x v="8"/>
    <n v="54"/>
  </r>
  <r>
    <x v="14"/>
    <x v="14"/>
    <x v="13"/>
    <x v="14"/>
    <x v="15"/>
    <n v="6.8"/>
    <x v="11"/>
    <x v="0"/>
    <n v="42.4"/>
  </r>
  <r>
    <x v="15"/>
    <x v="8"/>
    <x v="14"/>
    <x v="15"/>
    <x v="16"/>
    <n v="7"/>
    <x v="0"/>
    <x v="0"/>
    <n v="46.6"/>
  </r>
  <r>
    <x v="16"/>
    <x v="10"/>
    <x v="15"/>
    <x v="16"/>
    <x v="17"/>
    <n v="6.2"/>
    <x v="12"/>
    <x v="0"/>
    <n v="41.3"/>
  </r>
  <r>
    <x v="17"/>
    <x v="12"/>
    <x v="16"/>
    <x v="15"/>
    <x v="18"/>
    <n v="7.7"/>
    <x v="13"/>
    <x v="0"/>
    <n v="48.3"/>
  </r>
  <r>
    <x v="18"/>
    <x v="12"/>
    <x v="1"/>
    <x v="17"/>
    <x v="19"/>
    <n v="7.2"/>
    <x v="14"/>
    <x v="0"/>
    <n v="50.5"/>
  </r>
  <r>
    <x v="19"/>
    <x v="14"/>
    <x v="5"/>
    <x v="18"/>
    <x v="20"/>
    <n v="7"/>
    <x v="1"/>
    <x v="9"/>
    <n v="55"/>
  </r>
  <r>
    <x v="20"/>
    <x v="11"/>
    <x v="10"/>
    <x v="19"/>
    <x v="21"/>
    <n v="6.7"/>
    <x v="13"/>
    <x v="10"/>
    <n v="65"/>
  </r>
  <r>
    <x v="21"/>
    <x v="15"/>
    <x v="17"/>
    <x v="18"/>
    <x v="8"/>
    <n v="6.1"/>
    <x v="8"/>
    <x v="0"/>
    <n v="39.799999999999997"/>
  </r>
  <r>
    <x v="22"/>
    <x v="16"/>
    <x v="10"/>
    <x v="2"/>
    <x v="22"/>
    <n v="7.2"/>
    <x v="3"/>
    <x v="0"/>
    <n v="49.9"/>
  </r>
  <r>
    <x v="23"/>
    <x v="6"/>
    <x v="18"/>
    <x v="20"/>
    <x v="23"/>
    <n v="6.2"/>
    <x v="15"/>
    <x v="0"/>
    <n v="48.6"/>
  </r>
  <r>
    <x v="24"/>
    <x v="17"/>
    <x v="16"/>
    <x v="21"/>
    <x v="24"/>
    <n v="7.3"/>
    <x v="7"/>
    <x v="11"/>
    <n v="54.6"/>
  </r>
  <r>
    <x v="25"/>
    <x v="10"/>
    <x v="12"/>
    <x v="16"/>
    <x v="25"/>
    <n v="6.4"/>
    <x v="8"/>
    <x v="0"/>
    <n v="44.5"/>
  </r>
  <r>
    <x v="26"/>
    <x v="18"/>
    <x v="3"/>
    <x v="22"/>
    <x v="26"/>
    <n v="8"/>
    <x v="16"/>
    <x v="12"/>
    <n v="56.5"/>
  </r>
  <r>
    <x v="27"/>
    <x v="4"/>
    <x v="19"/>
    <x v="1"/>
    <x v="27"/>
    <n v="7.7"/>
    <x v="1"/>
    <x v="0"/>
    <n v="47.6"/>
  </r>
  <r>
    <x v="28"/>
    <x v="8"/>
    <x v="11"/>
    <x v="23"/>
    <x v="28"/>
    <n v="7.4"/>
    <x v="14"/>
    <x v="0"/>
    <n v="51.3"/>
  </r>
  <r>
    <x v="29"/>
    <x v="0"/>
    <x v="20"/>
    <x v="2"/>
    <x v="29"/>
    <n v="7.4"/>
    <x v="7"/>
    <x v="0"/>
    <n v="48.7"/>
  </r>
  <r>
    <x v="30"/>
    <x v="16"/>
    <x v="10"/>
    <x v="24"/>
    <x v="30"/>
    <n v="6"/>
    <x v="16"/>
    <x v="0"/>
    <n v="45.1"/>
  </r>
  <r>
    <x v="31"/>
    <x v="19"/>
    <x v="21"/>
    <x v="25"/>
    <x v="31"/>
    <n v="7.5"/>
    <x v="12"/>
    <x v="13"/>
    <n v="50.1"/>
  </r>
  <r>
    <x v="32"/>
    <x v="15"/>
    <x v="22"/>
    <x v="26"/>
    <x v="32"/>
    <n v="7.2"/>
    <x v="10"/>
    <x v="12"/>
    <n v="51.6"/>
  </r>
  <r>
    <x v="33"/>
    <x v="15"/>
    <x v="9"/>
    <x v="27"/>
    <x v="33"/>
    <n v="7.2"/>
    <x v="3"/>
    <x v="0"/>
    <n v="51"/>
  </r>
  <r>
    <x v="34"/>
    <x v="20"/>
    <x v="23"/>
    <x v="28"/>
    <x v="34"/>
    <n v="8.1"/>
    <x v="5"/>
    <x v="0"/>
    <n v="50.7"/>
  </r>
  <r>
    <x v="35"/>
    <x v="3"/>
    <x v="24"/>
    <x v="29"/>
    <x v="35"/>
    <n v="7.6"/>
    <x v="0"/>
    <x v="0"/>
    <n v="56.1"/>
  </r>
  <r>
    <x v="36"/>
    <x v="16"/>
    <x v="22"/>
    <x v="30"/>
    <x v="36"/>
    <n v="7.4"/>
    <x v="3"/>
    <x v="14"/>
    <n v="57.9"/>
  </r>
  <r>
    <x v="37"/>
    <x v="21"/>
    <x v="6"/>
    <x v="24"/>
    <x v="37"/>
    <n v="6"/>
    <x v="1"/>
    <x v="0"/>
    <n v="44.2"/>
  </r>
  <r>
    <x v="38"/>
    <x v="0"/>
    <x v="25"/>
    <x v="31"/>
    <x v="38"/>
    <n v="6.3"/>
    <x v="8"/>
    <x v="15"/>
    <n v="61"/>
  </r>
  <r>
    <x v="39"/>
    <x v="18"/>
    <x v="26"/>
    <x v="32"/>
    <x v="39"/>
    <n v="6.8"/>
    <x v="17"/>
    <x v="0"/>
    <n v="41.6"/>
  </r>
  <r>
    <x v="40"/>
    <x v="1"/>
    <x v="8"/>
    <x v="31"/>
    <x v="40"/>
    <n v="6.8"/>
    <x v="12"/>
    <x v="16"/>
    <n v="43.7"/>
  </r>
  <r>
    <x v="41"/>
    <x v="22"/>
    <x v="27"/>
    <x v="7"/>
    <x v="41"/>
    <n v="6.4"/>
    <x v="4"/>
    <x v="0"/>
    <n v="39.700000000000003"/>
  </r>
  <r>
    <x v="42"/>
    <x v="18"/>
    <x v="2"/>
    <x v="26"/>
    <x v="42"/>
    <n v="8.3000000000000007"/>
    <x v="5"/>
    <x v="17"/>
    <n v="71.400000000000006"/>
  </r>
  <r>
    <x v="43"/>
    <x v="3"/>
    <x v="16"/>
    <x v="33"/>
    <x v="43"/>
    <n v="8"/>
    <x v="3"/>
    <x v="18"/>
    <n v="61.7"/>
  </r>
  <r>
    <x v="44"/>
    <x v="16"/>
    <x v="7"/>
    <x v="32"/>
    <x v="44"/>
    <n v="7.3"/>
    <x v="3"/>
    <x v="6"/>
    <n v="62.5"/>
  </r>
  <r>
    <x v="45"/>
    <x v="6"/>
    <x v="16"/>
    <x v="34"/>
    <x v="45"/>
    <n v="7"/>
    <x v="0"/>
    <x v="19"/>
    <n v="61.1"/>
  </r>
  <r>
    <x v="46"/>
    <x v="18"/>
    <x v="28"/>
    <x v="35"/>
    <x v="46"/>
    <n v="6.7"/>
    <x v="8"/>
    <x v="0"/>
    <n v="46.9"/>
  </r>
  <r>
    <x v="47"/>
    <x v="7"/>
    <x v="29"/>
    <x v="36"/>
    <x v="47"/>
    <n v="6.2"/>
    <x v="13"/>
    <x v="20"/>
    <n v="72.900000000000006"/>
  </r>
  <r>
    <x v="48"/>
    <x v="3"/>
    <x v="30"/>
    <x v="12"/>
    <x v="48"/>
    <n v="7.2"/>
    <x v="11"/>
    <x v="0"/>
    <n v="55.7"/>
  </r>
  <r>
    <x v="49"/>
    <x v="20"/>
    <x v="31"/>
    <x v="1"/>
    <x v="49"/>
    <n v="7"/>
    <x v="7"/>
    <x v="21"/>
    <n v="74.900000000000006"/>
  </r>
  <r>
    <x v="50"/>
    <x v="23"/>
    <x v="2"/>
    <x v="6"/>
    <x v="49"/>
    <n v="6.6"/>
    <x v="15"/>
    <x v="22"/>
    <n v="57.7"/>
  </r>
  <r>
    <x v="51"/>
    <x v="3"/>
    <x v="32"/>
    <x v="18"/>
    <x v="50"/>
    <n v="7.5"/>
    <x v="15"/>
    <x v="0"/>
    <n v="53"/>
  </r>
  <r>
    <x v="52"/>
    <x v="4"/>
    <x v="1"/>
    <x v="37"/>
    <x v="51"/>
    <n v="7.1"/>
    <x v="3"/>
    <x v="0"/>
    <n v="50.1"/>
  </r>
  <r>
    <x v="53"/>
    <x v="1"/>
    <x v="9"/>
    <x v="7"/>
    <x v="52"/>
    <n v="6"/>
    <x v="18"/>
    <x v="23"/>
    <n v="53.9"/>
  </r>
  <r>
    <x v="54"/>
    <x v="15"/>
    <x v="16"/>
    <x v="19"/>
    <x v="53"/>
    <n v="6.4"/>
    <x v="3"/>
    <x v="0"/>
    <n v="43.3"/>
  </r>
  <r>
    <x v="55"/>
    <x v="8"/>
    <x v="15"/>
    <x v="25"/>
    <x v="54"/>
    <n v="7.3"/>
    <x v="8"/>
    <x v="24"/>
    <n v="50.1"/>
  </r>
  <r>
    <x v="56"/>
    <x v="13"/>
    <x v="3"/>
    <x v="38"/>
    <x v="55"/>
    <n v="8.1"/>
    <x v="15"/>
    <x v="0"/>
    <n v="51.8"/>
  </r>
  <r>
    <x v="57"/>
    <x v="9"/>
    <x v="12"/>
    <x v="39"/>
    <x v="56"/>
    <n v="7.4"/>
    <x v="3"/>
    <x v="25"/>
    <n v="72.900000000000006"/>
  </r>
  <r>
    <x v="58"/>
    <x v="23"/>
    <x v="22"/>
    <x v="13"/>
    <x v="57"/>
    <n v="6"/>
    <x v="19"/>
    <x v="0"/>
    <n v="41.9"/>
  </r>
  <r>
    <x v="59"/>
    <x v="1"/>
    <x v="11"/>
    <x v="40"/>
    <x v="58"/>
    <n v="7.3"/>
    <x v="18"/>
    <x v="26"/>
    <n v="62.3"/>
  </r>
  <r>
    <x v="60"/>
    <x v="19"/>
    <x v="25"/>
    <x v="41"/>
    <x v="59"/>
    <n v="6.5"/>
    <x v="13"/>
    <x v="27"/>
    <n v="52.1"/>
  </r>
  <r>
    <x v="61"/>
    <x v="15"/>
    <x v="33"/>
    <x v="16"/>
    <x v="60"/>
    <n v="7.6"/>
    <x v="0"/>
    <x v="28"/>
    <n v="58.3"/>
  </r>
  <r>
    <x v="62"/>
    <x v="24"/>
    <x v="34"/>
    <x v="24"/>
    <x v="61"/>
    <n v="6.6"/>
    <x v="4"/>
    <x v="0"/>
    <n v="51.2"/>
  </r>
  <r>
    <x v="63"/>
    <x v="1"/>
    <x v="17"/>
    <x v="42"/>
    <x v="16"/>
    <n v="7.2"/>
    <x v="18"/>
    <x v="29"/>
    <n v="47.7"/>
  </r>
  <r>
    <x v="64"/>
    <x v="25"/>
    <x v="12"/>
    <x v="25"/>
    <x v="62"/>
    <n v="7.9"/>
    <x v="9"/>
    <x v="15"/>
    <n v="63.4"/>
  </r>
  <r>
    <x v="65"/>
    <x v="7"/>
    <x v="19"/>
    <x v="25"/>
    <x v="63"/>
    <n v="6.4"/>
    <x v="20"/>
    <x v="30"/>
    <n v="51.9"/>
  </r>
  <r>
    <x v="66"/>
    <x v="12"/>
    <x v="35"/>
    <x v="43"/>
    <x v="64"/>
    <n v="6.4"/>
    <x v="2"/>
    <x v="27"/>
    <n v="41.3"/>
  </r>
  <r>
    <x v="67"/>
    <x v="10"/>
    <x v="20"/>
    <x v="33"/>
    <x v="65"/>
    <n v="6.4"/>
    <x v="13"/>
    <x v="0"/>
    <n v="44.8"/>
  </r>
  <r>
    <x v="68"/>
    <x v="16"/>
    <x v="20"/>
    <x v="18"/>
    <x v="66"/>
    <n v="7.8"/>
    <x v="21"/>
    <x v="6"/>
    <n v="54.6"/>
  </r>
  <r>
    <x v="67"/>
    <x v="20"/>
    <x v="34"/>
    <x v="44"/>
    <x v="67"/>
    <n v="6.1"/>
    <x v="4"/>
    <x v="12"/>
    <n v="54.4"/>
  </r>
  <r>
    <x v="69"/>
    <x v="3"/>
    <x v="11"/>
    <x v="45"/>
    <x v="68"/>
    <n v="5.9"/>
    <x v="8"/>
    <x v="14"/>
    <n v="55.6"/>
  </r>
  <r>
    <x v="70"/>
    <x v="18"/>
    <x v="36"/>
    <x v="46"/>
    <x v="69"/>
    <n v="6.8"/>
    <x v="7"/>
    <x v="16"/>
    <n v="46.3"/>
  </r>
  <r>
    <x v="71"/>
    <x v="13"/>
    <x v="37"/>
    <x v="47"/>
    <x v="70"/>
    <n v="7.3"/>
    <x v="5"/>
    <x v="30"/>
    <n v="64.5"/>
  </r>
  <r>
    <x v="72"/>
    <x v="26"/>
    <x v="2"/>
    <x v="48"/>
    <x v="71"/>
    <n v="7.9"/>
    <x v="7"/>
    <x v="0"/>
    <n v="55.4"/>
  </r>
  <r>
    <x v="73"/>
    <x v="1"/>
    <x v="1"/>
    <x v="49"/>
    <x v="72"/>
    <n v="6.5"/>
    <x v="19"/>
    <x v="0"/>
    <n v="47.6"/>
  </r>
  <r>
    <x v="74"/>
    <x v="18"/>
    <x v="14"/>
    <x v="9"/>
    <x v="73"/>
    <n v="6.6"/>
    <x v="9"/>
    <x v="31"/>
    <n v="55.1"/>
  </r>
  <r>
    <x v="75"/>
    <x v="13"/>
    <x v="36"/>
    <x v="50"/>
    <x v="74"/>
    <n v="8"/>
    <x v="10"/>
    <x v="0"/>
    <n v="47.9"/>
  </r>
  <r>
    <x v="76"/>
    <x v="27"/>
    <x v="23"/>
    <x v="21"/>
    <x v="75"/>
    <n v="6.9"/>
    <x v="4"/>
    <x v="26"/>
    <n v="56.7"/>
  </r>
  <r>
    <x v="77"/>
    <x v="4"/>
    <x v="38"/>
    <x v="22"/>
    <x v="16"/>
    <n v="7.3"/>
    <x v="14"/>
    <x v="0"/>
    <n v="52.6"/>
  </r>
  <r>
    <x v="78"/>
    <x v="10"/>
    <x v="39"/>
    <x v="51"/>
    <x v="76"/>
    <n v="6.7"/>
    <x v="15"/>
    <x v="0"/>
    <n v="53"/>
  </r>
  <r>
    <x v="79"/>
    <x v="11"/>
    <x v="29"/>
    <x v="52"/>
    <x v="77"/>
    <n v="6.7"/>
    <x v="22"/>
    <x v="0"/>
    <n v="51.9"/>
  </r>
  <r>
    <x v="80"/>
    <x v="13"/>
    <x v="0"/>
    <x v="13"/>
    <x v="78"/>
    <n v="6.4"/>
    <x v="14"/>
    <x v="0"/>
    <n v="43.3"/>
  </r>
  <r>
    <x v="81"/>
    <x v="19"/>
    <x v="40"/>
    <x v="53"/>
    <x v="79"/>
    <n v="7.3"/>
    <x v="19"/>
    <x v="0"/>
    <n v="44.6"/>
  </r>
  <r>
    <x v="82"/>
    <x v="8"/>
    <x v="28"/>
    <x v="33"/>
    <x v="80"/>
    <n v="5.9"/>
    <x v="18"/>
    <x v="0"/>
    <n v="43.5"/>
  </r>
  <r>
    <x v="83"/>
    <x v="16"/>
    <x v="8"/>
    <x v="27"/>
    <x v="81"/>
    <n v="7.1"/>
    <x v="10"/>
    <x v="32"/>
    <n v="62"/>
  </r>
  <r>
    <x v="84"/>
    <x v="0"/>
    <x v="4"/>
    <x v="54"/>
    <x v="82"/>
    <n v="6.9"/>
    <x v="0"/>
    <x v="3"/>
    <n v="54.2"/>
  </r>
  <r>
    <x v="85"/>
    <x v="20"/>
    <x v="12"/>
    <x v="31"/>
    <x v="83"/>
    <n v="6.2"/>
    <x v="19"/>
    <x v="33"/>
    <n v="70.8"/>
  </r>
  <r>
    <x v="86"/>
    <x v="3"/>
    <x v="0"/>
    <x v="12"/>
    <x v="84"/>
    <n v="7"/>
    <x v="23"/>
    <x v="34"/>
    <n v="51"/>
  </r>
  <r>
    <x v="87"/>
    <x v="7"/>
    <x v="41"/>
    <x v="55"/>
    <x v="85"/>
    <n v="6.3"/>
    <x v="23"/>
    <x v="0"/>
    <n v="38.9"/>
  </r>
  <r>
    <x v="88"/>
    <x v="0"/>
    <x v="42"/>
    <x v="0"/>
    <x v="86"/>
    <n v="6.7"/>
    <x v="7"/>
    <x v="0"/>
    <n v="48"/>
  </r>
  <r>
    <x v="89"/>
    <x v="2"/>
    <x v="0"/>
    <x v="53"/>
    <x v="87"/>
    <n v="7.2"/>
    <x v="1"/>
    <x v="0"/>
    <n v="46.5"/>
  </r>
  <r>
    <x v="90"/>
    <x v="28"/>
    <x v="17"/>
    <x v="1"/>
    <x v="88"/>
    <n v="6.5"/>
    <x v="8"/>
    <x v="3"/>
    <n v="47.2"/>
  </r>
  <r>
    <x v="91"/>
    <x v="23"/>
    <x v="43"/>
    <x v="4"/>
    <x v="89"/>
    <n v="7.3"/>
    <x v="15"/>
    <x v="35"/>
    <n v="51"/>
  </r>
  <r>
    <x v="92"/>
    <x v="14"/>
    <x v="3"/>
    <x v="56"/>
    <x v="90"/>
    <n v="7.7"/>
    <x v="15"/>
    <x v="13"/>
    <n v="54"/>
  </r>
  <r>
    <x v="93"/>
    <x v="4"/>
    <x v="24"/>
    <x v="57"/>
    <x v="91"/>
    <n v="7.6"/>
    <x v="7"/>
    <x v="36"/>
    <n v="56.6"/>
  </r>
  <r>
    <x v="94"/>
    <x v="4"/>
    <x v="5"/>
    <x v="58"/>
    <x v="92"/>
    <n v="6.9"/>
    <x v="21"/>
    <x v="10"/>
    <n v="70.599999999999994"/>
  </r>
  <r>
    <x v="95"/>
    <x v="19"/>
    <x v="22"/>
    <x v="59"/>
    <x v="93"/>
    <n v="7.1"/>
    <x v="14"/>
    <x v="0"/>
    <n v="46.1"/>
  </r>
  <r>
    <x v="96"/>
    <x v="7"/>
    <x v="16"/>
    <x v="41"/>
    <x v="94"/>
    <n v="7.4"/>
    <x v="22"/>
    <x v="0"/>
    <n v="47"/>
  </r>
  <r>
    <x v="97"/>
    <x v="14"/>
    <x v="42"/>
    <x v="2"/>
    <x v="95"/>
    <n v="5.8"/>
    <x v="13"/>
    <x v="0"/>
    <n v="44.6"/>
  </r>
  <r>
    <x v="98"/>
    <x v="1"/>
    <x v="36"/>
    <x v="40"/>
    <x v="96"/>
    <n v="7.8"/>
    <x v="13"/>
    <x v="0"/>
    <n v="47.2"/>
  </r>
  <r>
    <x v="99"/>
    <x v="0"/>
    <x v="4"/>
    <x v="1"/>
    <x v="97"/>
    <n v="6.9"/>
    <x v="18"/>
    <x v="0"/>
    <n v="48"/>
  </r>
  <r>
    <x v="100"/>
    <x v="10"/>
    <x v="9"/>
    <x v="60"/>
    <x v="98"/>
    <n v="7.3"/>
    <x v="1"/>
    <x v="0"/>
    <n v="51.6"/>
  </r>
  <r>
    <x v="101"/>
    <x v="11"/>
    <x v="2"/>
    <x v="59"/>
    <x v="99"/>
    <n v="7.6"/>
    <x v="12"/>
    <x v="0"/>
    <n v="54.3"/>
  </r>
  <r>
    <x v="102"/>
    <x v="24"/>
    <x v="20"/>
    <x v="33"/>
    <x v="100"/>
    <n v="6"/>
    <x v="1"/>
    <x v="37"/>
    <n v="53.7"/>
  </r>
  <r>
    <x v="103"/>
    <x v="22"/>
    <x v="12"/>
    <x v="61"/>
    <x v="101"/>
    <n v="6.6"/>
    <x v="2"/>
    <x v="14"/>
    <n v="55.2"/>
  </r>
  <r>
    <x v="104"/>
    <x v="19"/>
    <x v="21"/>
    <x v="7"/>
    <x v="102"/>
    <n v="6.7"/>
    <x v="7"/>
    <x v="0"/>
    <n v="43.1"/>
  </r>
  <r>
    <x v="105"/>
    <x v="14"/>
    <x v="15"/>
    <x v="38"/>
    <x v="103"/>
    <n v="6.7"/>
    <x v="24"/>
    <x v="0"/>
    <n v="43.5"/>
  </r>
  <r>
    <x v="106"/>
    <x v="0"/>
    <x v="14"/>
    <x v="62"/>
    <x v="104"/>
    <n v="8.1"/>
    <x v="5"/>
    <x v="38"/>
    <n v="69.2"/>
  </r>
  <r>
    <x v="107"/>
    <x v="18"/>
    <x v="4"/>
    <x v="41"/>
    <x v="105"/>
    <n v="7"/>
    <x v="15"/>
    <x v="0"/>
    <n v="48.7"/>
  </r>
  <r>
    <x v="108"/>
    <x v="8"/>
    <x v="25"/>
    <x v="63"/>
    <x v="68"/>
    <n v="7.4"/>
    <x v="8"/>
    <x v="0"/>
    <n v="52.3"/>
  </r>
  <r>
    <x v="109"/>
    <x v="6"/>
    <x v="15"/>
    <x v="30"/>
    <x v="106"/>
    <n v="7.1"/>
    <x v="15"/>
    <x v="0"/>
    <n v="45"/>
  </r>
  <r>
    <x v="110"/>
    <x v="14"/>
    <x v="34"/>
    <x v="49"/>
    <x v="66"/>
    <n v="6.4"/>
    <x v="15"/>
    <x v="0"/>
    <n v="50.6"/>
  </r>
  <r>
    <x v="111"/>
    <x v="0"/>
    <x v="14"/>
    <x v="22"/>
    <x v="107"/>
    <n v="6.2"/>
    <x v="1"/>
    <x v="0"/>
    <n v="43.3"/>
  </r>
  <r>
    <x v="112"/>
    <x v="4"/>
    <x v="3"/>
    <x v="30"/>
    <x v="108"/>
    <n v="7.1"/>
    <x v="8"/>
    <x v="0"/>
    <n v="47.9"/>
  </r>
  <r>
    <x v="113"/>
    <x v="24"/>
    <x v="19"/>
    <x v="19"/>
    <x v="67"/>
    <n v="6.6"/>
    <x v="3"/>
    <x v="0"/>
    <n v="43.3"/>
  </r>
  <r>
    <x v="70"/>
    <x v="1"/>
    <x v="44"/>
    <x v="0"/>
    <x v="109"/>
    <n v="6.8"/>
    <x v="5"/>
    <x v="7"/>
    <n v="49.3"/>
  </r>
  <r>
    <x v="114"/>
    <x v="19"/>
    <x v="25"/>
    <x v="64"/>
    <x v="110"/>
    <n v="7"/>
    <x v="17"/>
    <x v="0"/>
    <n v="50.8"/>
  </r>
  <r>
    <x v="115"/>
    <x v="13"/>
    <x v="9"/>
    <x v="49"/>
    <x v="111"/>
    <n v="5.9"/>
    <x v="12"/>
    <x v="39"/>
    <n v="57.9"/>
  </r>
  <r>
    <x v="116"/>
    <x v="8"/>
    <x v="14"/>
    <x v="8"/>
    <x v="112"/>
    <n v="7.3"/>
    <x v="8"/>
    <x v="40"/>
    <n v="57.5"/>
  </r>
  <r>
    <x v="117"/>
    <x v="5"/>
    <x v="33"/>
    <x v="21"/>
    <x v="113"/>
    <n v="8.6"/>
    <x v="3"/>
    <x v="41"/>
    <n v="65.8"/>
  </r>
  <r>
    <x v="118"/>
    <x v="3"/>
    <x v="42"/>
    <x v="19"/>
    <x v="114"/>
    <n v="7.3"/>
    <x v="17"/>
    <x v="0"/>
    <n v="50.7"/>
  </r>
  <r>
    <x v="119"/>
    <x v="14"/>
    <x v="41"/>
    <x v="65"/>
    <x v="115"/>
    <n v="6.6"/>
    <x v="13"/>
    <x v="9"/>
    <n v="41.7"/>
  </r>
  <r>
    <x v="120"/>
    <x v="20"/>
    <x v="0"/>
    <x v="24"/>
    <x v="116"/>
    <n v="7.3"/>
    <x v="7"/>
    <x v="0"/>
    <n v="46.8"/>
  </r>
  <r>
    <x v="121"/>
    <x v="10"/>
    <x v="45"/>
    <x v="66"/>
    <x v="21"/>
    <n v="6"/>
    <x v="8"/>
    <x v="0"/>
    <n v="46.3"/>
  </r>
  <r>
    <x v="122"/>
    <x v="0"/>
    <x v="13"/>
    <x v="52"/>
    <x v="117"/>
    <n v="7"/>
    <x v="7"/>
    <x v="28"/>
    <n v="51.4"/>
  </r>
  <r>
    <x v="123"/>
    <x v="20"/>
    <x v="4"/>
    <x v="17"/>
    <x v="118"/>
    <n v="7.2"/>
    <x v="13"/>
    <x v="42"/>
    <n v="64.099999999999994"/>
  </r>
  <r>
    <x v="124"/>
    <x v="1"/>
    <x v="46"/>
    <x v="22"/>
    <x v="119"/>
    <n v="7.8"/>
    <x v="0"/>
    <x v="43"/>
    <n v="46.8"/>
  </r>
  <r>
    <x v="125"/>
    <x v="13"/>
    <x v="42"/>
    <x v="29"/>
    <x v="120"/>
    <n v="6.8"/>
    <x v="3"/>
    <x v="0"/>
    <n v="48.3"/>
  </r>
  <r>
    <x v="126"/>
    <x v="12"/>
    <x v="3"/>
    <x v="38"/>
    <x v="121"/>
    <n v="8.1999999999999993"/>
    <x v="15"/>
    <x v="34"/>
    <n v="57.2"/>
  </r>
  <r>
    <x v="127"/>
    <x v="6"/>
    <x v="41"/>
    <x v="46"/>
    <x v="122"/>
    <n v="7.7"/>
    <x v="4"/>
    <x v="0"/>
    <n v="44.7"/>
  </r>
  <r>
    <x v="21"/>
    <x v="20"/>
    <x v="18"/>
    <x v="52"/>
    <x v="123"/>
    <n v="6.9"/>
    <x v="8"/>
    <x v="44"/>
    <n v="60.2"/>
  </r>
  <r>
    <x v="128"/>
    <x v="23"/>
    <x v="19"/>
    <x v="19"/>
    <x v="124"/>
    <n v="7.3"/>
    <x v="4"/>
    <x v="45"/>
    <n v="48.7"/>
  </r>
  <r>
    <x v="129"/>
    <x v="3"/>
    <x v="15"/>
    <x v="63"/>
    <x v="125"/>
    <n v="7"/>
    <x v="4"/>
    <x v="0"/>
    <n v="44.6"/>
  </r>
  <r>
    <x v="130"/>
    <x v="7"/>
    <x v="28"/>
    <x v="40"/>
    <x v="126"/>
    <n v="7.6"/>
    <x v="22"/>
    <x v="0"/>
    <n v="50.8"/>
  </r>
  <r>
    <x v="131"/>
    <x v="14"/>
    <x v="18"/>
    <x v="46"/>
    <x v="103"/>
    <n v="6.7"/>
    <x v="18"/>
    <x v="46"/>
    <n v="52.8"/>
  </r>
  <r>
    <x v="132"/>
    <x v="16"/>
    <x v="36"/>
    <x v="67"/>
    <x v="127"/>
    <n v="6.6"/>
    <x v="23"/>
    <x v="0"/>
    <n v="42.2"/>
  </r>
  <r>
    <x v="133"/>
    <x v="26"/>
    <x v="33"/>
    <x v="68"/>
    <x v="128"/>
    <n v="6.8"/>
    <x v="4"/>
    <x v="47"/>
    <n v="67.400000000000006"/>
  </r>
  <r>
    <x v="63"/>
    <x v="29"/>
    <x v="10"/>
    <x v="58"/>
    <x v="129"/>
    <n v="6.6"/>
    <x v="12"/>
    <x v="0"/>
    <n v="47.3"/>
  </r>
  <r>
    <x v="134"/>
    <x v="4"/>
    <x v="11"/>
    <x v="47"/>
    <x v="130"/>
    <n v="7.8"/>
    <x v="16"/>
    <x v="30"/>
    <n v="62.8"/>
  </r>
  <r>
    <x v="135"/>
    <x v="24"/>
    <x v="28"/>
    <x v="53"/>
    <x v="131"/>
    <n v="6.9"/>
    <x v="1"/>
    <x v="0"/>
    <n v="47.7"/>
  </r>
  <r>
    <x v="136"/>
    <x v="7"/>
    <x v="23"/>
    <x v="19"/>
    <x v="132"/>
    <n v="7.2"/>
    <x v="1"/>
    <x v="5"/>
    <n v="47.9"/>
  </r>
  <r>
    <x v="137"/>
    <x v="23"/>
    <x v="15"/>
    <x v="63"/>
    <x v="133"/>
    <n v="6.4"/>
    <x v="17"/>
    <x v="0"/>
    <n v="42"/>
  </r>
  <r>
    <x v="138"/>
    <x v="3"/>
    <x v="33"/>
    <x v="69"/>
    <x v="134"/>
    <n v="6.8"/>
    <x v="4"/>
    <x v="0"/>
    <n v="47"/>
  </r>
  <r>
    <x v="139"/>
    <x v="30"/>
    <x v="40"/>
    <x v="36"/>
    <x v="135"/>
    <n v="5.7"/>
    <x v="23"/>
    <x v="27"/>
    <n v="41.4"/>
  </r>
  <r>
    <x v="140"/>
    <x v="8"/>
    <x v="47"/>
    <x v="14"/>
    <x v="136"/>
    <n v="7.3"/>
    <x v="13"/>
    <x v="0"/>
    <n v="38.200000000000003"/>
  </r>
  <r>
    <x v="141"/>
    <x v="26"/>
    <x v="10"/>
    <x v="46"/>
    <x v="137"/>
    <n v="6.8"/>
    <x v="24"/>
    <x v="0"/>
    <n v="48.3"/>
  </r>
  <r>
    <x v="142"/>
    <x v="23"/>
    <x v="25"/>
    <x v="70"/>
    <x v="138"/>
    <n v="7.7"/>
    <x v="19"/>
    <x v="48"/>
    <n v="55.5"/>
  </r>
  <r>
    <x v="143"/>
    <x v="30"/>
    <x v="48"/>
    <x v="71"/>
    <x v="139"/>
    <n v="5.9"/>
    <x v="11"/>
    <x v="0"/>
    <n v="34.6"/>
  </r>
  <r>
    <x v="94"/>
    <x v="12"/>
    <x v="36"/>
    <x v="3"/>
    <x v="68"/>
    <n v="7.7"/>
    <x v="13"/>
    <x v="49"/>
    <n v="65.2"/>
  </r>
  <r>
    <x v="144"/>
    <x v="3"/>
    <x v="1"/>
    <x v="16"/>
    <x v="33"/>
    <n v="7.4"/>
    <x v="14"/>
    <x v="0"/>
    <n v="51.4"/>
  </r>
  <r>
    <x v="145"/>
    <x v="27"/>
    <x v="31"/>
    <x v="72"/>
    <x v="140"/>
    <n v="7.8"/>
    <x v="12"/>
    <x v="11"/>
    <n v="66.3"/>
  </r>
  <r>
    <x v="146"/>
    <x v="16"/>
    <x v="3"/>
    <x v="73"/>
    <x v="141"/>
    <n v="7.5"/>
    <x v="21"/>
    <x v="9"/>
    <n v="51.3"/>
  </r>
  <r>
    <x v="147"/>
    <x v="31"/>
    <x v="19"/>
    <x v="33"/>
    <x v="142"/>
    <n v="7.3"/>
    <x v="4"/>
    <x v="0"/>
    <n v="46.2"/>
  </r>
  <r>
    <x v="148"/>
    <x v="10"/>
    <x v="12"/>
    <x v="0"/>
    <x v="143"/>
    <n v="6.5"/>
    <x v="19"/>
    <x v="47"/>
    <n v="65.3"/>
  </r>
  <r>
    <x v="149"/>
    <x v="12"/>
    <x v="49"/>
    <x v="6"/>
    <x v="144"/>
    <n v="7.9"/>
    <x v="4"/>
    <x v="22"/>
    <n v="63.6"/>
  </r>
  <r>
    <x v="150"/>
    <x v="22"/>
    <x v="50"/>
    <x v="61"/>
    <x v="145"/>
    <n v="7.5"/>
    <x v="20"/>
    <x v="0"/>
    <n v="47.1"/>
  </r>
  <r>
    <x v="129"/>
    <x v="3"/>
    <x v="15"/>
    <x v="2"/>
    <x v="146"/>
    <n v="7.3"/>
    <x v="3"/>
    <x v="0"/>
    <n v="45.7"/>
  </r>
  <r>
    <x v="151"/>
    <x v="24"/>
    <x v="0"/>
    <x v="74"/>
    <x v="147"/>
    <n v="7"/>
    <x v="12"/>
    <x v="23"/>
    <n v="53.6"/>
  </r>
  <r>
    <x v="152"/>
    <x v="24"/>
    <x v="21"/>
    <x v="75"/>
    <x v="148"/>
    <n v="6.5"/>
    <x v="4"/>
    <x v="0"/>
    <n v="41.9"/>
  </r>
  <r>
    <x v="153"/>
    <x v="17"/>
    <x v="33"/>
    <x v="6"/>
    <x v="149"/>
    <n v="6.5"/>
    <x v="4"/>
    <x v="50"/>
    <n v="54.7"/>
  </r>
  <r>
    <x v="154"/>
    <x v="11"/>
    <x v="29"/>
    <x v="46"/>
    <x v="68"/>
    <n v="6.8"/>
    <x v="21"/>
    <x v="0"/>
    <n v="52.7"/>
  </r>
  <r>
    <x v="155"/>
    <x v="13"/>
    <x v="4"/>
    <x v="60"/>
    <x v="150"/>
    <n v="7.1"/>
    <x v="9"/>
    <x v="0"/>
    <n v="49"/>
  </r>
  <r>
    <x v="156"/>
    <x v="11"/>
    <x v="14"/>
    <x v="46"/>
    <x v="151"/>
    <n v="6"/>
    <x v="0"/>
    <x v="0"/>
    <n v="42.4"/>
  </r>
  <r>
    <x v="157"/>
    <x v="19"/>
    <x v="23"/>
    <x v="58"/>
    <x v="114"/>
    <n v="6.4"/>
    <x v="0"/>
    <x v="0"/>
    <n v="44.1"/>
  </r>
  <r>
    <x v="158"/>
    <x v="3"/>
    <x v="41"/>
    <x v="18"/>
    <x v="152"/>
    <n v="6.9"/>
    <x v="3"/>
    <x v="35"/>
    <n v="54.3"/>
  </r>
  <r>
    <x v="73"/>
    <x v="16"/>
    <x v="25"/>
    <x v="48"/>
    <x v="132"/>
    <n v="6.7"/>
    <x v="8"/>
    <x v="0"/>
    <n v="49.6"/>
  </r>
  <r>
    <x v="159"/>
    <x v="12"/>
    <x v="20"/>
    <x v="76"/>
    <x v="153"/>
    <n v="6.3"/>
    <x v="13"/>
    <x v="51"/>
    <n v="62.2"/>
  </r>
  <r>
    <x v="160"/>
    <x v="32"/>
    <x v="12"/>
    <x v="32"/>
    <x v="154"/>
    <n v="7.4"/>
    <x v="13"/>
    <x v="0"/>
    <n v="48.5"/>
  </r>
  <r>
    <x v="161"/>
    <x v="19"/>
    <x v="51"/>
    <x v="53"/>
    <x v="155"/>
    <n v="7.4"/>
    <x v="7"/>
    <x v="46"/>
    <n v="62.1"/>
  </r>
  <r>
    <x v="162"/>
    <x v="11"/>
    <x v="4"/>
    <x v="77"/>
    <x v="156"/>
    <n v="7"/>
    <x v="9"/>
    <x v="8"/>
    <n v="55"/>
  </r>
  <r>
    <x v="163"/>
    <x v="19"/>
    <x v="19"/>
    <x v="27"/>
    <x v="157"/>
    <n v="7.1"/>
    <x v="8"/>
    <x v="47"/>
    <n v="65.5"/>
  </r>
  <r>
    <x v="164"/>
    <x v="30"/>
    <x v="22"/>
    <x v="21"/>
    <x v="158"/>
    <n v="7.8"/>
    <x v="23"/>
    <x v="26"/>
    <n v="60.4"/>
  </r>
  <r>
    <x v="165"/>
    <x v="1"/>
    <x v="18"/>
    <x v="18"/>
    <x v="159"/>
    <n v="7.8"/>
    <x v="18"/>
    <x v="29"/>
    <n v="58.2"/>
  </r>
  <r>
    <x v="166"/>
    <x v="30"/>
    <x v="33"/>
    <x v="78"/>
    <x v="160"/>
    <n v="5.8"/>
    <x v="1"/>
    <x v="0"/>
    <n v="43.1"/>
  </r>
  <r>
    <x v="167"/>
    <x v="1"/>
    <x v="26"/>
    <x v="79"/>
    <x v="161"/>
    <n v="6.3"/>
    <x v="21"/>
    <x v="0"/>
    <n v="39.5"/>
  </r>
  <r>
    <x v="168"/>
    <x v="3"/>
    <x v="25"/>
    <x v="1"/>
    <x v="162"/>
    <n v="7.4"/>
    <x v="5"/>
    <x v="0"/>
    <n v="52.3"/>
  </r>
  <r>
    <x v="169"/>
    <x v="3"/>
    <x v="50"/>
    <x v="44"/>
    <x v="163"/>
    <n v="6.7"/>
    <x v="13"/>
    <x v="0"/>
    <n v="44"/>
  </r>
  <r>
    <x v="170"/>
    <x v="11"/>
    <x v="37"/>
    <x v="40"/>
    <x v="164"/>
    <n v="6.9"/>
    <x v="20"/>
    <x v="0"/>
    <n v="53.7"/>
  </r>
  <r>
    <x v="171"/>
    <x v="19"/>
    <x v="38"/>
    <x v="15"/>
    <x v="165"/>
    <n v="6.7"/>
    <x v="14"/>
    <x v="41"/>
    <n v="62"/>
  </r>
  <r>
    <x v="172"/>
    <x v="23"/>
    <x v="22"/>
    <x v="74"/>
    <x v="166"/>
    <n v="6.1"/>
    <x v="8"/>
    <x v="3"/>
    <n v="48.5"/>
  </r>
  <r>
    <x v="173"/>
    <x v="7"/>
    <x v="2"/>
    <x v="80"/>
    <x v="167"/>
    <n v="7.4"/>
    <x v="17"/>
    <x v="0"/>
    <n v="53.8"/>
  </r>
  <r>
    <x v="174"/>
    <x v="3"/>
    <x v="33"/>
    <x v="35"/>
    <x v="168"/>
    <n v="7.2"/>
    <x v="2"/>
    <x v="3"/>
    <n v="54.4"/>
  </r>
  <r>
    <x v="175"/>
    <x v="1"/>
    <x v="45"/>
    <x v="35"/>
    <x v="169"/>
    <n v="6.5"/>
    <x v="4"/>
    <x v="0"/>
    <n v="48.5"/>
  </r>
  <r>
    <x v="176"/>
    <x v="2"/>
    <x v="42"/>
    <x v="26"/>
    <x v="170"/>
    <n v="7.1"/>
    <x v="13"/>
    <x v="0"/>
    <n v="49.7"/>
  </r>
  <r>
    <x v="177"/>
    <x v="14"/>
    <x v="15"/>
    <x v="40"/>
    <x v="171"/>
    <n v="6.9"/>
    <x v="4"/>
    <x v="0"/>
    <n v="44.2"/>
  </r>
  <r>
    <x v="129"/>
    <x v="24"/>
    <x v="50"/>
    <x v="16"/>
    <x v="172"/>
    <n v="5.7"/>
    <x v="15"/>
    <x v="0"/>
    <n v="39.9"/>
  </r>
  <r>
    <x v="178"/>
    <x v="0"/>
    <x v="32"/>
    <x v="20"/>
    <x v="173"/>
    <n v="7.6"/>
    <x v="7"/>
    <x v="0"/>
    <n v="53.4"/>
  </r>
  <r>
    <x v="179"/>
    <x v="5"/>
    <x v="23"/>
    <x v="60"/>
    <x v="174"/>
    <n v="7.5"/>
    <x v="21"/>
    <x v="0"/>
    <n v="48.4"/>
  </r>
  <r>
    <x v="180"/>
    <x v="16"/>
    <x v="22"/>
    <x v="8"/>
    <x v="175"/>
    <n v="7.7"/>
    <x v="21"/>
    <x v="43"/>
    <n v="49.8"/>
  </r>
  <r>
    <x v="181"/>
    <x v="20"/>
    <x v="21"/>
    <x v="17"/>
    <x v="176"/>
    <n v="7.4"/>
    <x v="8"/>
    <x v="0"/>
    <n v="45.8"/>
  </r>
  <r>
    <x v="182"/>
    <x v="5"/>
    <x v="10"/>
    <x v="81"/>
    <x v="177"/>
    <n v="6.2"/>
    <x v="13"/>
    <x v="0"/>
    <n v="45.7"/>
  </r>
  <r>
    <x v="183"/>
    <x v="23"/>
    <x v="31"/>
    <x v="47"/>
    <x v="178"/>
    <n v="7.4"/>
    <x v="8"/>
    <x v="52"/>
    <n v="57.9"/>
  </r>
  <r>
    <x v="184"/>
    <x v="28"/>
    <x v="40"/>
    <x v="67"/>
    <x v="179"/>
    <n v="7.3"/>
    <x v="12"/>
    <x v="29"/>
    <n v="48.6"/>
  </r>
  <r>
    <x v="185"/>
    <x v="13"/>
    <x v="3"/>
    <x v="22"/>
    <x v="180"/>
    <n v="7.3"/>
    <x v="15"/>
    <x v="0"/>
    <n v="49"/>
  </r>
  <r>
    <x v="186"/>
    <x v="28"/>
    <x v="52"/>
    <x v="48"/>
    <x v="92"/>
    <n v="5.7"/>
    <x v="15"/>
    <x v="0"/>
    <n v="47.3"/>
  </r>
  <r>
    <x v="187"/>
    <x v="23"/>
    <x v="20"/>
    <x v="22"/>
    <x v="181"/>
    <n v="7"/>
    <x v="9"/>
    <x v="0"/>
    <n v="47.2"/>
  </r>
  <r>
    <x v="188"/>
    <x v="14"/>
    <x v="10"/>
    <x v="49"/>
    <x v="182"/>
    <n v="6.7"/>
    <x v="3"/>
    <x v="0"/>
    <n v="48"/>
  </r>
  <r>
    <x v="189"/>
    <x v="7"/>
    <x v="40"/>
    <x v="77"/>
    <x v="183"/>
    <n v="7.1"/>
    <x v="9"/>
    <x v="53"/>
    <n v="63.6"/>
  </r>
  <r>
    <x v="190"/>
    <x v="28"/>
    <x v="10"/>
    <x v="82"/>
    <x v="2"/>
    <n v="6.9"/>
    <x v="9"/>
    <x v="54"/>
    <n v="70.400000000000006"/>
  </r>
  <r>
    <x v="191"/>
    <x v="23"/>
    <x v="12"/>
    <x v="42"/>
    <x v="184"/>
    <n v="6.9"/>
    <x v="0"/>
    <x v="24"/>
    <n v="50.6"/>
  </r>
  <r>
    <x v="192"/>
    <x v="23"/>
    <x v="32"/>
    <x v="41"/>
    <x v="185"/>
    <n v="6.7"/>
    <x v="15"/>
    <x v="14"/>
    <n v="60"/>
  </r>
  <r>
    <x v="193"/>
    <x v="1"/>
    <x v="18"/>
    <x v="64"/>
    <x v="186"/>
    <n v="6.7"/>
    <x v="12"/>
    <x v="12"/>
    <n v="55.6"/>
  </r>
  <r>
    <x v="194"/>
    <x v="8"/>
    <x v="7"/>
    <x v="83"/>
    <x v="187"/>
    <n v="6.9"/>
    <x v="3"/>
    <x v="0"/>
    <n v="56.5"/>
  </r>
  <r>
    <x v="195"/>
    <x v="24"/>
    <x v="1"/>
    <x v="18"/>
    <x v="188"/>
    <n v="7.6"/>
    <x v="13"/>
    <x v="55"/>
    <n v="57.1"/>
  </r>
  <r>
    <x v="196"/>
    <x v="28"/>
    <x v="4"/>
    <x v="75"/>
    <x v="189"/>
    <n v="6.4"/>
    <x v="17"/>
    <x v="0"/>
    <n v="46.4"/>
  </r>
  <r>
    <x v="197"/>
    <x v="12"/>
    <x v="28"/>
    <x v="40"/>
    <x v="190"/>
    <n v="5.5"/>
    <x v="21"/>
    <x v="0"/>
    <n v="42.3"/>
  </r>
  <r>
    <x v="87"/>
    <x v="8"/>
    <x v="23"/>
    <x v="13"/>
    <x v="191"/>
    <n v="6.8"/>
    <x v="4"/>
    <x v="52"/>
    <n v="46.7"/>
  </r>
  <r>
    <x v="197"/>
    <x v="28"/>
    <x v="4"/>
    <x v="84"/>
    <x v="192"/>
    <n v="6.5"/>
    <x v="0"/>
    <x v="0"/>
    <n v="46.8"/>
  </r>
  <r>
    <x v="198"/>
    <x v="0"/>
    <x v="23"/>
    <x v="29"/>
    <x v="193"/>
    <n v="5.5"/>
    <x v="12"/>
    <x v="36"/>
    <n v="40.9"/>
  </r>
  <r>
    <x v="199"/>
    <x v="0"/>
    <x v="28"/>
    <x v="23"/>
    <x v="194"/>
    <n v="6.3"/>
    <x v="8"/>
    <x v="9"/>
    <n v="46.9"/>
  </r>
  <r>
    <x v="200"/>
    <x v="11"/>
    <x v="49"/>
    <x v="38"/>
    <x v="195"/>
    <n v="6.8"/>
    <x v="16"/>
    <x v="9"/>
    <n v="52.9"/>
  </r>
  <r>
    <x v="201"/>
    <x v="11"/>
    <x v="36"/>
    <x v="85"/>
    <x v="196"/>
    <n v="7"/>
    <x v="13"/>
    <x v="36"/>
    <n v="44.3"/>
  </r>
  <r>
    <x v="202"/>
    <x v="33"/>
    <x v="18"/>
    <x v="15"/>
    <x v="197"/>
    <n v="6.5"/>
    <x v="25"/>
    <x v="0"/>
    <n v="49.6"/>
  </r>
  <r>
    <x v="203"/>
    <x v="23"/>
    <x v="49"/>
    <x v="86"/>
    <x v="198"/>
    <n v="7"/>
    <x v="4"/>
    <x v="30"/>
    <n v="61.4"/>
  </r>
  <r>
    <x v="204"/>
    <x v="12"/>
    <x v="20"/>
    <x v="49"/>
    <x v="111"/>
    <n v="7.1"/>
    <x v="9"/>
    <x v="0"/>
    <n v="47.5"/>
  </r>
  <r>
    <x v="205"/>
    <x v="27"/>
    <x v="53"/>
    <x v="31"/>
    <x v="154"/>
    <n v="7.1"/>
    <x v="0"/>
    <x v="0"/>
    <n v="40.1"/>
  </r>
  <r>
    <x v="206"/>
    <x v="16"/>
    <x v="16"/>
    <x v="2"/>
    <x v="199"/>
    <n v="6.5"/>
    <x v="15"/>
    <x v="56"/>
    <n v="59.7"/>
  </r>
  <r>
    <x v="207"/>
    <x v="20"/>
    <x v="49"/>
    <x v="87"/>
    <x v="171"/>
    <n v="6"/>
    <x v="10"/>
    <x v="0"/>
    <n v="48.3"/>
  </r>
  <r>
    <x v="208"/>
    <x v="11"/>
    <x v="3"/>
    <x v="76"/>
    <x v="200"/>
    <n v="6.2"/>
    <x v="19"/>
    <x v="45"/>
    <n v="47.2"/>
  </r>
  <r>
    <x v="209"/>
    <x v="13"/>
    <x v="36"/>
    <x v="41"/>
    <x v="139"/>
    <n v="6.5"/>
    <x v="7"/>
    <x v="1"/>
    <n v="44"/>
  </r>
  <r>
    <x v="210"/>
    <x v="23"/>
    <x v="0"/>
    <x v="84"/>
    <x v="201"/>
    <n v="7.7"/>
    <x v="13"/>
    <x v="35"/>
    <n v="60.9"/>
  </r>
  <r>
    <x v="211"/>
    <x v="19"/>
    <x v="45"/>
    <x v="77"/>
    <x v="197"/>
    <n v="6.9"/>
    <x v="15"/>
    <x v="0"/>
    <n v="50.2"/>
  </r>
  <r>
    <x v="212"/>
    <x v="8"/>
    <x v="1"/>
    <x v="54"/>
    <x v="202"/>
    <n v="7.2"/>
    <x v="13"/>
    <x v="1"/>
    <n v="51.9"/>
  </r>
  <r>
    <x v="213"/>
    <x v="23"/>
    <x v="14"/>
    <x v="66"/>
    <x v="203"/>
    <n v="6.3"/>
    <x v="7"/>
    <x v="57"/>
    <n v="57.1"/>
  </r>
  <r>
    <x v="214"/>
    <x v="5"/>
    <x v="23"/>
    <x v="3"/>
    <x v="204"/>
    <n v="7.3"/>
    <x v="12"/>
    <x v="0"/>
    <n v="47.6"/>
  </r>
  <r>
    <x v="215"/>
    <x v="0"/>
    <x v="22"/>
    <x v="38"/>
    <x v="205"/>
    <n v="6.3"/>
    <x v="9"/>
    <x v="6"/>
    <n v="47.9"/>
  </r>
  <r>
    <x v="216"/>
    <x v="29"/>
    <x v="21"/>
    <x v="59"/>
    <x v="206"/>
    <n v="7.2"/>
    <x v="17"/>
    <x v="58"/>
    <n v="55.7"/>
  </r>
  <r>
    <x v="149"/>
    <x v="15"/>
    <x v="29"/>
    <x v="41"/>
    <x v="207"/>
    <n v="6.9"/>
    <x v="3"/>
    <x v="30"/>
    <n v="62"/>
  </r>
  <r>
    <x v="217"/>
    <x v="19"/>
    <x v="23"/>
    <x v="88"/>
    <x v="208"/>
    <n v="6"/>
    <x v="4"/>
    <x v="0"/>
    <n v="42.4"/>
  </r>
  <r>
    <x v="218"/>
    <x v="19"/>
    <x v="2"/>
    <x v="42"/>
    <x v="209"/>
    <n v="6.9"/>
    <x v="0"/>
    <x v="6"/>
    <n v="55.8"/>
  </r>
  <r>
    <x v="219"/>
    <x v="22"/>
    <x v="34"/>
    <x v="22"/>
    <x v="210"/>
    <n v="6.5"/>
    <x v="3"/>
    <x v="29"/>
    <n v="54.4"/>
  </r>
  <r>
    <x v="220"/>
    <x v="4"/>
    <x v="32"/>
    <x v="89"/>
    <x v="211"/>
    <n v="7.1"/>
    <x v="7"/>
    <x v="0"/>
    <n v="51.5"/>
  </r>
  <r>
    <x v="221"/>
    <x v="0"/>
    <x v="22"/>
    <x v="40"/>
    <x v="212"/>
    <n v="7.3"/>
    <x v="15"/>
    <x v="24"/>
    <n v="51.5"/>
  </r>
  <r>
    <x v="222"/>
    <x v="24"/>
    <x v="10"/>
    <x v="18"/>
    <x v="213"/>
    <n v="6.9"/>
    <x v="4"/>
    <x v="0"/>
    <n v="48.7"/>
  </r>
  <r>
    <x v="223"/>
    <x v="34"/>
    <x v="3"/>
    <x v="60"/>
    <x v="214"/>
    <n v="6.8"/>
    <x v="15"/>
    <x v="59"/>
    <n v="53.9"/>
  </r>
  <r>
    <x v="224"/>
    <x v="24"/>
    <x v="21"/>
    <x v="18"/>
    <x v="215"/>
    <n v="6.7"/>
    <x v="13"/>
    <x v="31"/>
    <n v="52.9"/>
  </r>
  <r>
    <x v="225"/>
    <x v="11"/>
    <x v="4"/>
    <x v="9"/>
    <x v="216"/>
    <n v="6.3"/>
    <x v="10"/>
    <x v="0"/>
    <n v="46"/>
  </r>
  <r>
    <x v="226"/>
    <x v="18"/>
    <x v="17"/>
    <x v="90"/>
    <x v="217"/>
    <n v="7.5"/>
    <x v="21"/>
    <x v="26"/>
    <n v="56.3"/>
  </r>
  <r>
    <x v="227"/>
    <x v="26"/>
    <x v="18"/>
    <x v="81"/>
    <x v="218"/>
    <n v="6.9"/>
    <x v="3"/>
    <x v="0"/>
    <n v="51.3"/>
  </r>
  <r>
    <x v="228"/>
    <x v="7"/>
    <x v="0"/>
    <x v="91"/>
    <x v="219"/>
    <n v="6.8"/>
    <x v="6"/>
    <x v="0"/>
    <n v="44.9"/>
  </r>
  <r>
    <x v="41"/>
    <x v="6"/>
    <x v="28"/>
    <x v="44"/>
    <x v="220"/>
    <n v="7.7"/>
    <x v="3"/>
    <x v="60"/>
    <n v="65.5"/>
  </r>
  <r>
    <x v="229"/>
    <x v="23"/>
    <x v="6"/>
    <x v="57"/>
    <x v="221"/>
    <n v="7.4"/>
    <x v="10"/>
    <x v="48"/>
    <n v="52"/>
  </r>
  <r>
    <x v="230"/>
    <x v="4"/>
    <x v="14"/>
    <x v="20"/>
    <x v="222"/>
    <n v="7.7"/>
    <x v="15"/>
    <x v="0"/>
    <n v="49.5"/>
  </r>
  <r>
    <x v="231"/>
    <x v="31"/>
    <x v="1"/>
    <x v="92"/>
    <x v="223"/>
    <n v="7.7"/>
    <x v="15"/>
    <x v="61"/>
    <n v="59.5"/>
  </r>
  <r>
    <x v="232"/>
    <x v="14"/>
    <x v="0"/>
    <x v="54"/>
    <x v="224"/>
    <n v="7.4"/>
    <x v="21"/>
    <x v="0"/>
    <n v="47.4"/>
  </r>
  <r>
    <x v="233"/>
    <x v="12"/>
    <x v="45"/>
    <x v="89"/>
    <x v="225"/>
    <n v="7.8"/>
    <x v="17"/>
    <x v="0"/>
    <n v="53.9"/>
  </r>
  <r>
    <x v="234"/>
    <x v="19"/>
    <x v="46"/>
    <x v="28"/>
    <x v="226"/>
    <n v="7.2"/>
    <x v="7"/>
    <x v="33"/>
    <n v="70.5"/>
  </r>
  <r>
    <x v="235"/>
    <x v="1"/>
    <x v="28"/>
    <x v="22"/>
    <x v="227"/>
    <n v="5.8"/>
    <x v="7"/>
    <x v="62"/>
    <n v="62.4"/>
  </r>
  <r>
    <x v="236"/>
    <x v="23"/>
    <x v="39"/>
    <x v="7"/>
    <x v="228"/>
    <n v="6.1"/>
    <x v="0"/>
    <x v="5"/>
    <n v="51.2"/>
  </r>
  <r>
    <x v="237"/>
    <x v="11"/>
    <x v="36"/>
    <x v="26"/>
    <x v="229"/>
    <n v="7.4"/>
    <x v="15"/>
    <x v="0"/>
    <n v="45.4"/>
  </r>
  <r>
    <x v="238"/>
    <x v="13"/>
    <x v="50"/>
    <x v="40"/>
    <x v="230"/>
    <n v="5.9"/>
    <x v="15"/>
    <x v="63"/>
    <n v="60.5"/>
  </r>
  <r>
    <x v="239"/>
    <x v="18"/>
    <x v="42"/>
    <x v="7"/>
    <x v="231"/>
    <n v="6.7"/>
    <x v="7"/>
    <x v="64"/>
    <n v="74.900000000000006"/>
  </r>
  <r>
    <x v="53"/>
    <x v="1"/>
    <x v="28"/>
    <x v="31"/>
    <x v="232"/>
    <n v="6.9"/>
    <x v="0"/>
    <x v="0"/>
    <n v="47.5"/>
  </r>
  <r>
    <x v="240"/>
    <x v="10"/>
    <x v="4"/>
    <x v="51"/>
    <x v="233"/>
    <n v="6.9"/>
    <x v="17"/>
    <x v="0"/>
    <n v="48.5"/>
  </r>
  <r>
    <x v="207"/>
    <x v="12"/>
    <x v="42"/>
    <x v="18"/>
    <x v="234"/>
    <n v="7.4"/>
    <x v="23"/>
    <x v="65"/>
    <n v="56.6"/>
  </r>
  <r>
    <x v="241"/>
    <x v="5"/>
    <x v="11"/>
    <x v="35"/>
    <x v="235"/>
    <n v="6.9"/>
    <x v="4"/>
    <x v="0"/>
    <n v="49.5"/>
  </r>
  <r>
    <x v="242"/>
    <x v="35"/>
    <x v="38"/>
    <x v="50"/>
    <x v="236"/>
    <n v="8.5"/>
    <x v="9"/>
    <x v="44"/>
    <n v="66.5"/>
  </r>
  <r>
    <x v="243"/>
    <x v="19"/>
    <x v="10"/>
    <x v="43"/>
    <x v="237"/>
    <n v="6.7"/>
    <x v="15"/>
    <x v="9"/>
    <n v="49.3"/>
  </r>
  <r>
    <x v="244"/>
    <x v="10"/>
    <x v="14"/>
    <x v="54"/>
    <x v="238"/>
    <n v="6.4"/>
    <x v="21"/>
    <x v="0"/>
    <n v="44.1"/>
  </r>
  <r>
    <x v="245"/>
    <x v="7"/>
    <x v="11"/>
    <x v="82"/>
    <x v="239"/>
    <n v="6.3"/>
    <x v="8"/>
    <x v="0"/>
    <n v="47.1"/>
  </r>
  <r>
    <x v="246"/>
    <x v="8"/>
    <x v="39"/>
    <x v="36"/>
    <x v="41"/>
    <n v="7.5"/>
    <x v="17"/>
    <x v="25"/>
    <n v="80.599999999999994"/>
  </r>
  <r>
    <x v="247"/>
    <x v="0"/>
    <x v="12"/>
    <x v="38"/>
    <x v="240"/>
    <n v="8.1"/>
    <x v="13"/>
    <x v="58"/>
    <n v="61.8"/>
  </r>
  <r>
    <x v="248"/>
    <x v="23"/>
    <x v="36"/>
    <x v="1"/>
    <x v="241"/>
    <n v="7.4"/>
    <x v="21"/>
    <x v="27"/>
    <n v="48.5"/>
  </r>
  <r>
    <x v="249"/>
    <x v="20"/>
    <x v="38"/>
    <x v="84"/>
    <x v="242"/>
    <n v="7.9"/>
    <x v="16"/>
    <x v="37"/>
    <n v="65.599999999999994"/>
  </r>
  <r>
    <x v="250"/>
    <x v="16"/>
    <x v="20"/>
    <x v="46"/>
    <x v="243"/>
    <n v="6.6"/>
    <x v="1"/>
    <x v="0"/>
    <n v="45.3"/>
  </r>
  <r>
    <x v="251"/>
    <x v="5"/>
    <x v="54"/>
    <x v="93"/>
    <x v="12"/>
    <n v="7.5"/>
    <x v="0"/>
    <x v="0"/>
    <n v="41.8"/>
  </r>
  <r>
    <x v="252"/>
    <x v="10"/>
    <x v="45"/>
    <x v="63"/>
    <x v="244"/>
    <n v="8.1"/>
    <x v="5"/>
    <x v="66"/>
    <n v="79.8"/>
  </r>
  <r>
    <x v="253"/>
    <x v="15"/>
    <x v="0"/>
    <x v="63"/>
    <x v="73"/>
    <n v="7.6"/>
    <x v="17"/>
    <x v="0"/>
    <n v="47.9"/>
  </r>
  <r>
    <x v="254"/>
    <x v="13"/>
    <x v="20"/>
    <x v="49"/>
    <x v="68"/>
    <n v="7.8"/>
    <x v="1"/>
    <x v="27"/>
    <n v="53.3"/>
  </r>
  <r>
    <x v="255"/>
    <x v="5"/>
    <x v="4"/>
    <x v="57"/>
    <x v="245"/>
    <n v="6.2"/>
    <x v="26"/>
    <x v="0"/>
    <n v="45.6"/>
  </r>
  <r>
    <x v="256"/>
    <x v="3"/>
    <x v="28"/>
    <x v="3"/>
    <x v="246"/>
    <n v="7.2"/>
    <x v="22"/>
    <x v="5"/>
    <n v="49.4"/>
  </r>
  <r>
    <x v="257"/>
    <x v="24"/>
    <x v="9"/>
    <x v="88"/>
    <x v="247"/>
    <n v="5.7"/>
    <x v="15"/>
    <x v="0"/>
    <n v="44.8"/>
  </r>
  <r>
    <x v="258"/>
    <x v="4"/>
    <x v="22"/>
    <x v="44"/>
    <x v="248"/>
    <n v="7.6"/>
    <x v="8"/>
    <x v="56"/>
    <n v="64.8"/>
  </r>
  <r>
    <x v="259"/>
    <x v="0"/>
    <x v="42"/>
    <x v="60"/>
    <x v="249"/>
    <n v="6.7"/>
    <x v="23"/>
    <x v="17"/>
    <n v="62.2"/>
  </r>
  <r>
    <x v="260"/>
    <x v="10"/>
    <x v="14"/>
    <x v="7"/>
    <x v="250"/>
    <n v="7.4"/>
    <x v="10"/>
    <x v="0"/>
    <n v="48.3"/>
  </r>
  <r>
    <x v="261"/>
    <x v="4"/>
    <x v="9"/>
    <x v="32"/>
    <x v="251"/>
    <n v="7.6"/>
    <x v="5"/>
    <x v="48"/>
    <n v="54.6"/>
  </r>
  <r>
    <x v="27"/>
    <x v="27"/>
    <x v="1"/>
    <x v="18"/>
    <x v="252"/>
    <n v="7.8"/>
    <x v="16"/>
    <x v="0"/>
    <n v="52.8"/>
  </r>
  <r>
    <x v="262"/>
    <x v="14"/>
    <x v="21"/>
    <x v="7"/>
    <x v="253"/>
    <n v="7.4"/>
    <x v="8"/>
    <x v="3"/>
    <n v="51.7"/>
  </r>
  <r>
    <x v="50"/>
    <x v="24"/>
    <x v="38"/>
    <x v="94"/>
    <x v="106"/>
    <n v="6.1"/>
    <x v="12"/>
    <x v="0"/>
    <n v="47.7"/>
  </r>
  <r>
    <x v="263"/>
    <x v="20"/>
    <x v="0"/>
    <x v="65"/>
    <x v="254"/>
    <n v="6.1"/>
    <x v="7"/>
    <x v="0"/>
    <n v="42"/>
  </r>
  <r>
    <x v="264"/>
    <x v="16"/>
    <x v="45"/>
    <x v="29"/>
    <x v="255"/>
    <n v="7.7"/>
    <x v="18"/>
    <x v="0"/>
    <n v="53.2"/>
  </r>
  <r>
    <x v="265"/>
    <x v="24"/>
    <x v="4"/>
    <x v="95"/>
    <x v="256"/>
    <n v="7.4"/>
    <x v="14"/>
    <x v="23"/>
    <n v="58.1"/>
  </r>
  <r>
    <x v="266"/>
    <x v="15"/>
    <x v="37"/>
    <x v="71"/>
    <x v="257"/>
    <n v="7"/>
    <x v="5"/>
    <x v="0"/>
    <n v="54.1"/>
  </r>
  <r>
    <x v="267"/>
    <x v="13"/>
    <x v="14"/>
    <x v="56"/>
    <x v="258"/>
    <n v="6.5"/>
    <x v="17"/>
    <x v="26"/>
    <n v="56"/>
  </r>
  <r>
    <x v="268"/>
    <x v="21"/>
    <x v="23"/>
    <x v="79"/>
    <x v="259"/>
    <n v="6"/>
    <x v="15"/>
    <x v="0"/>
    <n v="42.1"/>
  </r>
  <r>
    <x v="269"/>
    <x v="14"/>
    <x v="3"/>
    <x v="96"/>
    <x v="260"/>
    <n v="7.1"/>
    <x v="5"/>
    <x v="58"/>
    <n v="58.1"/>
  </r>
  <r>
    <x v="270"/>
    <x v="26"/>
    <x v="23"/>
    <x v="93"/>
    <x v="261"/>
    <n v="7.4"/>
    <x v="0"/>
    <x v="0"/>
    <n v="47.9"/>
  </r>
  <r>
    <x v="271"/>
    <x v="0"/>
    <x v="45"/>
    <x v="47"/>
    <x v="262"/>
    <n v="6.5"/>
    <x v="10"/>
    <x v="40"/>
    <n v="58.2"/>
  </r>
  <r>
    <x v="272"/>
    <x v="20"/>
    <x v="41"/>
    <x v="32"/>
    <x v="263"/>
    <n v="6.9"/>
    <x v="8"/>
    <x v="14"/>
    <n v="51.7"/>
  </r>
  <r>
    <x v="273"/>
    <x v="8"/>
    <x v="40"/>
    <x v="40"/>
    <x v="264"/>
    <n v="7.7"/>
    <x v="1"/>
    <x v="0"/>
    <n v="46.5"/>
  </r>
  <r>
    <x v="274"/>
    <x v="36"/>
    <x v="40"/>
    <x v="43"/>
    <x v="265"/>
    <n v="6.3"/>
    <x v="21"/>
    <x v="34"/>
    <n v="45.9"/>
  </r>
  <r>
    <x v="275"/>
    <x v="24"/>
    <x v="25"/>
    <x v="57"/>
    <x v="266"/>
    <n v="7.1"/>
    <x v="13"/>
    <x v="0"/>
    <n v="51.4"/>
  </r>
  <r>
    <x v="276"/>
    <x v="3"/>
    <x v="24"/>
    <x v="35"/>
    <x v="267"/>
    <n v="7.2"/>
    <x v="14"/>
    <x v="0"/>
    <n v="54.6"/>
  </r>
  <r>
    <x v="79"/>
    <x v="15"/>
    <x v="20"/>
    <x v="17"/>
    <x v="268"/>
    <n v="6.9"/>
    <x v="4"/>
    <x v="60"/>
    <n v="61.2"/>
  </r>
  <r>
    <x v="277"/>
    <x v="16"/>
    <x v="12"/>
    <x v="20"/>
    <x v="171"/>
    <n v="8.5"/>
    <x v="21"/>
    <x v="0"/>
    <n v="52.8"/>
  </r>
  <r>
    <x v="278"/>
    <x v="8"/>
    <x v="33"/>
    <x v="97"/>
    <x v="269"/>
    <n v="5.7"/>
    <x v="0"/>
    <x v="0"/>
    <n v="42.4"/>
  </r>
  <r>
    <x v="279"/>
    <x v="34"/>
    <x v="18"/>
    <x v="92"/>
    <x v="270"/>
    <n v="7.4"/>
    <x v="7"/>
    <x v="0"/>
    <n v="53.4"/>
  </r>
  <r>
    <x v="63"/>
    <x v="0"/>
    <x v="21"/>
    <x v="98"/>
    <x v="68"/>
    <n v="6.3"/>
    <x v="19"/>
    <x v="45"/>
    <n v="44"/>
  </r>
  <r>
    <x v="280"/>
    <x v="11"/>
    <x v="6"/>
    <x v="17"/>
    <x v="85"/>
    <n v="7.1"/>
    <x v="15"/>
    <x v="2"/>
    <n v="63.6"/>
  </r>
  <r>
    <x v="281"/>
    <x v="3"/>
    <x v="32"/>
    <x v="6"/>
    <x v="271"/>
    <n v="7.7"/>
    <x v="5"/>
    <x v="43"/>
    <n v="54.7"/>
  </r>
  <r>
    <x v="282"/>
    <x v="8"/>
    <x v="42"/>
    <x v="62"/>
    <x v="272"/>
    <n v="7.2"/>
    <x v="3"/>
    <x v="0"/>
    <n v="50.3"/>
  </r>
  <r>
    <x v="283"/>
    <x v="12"/>
    <x v="28"/>
    <x v="18"/>
    <x v="233"/>
    <n v="7.1"/>
    <x v="18"/>
    <x v="0"/>
    <n v="48.6"/>
  </r>
  <r>
    <x v="284"/>
    <x v="19"/>
    <x v="32"/>
    <x v="24"/>
    <x v="273"/>
    <n v="5.8"/>
    <x v="16"/>
    <x v="0"/>
    <n v="46.1"/>
  </r>
  <r>
    <x v="285"/>
    <x v="1"/>
    <x v="55"/>
    <x v="19"/>
    <x v="274"/>
    <n v="7.3"/>
    <x v="15"/>
    <x v="0"/>
    <n v="39"/>
  </r>
  <r>
    <x v="286"/>
    <x v="8"/>
    <x v="11"/>
    <x v="82"/>
    <x v="275"/>
    <n v="6.9"/>
    <x v="21"/>
    <x v="0"/>
    <n v="49.6"/>
  </r>
  <r>
    <x v="287"/>
    <x v="0"/>
    <x v="50"/>
    <x v="67"/>
    <x v="276"/>
    <n v="7.4"/>
    <x v="17"/>
    <x v="65"/>
    <n v="52.3"/>
  </r>
  <r>
    <x v="288"/>
    <x v="28"/>
    <x v="35"/>
    <x v="1"/>
    <x v="277"/>
    <n v="7.5"/>
    <x v="8"/>
    <x v="58"/>
    <n v="53.4"/>
  </r>
  <r>
    <x v="289"/>
    <x v="1"/>
    <x v="42"/>
    <x v="84"/>
    <x v="278"/>
    <n v="7.3"/>
    <x v="4"/>
    <x v="27"/>
    <n v="53.7"/>
  </r>
  <r>
    <x v="290"/>
    <x v="4"/>
    <x v="49"/>
    <x v="0"/>
    <x v="279"/>
    <n v="7.2"/>
    <x v="5"/>
    <x v="0"/>
    <n v="53.1"/>
  </r>
  <r>
    <x v="291"/>
    <x v="14"/>
    <x v="12"/>
    <x v="93"/>
    <x v="280"/>
    <n v="6.5"/>
    <x v="15"/>
    <x v="16"/>
    <n v="48.3"/>
  </r>
  <r>
    <x v="292"/>
    <x v="10"/>
    <x v="25"/>
    <x v="57"/>
    <x v="281"/>
    <n v="6.5"/>
    <x v="23"/>
    <x v="0"/>
    <n v="49"/>
  </r>
  <r>
    <x v="293"/>
    <x v="32"/>
    <x v="29"/>
    <x v="21"/>
    <x v="79"/>
    <n v="8.4"/>
    <x v="3"/>
    <x v="42"/>
    <n v="73.8"/>
  </r>
  <r>
    <x v="63"/>
    <x v="15"/>
    <x v="49"/>
    <x v="22"/>
    <x v="231"/>
    <n v="7.5"/>
    <x v="0"/>
    <x v="6"/>
    <n v="58.8"/>
  </r>
  <r>
    <x v="294"/>
    <x v="12"/>
    <x v="5"/>
    <x v="26"/>
    <x v="282"/>
    <n v="6.6"/>
    <x v="13"/>
    <x v="0"/>
    <n v="51.8"/>
  </r>
  <r>
    <x v="295"/>
    <x v="32"/>
    <x v="9"/>
    <x v="26"/>
    <x v="283"/>
    <n v="7.3"/>
    <x v="4"/>
    <x v="12"/>
    <n v="56"/>
  </r>
  <r>
    <x v="296"/>
    <x v="0"/>
    <x v="33"/>
    <x v="52"/>
    <x v="284"/>
    <n v="6"/>
    <x v="3"/>
    <x v="0"/>
    <n v="43.9"/>
  </r>
  <r>
    <x v="56"/>
    <x v="15"/>
    <x v="41"/>
    <x v="72"/>
    <x v="285"/>
    <n v="7.9"/>
    <x v="21"/>
    <x v="40"/>
    <n v="55"/>
  </r>
  <r>
    <x v="49"/>
    <x v="13"/>
    <x v="14"/>
    <x v="35"/>
    <x v="286"/>
    <n v="7.1"/>
    <x v="13"/>
    <x v="0"/>
    <n v="47"/>
  </r>
  <r>
    <x v="297"/>
    <x v="18"/>
    <x v="15"/>
    <x v="34"/>
    <x v="287"/>
    <n v="7.9"/>
    <x v="15"/>
    <x v="0"/>
    <n v="48"/>
  </r>
  <r>
    <x v="88"/>
    <x v="12"/>
    <x v="56"/>
    <x v="4"/>
    <x v="288"/>
    <n v="7.1"/>
    <x v="9"/>
    <x v="24"/>
    <n v="59.8"/>
  </r>
  <r>
    <x v="298"/>
    <x v="4"/>
    <x v="12"/>
    <x v="14"/>
    <x v="289"/>
    <n v="6.8"/>
    <x v="18"/>
    <x v="2"/>
    <n v="60.6"/>
  </r>
  <r>
    <x v="299"/>
    <x v="36"/>
    <x v="33"/>
    <x v="53"/>
    <x v="290"/>
    <n v="7"/>
    <x v="17"/>
    <x v="60"/>
    <n v="62.1"/>
  </r>
  <r>
    <x v="300"/>
    <x v="23"/>
    <x v="1"/>
    <x v="64"/>
    <x v="291"/>
    <n v="6.8"/>
    <x v="3"/>
    <x v="0"/>
    <n v="48.9"/>
  </r>
  <r>
    <x v="301"/>
    <x v="24"/>
    <x v="33"/>
    <x v="36"/>
    <x v="292"/>
    <n v="6.8"/>
    <x v="17"/>
    <x v="43"/>
    <n v="47.8"/>
  </r>
  <r>
    <x v="302"/>
    <x v="23"/>
    <x v="5"/>
    <x v="53"/>
    <x v="293"/>
    <n v="6.8"/>
    <x v="4"/>
    <x v="31"/>
    <n v="62.9"/>
  </r>
  <r>
    <x v="155"/>
    <x v="30"/>
    <x v="16"/>
    <x v="7"/>
    <x v="294"/>
    <n v="7.1"/>
    <x v="3"/>
    <x v="19"/>
    <n v="61.1"/>
  </r>
  <r>
    <x v="117"/>
    <x v="13"/>
    <x v="28"/>
    <x v="40"/>
    <x v="295"/>
    <n v="7.2"/>
    <x v="14"/>
    <x v="56"/>
    <n v="65.5"/>
  </r>
  <r>
    <x v="303"/>
    <x v="24"/>
    <x v="19"/>
    <x v="86"/>
    <x v="142"/>
    <n v="6.5"/>
    <x v="16"/>
    <x v="66"/>
    <n v="67.3"/>
  </r>
  <r>
    <x v="304"/>
    <x v="23"/>
    <x v="46"/>
    <x v="86"/>
    <x v="296"/>
    <n v="7.7"/>
    <x v="21"/>
    <x v="8"/>
    <n v="52"/>
  </r>
  <r>
    <x v="305"/>
    <x v="3"/>
    <x v="16"/>
    <x v="16"/>
    <x v="64"/>
    <n v="7.5"/>
    <x v="5"/>
    <x v="13"/>
    <n v="51.4"/>
  </r>
  <r>
    <x v="306"/>
    <x v="19"/>
    <x v="3"/>
    <x v="70"/>
    <x v="297"/>
    <n v="7.6"/>
    <x v="19"/>
    <x v="17"/>
    <n v="63.8"/>
  </r>
  <r>
    <x v="307"/>
    <x v="6"/>
    <x v="22"/>
    <x v="16"/>
    <x v="298"/>
    <n v="7.1"/>
    <x v="5"/>
    <x v="0"/>
    <n v="46.2"/>
  </r>
  <r>
    <x v="51"/>
    <x v="24"/>
    <x v="50"/>
    <x v="54"/>
    <x v="299"/>
    <n v="7.1"/>
    <x v="13"/>
    <x v="0"/>
    <n v="45.5"/>
  </r>
  <r>
    <x v="58"/>
    <x v="10"/>
    <x v="26"/>
    <x v="99"/>
    <x v="300"/>
    <n v="6.8"/>
    <x v="0"/>
    <x v="0"/>
    <n v="41.6"/>
  </r>
  <r>
    <x v="308"/>
    <x v="22"/>
    <x v="20"/>
    <x v="7"/>
    <x v="301"/>
    <n v="7"/>
    <x v="8"/>
    <x v="62"/>
    <n v="66.3"/>
  </r>
  <r>
    <x v="309"/>
    <x v="12"/>
    <x v="27"/>
    <x v="34"/>
    <x v="302"/>
    <n v="5.9"/>
    <x v="19"/>
    <x v="0"/>
    <n v="37.6"/>
  </r>
  <r>
    <x v="133"/>
    <x v="7"/>
    <x v="9"/>
    <x v="27"/>
    <x v="303"/>
    <n v="7.6"/>
    <x v="14"/>
    <x v="0"/>
    <n v="52.7"/>
  </r>
  <r>
    <x v="158"/>
    <x v="7"/>
    <x v="33"/>
    <x v="63"/>
    <x v="304"/>
    <n v="6.1"/>
    <x v="21"/>
    <x v="37"/>
    <n v="55.2"/>
  </r>
  <r>
    <x v="310"/>
    <x v="7"/>
    <x v="26"/>
    <x v="54"/>
    <x v="240"/>
    <n v="7.6"/>
    <x v="3"/>
    <x v="0"/>
    <n v="44.7"/>
  </r>
  <r>
    <x v="311"/>
    <x v="10"/>
    <x v="23"/>
    <x v="79"/>
    <x v="305"/>
    <n v="6.8"/>
    <x v="0"/>
    <x v="6"/>
    <n v="50.2"/>
  </r>
  <r>
    <x v="312"/>
    <x v="12"/>
    <x v="19"/>
    <x v="44"/>
    <x v="306"/>
    <n v="7"/>
    <x v="19"/>
    <x v="34"/>
    <n v="49.9"/>
  </r>
  <r>
    <x v="313"/>
    <x v="19"/>
    <x v="4"/>
    <x v="8"/>
    <x v="307"/>
    <n v="6.8"/>
    <x v="15"/>
    <x v="0"/>
    <n v="48"/>
  </r>
  <r>
    <x v="314"/>
    <x v="19"/>
    <x v="49"/>
    <x v="65"/>
    <x v="308"/>
    <n v="6.6"/>
    <x v="18"/>
    <x v="0"/>
    <n v="50.9"/>
  </r>
  <r>
    <x v="213"/>
    <x v="3"/>
    <x v="57"/>
    <x v="100"/>
    <x v="309"/>
    <n v="7.5"/>
    <x v="21"/>
    <x v="0"/>
    <n v="42.7"/>
  </r>
  <r>
    <x v="147"/>
    <x v="3"/>
    <x v="33"/>
    <x v="66"/>
    <x v="310"/>
    <n v="5.6"/>
    <x v="4"/>
    <x v="45"/>
    <n v="45"/>
  </r>
  <r>
    <x v="315"/>
    <x v="1"/>
    <x v="12"/>
    <x v="17"/>
    <x v="311"/>
    <n v="7.9"/>
    <x v="0"/>
    <x v="42"/>
    <n v="65.3"/>
  </r>
  <r>
    <x v="316"/>
    <x v="1"/>
    <x v="11"/>
    <x v="41"/>
    <x v="81"/>
    <n v="7.6"/>
    <x v="3"/>
    <x v="44"/>
    <n v="61.4"/>
  </r>
  <r>
    <x v="317"/>
    <x v="16"/>
    <x v="6"/>
    <x v="41"/>
    <x v="312"/>
    <n v="6.8"/>
    <x v="15"/>
    <x v="0"/>
    <n v="47.5"/>
  </r>
  <r>
    <x v="318"/>
    <x v="13"/>
    <x v="19"/>
    <x v="15"/>
    <x v="313"/>
    <n v="6.4"/>
    <x v="4"/>
    <x v="19"/>
    <n v="57.9"/>
  </r>
  <r>
    <x v="319"/>
    <x v="16"/>
    <x v="23"/>
    <x v="26"/>
    <x v="314"/>
    <n v="7.7"/>
    <x v="15"/>
    <x v="55"/>
    <n v="54.6"/>
  </r>
  <r>
    <x v="320"/>
    <x v="1"/>
    <x v="15"/>
    <x v="65"/>
    <x v="315"/>
    <n v="5.8"/>
    <x v="8"/>
    <x v="9"/>
    <n v="41.6"/>
  </r>
  <r>
    <x v="321"/>
    <x v="1"/>
    <x v="38"/>
    <x v="16"/>
    <x v="316"/>
    <n v="6"/>
    <x v="9"/>
    <x v="28"/>
    <n v="55.6"/>
  </r>
  <r>
    <x v="322"/>
    <x v="7"/>
    <x v="3"/>
    <x v="101"/>
    <x v="317"/>
    <n v="7.8"/>
    <x v="1"/>
    <x v="7"/>
    <n v="62.3"/>
  </r>
  <r>
    <x v="323"/>
    <x v="37"/>
    <x v="39"/>
    <x v="12"/>
    <x v="318"/>
    <n v="6.6"/>
    <x v="1"/>
    <x v="0"/>
    <n v="52.6"/>
  </r>
  <r>
    <x v="324"/>
    <x v="4"/>
    <x v="20"/>
    <x v="27"/>
    <x v="319"/>
    <n v="7.1"/>
    <x v="9"/>
    <x v="13"/>
    <n v="51.7"/>
  </r>
  <r>
    <x v="323"/>
    <x v="0"/>
    <x v="19"/>
    <x v="23"/>
    <x v="209"/>
    <n v="7.1"/>
    <x v="9"/>
    <x v="50"/>
    <n v="54.2"/>
  </r>
  <r>
    <x v="325"/>
    <x v="16"/>
    <x v="27"/>
    <x v="49"/>
    <x v="320"/>
    <n v="6.5"/>
    <x v="8"/>
    <x v="0"/>
    <n v="40.200000000000003"/>
  </r>
  <r>
    <x v="49"/>
    <x v="13"/>
    <x v="35"/>
    <x v="97"/>
    <x v="321"/>
    <n v="7"/>
    <x v="1"/>
    <x v="12"/>
    <n v="45.7"/>
  </r>
  <r>
    <x v="326"/>
    <x v="14"/>
    <x v="41"/>
    <x v="102"/>
    <x v="322"/>
    <n v="7"/>
    <x v="15"/>
    <x v="37"/>
    <n v="52.6"/>
  </r>
  <r>
    <x v="327"/>
    <x v="7"/>
    <x v="6"/>
    <x v="46"/>
    <x v="323"/>
    <n v="6.9"/>
    <x v="0"/>
    <x v="13"/>
    <n v="51.7"/>
  </r>
  <r>
    <x v="328"/>
    <x v="12"/>
    <x v="42"/>
    <x v="18"/>
    <x v="324"/>
    <n v="7"/>
    <x v="5"/>
    <x v="0"/>
    <n v="49.3"/>
  </r>
  <r>
    <x v="329"/>
    <x v="20"/>
    <x v="41"/>
    <x v="15"/>
    <x v="325"/>
    <n v="7.7"/>
    <x v="17"/>
    <x v="0"/>
    <n v="44.5"/>
  </r>
  <r>
    <x v="330"/>
    <x v="19"/>
    <x v="25"/>
    <x v="93"/>
    <x v="37"/>
    <n v="6.7"/>
    <x v="21"/>
    <x v="16"/>
    <n v="53"/>
  </r>
  <r>
    <x v="331"/>
    <x v="8"/>
    <x v="0"/>
    <x v="60"/>
    <x v="326"/>
    <n v="6.5"/>
    <x v="14"/>
    <x v="52"/>
    <n v="45.1"/>
  </r>
  <r>
    <x v="332"/>
    <x v="4"/>
    <x v="28"/>
    <x v="103"/>
    <x v="145"/>
    <n v="7"/>
    <x v="0"/>
    <x v="41"/>
    <n v="59.9"/>
  </r>
  <r>
    <x v="333"/>
    <x v="23"/>
    <x v="29"/>
    <x v="13"/>
    <x v="327"/>
    <n v="7.9"/>
    <x v="8"/>
    <x v="0"/>
    <n v="56.7"/>
  </r>
  <r>
    <x v="168"/>
    <x v="10"/>
    <x v="25"/>
    <x v="31"/>
    <x v="328"/>
    <n v="6.3"/>
    <x v="15"/>
    <x v="0"/>
    <n v="48.1"/>
  </r>
  <r>
    <x v="334"/>
    <x v="33"/>
    <x v="14"/>
    <x v="16"/>
    <x v="329"/>
    <n v="6.3"/>
    <x v="8"/>
    <x v="0"/>
    <n v="43.5"/>
  </r>
  <r>
    <x v="205"/>
    <x v="7"/>
    <x v="21"/>
    <x v="26"/>
    <x v="48"/>
    <n v="7.1"/>
    <x v="19"/>
    <x v="0"/>
    <n v="44.8"/>
  </r>
  <r>
    <x v="335"/>
    <x v="29"/>
    <x v="54"/>
    <x v="33"/>
    <x v="16"/>
    <n v="6.4"/>
    <x v="0"/>
    <x v="12"/>
    <n v="42.3"/>
  </r>
  <r>
    <x v="336"/>
    <x v="3"/>
    <x v="19"/>
    <x v="29"/>
    <x v="330"/>
    <n v="6.7"/>
    <x v="8"/>
    <x v="0"/>
    <n v="43.6"/>
  </r>
  <r>
    <x v="337"/>
    <x v="1"/>
    <x v="14"/>
    <x v="58"/>
    <x v="331"/>
    <n v="7.4"/>
    <x v="8"/>
    <x v="0"/>
    <n v="48.2"/>
  </r>
  <r>
    <x v="338"/>
    <x v="16"/>
    <x v="36"/>
    <x v="86"/>
    <x v="332"/>
    <n v="8.3000000000000007"/>
    <x v="2"/>
    <x v="67"/>
    <n v="65"/>
  </r>
  <r>
    <x v="339"/>
    <x v="11"/>
    <x v="12"/>
    <x v="26"/>
    <x v="333"/>
    <n v="6.4"/>
    <x v="8"/>
    <x v="0"/>
    <n v="44.8"/>
  </r>
  <r>
    <x v="340"/>
    <x v="7"/>
    <x v="33"/>
    <x v="79"/>
    <x v="334"/>
    <n v="6.4"/>
    <x v="12"/>
    <x v="0"/>
    <n v="45.2"/>
  </r>
  <r>
    <x v="341"/>
    <x v="0"/>
    <x v="14"/>
    <x v="54"/>
    <x v="335"/>
    <n v="5.9"/>
    <x v="15"/>
    <x v="0"/>
    <n v="42.2"/>
  </r>
  <r>
    <x v="342"/>
    <x v="0"/>
    <x v="50"/>
    <x v="75"/>
    <x v="336"/>
    <n v="6.6"/>
    <x v="8"/>
    <x v="40"/>
    <n v="53.3"/>
  </r>
  <r>
    <x v="122"/>
    <x v="1"/>
    <x v="28"/>
    <x v="1"/>
    <x v="127"/>
    <n v="7.1"/>
    <x v="4"/>
    <x v="59"/>
    <n v="55.5"/>
  </r>
  <r>
    <x v="82"/>
    <x v="20"/>
    <x v="10"/>
    <x v="16"/>
    <x v="337"/>
    <n v="7.1"/>
    <x v="23"/>
    <x v="0"/>
    <n v="49.6"/>
  </r>
  <r>
    <x v="55"/>
    <x v="3"/>
    <x v="40"/>
    <x v="86"/>
    <x v="338"/>
    <n v="7.6"/>
    <x v="9"/>
    <x v="13"/>
    <n v="49.7"/>
  </r>
  <r>
    <x v="27"/>
    <x v="1"/>
    <x v="52"/>
    <x v="23"/>
    <x v="298"/>
    <n v="6.9"/>
    <x v="21"/>
    <x v="0"/>
    <n v="52.1"/>
  </r>
  <r>
    <x v="343"/>
    <x v="3"/>
    <x v="20"/>
    <x v="35"/>
    <x v="339"/>
    <n v="6.8"/>
    <x v="18"/>
    <x v="0"/>
    <n v="46.4"/>
  </r>
  <r>
    <x v="344"/>
    <x v="1"/>
    <x v="3"/>
    <x v="30"/>
    <x v="340"/>
    <n v="7.3"/>
    <x v="13"/>
    <x v="48"/>
    <n v="50.7"/>
  </r>
  <r>
    <x v="345"/>
    <x v="23"/>
    <x v="11"/>
    <x v="38"/>
    <x v="341"/>
    <n v="7.6"/>
    <x v="4"/>
    <x v="45"/>
    <n v="55.1"/>
  </r>
  <r>
    <x v="346"/>
    <x v="19"/>
    <x v="6"/>
    <x v="3"/>
    <x v="109"/>
    <n v="6.3"/>
    <x v="1"/>
    <x v="2"/>
    <n v="60.2"/>
  </r>
  <r>
    <x v="165"/>
    <x v="18"/>
    <x v="25"/>
    <x v="101"/>
    <x v="342"/>
    <n v="8.3000000000000007"/>
    <x v="18"/>
    <x v="0"/>
    <n v="56.1"/>
  </r>
  <r>
    <x v="347"/>
    <x v="20"/>
    <x v="6"/>
    <x v="60"/>
    <x v="343"/>
    <n v="6.9"/>
    <x v="19"/>
    <x v="43"/>
    <n v="48.9"/>
  </r>
  <r>
    <x v="348"/>
    <x v="14"/>
    <x v="16"/>
    <x v="93"/>
    <x v="224"/>
    <n v="7.4"/>
    <x v="14"/>
    <x v="0"/>
    <n v="46.8"/>
  </r>
  <r>
    <x v="349"/>
    <x v="4"/>
    <x v="4"/>
    <x v="20"/>
    <x v="118"/>
    <n v="6.4"/>
    <x v="4"/>
    <x v="34"/>
    <n v="51.6"/>
  </r>
  <r>
    <x v="350"/>
    <x v="3"/>
    <x v="17"/>
    <x v="31"/>
    <x v="344"/>
    <n v="6.5"/>
    <x v="23"/>
    <x v="6"/>
    <n v="45.9"/>
  </r>
  <r>
    <x v="351"/>
    <x v="27"/>
    <x v="33"/>
    <x v="48"/>
    <x v="345"/>
    <n v="7.1"/>
    <x v="21"/>
    <x v="0"/>
    <n v="48.2"/>
  </r>
  <r>
    <x v="142"/>
    <x v="27"/>
    <x v="3"/>
    <x v="40"/>
    <x v="346"/>
    <n v="7.8"/>
    <x v="4"/>
    <x v="50"/>
    <n v="59"/>
  </r>
  <r>
    <x v="352"/>
    <x v="3"/>
    <x v="12"/>
    <x v="7"/>
    <x v="347"/>
    <n v="7.8"/>
    <x v="3"/>
    <x v="3"/>
    <n v="56.1"/>
  </r>
  <r>
    <x v="353"/>
    <x v="22"/>
    <x v="12"/>
    <x v="35"/>
    <x v="170"/>
    <n v="6.7"/>
    <x v="8"/>
    <x v="0"/>
    <n v="46"/>
  </r>
  <r>
    <x v="7"/>
    <x v="10"/>
    <x v="57"/>
    <x v="26"/>
    <x v="348"/>
    <n v="6.8"/>
    <x v="9"/>
    <x v="29"/>
    <n v="43.6"/>
  </r>
  <r>
    <x v="354"/>
    <x v="12"/>
    <x v="16"/>
    <x v="31"/>
    <x v="349"/>
    <n v="6.8"/>
    <x v="18"/>
    <x v="0"/>
    <n v="44.7"/>
  </r>
  <r>
    <x v="355"/>
    <x v="10"/>
    <x v="33"/>
    <x v="58"/>
    <x v="350"/>
    <n v="7.5"/>
    <x v="16"/>
    <x v="0"/>
    <n v="49.7"/>
  </r>
  <r>
    <x v="41"/>
    <x v="15"/>
    <x v="28"/>
    <x v="10"/>
    <x v="351"/>
    <n v="7.1"/>
    <x v="10"/>
    <x v="15"/>
    <n v="61.5"/>
  </r>
  <r>
    <x v="356"/>
    <x v="10"/>
    <x v="36"/>
    <x v="80"/>
    <x v="352"/>
    <n v="7.3"/>
    <x v="21"/>
    <x v="5"/>
    <n v="45.5"/>
  </r>
  <r>
    <x v="357"/>
    <x v="8"/>
    <x v="2"/>
    <x v="63"/>
    <x v="353"/>
    <n v="7.5"/>
    <x v="12"/>
    <x v="12"/>
    <n v="58.8"/>
  </r>
  <r>
    <x v="27"/>
    <x v="4"/>
    <x v="15"/>
    <x v="61"/>
    <x v="354"/>
    <n v="8.3000000000000007"/>
    <x v="1"/>
    <x v="68"/>
    <n v="70.7"/>
  </r>
  <r>
    <x v="96"/>
    <x v="2"/>
    <x v="32"/>
    <x v="35"/>
    <x v="355"/>
    <n v="7.4"/>
    <x v="4"/>
    <x v="50"/>
    <n v="61.1"/>
  </r>
  <r>
    <x v="358"/>
    <x v="11"/>
    <x v="10"/>
    <x v="23"/>
    <x v="356"/>
    <n v="6.9"/>
    <x v="19"/>
    <x v="44"/>
    <n v="57.6"/>
  </r>
  <r>
    <x v="359"/>
    <x v="0"/>
    <x v="50"/>
    <x v="12"/>
    <x v="37"/>
    <n v="6.5"/>
    <x v="4"/>
    <x v="69"/>
    <n v="60"/>
  </r>
  <r>
    <x v="303"/>
    <x v="9"/>
    <x v="24"/>
    <x v="46"/>
    <x v="357"/>
    <n v="6.3"/>
    <x v="17"/>
    <x v="0"/>
    <n v="51.1"/>
  </r>
  <r>
    <x v="360"/>
    <x v="19"/>
    <x v="17"/>
    <x v="35"/>
    <x v="358"/>
    <n v="7.3"/>
    <x v="7"/>
    <x v="12"/>
    <n v="49"/>
  </r>
  <r>
    <x v="361"/>
    <x v="10"/>
    <x v="25"/>
    <x v="28"/>
    <x v="359"/>
    <n v="7.4"/>
    <x v="9"/>
    <x v="62"/>
    <n v="71.5"/>
  </r>
  <r>
    <x v="362"/>
    <x v="13"/>
    <x v="32"/>
    <x v="52"/>
    <x v="360"/>
    <n v="6.4"/>
    <x v="15"/>
    <x v="0"/>
    <n v="48.6"/>
  </r>
  <r>
    <x v="197"/>
    <x v="5"/>
    <x v="50"/>
    <x v="49"/>
    <x v="361"/>
    <n v="7"/>
    <x v="4"/>
    <x v="0"/>
    <n v="45"/>
  </r>
  <r>
    <x v="363"/>
    <x v="18"/>
    <x v="52"/>
    <x v="23"/>
    <x v="362"/>
    <n v="7.2"/>
    <x v="2"/>
    <x v="45"/>
    <n v="55.8"/>
  </r>
  <r>
    <x v="364"/>
    <x v="11"/>
    <x v="14"/>
    <x v="59"/>
    <x v="29"/>
    <n v="6"/>
    <x v="12"/>
    <x v="16"/>
    <n v="46"/>
  </r>
  <r>
    <x v="365"/>
    <x v="14"/>
    <x v="6"/>
    <x v="4"/>
    <x v="363"/>
    <n v="8.1"/>
    <x v="3"/>
    <x v="0"/>
    <n v="52.9"/>
  </r>
  <r>
    <x v="287"/>
    <x v="10"/>
    <x v="6"/>
    <x v="26"/>
    <x v="364"/>
    <n v="6.1"/>
    <x v="15"/>
    <x v="0"/>
    <n v="45"/>
  </r>
  <r>
    <x v="57"/>
    <x v="19"/>
    <x v="12"/>
    <x v="76"/>
    <x v="263"/>
    <n v="6.7"/>
    <x v="4"/>
    <x v="29"/>
    <n v="49.1"/>
  </r>
  <r>
    <x v="366"/>
    <x v="1"/>
    <x v="45"/>
    <x v="62"/>
    <x v="365"/>
    <n v="6.6"/>
    <x v="4"/>
    <x v="14"/>
    <n v="59.2"/>
  </r>
  <r>
    <x v="367"/>
    <x v="26"/>
    <x v="45"/>
    <x v="73"/>
    <x v="366"/>
    <n v="5.9"/>
    <x v="15"/>
    <x v="28"/>
    <n v="54.3"/>
  </r>
  <r>
    <x v="368"/>
    <x v="6"/>
    <x v="8"/>
    <x v="80"/>
    <x v="8"/>
    <n v="6.2"/>
    <x v="8"/>
    <x v="0"/>
    <n v="38.1"/>
  </r>
  <r>
    <x v="353"/>
    <x v="16"/>
    <x v="49"/>
    <x v="29"/>
    <x v="164"/>
    <n v="6.6"/>
    <x v="8"/>
    <x v="3"/>
    <n v="56.6"/>
  </r>
  <r>
    <x v="21"/>
    <x v="24"/>
    <x v="58"/>
    <x v="81"/>
    <x v="93"/>
    <n v="7.4"/>
    <x v="4"/>
    <x v="0"/>
    <n v="43.1"/>
  </r>
  <r>
    <x v="369"/>
    <x v="7"/>
    <x v="32"/>
    <x v="58"/>
    <x v="354"/>
    <n v="6.3"/>
    <x v="0"/>
    <x v="58"/>
    <n v="59"/>
  </r>
  <r>
    <x v="370"/>
    <x v="5"/>
    <x v="18"/>
    <x v="104"/>
    <x v="367"/>
    <n v="7.4"/>
    <x v="17"/>
    <x v="14"/>
    <n v="63.3"/>
  </r>
  <r>
    <x v="371"/>
    <x v="8"/>
    <x v="40"/>
    <x v="86"/>
    <x v="105"/>
    <n v="7.7"/>
    <x v="0"/>
    <x v="23"/>
    <n v="54.2"/>
  </r>
  <r>
    <x v="372"/>
    <x v="16"/>
    <x v="22"/>
    <x v="52"/>
    <x v="368"/>
    <n v="6.6"/>
    <x v="18"/>
    <x v="0"/>
    <n v="44.5"/>
  </r>
  <r>
    <x v="373"/>
    <x v="0"/>
    <x v="40"/>
    <x v="19"/>
    <x v="369"/>
    <n v="6.8"/>
    <x v="19"/>
    <x v="62"/>
    <n v="61.9"/>
  </r>
  <r>
    <x v="374"/>
    <x v="18"/>
    <x v="14"/>
    <x v="58"/>
    <x v="158"/>
    <n v="6.4"/>
    <x v="0"/>
    <x v="12"/>
    <n v="49.4"/>
  </r>
  <r>
    <x v="375"/>
    <x v="26"/>
    <x v="23"/>
    <x v="22"/>
    <x v="68"/>
    <n v="7.6"/>
    <x v="19"/>
    <x v="70"/>
    <n v="67.2"/>
  </r>
  <r>
    <x v="211"/>
    <x v="1"/>
    <x v="9"/>
    <x v="31"/>
    <x v="370"/>
    <n v="7.6"/>
    <x v="16"/>
    <x v="0"/>
    <n v="52.7"/>
  </r>
  <r>
    <x v="376"/>
    <x v="8"/>
    <x v="49"/>
    <x v="80"/>
    <x v="312"/>
    <n v="5.8"/>
    <x v="1"/>
    <x v="0"/>
    <n v="47.5"/>
  </r>
  <r>
    <x v="377"/>
    <x v="19"/>
    <x v="52"/>
    <x v="69"/>
    <x v="371"/>
    <n v="6.5"/>
    <x v="7"/>
    <x v="0"/>
    <n v="50.6"/>
  </r>
  <r>
    <x v="378"/>
    <x v="16"/>
    <x v="16"/>
    <x v="60"/>
    <x v="372"/>
    <n v="7.2"/>
    <x v="21"/>
    <x v="33"/>
    <n v="73.400000000000006"/>
  </r>
  <r>
    <x v="379"/>
    <x v="12"/>
    <x v="14"/>
    <x v="62"/>
    <x v="373"/>
    <n v="7.3"/>
    <x v="15"/>
    <x v="0"/>
    <n v="48.1"/>
  </r>
  <r>
    <x v="380"/>
    <x v="15"/>
    <x v="58"/>
    <x v="57"/>
    <x v="374"/>
    <n v="7.4"/>
    <x v="19"/>
    <x v="0"/>
    <n v="43.2"/>
  </r>
  <r>
    <x v="381"/>
    <x v="0"/>
    <x v="15"/>
    <x v="49"/>
    <x v="375"/>
    <n v="6.4"/>
    <x v="8"/>
    <x v="61"/>
    <n v="48.9"/>
  </r>
  <r>
    <x v="382"/>
    <x v="1"/>
    <x v="32"/>
    <x v="27"/>
    <x v="68"/>
    <n v="8"/>
    <x v="8"/>
    <x v="26"/>
    <n v="66.099999999999994"/>
  </r>
  <r>
    <x v="383"/>
    <x v="8"/>
    <x v="29"/>
    <x v="43"/>
    <x v="68"/>
    <n v="8"/>
    <x v="4"/>
    <x v="26"/>
    <n v="68.2"/>
  </r>
  <r>
    <x v="384"/>
    <x v="11"/>
    <x v="13"/>
    <x v="36"/>
    <x v="33"/>
    <n v="6.6"/>
    <x v="2"/>
    <x v="22"/>
    <n v="48.8"/>
  </r>
  <r>
    <x v="385"/>
    <x v="18"/>
    <x v="16"/>
    <x v="3"/>
    <x v="158"/>
    <n v="8"/>
    <x v="9"/>
    <x v="0"/>
    <n v="49.3"/>
  </r>
  <r>
    <x v="386"/>
    <x v="12"/>
    <x v="3"/>
    <x v="40"/>
    <x v="68"/>
    <n v="8"/>
    <x v="1"/>
    <x v="60"/>
    <n v="65.599999999999994"/>
  </r>
  <r>
    <x v="387"/>
    <x v="23"/>
    <x v="6"/>
    <x v="37"/>
    <x v="376"/>
    <n v="6.8"/>
    <x v="21"/>
    <x v="50"/>
    <n v="56.6"/>
  </r>
  <r>
    <x v="388"/>
    <x v="7"/>
    <x v="15"/>
    <x v="77"/>
    <x v="377"/>
    <n v="6.4"/>
    <x v="5"/>
    <x v="30"/>
    <n v="51.7"/>
  </r>
  <r>
    <x v="389"/>
    <x v="12"/>
    <x v="10"/>
    <x v="43"/>
    <x v="378"/>
    <n v="7.4"/>
    <x v="0"/>
    <x v="14"/>
    <n v="60.6"/>
  </r>
  <r>
    <x v="390"/>
    <x v="13"/>
    <x v="0"/>
    <x v="93"/>
    <x v="379"/>
    <n v="7.6"/>
    <x v="15"/>
    <x v="0"/>
    <n v="48.3"/>
  </r>
  <r>
    <x v="391"/>
    <x v="18"/>
    <x v="3"/>
    <x v="71"/>
    <x v="380"/>
    <n v="7"/>
    <x v="12"/>
    <x v="0"/>
    <n v="47.5"/>
  </r>
  <r>
    <x v="392"/>
    <x v="15"/>
    <x v="1"/>
    <x v="95"/>
    <x v="381"/>
    <n v="7"/>
    <x v="12"/>
    <x v="1"/>
    <n v="50.9"/>
  </r>
  <r>
    <x v="393"/>
    <x v="16"/>
    <x v="3"/>
    <x v="43"/>
    <x v="68"/>
    <n v="6.8"/>
    <x v="15"/>
    <x v="34"/>
    <n v="51.7"/>
  </r>
  <r>
    <x v="394"/>
    <x v="28"/>
    <x v="22"/>
    <x v="101"/>
    <x v="382"/>
    <n v="7.1"/>
    <x v="3"/>
    <x v="0"/>
    <n v="46.3"/>
  </r>
  <r>
    <x v="395"/>
    <x v="11"/>
    <x v="20"/>
    <x v="7"/>
    <x v="383"/>
    <n v="7.2"/>
    <x v="16"/>
    <x v="8"/>
    <n v="54.1"/>
  </r>
  <r>
    <x v="396"/>
    <x v="19"/>
    <x v="20"/>
    <x v="64"/>
    <x v="384"/>
    <n v="8.1"/>
    <x v="8"/>
    <x v="0"/>
    <n v="51.8"/>
  </r>
  <r>
    <x v="397"/>
    <x v="11"/>
    <x v="23"/>
    <x v="67"/>
    <x v="385"/>
    <n v="6.8"/>
    <x v="22"/>
    <x v="0"/>
    <n v="45.2"/>
  </r>
  <r>
    <x v="398"/>
    <x v="10"/>
    <x v="14"/>
    <x v="43"/>
    <x v="68"/>
    <n v="7.5"/>
    <x v="12"/>
    <x v="32"/>
    <n v="69"/>
  </r>
  <r>
    <x v="399"/>
    <x v="38"/>
    <x v="29"/>
    <x v="76"/>
    <x v="386"/>
    <n v="7.4"/>
    <x v="23"/>
    <x v="12"/>
    <n v="59.7"/>
  </r>
  <r>
    <x v="400"/>
    <x v="6"/>
    <x v="1"/>
    <x v="13"/>
    <x v="387"/>
    <n v="8.5"/>
    <x v="0"/>
    <x v="0"/>
    <n v="55.4"/>
  </r>
  <r>
    <x v="401"/>
    <x v="15"/>
    <x v="23"/>
    <x v="48"/>
    <x v="388"/>
    <n v="6.7"/>
    <x v="13"/>
    <x v="0"/>
    <n v="45.2"/>
  </r>
  <r>
    <x v="86"/>
    <x v="2"/>
    <x v="11"/>
    <x v="37"/>
    <x v="40"/>
    <n v="7.8"/>
    <x v="1"/>
    <x v="0"/>
    <n v="53"/>
  </r>
  <r>
    <x v="228"/>
    <x v="18"/>
    <x v="23"/>
    <x v="22"/>
    <x v="389"/>
    <n v="7.6"/>
    <x v="3"/>
    <x v="0"/>
    <n v="48.6"/>
  </r>
  <r>
    <x v="402"/>
    <x v="20"/>
    <x v="18"/>
    <x v="58"/>
    <x v="390"/>
    <n v="7.2"/>
    <x v="10"/>
    <x v="35"/>
    <n v="64.900000000000006"/>
  </r>
  <r>
    <x v="403"/>
    <x v="16"/>
    <x v="4"/>
    <x v="44"/>
    <x v="66"/>
    <n v="7.3"/>
    <x v="1"/>
    <x v="0"/>
    <n v="50"/>
  </r>
  <r>
    <x v="404"/>
    <x v="15"/>
    <x v="20"/>
    <x v="75"/>
    <x v="391"/>
    <n v="6.9"/>
    <x v="17"/>
    <x v="1"/>
    <n v="48.5"/>
  </r>
  <r>
    <x v="405"/>
    <x v="11"/>
    <x v="10"/>
    <x v="94"/>
    <x v="392"/>
    <n v="5.5"/>
    <x v="0"/>
    <x v="0"/>
    <n v="43.2"/>
  </r>
  <r>
    <x v="406"/>
    <x v="23"/>
    <x v="41"/>
    <x v="50"/>
    <x v="393"/>
    <n v="7.2"/>
    <x v="18"/>
    <x v="23"/>
    <n v="50.4"/>
  </r>
  <r>
    <x v="407"/>
    <x v="14"/>
    <x v="17"/>
    <x v="33"/>
    <x v="79"/>
    <n v="6.9"/>
    <x v="2"/>
    <x v="55"/>
    <n v="48.7"/>
  </r>
  <r>
    <x v="408"/>
    <x v="15"/>
    <x v="17"/>
    <x v="33"/>
    <x v="279"/>
    <n v="6.8"/>
    <x v="13"/>
    <x v="0"/>
    <n v="42.6"/>
  </r>
  <r>
    <x v="183"/>
    <x v="0"/>
    <x v="28"/>
    <x v="70"/>
    <x v="394"/>
    <n v="8.1999999999999993"/>
    <x v="8"/>
    <x v="0"/>
    <n v="52.8"/>
  </r>
  <r>
    <x v="409"/>
    <x v="0"/>
    <x v="24"/>
    <x v="33"/>
    <x v="395"/>
    <n v="6.4"/>
    <x v="19"/>
    <x v="55"/>
    <n v="56.8"/>
  </r>
  <r>
    <x v="410"/>
    <x v="31"/>
    <x v="59"/>
    <x v="81"/>
    <x v="396"/>
    <n v="6.7"/>
    <x v="15"/>
    <x v="0"/>
    <n v="54.5"/>
  </r>
  <r>
    <x v="411"/>
    <x v="18"/>
    <x v="11"/>
    <x v="70"/>
    <x v="397"/>
    <n v="8.3000000000000007"/>
    <x v="21"/>
    <x v="71"/>
    <n v="72.2"/>
  </r>
  <r>
    <x v="204"/>
    <x v="13"/>
    <x v="42"/>
    <x v="6"/>
    <x v="221"/>
    <n v="6.7"/>
    <x v="4"/>
    <x v="72"/>
    <n v="70.5"/>
  </r>
  <r>
    <x v="86"/>
    <x v="32"/>
    <x v="35"/>
    <x v="71"/>
    <x v="398"/>
    <n v="6.9"/>
    <x v="16"/>
    <x v="0"/>
    <n v="40.799999999999997"/>
  </r>
  <r>
    <x v="412"/>
    <x v="20"/>
    <x v="16"/>
    <x v="49"/>
    <x v="399"/>
    <n v="6.9"/>
    <x v="21"/>
    <x v="0"/>
    <n v="45"/>
  </r>
  <r>
    <x v="413"/>
    <x v="27"/>
    <x v="19"/>
    <x v="15"/>
    <x v="400"/>
    <n v="7.6"/>
    <x v="3"/>
    <x v="0"/>
    <n v="47.1"/>
  </r>
  <r>
    <x v="414"/>
    <x v="16"/>
    <x v="16"/>
    <x v="36"/>
    <x v="155"/>
    <n v="7.5"/>
    <x v="12"/>
    <x v="57"/>
    <n v="60.7"/>
  </r>
  <r>
    <x v="180"/>
    <x v="16"/>
    <x v="12"/>
    <x v="0"/>
    <x v="401"/>
    <n v="6.6"/>
    <x v="7"/>
    <x v="52"/>
    <n v="46.6"/>
  </r>
  <r>
    <x v="415"/>
    <x v="0"/>
    <x v="0"/>
    <x v="62"/>
    <x v="402"/>
    <n v="6.7"/>
    <x v="13"/>
    <x v="62"/>
    <n v="63.8"/>
  </r>
  <r>
    <x v="416"/>
    <x v="8"/>
    <x v="60"/>
    <x v="12"/>
    <x v="362"/>
    <n v="6.3"/>
    <x v="18"/>
    <x v="0"/>
    <n v="37.4"/>
  </r>
  <r>
    <x v="371"/>
    <x v="0"/>
    <x v="9"/>
    <x v="34"/>
    <x v="403"/>
    <n v="6.7"/>
    <x v="21"/>
    <x v="48"/>
    <n v="50.9"/>
  </r>
  <r>
    <x v="417"/>
    <x v="14"/>
    <x v="40"/>
    <x v="77"/>
    <x v="291"/>
    <n v="7.3"/>
    <x v="3"/>
    <x v="0"/>
    <n v="44.7"/>
  </r>
  <r>
    <x v="319"/>
    <x v="12"/>
    <x v="6"/>
    <x v="3"/>
    <x v="134"/>
    <n v="7.2"/>
    <x v="16"/>
    <x v="0"/>
    <n v="49.3"/>
  </r>
  <r>
    <x v="418"/>
    <x v="0"/>
    <x v="31"/>
    <x v="73"/>
    <x v="404"/>
    <n v="5.8"/>
    <x v="8"/>
    <x v="73"/>
    <n v="63.7"/>
  </r>
  <r>
    <x v="419"/>
    <x v="4"/>
    <x v="21"/>
    <x v="31"/>
    <x v="286"/>
    <n v="7.3"/>
    <x v="3"/>
    <x v="59"/>
    <n v="52.6"/>
  </r>
  <r>
    <x v="420"/>
    <x v="1"/>
    <x v="61"/>
    <x v="20"/>
    <x v="405"/>
    <n v="7"/>
    <x v="7"/>
    <x v="0"/>
    <n v="38.299999999999997"/>
  </r>
  <r>
    <x v="421"/>
    <x v="0"/>
    <x v="14"/>
    <x v="3"/>
    <x v="383"/>
    <n v="7.8"/>
    <x v="21"/>
    <x v="61"/>
    <n v="56.7"/>
  </r>
  <r>
    <x v="137"/>
    <x v="7"/>
    <x v="38"/>
    <x v="2"/>
    <x v="406"/>
    <n v="7.1"/>
    <x v="3"/>
    <x v="0"/>
    <n v="52"/>
  </r>
  <r>
    <x v="422"/>
    <x v="1"/>
    <x v="30"/>
    <x v="60"/>
    <x v="407"/>
    <n v="7.6"/>
    <x v="21"/>
    <x v="52"/>
    <n v="57.9"/>
  </r>
  <r>
    <x v="423"/>
    <x v="7"/>
    <x v="13"/>
    <x v="20"/>
    <x v="18"/>
    <n v="7.1"/>
    <x v="17"/>
    <x v="31"/>
    <n v="53.5"/>
  </r>
  <r>
    <x v="424"/>
    <x v="18"/>
    <x v="42"/>
    <x v="76"/>
    <x v="307"/>
    <n v="8.4"/>
    <x v="17"/>
    <x v="74"/>
    <n v="80.8"/>
  </r>
  <r>
    <x v="425"/>
    <x v="9"/>
    <x v="0"/>
    <x v="1"/>
    <x v="408"/>
    <n v="7.1"/>
    <x v="7"/>
    <x v="48"/>
    <n v="48.4"/>
  </r>
  <r>
    <x v="426"/>
    <x v="16"/>
    <x v="20"/>
    <x v="18"/>
    <x v="409"/>
    <n v="7.3"/>
    <x v="7"/>
    <x v="9"/>
    <n v="49.6"/>
  </r>
  <r>
    <x v="427"/>
    <x v="15"/>
    <x v="62"/>
    <x v="13"/>
    <x v="300"/>
    <n v="7.8"/>
    <x v="13"/>
    <x v="36"/>
    <n v="60.3"/>
  </r>
  <r>
    <x v="428"/>
    <x v="30"/>
    <x v="27"/>
    <x v="23"/>
    <x v="410"/>
    <n v="7.1"/>
    <x v="17"/>
    <x v="0"/>
    <n v="42.3"/>
  </r>
  <r>
    <x v="429"/>
    <x v="6"/>
    <x v="6"/>
    <x v="19"/>
    <x v="149"/>
    <n v="7.5"/>
    <x v="12"/>
    <x v="0"/>
    <n v="50.5"/>
  </r>
  <r>
    <x v="430"/>
    <x v="22"/>
    <x v="42"/>
    <x v="33"/>
    <x v="69"/>
    <n v="5.7"/>
    <x v="14"/>
    <x v="36"/>
    <n v="44.2"/>
  </r>
  <r>
    <x v="431"/>
    <x v="14"/>
    <x v="38"/>
    <x v="57"/>
    <x v="411"/>
    <n v="6.5"/>
    <x v="9"/>
    <x v="39"/>
    <n v="61.7"/>
  </r>
  <r>
    <x v="432"/>
    <x v="26"/>
    <x v="33"/>
    <x v="42"/>
    <x v="412"/>
    <n v="7.5"/>
    <x v="4"/>
    <x v="16"/>
    <n v="53.1"/>
  </r>
  <r>
    <x v="3"/>
    <x v="11"/>
    <x v="4"/>
    <x v="100"/>
    <x v="413"/>
    <n v="6.2"/>
    <x v="12"/>
    <x v="52"/>
    <n v="46.6"/>
  </r>
  <r>
    <x v="433"/>
    <x v="28"/>
    <x v="22"/>
    <x v="9"/>
    <x v="276"/>
    <n v="6.1"/>
    <x v="18"/>
    <x v="0"/>
    <n v="42.4"/>
  </r>
  <r>
    <x v="434"/>
    <x v="11"/>
    <x v="6"/>
    <x v="50"/>
    <x v="414"/>
    <n v="7.5"/>
    <x v="8"/>
    <x v="0"/>
    <n v="50.4"/>
  </r>
  <r>
    <x v="435"/>
    <x v="8"/>
    <x v="23"/>
    <x v="35"/>
    <x v="415"/>
    <n v="7.8"/>
    <x v="5"/>
    <x v="0"/>
    <n v="49.5"/>
  </r>
  <r>
    <x v="436"/>
    <x v="39"/>
    <x v="1"/>
    <x v="53"/>
    <x v="416"/>
    <n v="8"/>
    <x v="4"/>
    <x v="38"/>
    <n v="71.599999999999994"/>
  </r>
  <r>
    <x v="437"/>
    <x v="18"/>
    <x v="23"/>
    <x v="49"/>
    <x v="417"/>
    <n v="6.8"/>
    <x v="13"/>
    <x v="26"/>
    <n v="56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389.8"/>
    <n v="53"/>
    <x v="0"/>
    <x v="0"/>
    <x v="0"/>
    <n v="6.8"/>
    <n v="8.9"/>
    <n v="10"/>
    <n v="44.8"/>
  </r>
  <r>
    <n v="351.7"/>
    <n v="52"/>
    <x v="1"/>
    <x v="1"/>
    <x v="1"/>
    <n v="5.5"/>
    <n v="9.4"/>
    <n v="10"/>
    <n v="43.6"/>
  </r>
  <r>
    <n v="398.9"/>
    <n v="39"/>
    <x v="2"/>
    <x v="2"/>
    <x v="2"/>
    <n v="6.7"/>
    <n v="9.4"/>
    <n v="9.4"/>
    <n v="52.6"/>
  </r>
  <r>
    <n v="451.4"/>
    <n v="44"/>
    <x v="3"/>
    <x v="3"/>
    <x v="3"/>
    <n v="6"/>
    <n v="9.4"/>
    <n v="5.0999999999999996"/>
    <n v="58.4"/>
  </r>
  <r>
    <n v="346"/>
    <n v="43"/>
    <x v="4"/>
    <x v="4"/>
    <x v="4"/>
    <n v="8.1999999999999993"/>
    <n v="9.4"/>
    <n v="8"/>
    <n v="59.7"/>
  </r>
  <r>
    <n v="346"/>
    <n v="38"/>
    <x v="5"/>
    <x v="5"/>
    <x v="5"/>
    <n v="7.4"/>
    <n v="9.9"/>
    <n v="7.8"/>
    <n v="61.6"/>
  </r>
  <r>
    <n v="454.8"/>
    <n v="40"/>
    <x v="6"/>
    <x v="6"/>
    <x v="6"/>
    <n v="7.3"/>
    <n v="9.1999999999999993"/>
    <n v="10"/>
    <n v="49.7"/>
  </r>
  <r>
    <n v="406"/>
    <n v="57"/>
    <x v="7"/>
    <x v="7"/>
    <x v="7"/>
    <n v="7.6"/>
    <n v="9.3000000000000007"/>
    <n v="9.8000000000000007"/>
    <n v="59.9"/>
  </r>
  <r>
    <n v="331.8"/>
    <n v="42"/>
    <x v="1"/>
    <x v="8"/>
    <x v="8"/>
    <n v="6.9"/>
    <n v="10"/>
    <n v="8.5"/>
    <n v="53.6"/>
  </r>
  <r>
    <n v="392.6"/>
    <n v="63"/>
    <x v="8"/>
    <x v="9"/>
    <x v="9"/>
    <n v="7.2"/>
    <n v="7.6"/>
    <n v="10"/>
    <n v="41.8"/>
  </r>
  <r>
    <n v="332.2"/>
    <n v="51"/>
    <x v="9"/>
    <x v="10"/>
    <x v="10"/>
    <n v="8.1"/>
    <n v="8.5"/>
    <n v="6.2"/>
    <n v="66"/>
  </r>
  <r>
    <n v="332.1"/>
    <n v="56"/>
    <x v="10"/>
    <x v="11"/>
    <x v="11"/>
    <n v="6.1"/>
    <n v="9.1"/>
    <n v="10"/>
    <n v="45.2"/>
  </r>
  <r>
    <n v="374.5"/>
    <n v="46"/>
    <x v="2"/>
    <x v="12"/>
    <x v="12"/>
    <n v="7.3"/>
    <n v="8.9"/>
    <n v="10"/>
    <n v="53.5"/>
  </r>
  <r>
    <n v="245.2"/>
    <n v="50"/>
    <x v="11"/>
    <x v="13"/>
    <x v="13"/>
    <n v="6.8"/>
    <n v="9.5"/>
    <n v="10"/>
    <n v="49"/>
  </r>
  <r>
    <n v="256.5"/>
    <n v="40"/>
    <x v="12"/>
    <x v="3"/>
    <x v="14"/>
    <n v="7.1"/>
    <n v="8.1999999999999993"/>
    <n v="7.9"/>
    <n v="54"/>
  </r>
  <r>
    <n v="326.3"/>
    <n v="45"/>
    <x v="13"/>
    <x v="14"/>
    <x v="15"/>
    <n v="6.8"/>
    <n v="8"/>
    <n v="10"/>
    <n v="42.4"/>
  </r>
  <r>
    <n v="299.2"/>
    <n v="42"/>
    <x v="14"/>
    <x v="15"/>
    <x v="16"/>
    <n v="7"/>
    <n v="8.9"/>
    <n v="10"/>
    <n v="46.6"/>
  </r>
  <r>
    <n v="378.9"/>
    <n v="51"/>
    <x v="15"/>
    <x v="16"/>
    <x v="17"/>
    <n v="6.2"/>
    <n v="8.6"/>
    <n v="10"/>
    <n v="41.3"/>
  </r>
  <r>
    <n v="305.5"/>
    <n v="46"/>
    <x v="16"/>
    <x v="15"/>
    <x v="18"/>
    <n v="7.7"/>
    <n v="8.8000000000000007"/>
    <n v="10"/>
    <n v="48.3"/>
  </r>
  <r>
    <n v="275.3"/>
    <n v="46"/>
    <x v="1"/>
    <x v="17"/>
    <x v="19"/>
    <n v="7.2"/>
    <n v="9.6"/>
    <n v="10"/>
    <n v="50.5"/>
  </r>
  <r>
    <n v="447.9"/>
    <n v="45"/>
    <x v="5"/>
    <x v="18"/>
    <x v="20"/>
    <n v="7"/>
    <n v="9.4"/>
    <n v="9.5"/>
    <n v="55"/>
  </r>
  <r>
    <n v="346.5"/>
    <n v="56"/>
    <x v="10"/>
    <x v="19"/>
    <x v="21"/>
    <n v="6.7"/>
    <n v="8.8000000000000007"/>
    <n v="4.2"/>
    <n v="65"/>
  </r>
  <r>
    <n v="364.1"/>
    <n v="49"/>
    <x v="17"/>
    <x v="18"/>
    <x v="8"/>
    <n v="6.1"/>
    <n v="9.1"/>
    <n v="10"/>
    <n v="39.799999999999997"/>
  </r>
  <r>
    <n v="274.5"/>
    <n v="47"/>
    <x v="10"/>
    <x v="2"/>
    <x v="22"/>
    <n v="7.2"/>
    <n v="9.1999999999999993"/>
    <n v="10"/>
    <n v="49.9"/>
  </r>
  <r>
    <n v="327.3"/>
    <n v="40"/>
    <x v="18"/>
    <x v="20"/>
    <x v="23"/>
    <n v="6.2"/>
    <n v="9"/>
    <n v="10"/>
    <n v="48.6"/>
  </r>
  <r>
    <n v="366.7"/>
    <n v="64"/>
    <x v="16"/>
    <x v="21"/>
    <x v="24"/>
    <n v="7.3"/>
    <n v="8.5"/>
    <n v="7.2"/>
    <n v="54.6"/>
  </r>
  <r>
    <n v="290.89999999999998"/>
    <n v="51"/>
    <x v="12"/>
    <x v="16"/>
    <x v="25"/>
    <n v="6.4"/>
    <n v="9.1"/>
    <n v="10"/>
    <n v="44.5"/>
  </r>
  <r>
    <n v="382.5"/>
    <n v="41"/>
    <x v="3"/>
    <x v="22"/>
    <x v="26"/>
    <n v="8"/>
    <n v="9.8000000000000007"/>
    <n v="8.4"/>
    <n v="56.5"/>
  </r>
  <r>
    <n v="324"/>
    <n v="43"/>
    <x v="19"/>
    <x v="1"/>
    <x v="27"/>
    <n v="7.7"/>
    <n v="9.4"/>
    <n v="10"/>
    <n v="47.6"/>
  </r>
  <r>
    <n v="342.5"/>
    <n v="42"/>
    <x v="11"/>
    <x v="23"/>
    <x v="28"/>
    <n v="7.4"/>
    <n v="9.6"/>
    <n v="10"/>
    <n v="51.3"/>
  </r>
  <r>
    <n v="323.89999999999998"/>
    <n v="53"/>
    <x v="20"/>
    <x v="2"/>
    <x v="29"/>
    <n v="7.4"/>
    <n v="8.5"/>
    <n v="10"/>
    <n v="48.7"/>
  </r>
  <r>
    <n v="471.1"/>
    <n v="47"/>
    <x v="10"/>
    <x v="24"/>
    <x v="30"/>
    <n v="6"/>
    <n v="9.8000000000000007"/>
    <n v="10"/>
    <n v="45.1"/>
  </r>
  <r>
    <n v="359.2"/>
    <n v="48"/>
    <x v="21"/>
    <x v="25"/>
    <x v="31"/>
    <n v="7.5"/>
    <n v="8.6"/>
    <n v="8.6999999999999993"/>
    <n v="50.1"/>
  </r>
  <r>
    <n v="296.5"/>
    <n v="49"/>
    <x v="22"/>
    <x v="26"/>
    <x v="32"/>
    <n v="7.2"/>
    <n v="8.1999999999999993"/>
    <n v="8.4"/>
    <n v="51.6"/>
  </r>
  <r>
    <n v="409.4"/>
    <n v="49"/>
    <x v="9"/>
    <x v="27"/>
    <x v="33"/>
    <n v="7.2"/>
    <n v="9.1999999999999993"/>
    <n v="10"/>
    <n v="51"/>
  </r>
  <r>
    <n v="286.7"/>
    <n v="55"/>
    <x v="23"/>
    <x v="28"/>
    <x v="34"/>
    <n v="8.1"/>
    <n v="10"/>
    <n v="10"/>
    <n v="50.7"/>
  </r>
  <r>
    <n v="372.5"/>
    <n v="44"/>
    <x v="24"/>
    <x v="29"/>
    <x v="35"/>
    <n v="7.6"/>
    <n v="8.9"/>
    <n v="10"/>
    <n v="56.1"/>
  </r>
  <r>
    <n v="242.4"/>
    <n v="47"/>
    <x v="22"/>
    <x v="30"/>
    <x v="36"/>
    <n v="7.4"/>
    <n v="9.1999999999999993"/>
    <n v="6.6"/>
    <n v="57.9"/>
  </r>
  <r>
    <n v="280.3"/>
    <n v="61"/>
    <x v="6"/>
    <x v="24"/>
    <x v="37"/>
    <n v="6"/>
    <n v="9.4"/>
    <n v="10"/>
    <n v="44.2"/>
  </r>
  <r>
    <n v="371.8"/>
    <n v="53"/>
    <x v="25"/>
    <x v="31"/>
    <x v="38"/>
    <n v="6.3"/>
    <n v="9.1"/>
    <n v="5.7"/>
    <n v="61"/>
  </r>
  <r>
    <n v="404.3"/>
    <n v="41"/>
    <x v="26"/>
    <x v="32"/>
    <x v="39"/>
    <n v="6.8"/>
    <n v="8.4"/>
    <n v="10"/>
    <n v="41.6"/>
  </r>
  <r>
    <n v="370.3"/>
    <n v="52"/>
    <x v="8"/>
    <x v="31"/>
    <x v="40"/>
    <n v="6.8"/>
    <n v="8.6"/>
    <n v="8.9"/>
    <n v="43.7"/>
  </r>
  <r>
    <n v="353.1"/>
    <n v="60"/>
    <x v="27"/>
    <x v="7"/>
    <x v="41"/>
    <n v="6.4"/>
    <n v="9.3000000000000007"/>
    <n v="10"/>
    <n v="39.700000000000003"/>
  </r>
  <r>
    <n v="341.9"/>
    <n v="41"/>
    <x v="2"/>
    <x v="26"/>
    <x v="42"/>
    <n v="8.3000000000000007"/>
    <n v="10"/>
    <n v="5.3"/>
    <n v="71.400000000000006"/>
  </r>
  <r>
    <n v="271.3"/>
    <n v="44"/>
    <x v="16"/>
    <x v="33"/>
    <x v="43"/>
    <n v="8"/>
    <n v="9.1999999999999993"/>
    <n v="5.9"/>
    <n v="61.7"/>
  </r>
  <r>
    <n v="316.8"/>
    <n v="47"/>
    <x v="7"/>
    <x v="32"/>
    <x v="44"/>
    <n v="7.3"/>
    <n v="9.1999999999999993"/>
    <n v="8.5"/>
    <n v="62.5"/>
  </r>
  <r>
    <n v="332.4"/>
    <n v="40"/>
    <x v="16"/>
    <x v="34"/>
    <x v="45"/>
    <n v="7"/>
    <n v="8.9"/>
    <n v="4.8"/>
    <n v="61.1"/>
  </r>
  <r>
    <n v="423.4"/>
    <n v="41"/>
    <x v="28"/>
    <x v="35"/>
    <x v="46"/>
    <n v="6.7"/>
    <n v="9.1"/>
    <n v="10"/>
    <n v="46.9"/>
  </r>
  <r>
    <n v="380.6"/>
    <n v="57"/>
    <x v="29"/>
    <x v="36"/>
    <x v="47"/>
    <n v="6.2"/>
    <n v="8.8000000000000007"/>
    <n v="2.4"/>
    <n v="72.900000000000006"/>
  </r>
  <r>
    <n v="254.2"/>
    <n v="44"/>
    <x v="30"/>
    <x v="12"/>
    <x v="48"/>
    <n v="7.2"/>
    <n v="8"/>
    <n v="10"/>
    <n v="55.7"/>
  </r>
  <r>
    <n v="379.4"/>
    <n v="55"/>
    <x v="31"/>
    <x v="1"/>
    <x v="49"/>
    <n v="7"/>
    <n v="8.5"/>
    <n v="3.3"/>
    <n v="74.900000000000006"/>
  </r>
  <r>
    <n v="336.9"/>
    <n v="54"/>
    <x v="2"/>
    <x v="6"/>
    <x v="49"/>
    <n v="6.6"/>
    <n v="9"/>
    <n v="7.5"/>
    <n v="57.7"/>
  </r>
  <r>
    <n v="319.39999999999998"/>
    <n v="44"/>
    <x v="32"/>
    <x v="18"/>
    <x v="50"/>
    <n v="7.5"/>
    <n v="9"/>
    <n v="10"/>
    <n v="53"/>
  </r>
  <r>
    <n v="396.7"/>
    <n v="43"/>
    <x v="1"/>
    <x v="37"/>
    <x v="51"/>
    <n v="7.1"/>
    <n v="9.1999999999999993"/>
    <n v="10"/>
    <n v="50.1"/>
  </r>
  <r>
    <n v="421.9"/>
    <n v="52"/>
    <x v="9"/>
    <x v="7"/>
    <x v="52"/>
    <n v="6"/>
    <n v="8.3000000000000007"/>
    <n v="7.4"/>
    <n v="53.9"/>
  </r>
  <r>
    <n v="415.9"/>
    <n v="49"/>
    <x v="16"/>
    <x v="19"/>
    <x v="53"/>
    <n v="6.4"/>
    <n v="9.1999999999999993"/>
    <n v="10"/>
    <n v="43.3"/>
  </r>
  <r>
    <n v="309.60000000000002"/>
    <n v="42"/>
    <x v="15"/>
    <x v="25"/>
    <x v="54"/>
    <n v="7.3"/>
    <n v="9.1"/>
    <n v="8.6"/>
    <n v="50.1"/>
  </r>
  <r>
    <n v="341.4"/>
    <n v="50"/>
    <x v="3"/>
    <x v="38"/>
    <x v="55"/>
    <n v="8.1"/>
    <n v="9"/>
    <n v="10"/>
    <n v="51.8"/>
  </r>
  <r>
    <n v="379.9"/>
    <n v="63"/>
    <x v="12"/>
    <x v="39"/>
    <x v="56"/>
    <n v="7.4"/>
    <n v="9.1999999999999993"/>
    <n v="1.9"/>
    <n v="72.900000000000006"/>
  </r>
  <r>
    <n v="418.5"/>
    <n v="54"/>
    <x v="22"/>
    <x v="13"/>
    <x v="57"/>
    <n v="6"/>
    <n v="9.6999999999999993"/>
    <n v="10"/>
    <n v="41.9"/>
  </r>
  <r>
    <n v="331.2"/>
    <n v="52"/>
    <x v="11"/>
    <x v="40"/>
    <x v="58"/>
    <n v="7.3"/>
    <n v="8.3000000000000007"/>
    <n v="6.3"/>
    <n v="62.3"/>
  </r>
  <r>
    <n v="348.9"/>
    <n v="48"/>
    <x v="25"/>
    <x v="41"/>
    <x v="59"/>
    <n v="6.5"/>
    <n v="8.8000000000000007"/>
    <n v="9"/>
    <n v="52.1"/>
  </r>
  <r>
    <n v="293.60000000000002"/>
    <n v="49"/>
    <x v="33"/>
    <x v="16"/>
    <x v="60"/>
    <n v="7.6"/>
    <n v="8.9"/>
    <n v="7.3"/>
    <n v="58.3"/>
  </r>
  <r>
    <n v="288.2"/>
    <n v="59"/>
    <x v="34"/>
    <x v="24"/>
    <x v="61"/>
    <n v="6.6"/>
    <n v="9.3000000000000007"/>
    <n v="10"/>
    <n v="51.2"/>
  </r>
  <r>
    <n v="408.8"/>
    <n v="52"/>
    <x v="17"/>
    <x v="42"/>
    <x v="16"/>
    <n v="7.2"/>
    <n v="8.3000000000000007"/>
    <n v="8.8000000000000007"/>
    <n v="47.7"/>
  </r>
  <r>
    <n v="441.4"/>
    <n v="35"/>
    <x v="12"/>
    <x v="25"/>
    <x v="62"/>
    <n v="7.9"/>
    <n v="9.5"/>
    <n v="5.7"/>
    <n v="63.4"/>
  </r>
  <r>
    <n v="355.7"/>
    <n v="57"/>
    <x v="19"/>
    <x v="25"/>
    <x v="63"/>
    <n v="6.4"/>
    <n v="7.9"/>
    <n v="6.9"/>
    <n v="51.9"/>
  </r>
  <r>
    <n v="420.2"/>
    <n v="46"/>
    <x v="35"/>
    <x v="43"/>
    <x v="64"/>
    <n v="6.4"/>
    <n v="9.9"/>
    <n v="9"/>
    <n v="41.3"/>
  </r>
  <r>
    <n v="381.7"/>
    <n v="51"/>
    <x v="20"/>
    <x v="33"/>
    <x v="65"/>
    <n v="6.4"/>
    <n v="8.8000000000000007"/>
    <n v="10"/>
    <n v="44.8"/>
  </r>
  <r>
    <n v="321.3"/>
    <n v="47"/>
    <x v="20"/>
    <x v="18"/>
    <x v="66"/>
    <n v="7.8"/>
    <n v="8.6999999999999993"/>
    <n v="8.5"/>
    <n v="54.6"/>
  </r>
  <r>
    <n v="381.7"/>
    <n v="55"/>
    <x v="34"/>
    <x v="44"/>
    <x v="67"/>
    <n v="6.1"/>
    <n v="9.3000000000000007"/>
    <n v="8.4"/>
    <n v="54.4"/>
  </r>
  <r>
    <n v="452.3"/>
    <n v="44"/>
    <x v="11"/>
    <x v="45"/>
    <x v="68"/>
    <n v="5.9"/>
    <n v="9.1"/>
    <n v="6.6"/>
    <n v="55.6"/>
  </r>
  <r>
    <n v="357.9"/>
    <n v="41"/>
    <x v="36"/>
    <x v="46"/>
    <x v="69"/>
    <n v="6.8"/>
    <n v="8.5"/>
    <n v="8.9"/>
    <n v="46.3"/>
  </r>
  <r>
    <n v="453.9"/>
    <n v="50"/>
    <x v="37"/>
    <x v="47"/>
    <x v="70"/>
    <n v="7.3"/>
    <n v="10"/>
    <n v="6.9"/>
    <n v="64.5"/>
  </r>
  <r>
    <n v="202.8"/>
    <n v="62"/>
    <x v="2"/>
    <x v="48"/>
    <x v="71"/>
    <n v="7.9"/>
    <n v="8.5"/>
    <n v="10"/>
    <n v="55.4"/>
  </r>
  <r>
    <n v="409.3"/>
    <n v="52"/>
    <x v="1"/>
    <x v="49"/>
    <x v="72"/>
    <n v="6.5"/>
    <n v="9.6999999999999993"/>
    <n v="10"/>
    <n v="47.6"/>
  </r>
  <r>
    <n v="365.2"/>
    <n v="41"/>
    <x v="14"/>
    <x v="9"/>
    <x v="73"/>
    <n v="6.6"/>
    <n v="9.5"/>
    <n v="6.7"/>
    <n v="55.1"/>
  </r>
  <r>
    <n v="342.1"/>
    <n v="50"/>
    <x v="36"/>
    <x v="50"/>
    <x v="74"/>
    <n v="8"/>
    <n v="8.1999999999999993"/>
    <n v="10"/>
    <n v="47.9"/>
  </r>
  <r>
    <n v="365.5"/>
    <n v="37"/>
    <x v="23"/>
    <x v="21"/>
    <x v="75"/>
    <n v="6.9"/>
    <n v="9.3000000000000007"/>
    <n v="6.3"/>
    <n v="56.7"/>
  </r>
  <r>
    <n v="240.7"/>
    <n v="43"/>
    <x v="38"/>
    <x v="22"/>
    <x v="16"/>
    <n v="7.3"/>
    <n v="9.6"/>
    <n v="10"/>
    <n v="52.6"/>
  </r>
  <r>
    <n v="346.8"/>
    <n v="51"/>
    <x v="39"/>
    <x v="51"/>
    <x v="76"/>
    <n v="6.7"/>
    <n v="9"/>
    <n v="10"/>
    <n v="53"/>
  </r>
  <r>
    <n v="381.4"/>
    <n v="56"/>
    <x v="29"/>
    <x v="52"/>
    <x v="77"/>
    <n v="6.7"/>
    <n v="7.8"/>
    <n v="10"/>
    <n v="51.9"/>
  </r>
  <r>
    <n v="448.7"/>
    <n v="50"/>
    <x v="0"/>
    <x v="13"/>
    <x v="78"/>
    <n v="6.4"/>
    <n v="9.6"/>
    <n v="10"/>
    <n v="43.3"/>
  </r>
  <r>
    <n v="328.9"/>
    <n v="48"/>
    <x v="40"/>
    <x v="53"/>
    <x v="79"/>
    <n v="7.3"/>
    <n v="9.6999999999999993"/>
    <n v="10"/>
    <n v="44.6"/>
  </r>
  <r>
    <n v="311.5"/>
    <n v="42"/>
    <x v="28"/>
    <x v="33"/>
    <x v="80"/>
    <n v="5.9"/>
    <n v="8.3000000000000007"/>
    <n v="10"/>
    <n v="43.5"/>
  </r>
  <r>
    <n v="329.9"/>
    <n v="47"/>
    <x v="8"/>
    <x v="27"/>
    <x v="81"/>
    <n v="7.1"/>
    <n v="8.1999999999999993"/>
    <n v="3.1"/>
    <n v="62"/>
  </r>
  <r>
    <n v="414.9"/>
    <n v="53"/>
    <x v="4"/>
    <x v="54"/>
    <x v="82"/>
    <n v="6.9"/>
    <n v="8.9"/>
    <n v="8"/>
    <n v="54.2"/>
  </r>
  <r>
    <n v="379.7"/>
    <n v="55"/>
    <x v="12"/>
    <x v="31"/>
    <x v="83"/>
    <n v="6.2"/>
    <n v="9.6999999999999993"/>
    <n v="1"/>
    <n v="70.8"/>
  </r>
  <r>
    <n v="328.2"/>
    <n v="44"/>
    <x v="0"/>
    <x v="12"/>
    <x v="84"/>
    <n v="7"/>
    <n v="8.1"/>
    <n v="8.3000000000000007"/>
    <n v="51"/>
  </r>
  <r>
    <n v="390.8"/>
    <n v="57"/>
    <x v="41"/>
    <x v="55"/>
    <x v="85"/>
    <n v="6.3"/>
    <n v="8.1"/>
    <n v="10"/>
    <n v="38.9"/>
  </r>
  <r>
    <n v="365.8"/>
    <n v="53"/>
    <x v="42"/>
    <x v="0"/>
    <x v="86"/>
    <n v="6.7"/>
    <n v="8.5"/>
    <n v="10"/>
    <n v="48"/>
  </r>
  <r>
    <n v="418.1"/>
    <n v="39"/>
    <x v="0"/>
    <x v="53"/>
    <x v="87"/>
    <n v="7.2"/>
    <n v="9.4"/>
    <n v="10"/>
    <n v="46.5"/>
  </r>
  <r>
    <n v="317.89999999999998"/>
    <n v="58"/>
    <x v="17"/>
    <x v="1"/>
    <x v="88"/>
    <n v="6.5"/>
    <n v="9.1"/>
    <n v="8"/>
    <n v="47.2"/>
  </r>
  <r>
    <n v="340.3"/>
    <n v="54"/>
    <x v="43"/>
    <x v="4"/>
    <x v="89"/>
    <n v="7.3"/>
    <n v="9"/>
    <n v="5.8"/>
    <n v="51"/>
  </r>
  <r>
    <n v="336.5"/>
    <n v="45"/>
    <x v="3"/>
    <x v="56"/>
    <x v="90"/>
    <n v="7.7"/>
    <n v="9"/>
    <n v="8.6999999999999993"/>
    <n v="54"/>
  </r>
  <r>
    <n v="272.2"/>
    <n v="43"/>
    <x v="24"/>
    <x v="57"/>
    <x v="91"/>
    <n v="7.6"/>
    <n v="8.5"/>
    <n v="9.9"/>
    <n v="56.6"/>
  </r>
  <r>
    <n v="377.8"/>
    <n v="43"/>
    <x v="5"/>
    <x v="58"/>
    <x v="92"/>
    <n v="6.9"/>
    <n v="8.6999999999999993"/>
    <n v="4.2"/>
    <n v="70.599999999999994"/>
  </r>
  <r>
    <n v="375.7"/>
    <n v="48"/>
    <x v="22"/>
    <x v="59"/>
    <x v="93"/>
    <n v="7.1"/>
    <n v="9.6"/>
    <n v="10"/>
    <n v="46.1"/>
  </r>
  <r>
    <n v="360.3"/>
    <n v="57"/>
    <x v="16"/>
    <x v="41"/>
    <x v="94"/>
    <n v="7.4"/>
    <n v="7.8"/>
    <n v="10"/>
    <n v="47"/>
  </r>
  <r>
    <n v="345.9"/>
    <n v="45"/>
    <x v="42"/>
    <x v="2"/>
    <x v="95"/>
    <n v="5.8"/>
    <n v="8.8000000000000007"/>
    <n v="10"/>
    <n v="44.6"/>
  </r>
  <r>
    <n v="275.10000000000002"/>
    <n v="52"/>
    <x v="36"/>
    <x v="40"/>
    <x v="96"/>
    <n v="7.8"/>
    <n v="8.8000000000000007"/>
    <n v="10"/>
    <n v="47.2"/>
  </r>
  <r>
    <n v="334.8"/>
    <n v="53"/>
    <x v="4"/>
    <x v="1"/>
    <x v="97"/>
    <n v="6.9"/>
    <n v="8.3000000000000007"/>
    <n v="10"/>
    <n v="48"/>
  </r>
  <r>
    <n v="339.4"/>
    <n v="51"/>
    <x v="9"/>
    <x v="60"/>
    <x v="98"/>
    <n v="7.3"/>
    <n v="9.4"/>
    <n v="10"/>
    <n v="51.6"/>
  </r>
  <r>
    <n v="311.89999999999998"/>
    <n v="56"/>
    <x v="2"/>
    <x v="59"/>
    <x v="99"/>
    <n v="7.6"/>
    <n v="8.6"/>
    <n v="10"/>
    <n v="54.3"/>
  </r>
  <r>
    <n v="350.3"/>
    <n v="59"/>
    <x v="20"/>
    <x v="33"/>
    <x v="100"/>
    <n v="6"/>
    <n v="9.4"/>
    <n v="6.4"/>
    <n v="53.7"/>
  </r>
  <r>
    <n v="384.2"/>
    <n v="60"/>
    <x v="12"/>
    <x v="61"/>
    <x v="101"/>
    <n v="6.6"/>
    <n v="9.9"/>
    <n v="6.6"/>
    <n v="55.2"/>
  </r>
  <r>
    <n v="473.2"/>
    <n v="48"/>
    <x v="21"/>
    <x v="7"/>
    <x v="102"/>
    <n v="6.7"/>
    <n v="8.5"/>
    <n v="10"/>
    <n v="43.1"/>
  </r>
  <r>
    <n v="370.5"/>
    <n v="45"/>
    <x v="15"/>
    <x v="38"/>
    <x v="103"/>
    <n v="6.7"/>
    <n v="7.7"/>
    <n v="10"/>
    <n v="43.5"/>
  </r>
  <r>
    <n v="375.5"/>
    <n v="53"/>
    <x v="14"/>
    <x v="62"/>
    <x v="104"/>
    <n v="8.1"/>
    <n v="10"/>
    <n v="4"/>
    <n v="69.2"/>
  </r>
  <r>
    <n v="355.5"/>
    <n v="41"/>
    <x v="4"/>
    <x v="41"/>
    <x v="105"/>
    <n v="7"/>
    <n v="9"/>
    <n v="10"/>
    <n v="48.7"/>
  </r>
  <r>
    <n v="244.9"/>
    <n v="42"/>
    <x v="25"/>
    <x v="63"/>
    <x v="68"/>
    <n v="7.4"/>
    <n v="9.1"/>
    <n v="10"/>
    <n v="52.3"/>
  </r>
  <r>
    <n v="358.4"/>
    <n v="40"/>
    <x v="15"/>
    <x v="30"/>
    <x v="106"/>
    <n v="7.1"/>
    <n v="9"/>
    <n v="10"/>
    <n v="45"/>
  </r>
  <r>
    <n v="363.6"/>
    <n v="45"/>
    <x v="34"/>
    <x v="49"/>
    <x v="66"/>
    <n v="6.4"/>
    <n v="9"/>
    <n v="10"/>
    <n v="50.6"/>
  </r>
  <r>
    <n v="507.8"/>
    <n v="53"/>
    <x v="14"/>
    <x v="22"/>
    <x v="107"/>
    <n v="6.2"/>
    <n v="9.4"/>
    <n v="10"/>
    <n v="43.3"/>
  </r>
  <r>
    <n v="348.5"/>
    <n v="43"/>
    <x v="3"/>
    <x v="30"/>
    <x v="108"/>
    <n v="7.1"/>
    <n v="9.1"/>
    <n v="10"/>
    <n v="47.9"/>
  </r>
  <r>
    <n v="378.1"/>
    <n v="59"/>
    <x v="19"/>
    <x v="19"/>
    <x v="67"/>
    <n v="6.6"/>
    <n v="9.1999999999999993"/>
    <n v="10"/>
    <n v="43.3"/>
  </r>
  <r>
    <n v="357.9"/>
    <n v="52"/>
    <x v="44"/>
    <x v="0"/>
    <x v="109"/>
    <n v="6.8"/>
    <n v="10"/>
    <n v="6.2"/>
    <n v="49.3"/>
  </r>
  <r>
    <n v="289.89999999999998"/>
    <n v="48"/>
    <x v="25"/>
    <x v="64"/>
    <x v="110"/>
    <n v="7"/>
    <n v="8.4"/>
    <n v="10"/>
    <n v="50.8"/>
  </r>
  <r>
    <n v="428.6"/>
    <n v="50"/>
    <x v="9"/>
    <x v="49"/>
    <x v="111"/>
    <n v="5.9"/>
    <n v="8.6"/>
    <n v="6"/>
    <n v="57.9"/>
  </r>
  <r>
    <n v="405.1"/>
    <n v="42"/>
    <x v="14"/>
    <x v="8"/>
    <x v="112"/>
    <n v="7.3"/>
    <n v="9.1"/>
    <n v="6.8"/>
    <n v="57.5"/>
  </r>
  <r>
    <n v="407.5"/>
    <n v="38"/>
    <x v="33"/>
    <x v="21"/>
    <x v="113"/>
    <n v="8.6"/>
    <n v="9.1999999999999993"/>
    <n v="6.1"/>
    <n v="65.8"/>
  </r>
  <r>
    <n v="305.39999999999998"/>
    <n v="44"/>
    <x v="42"/>
    <x v="19"/>
    <x v="114"/>
    <n v="7.3"/>
    <n v="8.4"/>
    <n v="10"/>
    <n v="50.7"/>
  </r>
  <r>
    <n v="444.2"/>
    <n v="45"/>
    <x v="41"/>
    <x v="65"/>
    <x v="115"/>
    <n v="6.6"/>
    <n v="8.8000000000000007"/>
    <n v="9.5"/>
    <n v="41.7"/>
  </r>
  <r>
    <n v="275.89999999999998"/>
    <n v="55"/>
    <x v="0"/>
    <x v="24"/>
    <x v="116"/>
    <n v="7.3"/>
    <n v="8.5"/>
    <n v="10"/>
    <n v="46.8"/>
  </r>
  <r>
    <n v="395.2"/>
    <n v="51"/>
    <x v="45"/>
    <x v="66"/>
    <x v="21"/>
    <n v="6"/>
    <n v="9.1"/>
    <n v="10"/>
    <n v="46.3"/>
  </r>
  <r>
    <n v="491.4"/>
    <n v="53"/>
    <x v="13"/>
    <x v="52"/>
    <x v="117"/>
    <n v="7"/>
    <n v="8.5"/>
    <n v="7.3"/>
    <n v="51.4"/>
  </r>
  <r>
    <n v="300.60000000000002"/>
    <n v="55"/>
    <x v="4"/>
    <x v="17"/>
    <x v="118"/>
    <n v="7.2"/>
    <n v="8.8000000000000007"/>
    <n v="5"/>
    <n v="64.099999999999994"/>
  </r>
  <r>
    <n v="326"/>
    <n v="52"/>
    <x v="46"/>
    <x v="22"/>
    <x v="119"/>
    <n v="7.8"/>
    <n v="8.9"/>
    <n v="9.6999999999999993"/>
    <n v="46.8"/>
  </r>
  <r>
    <n v="366"/>
    <n v="50"/>
    <x v="42"/>
    <x v="29"/>
    <x v="120"/>
    <n v="6.8"/>
    <n v="9.1999999999999993"/>
    <n v="10"/>
    <n v="48.3"/>
  </r>
  <r>
    <n v="329.8"/>
    <n v="46"/>
    <x v="3"/>
    <x v="38"/>
    <x v="121"/>
    <n v="8.1999999999999993"/>
    <n v="9"/>
    <n v="8.3000000000000007"/>
    <n v="57.2"/>
  </r>
  <r>
    <n v="267"/>
    <n v="40"/>
    <x v="41"/>
    <x v="46"/>
    <x v="122"/>
    <n v="7.7"/>
    <n v="9.3000000000000007"/>
    <n v="10"/>
    <n v="44.7"/>
  </r>
  <r>
    <n v="364.1"/>
    <n v="55"/>
    <x v="18"/>
    <x v="52"/>
    <x v="123"/>
    <n v="6.9"/>
    <n v="9.1"/>
    <n v="7"/>
    <n v="60.2"/>
  </r>
  <r>
    <n v="296.3"/>
    <n v="54"/>
    <x v="19"/>
    <x v="19"/>
    <x v="124"/>
    <n v="7.3"/>
    <n v="9.3000000000000007"/>
    <n v="9.1"/>
    <n v="48.7"/>
  </r>
  <r>
    <n v="388.4"/>
    <n v="44"/>
    <x v="15"/>
    <x v="63"/>
    <x v="125"/>
    <n v="7"/>
    <n v="9.3000000000000007"/>
    <n v="10"/>
    <n v="44.6"/>
  </r>
  <r>
    <n v="304.8"/>
    <n v="57"/>
    <x v="28"/>
    <x v="40"/>
    <x v="126"/>
    <n v="7.6"/>
    <n v="7.8"/>
    <n v="10"/>
    <n v="50.8"/>
  </r>
  <r>
    <n v="453"/>
    <n v="45"/>
    <x v="18"/>
    <x v="46"/>
    <x v="103"/>
    <n v="6.7"/>
    <n v="8.3000000000000007"/>
    <n v="9.1999999999999993"/>
    <n v="52.8"/>
  </r>
  <r>
    <n v="313"/>
    <n v="47"/>
    <x v="36"/>
    <x v="67"/>
    <x v="127"/>
    <n v="6.6"/>
    <n v="8.1"/>
    <n v="10"/>
    <n v="42.2"/>
  </r>
  <r>
    <n v="340.7"/>
    <n v="62"/>
    <x v="33"/>
    <x v="68"/>
    <x v="128"/>
    <n v="6.8"/>
    <n v="9.3000000000000007"/>
    <n v="3.2"/>
    <n v="67.400000000000006"/>
  </r>
  <r>
    <n v="408.8"/>
    <n v="66"/>
    <x v="10"/>
    <x v="58"/>
    <x v="129"/>
    <n v="6.6"/>
    <n v="8.6"/>
    <n v="10"/>
    <n v="47.3"/>
  </r>
  <r>
    <n v="286.10000000000002"/>
    <n v="43"/>
    <x v="11"/>
    <x v="47"/>
    <x v="130"/>
    <n v="7.8"/>
    <n v="9.8000000000000007"/>
    <n v="6.9"/>
    <n v="62.8"/>
  </r>
  <r>
    <n v="373.6"/>
    <n v="59"/>
    <x v="28"/>
    <x v="53"/>
    <x v="131"/>
    <n v="6.9"/>
    <n v="9.4"/>
    <n v="10"/>
    <n v="47.7"/>
  </r>
  <r>
    <n v="438.4"/>
    <n v="57"/>
    <x v="23"/>
    <x v="19"/>
    <x v="132"/>
    <n v="7.2"/>
    <n v="9.4"/>
    <n v="9.8000000000000007"/>
    <n v="47.9"/>
  </r>
  <r>
    <n v="263.60000000000002"/>
    <n v="54"/>
    <x v="15"/>
    <x v="63"/>
    <x v="133"/>
    <n v="6.4"/>
    <n v="8.4"/>
    <n v="10"/>
    <n v="42"/>
  </r>
  <r>
    <n v="371.1"/>
    <n v="44"/>
    <x v="33"/>
    <x v="69"/>
    <x v="134"/>
    <n v="6.8"/>
    <n v="9.3000000000000007"/>
    <n v="10"/>
    <n v="47"/>
  </r>
  <r>
    <n v="375.6"/>
    <n v="65"/>
    <x v="40"/>
    <x v="36"/>
    <x v="135"/>
    <n v="5.7"/>
    <n v="8.1"/>
    <n v="9"/>
    <n v="41.4"/>
  </r>
  <r>
    <n v="406.9"/>
    <n v="42"/>
    <x v="47"/>
    <x v="14"/>
    <x v="136"/>
    <n v="7.3"/>
    <n v="8.8000000000000007"/>
    <n v="10"/>
    <n v="38.200000000000003"/>
  </r>
  <r>
    <n v="285.8"/>
    <n v="62"/>
    <x v="10"/>
    <x v="46"/>
    <x v="137"/>
    <n v="6.8"/>
    <n v="7.7"/>
    <n v="10"/>
    <n v="48.3"/>
  </r>
  <r>
    <n v="280.8"/>
    <n v="54"/>
    <x v="25"/>
    <x v="70"/>
    <x v="138"/>
    <n v="7.7"/>
    <n v="9.6999999999999993"/>
    <n v="9.3000000000000007"/>
    <n v="55.5"/>
  </r>
  <r>
    <n v="391.3"/>
    <n v="65"/>
    <x v="48"/>
    <x v="71"/>
    <x v="139"/>
    <n v="5.9"/>
    <n v="8"/>
    <n v="10"/>
    <n v="34.6"/>
  </r>
  <r>
    <n v="377.8"/>
    <n v="46"/>
    <x v="36"/>
    <x v="3"/>
    <x v="68"/>
    <n v="7.7"/>
    <n v="8.8000000000000007"/>
    <n v="3.8"/>
    <n v="65.2"/>
  </r>
  <r>
    <n v="375"/>
    <n v="44"/>
    <x v="1"/>
    <x v="16"/>
    <x v="33"/>
    <n v="7.4"/>
    <n v="9.6"/>
    <n v="10"/>
    <n v="51.4"/>
  </r>
  <r>
    <n v="380.8"/>
    <n v="37"/>
    <x v="31"/>
    <x v="72"/>
    <x v="140"/>
    <n v="7.8"/>
    <n v="8.6"/>
    <n v="7.2"/>
    <n v="66.3"/>
  </r>
  <r>
    <n v="319.2"/>
    <n v="47"/>
    <x v="3"/>
    <x v="73"/>
    <x v="141"/>
    <n v="7.5"/>
    <n v="8.6999999999999993"/>
    <n v="9.5"/>
    <n v="51.3"/>
  </r>
  <r>
    <n v="373.9"/>
    <n v="36"/>
    <x v="19"/>
    <x v="33"/>
    <x v="142"/>
    <n v="7.3"/>
    <n v="9.3000000000000007"/>
    <n v="10"/>
    <n v="46.2"/>
  </r>
  <r>
    <n v="377.6"/>
    <n v="51"/>
    <x v="12"/>
    <x v="0"/>
    <x v="143"/>
    <n v="6.5"/>
    <n v="9.6999999999999993"/>
    <n v="3.2"/>
    <n v="65.3"/>
  </r>
  <r>
    <n v="317.10000000000002"/>
    <n v="46"/>
    <x v="49"/>
    <x v="6"/>
    <x v="144"/>
    <n v="7.9"/>
    <n v="9.3000000000000007"/>
    <n v="7.5"/>
    <n v="63.6"/>
  </r>
  <r>
    <n v="471.9"/>
    <n v="60"/>
    <x v="50"/>
    <x v="61"/>
    <x v="145"/>
    <n v="7.5"/>
    <n v="7.9"/>
    <n v="10"/>
    <n v="47.1"/>
  </r>
  <r>
    <n v="388.4"/>
    <n v="44"/>
    <x v="15"/>
    <x v="2"/>
    <x v="146"/>
    <n v="7.3"/>
    <n v="9.1999999999999993"/>
    <n v="10"/>
    <n v="45.7"/>
  </r>
  <r>
    <n v="288.5"/>
    <n v="59"/>
    <x v="0"/>
    <x v="74"/>
    <x v="147"/>
    <n v="7"/>
    <n v="8.6"/>
    <n v="7.4"/>
    <n v="53.6"/>
  </r>
  <r>
    <n v="399.4"/>
    <n v="59"/>
    <x v="21"/>
    <x v="75"/>
    <x v="148"/>
    <n v="6.5"/>
    <n v="9.3000000000000007"/>
    <n v="10"/>
    <n v="41.9"/>
  </r>
  <r>
    <n v="301.5"/>
    <n v="64"/>
    <x v="33"/>
    <x v="6"/>
    <x v="149"/>
    <n v="6.5"/>
    <n v="9.3000000000000007"/>
    <n v="7.1"/>
    <n v="54.7"/>
  </r>
  <r>
    <n v="407.2"/>
    <n v="56"/>
    <x v="29"/>
    <x v="46"/>
    <x v="68"/>
    <n v="6.8"/>
    <n v="8.6999999999999993"/>
    <n v="10"/>
    <n v="52.7"/>
  </r>
  <r>
    <n v="429.5"/>
    <n v="50"/>
    <x v="4"/>
    <x v="60"/>
    <x v="150"/>
    <n v="7.1"/>
    <n v="9.5"/>
    <n v="10"/>
    <n v="49"/>
  </r>
  <r>
    <n v="310.8"/>
    <n v="56"/>
    <x v="14"/>
    <x v="46"/>
    <x v="151"/>
    <n v="6"/>
    <n v="8.9"/>
    <n v="10"/>
    <n v="42.4"/>
  </r>
  <r>
    <n v="417.8"/>
    <n v="48"/>
    <x v="23"/>
    <x v="58"/>
    <x v="114"/>
    <n v="6.4"/>
    <n v="8.9"/>
    <n v="10"/>
    <n v="44.1"/>
  </r>
  <r>
    <n v="384.8"/>
    <n v="44"/>
    <x v="41"/>
    <x v="18"/>
    <x v="152"/>
    <n v="6.9"/>
    <n v="9.1999999999999993"/>
    <n v="5.8"/>
    <n v="54.3"/>
  </r>
  <r>
    <n v="409.3"/>
    <n v="47"/>
    <x v="25"/>
    <x v="48"/>
    <x v="132"/>
    <n v="6.7"/>
    <n v="9.1"/>
    <n v="10"/>
    <n v="49.6"/>
  </r>
  <r>
    <n v="473.8"/>
    <n v="46"/>
    <x v="20"/>
    <x v="76"/>
    <x v="153"/>
    <n v="6.3"/>
    <n v="8.8000000000000007"/>
    <n v="4.0999999999999996"/>
    <n v="62.2"/>
  </r>
  <r>
    <n v="345.3"/>
    <n v="32"/>
    <x v="12"/>
    <x v="32"/>
    <x v="154"/>
    <n v="7.4"/>
    <n v="8.8000000000000007"/>
    <n v="10"/>
    <n v="48.5"/>
  </r>
  <r>
    <n v="314.8"/>
    <n v="48"/>
    <x v="51"/>
    <x v="53"/>
    <x v="155"/>
    <n v="7.4"/>
    <n v="8.5"/>
    <n v="9.1999999999999993"/>
    <n v="62.1"/>
  </r>
  <r>
    <n v="306.60000000000002"/>
    <n v="56"/>
    <x v="4"/>
    <x v="77"/>
    <x v="156"/>
    <n v="7"/>
    <n v="9.5"/>
    <n v="7.9"/>
    <n v="55"/>
  </r>
  <r>
    <n v="311.10000000000002"/>
    <n v="48"/>
    <x v="19"/>
    <x v="27"/>
    <x v="157"/>
    <n v="7.1"/>
    <n v="9.1"/>
    <n v="3.2"/>
    <n v="65.5"/>
  </r>
  <r>
    <n v="355.4"/>
    <n v="65"/>
    <x v="22"/>
    <x v="21"/>
    <x v="158"/>
    <n v="7.8"/>
    <n v="8.1"/>
    <n v="6.3"/>
    <n v="60.4"/>
  </r>
  <r>
    <n v="380.5"/>
    <n v="52"/>
    <x v="18"/>
    <x v="18"/>
    <x v="159"/>
    <n v="7.8"/>
    <n v="8.3000000000000007"/>
    <n v="8.8000000000000007"/>
    <n v="58.2"/>
  </r>
  <r>
    <n v="376.6"/>
    <n v="65"/>
    <x v="33"/>
    <x v="78"/>
    <x v="160"/>
    <n v="5.8"/>
    <n v="9.4"/>
    <n v="10"/>
    <n v="43.1"/>
  </r>
  <r>
    <n v="409.6"/>
    <n v="52"/>
    <x v="26"/>
    <x v="79"/>
    <x v="161"/>
    <n v="6.3"/>
    <n v="8.6999999999999993"/>
    <n v="10"/>
    <n v="39.5"/>
  </r>
  <r>
    <n v="360.8"/>
    <n v="44"/>
    <x v="25"/>
    <x v="1"/>
    <x v="162"/>
    <n v="7.4"/>
    <n v="10"/>
    <n v="10"/>
    <n v="52.3"/>
  </r>
  <r>
    <n v="447.2"/>
    <n v="44"/>
    <x v="50"/>
    <x v="44"/>
    <x v="163"/>
    <n v="6.7"/>
    <n v="8.8000000000000007"/>
    <n v="10"/>
    <n v="44"/>
  </r>
  <r>
    <n v="344.1"/>
    <n v="56"/>
    <x v="37"/>
    <x v="40"/>
    <x v="164"/>
    <n v="6.9"/>
    <n v="7.9"/>
    <n v="10"/>
    <n v="53.7"/>
  </r>
  <r>
    <n v="523.20000000000005"/>
    <n v="48"/>
    <x v="38"/>
    <x v="15"/>
    <x v="165"/>
    <n v="6.7"/>
    <n v="9.6"/>
    <n v="6.1"/>
    <n v="62"/>
  </r>
  <r>
    <n v="397.5"/>
    <n v="54"/>
    <x v="22"/>
    <x v="74"/>
    <x v="166"/>
    <n v="6.1"/>
    <n v="9.1"/>
    <n v="8"/>
    <n v="48.5"/>
  </r>
  <r>
    <n v="308.60000000000002"/>
    <n v="57"/>
    <x v="2"/>
    <x v="80"/>
    <x v="167"/>
    <n v="7.4"/>
    <n v="8.4"/>
    <n v="10"/>
    <n v="53.8"/>
  </r>
  <r>
    <n v="295.7"/>
    <n v="44"/>
    <x v="33"/>
    <x v="35"/>
    <x v="168"/>
    <n v="7.2"/>
    <n v="9.9"/>
    <n v="8"/>
    <n v="54.4"/>
  </r>
  <r>
    <n v="388.9"/>
    <n v="52"/>
    <x v="45"/>
    <x v="35"/>
    <x v="169"/>
    <n v="6.5"/>
    <n v="9.3000000000000007"/>
    <n v="10"/>
    <n v="48.5"/>
  </r>
  <r>
    <n v="346.6"/>
    <n v="39"/>
    <x v="42"/>
    <x v="26"/>
    <x v="170"/>
    <n v="7.1"/>
    <n v="8.8000000000000007"/>
    <n v="10"/>
    <n v="49.7"/>
  </r>
  <r>
    <n v="402.8"/>
    <n v="45"/>
    <x v="15"/>
    <x v="40"/>
    <x v="171"/>
    <n v="6.9"/>
    <n v="9.3000000000000007"/>
    <n v="10"/>
    <n v="44.2"/>
  </r>
  <r>
    <n v="388.4"/>
    <n v="59"/>
    <x v="50"/>
    <x v="16"/>
    <x v="172"/>
    <n v="5.7"/>
    <n v="9"/>
    <n v="10"/>
    <n v="39.9"/>
  </r>
  <r>
    <n v="355.6"/>
    <n v="53"/>
    <x v="32"/>
    <x v="20"/>
    <x v="173"/>
    <n v="7.6"/>
    <n v="8.5"/>
    <n v="10"/>
    <n v="53.4"/>
  </r>
  <r>
    <n v="309.2"/>
    <n v="38"/>
    <x v="23"/>
    <x v="60"/>
    <x v="174"/>
    <n v="7.5"/>
    <n v="8.6999999999999993"/>
    <n v="10"/>
    <n v="48.4"/>
  </r>
  <r>
    <n v="269.10000000000002"/>
    <n v="47"/>
    <x v="22"/>
    <x v="8"/>
    <x v="175"/>
    <n v="7.7"/>
    <n v="8.6999999999999993"/>
    <n v="9.6999999999999993"/>
    <n v="49.8"/>
  </r>
  <r>
    <n v="333.2"/>
    <n v="55"/>
    <x v="21"/>
    <x v="17"/>
    <x v="176"/>
    <n v="7.4"/>
    <n v="9.1"/>
    <n v="10"/>
    <n v="45.8"/>
  </r>
  <r>
    <n v="411.4"/>
    <n v="38"/>
    <x v="10"/>
    <x v="81"/>
    <x v="177"/>
    <n v="6.2"/>
    <n v="8.8000000000000007"/>
    <n v="10"/>
    <n v="45.7"/>
  </r>
  <r>
    <n v="372.8"/>
    <n v="54"/>
    <x v="31"/>
    <x v="47"/>
    <x v="178"/>
    <n v="7.4"/>
    <n v="9.1"/>
    <n v="9.6"/>
    <n v="57.9"/>
  </r>
  <r>
    <n v="285.3"/>
    <n v="58"/>
    <x v="40"/>
    <x v="67"/>
    <x v="179"/>
    <n v="7.3"/>
    <n v="8.6"/>
    <n v="8.8000000000000007"/>
    <n v="48.6"/>
  </r>
  <r>
    <n v="370.4"/>
    <n v="50"/>
    <x v="3"/>
    <x v="22"/>
    <x v="180"/>
    <n v="7.3"/>
    <n v="9"/>
    <n v="10"/>
    <n v="49"/>
  </r>
  <r>
    <n v="383.1"/>
    <n v="58"/>
    <x v="52"/>
    <x v="48"/>
    <x v="92"/>
    <n v="5.7"/>
    <n v="9"/>
    <n v="10"/>
    <n v="47.3"/>
  </r>
  <r>
    <n v="307"/>
    <n v="54"/>
    <x v="20"/>
    <x v="22"/>
    <x v="181"/>
    <n v="7"/>
    <n v="9.5"/>
    <n v="10"/>
    <n v="47.2"/>
  </r>
  <r>
    <n v="369.2"/>
    <n v="45"/>
    <x v="10"/>
    <x v="49"/>
    <x v="182"/>
    <n v="6.7"/>
    <n v="9.1999999999999993"/>
    <n v="10"/>
    <n v="48"/>
  </r>
  <r>
    <n v="363.5"/>
    <n v="57"/>
    <x v="40"/>
    <x v="77"/>
    <x v="183"/>
    <n v="7.1"/>
    <n v="9.5"/>
    <n v="3.5"/>
    <n v="63.6"/>
  </r>
  <r>
    <n v="291.39999999999998"/>
    <n v="58"/>
    <x v="10"/>
    <x v="82"/>
    <x v="2"/>
    <n v="6.9"/>
    <n v="9.5"/>
    <n v="2.8"/>
    <n v="70.400000000000006"/>
  </r>
  <r>
    <n v="381.5"/>
    <n v="54"/>
    <x v="12"/>
    <x v="42"/>
    <x v="184"/>
    <n v="6.9"/>
    <n v="8.9"/>
    <n v="8.6"/>
    <n v="50.6"/>
  </r>
  <r>
    <n v="393.6"/>
    <n v="54"/>
    <x v="32"/>
    <x v="41"/>
    <x v="185"/>
    <n v="6.7"/>
    <n v="9"/>
    <n v="6.6"/>
    <n v="60"/>
  </r>
  <r>
    <n v="425"/>
    <n v="52"/>
    <x v="18"/>
    <x v="64"/>
    <x v="186"/>
    <n v="6.7"/>
    <n v="8.6"/>
    <n v="8.4"/>
    <n v="55.6"/>
  </r>
  <r>
    <n v="423.2"/>
    <n v="42"/>
    <x v="7"/>
    <x v="83"/>
    <x v="187"/>
    <n v="6.9"/>
    <n v="9.1999999999999993"/>
    <n v="10"/>
    <n v="56.5"/>
  </r>
  <r>
    <n v="277.3"/>
    <n v="59"/>
    <x v="1"/>
    <x v="18"/>
    <x v="188"/>
    <n v="7.6"/>
    <n v="8.8000000000000007"/>
    <n v="8.1999999999999993"/>
    <n v="57.1"/>
  </r>
  <r>
    <n v="303.7"/>
    <n v="58"/>
    <x v="4"/>
    <x v="75"/>
    <x v="189"/>
    <n v="6.4"/>
    <n v="8.4"/>
    <n v="10"/>
    <n v="46.4"/>
  </r>
  <r>
    <n v="390.9"/>
    <n v="46"/>
    <x v="28"/>
    <x v="40"/>
    <x v="190"/>
    <n v="5.5"/>
    <n v="8.6999999999999993"/>
    <n v="10"/>
    <n v="42.3"/>
  </r>
  <r>
    <n v="390.8"/>
    <n v="42"/>
    <x v="23"/>
    <x v="13"/>
    <x v="191"/>
    <n v="6.8"/>
    <n v="9.3000000000000007"/>
    <n v="9.6"/>
    <n v="46.7"/>
  </r>
  <r>
    <n v="390.9"/>
    <n v="58"/>
    <x v="4"/>
    <x v="84"/>
    <x v="192"/>
    <n v="6.5"/>
    <n v="8.9"/>
    <n v="10"/>
    <n v="46.8"/>
  </r>
  <r>
    <n v="591.20000000000005"/>
    <n v="53"/>
    <x v="23"/>
    <x v="29"/>
    <x v="193"/>
    <n v="5.5"/>
    <n v="8.6"/>
    <n v="9.9"/>
    <n v="40.9"/>
  </r>
  <r>
    <n v="394.3"/>
    <n v="53"/>
    <x v="28"/>
    <x v="23"/>
    <x v="194"/>
    <n v="6.3"/>
    <n v="9.1"/>
    <n v="9.5"/>
    <n v="46.9"/>
  </r>
  <r>
    <n v="428.1"/>
    <n v="56"/>
    <x v="49"/>
    <x v="38"/>
    <x v="195"/>
    <n v="6.8"/>
    <n v="9.8000000000000007"/>
    <n v="9.5"/>
    <n v="52.9"/>
  </r>
  <r>
    <n v="417.2"/>
    <n v="56"/>
    <x v="36"/>
    <x v="85"/>
    <x v="196"/>
    <n v="7"/>
    <n v="8.8000000000000007"/>
    <n v="9.9"/>
    <n v="44.3"/>
  </r>
  <r>
    <n v="399.1"/>
    <n v="69"/>
    <x v="18"/>
    <x v="15"/>
    <x v="197"/>
    <n v="6.5"/>
    <n v="7.5"/>
    <n v="10"/>
    <n v="49.6"/>
  </r>
  <r>
    <n v="341.1"/>
    <n v="54"/>
    <x v="49"/>
    <x v="86"/>
    <x v="198"/>
    <n v="7"/>
    <n v="9.3000000000000007"/>
    <n v="6.9"/>
    <n v="61.4"/>
  </r>
  <r>
    <n v="405.5"/>
    <n v="46"/>
    <x v="20"/>
    <x v="49"/>
    <x v="111"/>
    <n v="7.1"/>
    <n v="9.5"/>
    <n v="10"/>
    <n v="47.5"/>
  </r>
  <r>
    <n v="313.60000000000002"/>
    <n v="37"/>
    <x v="53"/>
    <x v="31"/>
    <x v="154"/>
    <n v="7.1"/>
    <n v="8.9"/>
    <n v="10"/>
    <n v="40.1"/>
  </r>
  <r>
    <n v="345.8"/>
    <n v="47"/>
    <x v="16"/>
    <x v="2"/>
    <x v="199"/>
    <n v="6.5"/>
    <n v="9"/>
    <n v="4.5"/>
    <n v="59.7"/>
  </r>
  <r>
    <n v="330.9"/>
    <n v="55"/>
    <x v="49"/>
    <x v="87"/>
    <x v="171"/>
    <n v="6"/>
    <n v="8.1999999999999993"/>
    <n v="10"/>
    <n v="48.3"/>
  </r>
  <r>
    <n v="364.9"/>
    <n v="56"/>
    <x v="3"/>
    <x v="76"/>
    <x v="200"/>
    <n v="6.2"/>
    <n v="9.6999999999999993"/>
    <n v="9.1"/>
    <n v="47.2"/>
  </r>
  <r>
    <n v="498.9"/>
    <n v="50"/>
    <x v="36"/>
    <x v="41"/>
    <x v="139"/>
    <n v="6.5"/>
    <n v="8.5"/>
    <n v="9.4"/>
    <n v="44"/>
  </r>
  <r>
    <n v="248"/>
    <n v="54"/>
    <x v="0"/>
    <x v="84"/>
    <x v="201"/>
    <n v="7.7"/>
    <n v="8.8000000000000007"/>
    <n v="5.8"/>
    <n v="60.9"/>
  </r>
  <r>
    <n v="401.2"/>
    <n v="48"/>
    <x v="45"/>
    <x v="77"/>
    <x v="197"/>
    <n v="6.9"/>
    <n v="9"/>
    <n v="10"/>
    <n v="50.2"/>
  </r>
  <r>
    <n v="263.2"/>
    <n v="42"/>
    <x v="1"/>
    <x v="54"/>
    <x v="202"/>
    <n v="7.2"/>
    <n v="8.8000000000000007"/>
    <n v="9.4"/>
    <n v="51.9"/>
  </r>
  <r>
    <n v="331.7"/>
    <n v="54"/>
    <x v="14"/>
    <x v="66"/>
    <x v="203"/>
    <n v="6.3"/>
    <n v="8.5"/>
    <n v="5.6"/>
    <n v="57.1"/>
  </r>
  <r>
    <n v="425.3"/>
    <n v="38"/>
    <x v="23"/>
    <x v="3"/>
    <x v="204"/>
    <n v="7.3"/>
    <n v="8.6"/>
    <n v="10"/>
    <n v="47.6"/>
  </r>
  <r>
    <n v="363.9"/>
    <n v="53"/>
    <x v="22"/>
    <x v="38"/>
    <x v="205"/>
    <n v="6.3"/>
    <n v="9.5"/>
    <n v="8.5"/>
    <n v="47.9"/>
  </r>
  <r>
    <n v="295.3"/>
    <n v="66"/>
    <x v="21"/>
    <x v="59"/>
    <x v="206"/>
    <n v="7.2"/>
    <n v="8.4"/>
    <n v="6.5"/>
    <n v="55.7"/>
  </r>
  <r>
    <n v="317.10000000000002"/>
    <n v="49"/>
    <x v="29"/>
    <x v="41"/>
    <x v="207"/>
    <n v="6.9"/>
    <n v="9.1999999999999993"/>
    <n v="6.9"/>
    <n v="62"/>
  </r>
  <r>
    <n v="400.8"/>
    <n v="48"/>
    <x v="23"/>
    <x v="88"/>
    <x v="208"/>
    <n v="6"/>
    <n v="9.3000000000000007"/>
    <n v="10"/>
    <n v="42.4"/>
  </r>
  <r>
    <n v="316.2"/>
    <n v="48"/>
    <x v="2"/>
    <x v="42"/>
    <x v="209"/>
    <n v="6.9"/>
    <n v="8.9"/>
    <n v="8.5"/>
    <n v="55.8"/>
  </r>
  <r>
    <n v="373"/>
    <n v="60"/>
    <x v="34"/>
    <x v="22"/>
    <x v="210"/>
    <n v="6.5"/>
    <n v="9.1999999999999993"/>
    <n v="8.8000000000000007"/>
    <n v="54.4"/>
  </r>
  <r>
    <n v="362.7"/>
    <n v="43"/>
    <x v="32"/>
    <x v="89"/>
    <x v="211"/>
    <n v="7.1"/>
    <n v="8.5"/>
    <n v="10"/>
    <n v="51.5"/>
  </r>
  <r>
    <n v="320.89999999999998"/>
    <n v="53"/>
    <x v="22"/>
    <x v="40"/>
    <x v="212"/>
    <n v="7.3"/>
    <n v="9"/>
    <n v="8.6"/>
    <n v="51.5"/>
  </r>
  <r>
    <n v="488.6"/>
    <n v="59"/>
    <x v="10"/>
    <x v="18"/>
    <x v="213"/>
    <n v="6.9"/>
    <n v="9.3000000000000007"/>
    <n v="10"/>
    <n v="48.7"/>
  </r>
  <r>
    <n v="398"/>
    <n v="71"/>
    <x v="3"/>
    <x v="60"/>
    <x v="214"/>
    <n v="6.8"/>
    <n v="9"/>
    <n v="7.6"/>
    <n v="53.9"/>
  </r>
  <r>
    <n v="238.5"/>
    <n v="59"/>
    <x v="21"/>
    <x v="18"/>
    <x v="215"/>
    <n v="6.7"/>
    <n v="8.8000000000000007"/>
    <n v="6.7"/>
    <n v="52.9"/>
  </r>
  <r>
    <n v="371.2"/>
    <n v="56"/>
    <x v="4"/>
    <x v="9"/>
    <x v="216"/>
    <n v="6.3"/>
    <n v="8.1999999999999993"/>
    <n v="10"/>
    <n v="46"/>
  </r>
  <r>
    <n v="320.3"/>
    <n v="41"/>
    <x v="17"/>
    <x v="90"/>
    <x v="217"/>
    <n v="7.5"/>
    <n v="8.6999999999999993"/>
    <n v="6.3"/>
    <n v="56.3"/>
  </r>
  <r>
    <n v="411.1"/>
    <n v="62"/>
    <x v="18"/>
    <x v="81"/>
    <x v="218"/>
    <n v="6.9"/>
    <n v="9.1999999999999993"/>
    <n v="10"/>
    <n v="51.3"/>
  </r>
  <r>
    <n v="312.39999999999998"/>
    <n v="57"/>
    <x v="0"/>
    <x v="91"/>
    <x v="219"/>
    <n v="6.8"/>
    <n v="7.6"/>
    <n v="10"/>
    <n v="44.9"/>
  </r>
  <r>
    <n v="353.1"/>
    <n v="40"/>
    <x v="28"/>
    <x v="44"/>
    <x v="220"/>
    <n v="7.7"/>
    <n v="9.1999999999999993"/>
    <n v="5.2"/>
    <n v="65.5"/>
  </r>
  <r>
    <n v="390.3"/>
    <n v="54"/>
    <x v="6"/>
    <x v="57"/>
    <x v="221"/>
    <n v="7.4"/>
    <n v="8.1999999999999993"/>
    <n v="9.3000000000000007"/>
    <n v="52"/>
  </r>
  <r>
    <n v="411.9"/>
    <n v="43"/>
    <x v="14"/>
    <x v="20"/>
    <x v="222"/>
    <n v="7.7"/>
    <n v="9"/>
    <n v="10"/>
    <n v="49.5"/>
  </r>
  <r>
    <n v="288"/>
    <n v="36"/>
    <x v="1"/>
    <x v="92"/>
    <x v="223"/>
    <n v="7.7"/>
    <n v="9"/>
    <n v="7.7"/>
    <n v="59.5"/>
  </r>
  <r>
    <n v="339.9"/>
    <n v="45"/>
    <x v="0"/>
    <x v="54"/>
    <x v="224"/>
    <n v="7.4"/>
    <n v="8.6999999999999993"/>
    <n v="10"/>
    <n v="47.4"/>
  </r>
  <r>
    <n v="331.5"/>
    <n v="46"/>
    <x v="45"/>
    <x v="89"/>
    <x v="225"/>
    <n v="7.8"/>
    <n v="8.4"/>
    <n v="10"/>
    <n v="53.9"/>
  </r>
  <r>
    <n v="320.8"/>
    <n v="48"/>
    <x v="46"/>
    <x v="28"/>
    <x v="226"/>
    <n v="7.2"/>
    <n v="8.5"/>
    <n v="1"/>
    <n v="70.5"/>
  </r>
  <r>
    <n v="465.9"/>
    <n v="52"/>
    <x v="28"/>
    <x v="22"/>
    <x v="227"/>
    <n v="5.8"/>
    <n v="8.5"/>
    <n v="3.6"/>
    <n v="62.4"/>
  </r>
  <r>
    <n v="384.3"/>
    <n v="54"/>
    <x v="39"/>
    <x v="7"/>
    <x v="228"/>
    <n v="6.1"/>
    <n v="8.9"/>
    <n v="9.8000000000000007"/>
    <n v="51.2"/>
  </r>
  <r>
    <n v="284.3"/>
    <n v="56"/>
    <x v="36"/>
    <x v="26"/>
    <x v="229"/>
    <n v="7.4"/>
    <n v="9"/>
    <n v="10"/>
    <n v="45.4"/>
  </r>
  <r>
    <n v="415.1"/>
    <n v="50"/>
    <x v="50"/>
    <x v="40"/>
    <x v="230"/>
    <n v="5.9"/>
    <n v="9"/>
    <n v="3.4"/>
    <n v="60.5"/>
  </r>
  <r>
    <n v="487.3"/>
    <n v="41"/>
    <x v="42"/>
    <x v="7"/>
    <x v="231"/>
    <n v="6.7"/>
    <n v="8.5"/>
    <n v="1.1000000000000001"/>
    <n v="74.900000000000006"/>
  </r>
  <r>
    <n v="421.9"/>
    <n v="52"/>
    <x v="28"/>
    <x v="31"/>
    <x v="232"/>
    <n v="6.9"/>
    <n v="8.9"/>
    <n v="10"/>
    <n v="47.5"/>
  </r>
  <r>
    <n v="268.8"/>
    <n v="51"/>
    <x v="4"/>
    <x v="51"/>
    <x v="233"/>
    <n v="6.9"/>
    <n v="8.4"/>
    <n v="10"/>
    <n v="48.5"/>
  </r>
  <r>
    <n v="330.9"/>
    <n v="46"/>
    <x v="42"/>
    <x v="18"/>
    <x v="234"/>
    <n v="7.4"/>
    <n v="8.1"/>
    <n v="8.1"/>
    <n v="56.6"/>
  </r>
  <r>
    <n v="436"/>
    <n v="38"/>
    <x v="11"/>
    <x v="35"/>
    <x v="235"/>
    <n v="6.9"/>
    <n v="9.3000000000000007"/>
    <n v="10"/>
    <n v="49.5"/>
  </r>
  <r>
    <n v="317.5"/>
    <n v="30"/>
    <x v="38"/>
    <x v="50"/>
    <x v="236"/>
    <n v="8.5"/>
    <n v="9.5"/>
    <n v="7"/>
    <n v="66.5"/>
  </r>
  <r>
    <n v="386.6"/>
    <n v="48"/>
    <x v="10"/>
    <x v="43"/>
    <x v="237"/>
    <n v="6.7"/>
    <n v="9"/>
    <n v="9.5"/>
    <n v="49.3"/>
  </r>
  <r>
    <n v="406.5"/>
    <n v="51"/>
    <x v="14"/>
    <x v="54"/>
    <x v="238"/>
    <n v="6.4"/>
    <n v="8.6999999999999993"/>
    <n v="10"/>
    <n v="44.1"/>
  </r>
  <r>
    <n v="304.39999999999998"/>
    <n v="57"/>
    <x v="11"/>
    <x v="82"/>
    <x v="239"/>
    <n v="6.3"/>
    <n v="9.1"/>
    <n v="10"/>
    <n v="47.1"/>
  </r>
  <r>
    <n v="356.4"/>
    <n v="42"/>
    <x v="39"/>
    <x v="36"/>
    <x v="41"/>
    <n v="7.5"/>
    <n v="8.4"/>
    <n v="1.9"/>
    <n v="80.599999999999994"/>
  </r>
  <r>
    <n v="180"/>
    <n v="53"/>
    <x v="12"/>
    <x v="38"/>
    <x v="240"/>
    <n v="8.1"/>
    <n v="8.8000000000000007"/>
    <n v="6.5"/>
    <n v="61.8"/>
  </r>
  <r>
    <n v="298.5"/>
    <n v="54"/>
    <x v="36"/>
    <x v="1"/>
    <x v="241"/>
    <n v="7.4"/>
    <n v="8.6999999999999993"/>
    <n v="9"/>
    <n v="48.5"/>
  </r>
  <r>
    <n v="344.8"/>
    <n v="55"/>
    <x v="38"/>
    <x v="84"/>
    <x v="242"/>
    <n v="7.9"/>
    <n v="9.8000000000000007"/>
    <n v="6.4"/>
    <n v="65.599999999999994"/>
  </r>
  <r>
    <n v="285.10000000000002"/>
    <n v="47"/>
    <x v="20"/>
    <x v="46"/>
    <x v="243"/>
    <n v="6.6"/>
    <n v="9.4"/>
    <n v="10"/>
    <n v="45.3"/>
  </r>
  <r>
    <n v="457.9"/>
    <n v="38"/>
    <x v="54"/>
    <x v="93"/>
    <x v="12"/>
    <n v="7.5"/>
    <n v="8.9"/>
    <n v="10"/>
    <n v="41.8"/>
  </r>
  <r>
    <n v="274.2"/>
    <n v="51"/>
    <x v="45"/>
    <x v="63"/>
    <x v="244"/>
    <n v="8.1"/>
    <n v="10"/>
    <n v="1.8"/>
    <n v="79.8"/>
  </r>
  <r>
    <n v="333.6"/>
    <n v="49"/>
    <x v="0"/>
    <x v="63"/>
    <x v="73"/>
    <n v="7.6"/>
    <n v="8.4"/>
    <n v="10"/>
    <n v="47.9"/>
  </r>
  <r>
    <n v="367.8"/>
    <n v="50"/>
    <x v="20"/>
    <x v="49"/>
    <x v="68"/>
    <n v="7.8"/>
    <n v="9.4"/>
    <n v="9"/>
    <n v="53.3"/>
  </r>
  <r>
    <n v="446.5"/>
    <n v="38"/>
    <x v="4"/>
    <x v="57"/>
    <x v="245"/>
    <n v="6.2"/>
    <n v="7.4"/>
    <n v="10"/>
    <n v="45.6"/>
  </r>
  <r>
    <n v="273.8"/>
    <n v="44"/>
    <x v="28"/>
    <x v="3"/>
    <x v="246"/>
    <n v="7.2"/>
    <n v="7.8"/>
    <n v="9.8000000000000007"/>
    <n v="49.4"/>
  </r>
  <r>
    <n v="429.8"/>
    <n v="59"/>
    <x v="9"/>
    <x v="88"/>
    <x v="247"/>
    <n v="5.7"/>
    <n v="9"/>
    <n v="10"/>
    <n v="44.8"/>
  </r>
  <r>
    <n v="360.6"/>
    <n v="43"/>
    <x v="22"/>
    <x v="44"/>
    <x v="248"/>
    <n v="7.6"/>
    <n v="9.1"/>
    <n v="4.5"/>
    <n v="64.8"/>
  </r>
  <r>
    <n v="301.10000000000002"/>
    <n v="53"/>
    <x v="42"/>
    <x v="60"/>
    <x v="249"/>
    <n v="6.7"/>
    <n v="8.1"/>
    <n v="5.3"/>
    <n v="62.2"/>
  </r>
  <r>
    <n v="387.7"/>
    <n v="51"/>
    <x v="14"/>
    <x v="7"/>
    <x v="250"/>
    <n v="7.4"/>
    <n v="8.1999999999999993"/>
    <n v="10"/>
    <n v="48.3"/>
  </r>
  <r>
    <n v="371.9"/>
    <n v="43"/>
    <x v="9"/>
    <x v="32"/>
    <x v="251"/>
    <n v="7.6"/>
    <n v="10"/>
    <n v="9.3000000000000007"/>
    <n v="54.6"/>
  </r>
  <r>
    <n v="324"/>
    <n v="37"/>
    <x v="1"/>
    <x v="18"/>
    <x v="252"/>
    <n v="7.8"/>
    <n v="9.8000000000000007"/>
    <n v="10"/>
    <n v="52.8"/>
  </r>
  <r>
    <n v="364.2"/>
    <n v="45"/>
    <x v="21"/>
    <x v="7"/>
    <x v="253"/>
    <n v="7.4"/>
    <n v="9.1"/>
    <n v="8"/>
    <n v="51.7"/>
  </r>
  <r>
    <n v="336.9"/>
    <n v="59"/>
    <x v="38"/>
    <x v="94"/>
    <x v="106"/>
    <n v="6.1"/>
    <n v="8.6"/>
    <n v="10"/>
    <n v="47.7"/>
  </r>
  <r>
    <n v="366.8"/>
    <n v="55"/>
    <x v="0"/>
    <x v="65"/>
    <x v="254"/>
    <n v="6.1"/>
    <n v="8.5"/>
    <n v="10"/>
    <n v="42"/>
  </r>
  <r>
    <n v="399.7"/>
    <n v="47"/>
    <x v="45"/>
    <x v="29"/>
    <x v="255"/>
    <n v="7.7"/>
    <n v="8.3000000000000007"/>
    <n v="10"/>
    <n v="53.2"/>
  </r>
  <r>
    <n v="455.2"/>
    <n v="59"/>
    <x v="4"/>
    <x v="95"/>
    <x v="256"/>
    <n v="7.4"/>
    <n v="9.6"/>
    <n v="7.4"/>
    <n v="58.1"/>
  </r>
  <r>
    <n v="285.7"/>
    <n v="49"/>
    <x v="37"/>
    <x v="71"/>
    <x v="257"/>
    <n v="7"/>
    <n v="10"/>
    <n v="10"/>
    <n v="54.1"/>
  </r>
  <r>
    <n v="488"/>
    <n v="50"/>
    <x v="14"/>
    <x v="56"/>
    <x v="258"/>
    <n v="6.5"/>
    <n v="8.4"/>
    <n v="6.3"/>
    <n v="56"/>
  </r>
  <r>
    <n v="242.9"/>
    <n v="61"/>
    <x v="23"/>
    <x v="79"/>
    <x v="259"/>
    <n v="6"/>
    <n v="9"/>
    <n v="10"/>
    <n v="42.1"/>
  </r>
  <r>
    <n v="350.9"/>
    <n v="45"/>
    <x v="3"/>
    <x v="96"/>
    <x v="260"/>
    <n v="7.1"/>
    <n v="10"/>
    <n v="6.5"/>
    <n v="58.1"/>
  </r>
  <r>
    <n v="395.3"/>
    <n v="62"/>
    <x v="23"/>
    <x v="93"/>
    <x v="261"/>
    <n v="7.4"/>
    <n v="8.9"/>
    <n v="10"/>
    <n v="47.9"/>
  </r>
  <r>
    <n v="376.9"/>
    <n v="53"/>
    <x v="45"/>
    <x v="47"/>
    <x v="262"/>
    <n v="6.5"/>
    <n v="8.1999999999999993"/>
    <n v="6.8"/>
    <n v="58.2"/>
  </r>
  <r>
    <n v="322.60000000000002"/>
    <n v="55"/>
    <x v="41"/>
    <x v="32"/>
    <x v="263"/>
    <n v="6.9"/>
    <n v="9.1"/>
    <n v="6.6"/>
    <n v="51.7"/>
  </r>
  <r>
    <n v="347.5"/>
    <n v="42"/>
    <x v="40"/>
    <x v="40"/>
    <x v="264"/>
    <n v="7.7"/>
    <n v="9.4"/>
    <n v="10"/>
    <n v="46.5"/>
  </r>
  <r>
    <n v="330.4"/>
    <n v="72"/>
    <x v="40"/>
    <x v="43"/>
    <x v="265"/>
    <n v="6.3"/>
    <n v="8.6999999999999993"/>
    <n v="8.3000000000000007"/>
    <n v="45.9"/>
  </r>
  <r>
    <n v="324.60000000000002"/>
    <n v="59"/>
    <x v="25"/>
    <x v="57"/>
    <x v="266"/>
    <n v="7.1"/>
    <n v="8.8000000000000007"/>
    <n v="10"/>
    <n v="51.4"/>
  </r>
  <r>
    <n v="411"/>
    <n v="44"/>
    <x v="24"/>
    <x v="35"/>
    <x v="267"/>
    <n v="7.2"/>
    <n v="9.6"/>
    <n v="10"/>
    <n v="54.6"/>
  </r>
  <r>
    <n v="381.4"/>
    <n v="49"/>
    <x v="20"/>
    <x v="17"/>
    <x v="268"/>
    <n v="6.9"/>
    <n v="9.3000000000000007"/>
    <n v="5.2"/>
    <n v="61.2"/>
  </r>
  <r>
    <n v="318.39999999999998"/>
    <n v="47"/>
    <x v="12"/>
    <x v="20"/>
    <x v="171"/>
    <n v="8.5"/>
    <n v="8.6999999999999993"/>
    <n v="10"/>
    <n v="52.8"/>
  </r>
  <r>
    <n v="414"/>
    <n v="42"/>
    <x v="33"/>
    <x v="97"/>
    <x v="269"/>
    <n v="5.7"/>
    <n v="8.9"/>
    <n v="10"/>
    <n v="42.4"/>
  </r>
  <r>
    <n v="378.4"/>
    <n v="71"/>
    <x v="18"/>
    <x v="92"/>
    <x v="270"/>
    <n v="7.4"/>
    <n v="8.5"/>
    <n v="10"/>
    <n v="53.4"/>
  </r>
  <r>
    <n v="408.8"/>
    <n v="53"/>
    <x v="21"/>
    <x v="98"/>
    <x v="68"/>
    <n v="6.3"/>
    <n v="9.6999999999999993"/>
    <n v="9.1"/>
    <n v="44"/>
  </r>
  <r>
    <n v="397.8"/>
    <n v="56"/>
    <x v="6"/>
    <x v="17"/>
    <x v="85"/>
    <n v="7.1"/>
    <n v="9"/>
    <n v="5.0999999999999996"/>
    <n v="63.6"/>
  </r>
  <r>
    <n v="310.3"/>
    <n v="44"/>
    <x v="32"/>
    <x v="6"/>
    <x v="271"/>
    <n v="7.7"/>
    <n v="10"/>
    <n v="9.6999999999999993"/>
    <n v="54.7"/>
  </r>
  <r>
    <n v="326.39999999999998"/>
    <n v="42"/>
    <x v="42"/>
    <x v="62"/>
    <x v="272"/>
    <n v="7.2"/>
    <n v="9.1999999999999993"/>
    <n v="10"/>
    <n v="50.3"/>
  </r>
  <r>
    <n v="404.8"/>
    <n v="46"/>
    <x v="28"/>
    <x v="18"/>
    <x v="233"/>
    <n v="7.1"/>
    <n v="8.3000000000000007"/>
    <n v="10"/>
    <n v="48.6"/>
  </r>
  <r>
    <n v="396.6"/>
    <n v="48"/>
    <x v="32"/>
    <x v="24"/>
    <x v="273"/>
    <n v="5.8"/>
    <n v="9.8000000000000007"/>
    <n v="10"/>
    <n v="46.1"/>
  </r>
  <r>
    <n v="358.7"/>
    <n v="52"/>
    <x v="55"/>
    <x v="19"/>
    <x v="274"/>
    <n v="7.3"/>
    <n v="9"/>
    <n v="10"/>
    <n v="39"/>
  </r>
  <r>
    <n v="367"/>
    <n v="42"/>
    <x v="11"/>
    <x v="82"/>
    <x v="275"/>
    <n v="6.9"/>
    <n v="8.6999999999999993"/>
    <n v="10"/>
    <n v="49.6"/>
  </r>
  <r>
    <n v="436.7"/>
    <n v="53"/>
    <x v="50"/>
    <x v="67"/>
    <x v="276"/>
    <n v="7.4"/>
    <n v="8.4"/>
    <n v="8.1"/>
    <n v="52.3"/>
  </r>
  <r>
    <n v="324.5"/>
    <n v="58"/>
    <x v="35"/>
    <x v="1"/>
    <x v="277"/>
    <n v="7.5"/>
    <n v="9.1"/>
    <n v="6.5"/>
    <n v="53.4"/>
  </r>
  <r>
    <n v="392.8"/>
    <n v="52"/>
    <x v="42"/>
    <x v="84"/>
    <x v="278"/>
    <n v="7.3"/>
    <n v="9.3000000000000007"/>
    <n v="9"/>
    <n v="53.7"/>
  </r>
  <r>
    <n v="347.9"/>
    <n v="43"/>
    <x v="49"/>
    <x v="0"/>
    <x v="279"/>
    <n v="7.2"/>
    <n v="10"/>
    <n v="10"/>
    <n v="53.1"/>
  </r>
  <r>
    <n v="346.9"/>
    <n v="45"/>
    <x v="12"/>
    <x v="93"/>
    <x v="280"/>
    <n v="6.5"/>
    <n v="9"/>
    <n v="8.9"/>
    <n v="48.3"/>
  </r>
  <r>
    <n v="425.9"/>
    <n v="51"/>
    <x v="25"/>
    <x v="57"/>
    <x v="281"/>
    <n v="6.5"/>
    <n v="8.1"/>
    <n v="10"/>
    <n v="49"/>
  </r>
  <r>
    <n v="409.5"/>
    <n v="32"/>
    <x v="29"/>
    <x v="21"/>
    <x v="79"/>
    <n v="8.4"/>
    <n v="9.1999999999999993"/>
    <n v="5"/>
    <n v="73.8"/>
  </r>
  <r>
    <n v="408.8"/>
    <n v="49"/>
    <x v="49"/>
    <x v="22"/>
    <x v="231"/>
    <n v="7.5"/>
    <n v="8.9"/>
    <n v="8.5"/>
    <n v="58.8"/>
  </r>
  <r>
    <n v="438.3"/>
    <n v="46"/>
    <x v="5"/>
    <x v="26"/>
    <x v="282"/>
    <n v="6.6"/>
    <n v="8.8000000000000007"/>
    <n v="10"/>
    <n v="51.8"/>
  </r>
  <r>
    <n v="361.3"/>
    <n v="32"/>
    <x v="9"/>
    <x v="26"/>
    <x v="283"/>
    <n v="7.3"/>
    <n v="9.3000000000000007"/>
    <n v="8.4"/>
    <n v="56"/>
  </r>
  <r>
    <n v="400.9"/>
    <n v="53"/>
    <x v="33"/>
    <x v="52"/>
    <x v="284"/>
    <n v="6"/>
    <n v="9.1999999999999993"/>
    <n v="10"/>
    <n v="43.9"/>
  </r>
  <r>
    <n v="341.4"/>
    <n v="49"/>
    <x v="41"/>
    <x v="72"/>
    <x v="285"/>
    <n v="7.9"/>
    <n v="8.6999999999999993"/>
    <n v="6.8"/>
    <n v="55"/>
  </r>
  <r>
    <n v="379.4"/>
    <n v="50"/>
    <x v="14"/>
    <x v="35"/>
    <x v="286"/>
    <n v="7.1"/>
    <n v="8.8000000000000007"/>
    <n v="10"/>
    <n v="47"/>
  </r>
  <r>
    <n v="352.2"/>
    <n v="41"/>
    <x v="15"/>
    <x v="34"/>
    <x v="287"/>
    <n v="7.9"/>
    <n v="9"/>
    <n v="10"/>
    <n v="48"/>
  </r>
  <r>
    <n v="365.8"/>
    <n v="46"/>
    <x v="56"/>
    <x v="4"/>
    <x v="288"/>
    <n v="7.1"/>
    <n v="9.5"/>
    <n v="8.6"/>
    <n v="59.8"/>
  </r>
  <r>
    <n v="395.7"/>
    <n v="43"/>
    <x v="12"/>
    <x v="14"/>
    <x v="289"/>
    <n v="6.8"/>
    <n v="8.3000000000000007"/>
    <n v="5.0999999999999996"/>
    <n v="60.6"/>
  </r>
  <r>
    <n v="310.89999999999998"/>
    <n v="72"/>
    <x v="33"/>
    <x v="53"/>
    <x v="290"/>
    <n v="7"/>
    <n v="8.4"/>
    <n v="5.2"/>
    <n v="62.1"/>
  </r>
  <r>
    <n v="485.5"/>
    <n v="54"/>
    <x v="1"/>
    <x v="64"/>
    <x v="291"/>
    <n v="6.8"/>
    <n v="9.1999999999999993"/>
    <n v="10"/>
    <n v="48.9"/>
  </r>
  <r>
    <n v="299.60000000000002"/>
    <n v="59"/>
    <x v="33"/>
    <x v="36"/>
    <x v="292"/>
    <n v="6.8"/>
    <n v="8.4"/>
    <n v="9.6999999999999993"/>
    <n v="47.8"/>
  </r>
  <r>
    <n v="287.10000000000002"/>
    <n v="54"/>
    <x v="5"/>
    <x v="53"/>
    <x v="293"/>
    <n v="6.8"/>
    <n v="9.3000000000000007"/>
    <n v="6.7"/>
    <n v="62.9"/>
  </r>
  <r>
    <n v="429.5"/>
    <n v="65"/>
    <x v="16"/>
    <x v="7"/>
    <x v="294"/>
    <n v="7.1"/>
    <n v="9.1999999999999993"/>
    <n v="4.8"/>
    <n v="61.1"/>
  </r>
  <r>
    <n v="407.5"/>
    <n v="50"/>
    <x v="28"/>
    <x v="40"/>
    <x v="295"/>
    <n v="7.2"/>
    <n v="9.6"/>
    <n v="4.5"/>
    <n v="65.5"/>
  </r>
  <r>
    <n v="397.4"/>
    <n v="59"/>
    <x v="19"/>
    <x v="86"/>
    <x v="142"/>
    <n v="6.5"/>
    <n v="9.8000000000000007"/>
    <n v="1.8"/>
    <n v="67.3"/>
  </r>
  <r>
    <n v="397.7"/>
    <n v="54"/>
    <x v="46"/>
    <x v="86"/>
    <x v="296"/>
    <n v="7.7"/>
    <n v="8.6999999999999993"/>
    <n v="7.9"/>
    <n v="52"/>
  </r>
  <r>
    <n v="359.3"/>
    <n v="44"/>
    <x v="16"/>
    <x v="16"/>
    <x v="64"/>
    <n v="7.5"/>
    <n v="10"/>
    <n v="8.6999999999999993"/>
    <n v="51.4"/>
  </r>
  <r>
    <n v="306.2"/>
    <n v="48"/>
    <x v="3"/>
    <x v="70"/>
    <x v="297"/>
    <n v="7.6"/>
    <n v="9.6999999999999993"/>
    <n v="5.3"/>
    <n v="63.8"/>
  </r>
  <r>
    <n v="364.5"/>
    <n v="40"/>
    <x v="22"/>
    <x v="16"/>
    <x v="298"/>
    <n v="7.1"/>
    <n v="10"/>
    <n v="10"/>
    <n v="46.2"/>
  </r>
  <r>
    <n v="319.39999999999998"/>
    <n v="59"/>
    <x v="50"/>
    <x v="54"/>
    <x v="299"/>
    <n v="7.1"/>
    <n v="8.8000000000000007"/>
    <n v="10"/>
    <n v="45.5"/>
  </r>
  <r>
    <n v="418.5"/>
    <n v="51"/>
    <x v="26"/>
    <x v="99"/>
    <x v="300"/>
    <n v="6.8"/>
    <n v="8.9"/>
    <n v="10"/>
    <n v="41.6"/>
  </r>
  <r>
    <n v="351.2"/>
    <n v="60"/>
    <x v="20"/>
    <x v="7"/>
    <x v="301"/>
    <n v="7"/>
    <n v="9.1"/>
    <n v="3.6"/>
    <n v="66.3"/>
  </r>
  <r>
    <n v="310.5"/>
    <n v="46"/>
    <x v="27"/>
    <x v="34"/>
    <x v="302"/>
    <n v="5.9"/>
    <n v="9.6999999999999993"/>
    <n v="10"/>
    <n v="37.6"/>
  </r>
  <r>
    <n v="340.7"/>
    <n v="57"/>
    <x v="9"/>
    <x v="27"/>
    <x v="303"/>
    <n v="7.6"/>
    <n v="9.6"/>
    <n v="10"/>
    <n v="52.7"/>
  </r>
  <r>
    <n v="384.8"/>
    <n v="57"/>
    <x v="33"/>
    <x v="63"/>
    <x v="304"/>
    <n v="6.1"/>
    <n v="8.6999999999999993"/>
    <n v="6.4"/>
    <n v="55.2"/>
  </r>
  <r>
    <n v="326.2"/>
    <n v="57"/>
    <x v="26"/>
    <x v="54"/>
    <x v="240"/>
    <n v="7.6"/>
    <n v="9.1999999999999993"/>
    <n v="10"/>
    <n v="44.7"/>
  </r>
  <r>
    <n v="310.7"/>
    <n v="51"/>
    <x v="23"/>
    <x v="79"/>
    <x v="305"/>
    <n v="6.8"/>
    <n v="8.9"/>
    <n v="8.5"/>
    <n v="50.2"/>
  </r>
  <r>
    <n v="374.6"/>
    <n v="46"/>
    <x v="19"/>
    <x v="44"/>
    <x v="306"/>
    <n v="7"/>
    <n v="9.6999999999999993"/>
    <n v="8.3000000000000007"/>
    <n v="49.9"/>
  </r>
  <r>
    <n v="374.7"/>
    <n v="48"/>
    <x v="4"/>
    <x v="8"/>
    <x v="307"/>
    <n v="6.8"/>
    <n v="9"/>
    <n v="10"/>
    <n v="48"/>
  </r>
  <r>
    <n v="329.6"/>
    <n v="48"/>
    <x v="49"/>
    <x v="65"/>
    <x v="308"/>
    <n v="6.6"/>
    <n v="8.3000000000000007"/>
    <n v="10"/>
    <n v="50.9"/>
  </r>
  <r>
    <n v="331.7"/>
    <n v="44"/>
    <x v="57"/>
    <x v="100"/>
    <x v="309"/>
    <n v="7.5"/>
    <n v="8.6999999999999993"/>
    <n v="10"/>
    <n v="42.7"/>
  </r>
  <r>
    <n v="373.9"/>
    <n v="44"/>
    <x v="33"/>
    <x v="66"/>
    <x v="310"/>
    <n v="5.6"/>
    <n v="9.3000000000000007"/>
    <n v="9.1"/>
    <n v="45"/>
  </r>
  <r>
    <n v="273.10000000000002"/>
    <n v="52"/>
    <x v="12"/>
    <x v="17"/>
    <x v="311"/>
    <n v="7.9"/>
    <n v="8.9"/>
    <n v="5"/>
    <n v="65.3"/>
  </r>
  <r>
    <n v="275.60000000000002"/>
    <n v="52"/>
    <x v="11"/>
    <x v="41"/>
    <x v="81"/>
    <n v="7.6"/>
    <n v="9.1999999999999993"/>
    <n v="7"/>
    <n v="61.4"/>
  </r>
  <r>
    <n v="316.89999999999998"/>
    <n v="47"/>
    <x v="6"/>
    <x v="41"/>
    <x v="312"/>
    <n v="6.8"/>
    <n v="9"/>
    <n v="10"/>
    <n v="47.5"/>
  </r>
  <r>
    <n v="347.2"/>
    <n v="50"/>
    <x v="19"/>
    <x v="15"/>
    <x v="313"/>
    <n v="6.4"/>
    <n v="9.3000000000000007"/>
    <n v="4.8"/>
    <n v="57.9"/>
  </r>
  <r>
    <n v="378.7"/>
    <n v="47"/>
    <x v="23"/>
    <x v="26"/>
    <x v="314"/>
    <n v="7.7"/>
    <n v="9"/>
    <n v="8.1999999999999993"/>
    <n v="54.6"/>
  </r>
  <r>
    <n v="448.5"/>
    <n v="52"/>
    <x v="15"/>
    <x v="65"/>
    <x v="315"/>
    <n v="5.8"/>
    <n v="9.1"/>
    <n v="9.5"/>
    <n v="41.6"/>
  </r>
  <r>
    <n v="411.5"/>
    <n v="52"/>
    <x v="38"/>
    <x v="16"/>
    <x v="316"/>
    <n v="6"/>
    <n v="9.5"/>
    <n v="7.3"/>
    <n v="55.6"/>
  </r>
  <r>
    <n v="350.4"/>
    <n v="57"/>
    <x v="3"/>
    <x v="101"/>
    <x v="317"/>
    <n v="7.8"/>
    <n v="9.4"/>
    <n v="6.2"/>
    <n v="62.3"/>
  </r>
  <r>
    <n v="358.9"/>
    <n v="67"/>
    <x v="39"/>
    <x v="12"/>
    <x v="318"/>
    <n v="6.6"/>
    <n v="9.4"/>
    <n v="10"/>
    <n v="52.6"/>
  </r>
  <r>
    <n v="299.8"/>
    <n v="43"/>
    <x v="20"/>
    <x v="27"/>
    <x v="319"/>
    <n v="7.1"/>
    <n v="9.5"/>
    <n v="8.6999999999999993"/>
    <n v="51.7"/>
  </r>
  <r>
    <n v="358.9"/>
    <n v="53"/>
    <x v="19"/>
    <x v="23"/>
    <x v="209"/>
    <n v="7.1"/>
    <n v="9.5"/>
    <n v="7.1"/>
    <n v="54.2"/>
  </r>
  <r>
    <n v="342.7"/>
    <n v="47"/>
    <x v="27"/>
    <x v="49"/>
    <x v="320"/>
    <n v="6.5"/>
    <n v="9.1"/>
    <n v="10"/>
    <n v="40.200000000000003"/>
  </r>
  <r>
    <n v="379.4"/>
    <n v="50"/>
    <x v="35"/>
    <x v="97"/>
    <x v="321"/>
    <n v="7"/>
    <n v="9.4"/>
    <n v="8.4"/>
    <n v="45.7"/>
  </r>
  <r>
    <n v="310.39999999999998"/>
    <n v="45"/>
    <x v="41"/>
    <x v="102"/>
    <x v="322"/>
    <n v="7"/>
    <n v="9"/>
    <n v="6.4"/>
    <n v="52.6"/>
  </r>
  <r>
    <n v="391.2"/>
    <n v="57"/>
    <x v="6"/>
    <x v="46"/>
    <x v="323"/>
    <n v="6.9"/>
    <n v="8.9"/>
    <n v="8.6999999999999993"/>
    <n v="51.7"/>
  </r>
  <r>
    <n v="452"/>
    <n v="46"/>
    <x v="42"/>
    <x v="18"/>
    <x v="324"/>
    <n v="7"/>
    <n v="10"/>
    <n v="10"/>
    <n v="49.3"/>
  </r>
  <r>
    <n v="353.5"/>
    <n v="55"/>
    <x v="41"/>
    <x v="15"/>
    <x v="325"/>
    <n v="7.7"/>
    <n v="8.4"/>
    <n v="10"/>
    <n v="44.5"/>
  </r>
  <r>
    <n v="384.1"/>
    <n v="48"/>
    <x v="25"/>
    <x v="93"/>
    <x v="37"/>
    <n v="6.7"/>
    <n v="8.6999999999999993"/>
    <n v="8.9"/>
    <n v="53"/>
  </r>
  <r>
    <n v="401.4"/>
    <n v="42"/>
    <x v="0"/>
    <x v="60"/>
    <x v="326"/>
    <n v="6.5"/>
    <n v="9.6"/>
    <n v="9.6"/>
    <n v="45.1"/>
  </r>
  <r>
    <n v="335.9"/>
    <n v="43"/>
    <x v="28"/>
    <x v="103"/>
    <x v="145"/>
    <n v="7"/>
    <n v="8.9"/>
    <n v="6.1"/>
    <n v="59.9"/>
  </r>
  <r>
    <n v="373.4"/>
    <n v="54"/>
    <x v="29"/>
    <x v="13"/>
    <x v="327"/>
    <n v="7.9"/>
    <n v="9.1"/>
    <n v="10"/>
    <n v="56.7"/>
  </r>
  <r>
    <n v="360.8"/>
    <n v="51"/>
    <x v="25"/>
    <x v="31"/>
    <x v="328"/>
    <n v="6.3"/>
    <n v="9"/>
    <n v="10"/>
    <n v="48.1"/>
  </r>
  <r>
    <n v="365.9"/>
    <n v="69"/>
    <x v="14"/>
    <x v="16"/>
    <x v="329"/>
    <n v="6.3"/>
    <n v="9.1"/>
    <n v="10"/>
    <n v="43.5"/>
  </r>
  <r>
    <n v="313.60000000000002"/>
    <n v="57"/>
    <x v="21"/>
    <x v="26"/>
    <x v="48"/>
    <n v="7.1"/>
    <n v="9.6999999999999993"/>
    <n v="10"/>
    <n v="44.8"/>
  </r>
  <r>
    <n v="361.5"/>
    <n v="66"/>
    <x v="54"/>
    <x v="33"/>
    <x v="16"/>
    <n v="6.4"/>
    <n v="8.9"/>
    <n v="8.4"/>
    <n v="42.3"/>
  </r>
  <r>
    <n v="389.9"/>
    <n v="44"/>
    <x v="19"/>
    <x v="29"/>
    <x v="330"/>
    <n v="6.7"/>
    <n v="9.1"/>
    <n v="10"/>
    <n v="43.6"/>
  </r>
  <r>
    <n v="447.1"/>
    <n v="52"/>
    <x v="14"/>
    <x v="58"/>
    <x v="331"/>
    <n v="7.4"/>
    <n v="9.1"/>
    <n v="10"/>
    <n v="48.2"/>
  </r>
  <r>
    <n v="417.6"/>
    <n v="47"/>
    <x v="36"/>
    <x v="86"/>
    <x v="332"/>
    <n v="8.3000000000000007"/>
    <n v="9.9"/>
    <n v="4.7"/>
    <n v="65"/>
  </r>
  <r>
    <n v="489.2"/>
    <n v="56"/>
    <x v="12"/>
    <x v="26"/>
    <x v="333"/>
    <n v="6.4"/>
    <n v="9.1"/>
    <n v="10"/>
    <n v="44.8"/>
  </r>
  <r>
    <n v="314"/>
    <n v="57"/>
    <x v="33"/>
    <x v="79"/>
    <x v="334"/>
    <n v="6.4"/>
    <n v="8.6"/>
    <n v="10"/>
    <n v="45.2"/>
  </r>
  <r>
    <n v="412.3"/>
    <n v="53"/>
    <x v="14"/>
    <x v="54"/>
    <x v="335"/>
    <n v="5.9"/>
    <n v="9"/>
    <n v="10"/>
    <n v="42.2"/>
  </r>
  <r>
    <n v="371"/>
    <n v="53"/>
    <x v="50"/>
    <x v="75"/>
    <x v="336"/>
    <n v="6.6"/>
    <n v="9.1"/>
    <n v="6.8"/>
    <n v="53.3"/>
  </r>
  <r>
    <n v="491.4"/>
    <n v="52"/>
    <x v="28"/>
    <x v="1"/>
    <x v="127"/>
    <n v="7.1"/>
    <n v="9.3000000000000007"/>
    <n v="7.6"/>
    <n v="55.5"/>
  </r>
  <r>
    <n v="311.5"/>
    <n v="55"/>
    <x v="10"/>
    <x v="16"/>
    <x v="337"/>
    <n v="7.1"/>
    <n v="8.1"/>
    <n v="10"/>
    <n v="49.6"/>
  </r>
  <r>
    <n v="309.60000000000002"/>
    <n v="44"/>
    <x v="40"/>
    <x v="86"/>
    <x v="338"/>
    <n v="7.6"/>
    <n v="9.5"/>
    <n v="8.6999999999999993"/>
    <n v="49.7"/>
  </r>
  <r>
    <n v="324"/>
    <n v="52"/>
    <x v="52"/>
    <x v="23"/>
    <x v="298"/>
    <n v="6.9"/>
    <n v="8.6999999999999993"/>
    <n v="10"/>
    <n v="52.1"/>
  </r>
  <r>
    <n v="232.6"/>
    <n v="44"/>
    <x v="20"/>
    <x v="35"/>
    <x v="339"/>
    <n v="6.8"/>
    <n v="8.3000000000000007"/>
    <n v="10"/>
    <n v="46.4"/>
  </r>
  <r>
    <n v="328.5"/>
    <n v="52"/>
    <x v="3"/>
    <x v="30"/>
    <x v="340"/>
    <n v="7.3"/>
    <n v="8.8000000000000007"/>
    <n v="9.3000000000000007"/>
    <n v="50.7"/>
  </r>
  <r>
    <n v="314.5"/>
    <n v="54"/>
    <x v="11"/>
    <x v="38"/>
    <x v="341"/>
    <n v="7.6"/>
    <n v="9.3000000000000007"/>
    <n v="9.1"/>
    <n v="55.1"/>
  </r>
  <r>
    <n v="369"/>
    <n v="48"/>
    <x v="6"/>
    <x v="3"/>
    <x v="109"/>
    <n v="6.3"/>
    <n v="9.4"/>
    <n v="5.0999999999999996"/>
    <n v="60.2"/>
  </r>
  <r>
    <n v="380.5"/>
    <n v="41"/>
    <x v="25"/>
    <x v="101"/>
    <x v="342"/>
    <n v="8.3000000000000007"/>
    <n v="8.3000000000000007"/>
    <n v="10"/>
    <n v="56.1"/>
  </r>
  <r>
    <n v="472.6"/>
    <n v="55"/>
    <x v="6"/>
    <x v="60"/>
    <x v="343"/>
    <n v="6.9"/>
    <n v="9.6999999999999993"/>
    <n v="9.6999999999999993"/>
    <n v="48.9"/>
  </r>
  <r>
    <n v="417"/>
    <n v="45"/>
    <x v="16"/>
    <x v="93"/>
    <x v="224"/>
    <n v="7.4"/>
    <n v="9.6"/>
    <n v="10"/>
    <n v="46.8"/>
  </r>
  <r>
    <n v="325.39999999999998"/>
    <n v="43"/>
    <x v="4"/>
    <x v="20"/>
    <x v="118"/>
    <n v="6.4"/>
    <n v="9.3000000000000007"/>
    <n v="8.3000000000000007"/>
    <n v="51.6"/>
  </r>
  <r>
    <n v="306.10000000000002"/>
    <n v="44"/>
    <x v="17"/>
    <x v="31"/>
    <x v="344"/>
    <n v="6.5"/>
    <n v="8.1"/>
    <n v="8.5"/>
    <n v="45.9"/>
  </r>
  <r>
    <n v="389.5"/>
    <n v="37"/>
    <x v="33"/>
    <x v="48"/>
    <x v="345"/>
    <n v="7.1"/>
    <n v="8.6999999999999993"/>
    <n v="10"/>
    <n v="48.2"/>
  </r>
  <r>
    <n v="280.8"/>
    <n v="37"/>
    <x v="3"/>
    <x v="40"/>
    <x v="346"/>
    <n v="7.8"/>
    <n v="9.3000000000000007"/>
    <n v="7.1"/>
    <n v="59"/>
  </r>
  <r>
    <n v="469.9"/>
    <n v="44"/>
    <x v="12"/>
    <x v="7"/>
    <x v="347"/>
    <n v="7.8"/>
    <n v="9.1999999999999993"/>
    <n v="8"/>
    <n v="56.1"/>
  </r>
  <r>
    <n v="430.8"/>
    <n v="60"/>
    <x v="12"/>
    <x v="35"/>
    <x v="170"/>
    <n v="6.7"/>
    <n v="9.1"/>
    <n v="10"/>
    <n v="46"/>
  </r>
  <r>
    <n v="331.8"/>
    <n v="51"/>
    <x v="57"/>
    <x v="26"/>
    <x v="348"/>
    <n v="6.8"/>
    <n v="9.5"/>
    <n v="8.8000000000000007"/>
    <n v="43.6"/>
  </r>
  <r>
    <n v="257.2"/>
    <n v="46"/>
    <x v="16"/>
    <x v="31"/>
    <x v="349"/>
    <n v="6.8"/>
    <n v="8.3000000000000007"/>
    <n v="10"/>
    <n v="44.7"/>
  </r>
  <r>
    <n v="441.2"/>
    <n v="51"/>
    <x v="33"/>
    <x v="58"/>
    <x v="350"/>
    <n v="7.5"/>
    <n v="9.8000000000000007"/>
    <n v="10"/>
    <n v="49.7"/>
  </r>
  <r>
    <n v="353.1"/>
    <n v="49"/>
    <x v="28"/>
    <x v="10"/>
    <x v="351"/>
    <n v="7.1"/>
    <n v="8.1999999999999993"/>
    <n v="5.7"/>
    <n v="61.5"/>
  </r>
  <r>
    <n v="434.3"/>
    <n v="51"/>
    <x v="36"/>
    <x v="80"/>
    <x v="352"/>
    <n v="7.3"/>
    <n v="8.6999999999999993"/>
    <n v="9.8000000000000007"/>
    <n v="45.5"/>
  </r>
  <r>
    <n v="264.3"/>
    <n v="42"/>
    <x v="2"/>
    <x v="63"/>
    <x v="353"/>
    <n v="7.5"/>
    <n v="8.6"/>
    <n v="8.4"/>
    <n v="58.8"/>
  </r>
  <r>
    <n v="324"/>
    <n v="43"/>
    <x v="15"/>
    <x v="61"/>
    <x v="354"/>
    <n v="8.3000000000000007"/>
    <n v="9.4"/>
    <n v="2.9"/>
    <n v="70.7"/>
  </r>
  <r>
    <n v="360.3"/>
    <n v="39"/>
    <x v="32"/>
    <x v="35"/>
    <x v="355"/>
    <n v="7.4"/>
    <n v="9.3000000000000007"/>
    <n v="7.1"/>
    <n v="61.1"/>
  </r>
  <r>
    <n v="362.8"/>
    <n v="56"/>
    <x v="10"/>
    <x v="23"/>
    <x v="356"/>
    <n v="6.9"/>
    <n v="9.6999999999999993"/>
    <n v="7"/>
    <n v="57.6"/>
  </r>
  <r>
    <n v="333"/>
    <n v="53"/>
    <x v="50"/>
    <x v="12"/>
    <x v="37"/>
    <n v="6.5"/>
    <n v="9.3000000000000007"/>
    <n v="4.4000000000000004"/>
    <n v="60"/>
  </r>
  <r>
    <n v="397.4"/>
    <n v="63"/>
    <x v="24"/>
    <x v="46"/>
    <x v="357"/>
    <n v="6.3"/>
    <n v="8.4"/>
    <n v="10"/>
    <n v="51.1"/>
  </r>
  <r>
    <n v="295.89999999999998"/>
    <n v="48"/>
    <x v="17"/>
    <x v="35"/>
    <x v="358"/>
    <n v="7.3"/>
    <n v="8.5"/>
    <n v="8.4"/>
    <n v="49"/>
  </r>
  <r>
    <n v="351.5"/>
    <n v="51"/>
    <x v="25"/>
    <x v="28"/>
    <x v="359"/>
    <n v="7.4"/>
    <n v="9.5"/>
    <n v="3.6"/>
    <n v="71.5"/>
  </r>
  <r>
    <n v="367.2"/>
    <n v="50"/>
    <x v="32"/>
    <x v="52"/>
    <x v="360"/>
    <n v="6.4"/>
    <n v="9"/>
    <n v="10"/>
    <n v="48.6"/>
  </r>
  <r>
    <n v="390.9"/>
    <n v="38"/>
    <x v="50"/>
    <x v="49"/>
    <x v="361"/>
    <n v="7"/>
    <n v="9.3000000000000007"/>
    <n v="10"/>
    <n v="45"/>
  </r>
  <r>
    <n v="402.7"/>
    <n v="41"/>
    <x v="52"/>
    <x v="23"/>
    <x v="362"/>
    <n v="7.2"/>
    <n v="9.9"/>
    <n v="9.1"/>
    <n v="55.8"/>
  </r>
  <r>
    <n v="292.5"/>
    <n v="56"/>
    <x v="14"/>
    <x v="59"/>
    <x v="29"/>
    <n v="6"/>
    <n v="8.6"/>
    <n v="8.9"/>
    <n v="46"/>
  </r>
  <r>
    <n v="268"/>
    <n v="45"/>
    <x v="6"/>
    <x v="4"/>
    <x v="363"/>
    <n v="8.1"/>
    <n v="9.1999999999999993"/>
    <n v="10"/>
    <n v="52.9"/>
  </r>
  <r>
    <n v="436.7"/>
    <n v="51"/>
    <x v="6"/>
    <x v="26"/>
    <x v="364"/>
    <n v="6.1"/>
    <n v="9"/>
    <n v="10"/>
    <n v="45"/>
  </r>
  <r>
    <n v="379.9"/>
    <n v="48"/>
    <x v="12"/>
    <x v="76"/>
    <x v="263"/>
    <n v="6.7"/>
    <n v="9.3000000000000007"/>
    <n v="8.8000000000000007"/>
    <n v="49.1"/>
  </r>
  <r>
    <n v="315.10000000000002"/>
    <n v="52"/>
    <x v="45"/>
    <x v="62"/>
    <x v="365"/>
    <n v="6.6"/>
    <n v="9.3000000000000007"/>
    <n v="6.6"/>
    <n v="59.2"/>
  </r>
  <r>
    <n v="453.1"/>
    <n v="62"/>
    <x v="45"/>
    <x v="73"/>
    <x v="366"/>
    <n v="5.9"/>
    <n v="9"/>
    <n v="7.3"/>
    <n v="54.3"/>
  </r>
  <r>
    <n v="366.9"/>
    <n v="40"/>
    <x v="8"/>
    <x v="80"/>
    <x v="8"/>
    <n v="6.2"/>
    <n v="9.1"/>
    <n v="10"/>
    <n v="38.1"/>
  </r>
  <r>
    <n v="430.8"/>
    <n v="47"/>
    <x v="49"/>
    <x v="29"/>
    <x v="164"/>
    <n v="6.6"/>
    <n v="9.1"/>
    <n v="8"/>
    <n v="56.6"/>
  </r>
  <r>
    <n v="364.1"/>
    <n v="59"/>
    <x v="58"/>
    <x v="81"/>
    <x v="93"/>
    <n v="7.4"/>
    <n v="9.3000000000000007"/>
    <n v="10"/>
    <n v="43.1"/>
  </r>
  <r>
    <n v="483.6"/>
    <n v="57"/>
    <x v="32"/>
    <x v="58"/>
    <x v="354"/>
    <n v="6.3"/>
    <n v="8.9"/>
    <n v="6.5"/>
    <n v="59"/>
  </r>
  <r>
    <n v="465.3"/>
    <n v="38"/>
    <x v="18"/>
    <x v="104"/>
    <x v="367"/>
    <n v="7.4"/>
    <n v="8.4"/>
    <n v="6.6"/>
    <n v="63.3"/>
  </r>
  <r>
    <n v="345.1"/>
    <n v="42"/>
    <x v="40"/>
    <x v="86"/>
    <x v="105"/>
    <n v="7.7"/>
    <n v="8.9"/>
    <n v="7.4"/>
    <n v="54.2"/>
  </r>
  <r>
    <n v="418.3"/>
    <n v="47"/>
    <x v="22"/>
    <x v="52"/>
    <x v="368"/>
    <n v="6.6"/>
    <n v="8.3000000000000007"/>
    <n v="10"/>
    <n v="44.5"/>
  </r>
  <r>
    <n v="398.7"/>
    <n v="53"/>
    <x v="40"/>
    <x v="19"/>
    <x v="369"/>
    <n v="6.8"/>
    <n v="9.6999999999999993"/>
    <n v="3.6"/>
    <n v="61.9"/>
  </r>
  <r>
    <n v="442.1"/>
    <n v="41"/>
    <x v="14"/>
    <x v="58"/>
    <x v="158"/>
    <n v="6.4"/>
    <n v="8.9"/>
    <n v="8.4"/>
    <n v="49.4"/>
  </r>
  <r>
    <n v="302.10000000000002"/>
    <n v="62"/>
    <x v="23"/>
    <x v="22"/>
    <x v="68"/>
    <n v="7.6"/>
    <n v="9.6999999999999993"/>
    <n v="3.9"/>
    <n v="67.2"/>
  </r>
  <r>
    <n v="401.2"/>
    <n v="52"/>
    <x v="9"/>
    <x v="31"/>
    <x v="370"/>
    <n v="7.6"/>
    <n v="9.8000000000000007"/>
    <n v="10"/>
    <n v="52.7"/>
  </r>
  <r>
    <n v="423.5"/>
    <n v="42"/>
    <x v="49"/>
    <x v="80"/>
    <x v="312"/>
    <n v="5.8"/>
    <n v="9.4"/>
    <n v="10"/>
    <n v="47.5"/>
  </r>
  <r>
    <n v="254.5"/>
    <n v="48"/>
    <x v="52"/>
    <x v="69"/>
    <x v="371"/>
    <n v="6.5"/>
    <n v="8.5"/>
    <n v="10"/>
    <n v="50.6"/>
  </r>
  <r>
    <n v="289"/>
    <n v="47"/>
    <x v="16"/>
    <x v="60"/>
    <x v="372"/>
    <n v="7.2"/>
    <n v="8.6999999999999993"/>
    <n v="1"/>
    <n v="73.400000000000006"/>
  </r>
  <r>
    <n v="237.6"/>
    <n v="46"/>
    <x v="14"/>
    <x v="62"/>
    <x v="373"/>
    <n v="7.3"/>
    <n v="9"/>
    <n v="10"/>
    <n v="48.1"/>
  </r>
  <r>
    <n v="343.8"/>
    <n v="49"/>
    <x v="58"/>
    <x v="57"/>
    <x v="374"/>
    <n v="7.4"/>
    <n v="9.6999999999999993"/>
    <n v="10"/>
    <n v="43.2"/>
  </r>
  <r>
    <n v="403.1"/>
    <n v="53"/>
    <x v="15"/>
    <x v="49"/>
    <x v="375"/>
    <n v="6.4"/>
    <n v="9.1"/>
    <n v="7.7"/>
    <n v="48.9"/>
  </r>
  <r>
    <n v="450.1"/>
    <n v="52"/>
    <x v="32"/>
    <x v="27"/>
    <x v="68"/>
    <n v="8"/>
    <n v="9.1"/>
    <n v="6.3"/>
    <n v="66.099999999999994"/>
  </r>
  <r>
    <n v="364.4"/>
    <n v="42"/>
    <x v="29"/>
    <x v="43"/>
    <x v="68"/>
    <n v="8"/>
    <n v="9.3000000000000007"/>
    <n v="6.3"/>
    <n v="68.2"/>
  </r>
  <r>
    <n v="457.7"/>
    <n v="56"/>
    <x v="13"/>
    <x v="36"/>
    <x v="33"/>
    <n v="6.6"/>
    <n v="9.9"/>
    <n v="7.5"/>
    <n v="48.8"/>
  </r>
  <r>
    <n v="277.2"/>
    <n v="41"/>
    <x v="16"/>
    <x v="3"/>
    <x v="158"/>
    <n v="8"/>
    <n v="9.5"/>
    <n v="10"/>
    <n v="49.3"/>
  </r>
  <r>
    <n v="257.8"/>
    <n v="46"/>
    <x v="3"/>
    <x v="40"/>
    <x v="68"/>
    <n v="8"/>
    <n v="9.4"/>
    <n v="5.2"/>
    <n v="65.599999999999994"/>
  </r>
  <r>
    <n v="356.7"/>
    <n v="54"/>
    <x v="6"/>
    <x v="37"/>
    <x v="376"/>
    <n v="6.8"/>
    <n v="8.6999999999999993"/>
    <n v="7.1"/>
    <n v="56.6"/>
  </r>
  <r>
    <n v="383"/>
    <n v="57"/>
    <x v="15"/>
    <x v="77"/>
    <x v="377"/>
    <n v="6.4"/>
    <n v="10"/>
    <n v="6.9"/>
    <n v="51.7"/>
  </r>
  <r>
    <n v="358"/>
    <n v="46"/>
    <x v="10"/>
    <x v="43"/>
    <x v="378"/>
    <n v="7.4"/>
    <n v="8.9"/>
    <n v="6.6"/>
    <n v="60.6"/>
  </r>
  <r>
    <n v="236"/>
    <n v="50"/>
    <x v="0"/>
    <x v="93"/>
    <x v="379"/>
    <n v="7.6"/>
    <n v="9"/>
    <n v="10"/>
    <n v="48.3"/>
  </r>
  <r>
    <n v="354.7"/>
    <n v="41"/>
    <x v="3"/>
    <x v="71"/>
    <x v="380"/>
    <n v="7"/>
    <n v="8.6"/>
    <n v="10"/>
    <n v="47.5"/>
  </r>
  <r>
    <n v="281.7"/>
    <n v="49"/>
    <x v="1"/>
    <x v="95"/>
    <x v="381"/>
    <n v="7"/>
    <n v="8.6"/>
    <n v="9.4"/>
    <n v="50.9"/>
  </r>
  <r>
    <n v="400.2"/>
    <n v="47"/>
    <x v="3"/>
    <x v="43"/>
    <x v="68"/>
    <n v="6.8"/>
    <n v="9"/>
    <n v="8.3000000000000007"/>
    <n v="51.7"/>
  </r>
  <r>
    <n v="382"/>
    <n v="58"/>
    <x v="22"/>
    <x v="101"/>
    <x v="382"/>
    <n v="7.1"/>
    <n v="9.1999999999999993"/>
    <n v="10"/>
    <n v="46.3"/>
  </r>
  <r>
    <n v="303.60000000000002"/>
    <n v="56"/>
    <x v="20"/>
    <x v="7"/>
    <x v="383"/>
    <n v="7.2"/>
    <n v="9.8000000000000007"/>
    <n v="7.9"/>
    <n v="54.1"/>
  </r>
  <r>
    <n v="329.2"/>
    <n v="48"/>
    <x v="20"/>
    <x v="64"/>
    <x v="384"/>
    <n v="8.1"/>
    <n v="9.1"/>
    <n v="10"/>
    <n v="51.8"/>
  </r>
  <r>
    <n v="296.39999999999998"/>
    <n v="56"/>
    <x v="23"/>
    <x v="67"/>
    <x v="385"/>
    <n v="6.8"/>
    <n v="7.8"/>
    <n v="10"/>
    <n v="45.2"/>
  </r>
  <r>
    <n v="356.2"/>
    <n v="51"/>
    <x v="14"/>
    <x v="43"/>
    <x v="68"/>
    <n v="7.5"/>
    <n v="8.6"/>
    <n v="3.1"/>
    <n v="69"/>
  </r>
  <r>
    <n v="417.3"/>
    <n v="68"/>
    <x v="29"/>
    <x v="76"/>
    <x v="386"/>
    <n v="7.4"/>
    <n v="8.1"/>
    <n v="8.4"/>
    <n v="59.7"/>
  </r>
  <r>
    <n v="300.89999999999998"/>
    <n v="40"/>
    <x v="1"/>
    <x v="13"/>
    <x v="387"/>
    <n v="8.5"/>
    <n v="8.9"/>
    <n v="10"/>
    <n v="55.4"/>
  </r>
  <r>
    <n v="390.2"/>
    <n v="49"/>
    <x v="23"/>
    <x v="48"/>
    <x v="388"/>
    <n v="6.7"/>
    <n v="8.8000000000000007"/>
    <n v="10"/>
    <n v="45.2"/>
  </r>
  <r>
    <n v="328.2"/>
    <n v="39"/>
    <x v="11"/>
    <x v="37"/>
    <x v="40"/>
    <n v="7.8"/>
    <n v="9.4"/>
    <n v="10"/>
    <n v="53"/>
  </r>
  <r>
    <n v="312.39999999999998"/>
    <n v="41"/>
    <x v="23"/>
    <x v="22"/>
    <x v="389"/>
    <n v="7.6"/>
    <n v="9.1999999999999993"/>
    <n v="10"/>
    <n v="48.6"/>
  </r>
  <r>
    <n v="353.6"/>
    <n v="55"/>
    <x v="18"/>
    <x v="58"/>
    <x v="390"/>
    <n v="7.2"/>
    <n v="8.1999999999999993"/>
    <n v="5.8"/>
    <n v="64.900000000000006"/>
  </r>
  <r>
    <n v="297.89999999999998"/>
    <n v="47"/>
    <x v="4"/>
    <x v="44"/>
    <x v="66"/>
    <n v="7.3"/>
    <n v="9.4"/>
    <n v="10"/>
    <n v="50"/>
  </r>
  <r>
    <n v="326.8"/>
    <n v="49"/>
    <x v="20"/>
    <x v="75"/>
    <x v="391"/>
    <n v="6.9"/>
    <n v="8.4"/>
    <n v="9.4"/>
    <n v="48.5"/>
  </r>
  <r>
    <n v="288.10000000000002"/>
    <n v="56"/>
    <x v="10"/>
    <x v="94"/>
    <x v="392"/>
    <n v="5.5"/>
    <n v="8.9"/>
    <n v="10"/>
    <n v="43.2"/>
  </r>
  <r>
    <n v="477.9"/>
    <n v="54"/>
    <x v="41"/>
    <x v="50"/>
    <x v="393"/>
    <n v="7.2"/>
    <n v="8.3000000000000007"/>
    <n v="7.4"/>
    <n v="50.4"/>
  </r>
  <r>
    <n v="362.1"/>
    <n v="45"/>
    <x v="17"/>
    <x v="33"/>
    <x v="79"/>
    <n v="6.9"/>
    <n v="9.9"/>
    <n v="8.1999999999999993"/>
    <n v="48.7"/>
  </r>
  <r>
    <n v="318"/>
    <n v="49"/>
    <x v="17"/>
    <x v="33"/>
    <x v="279"/>
    <n v="6.8"/>
    <n v="8.8000000000000007"/>
    <n v="10"/>
    <n v="42.6"/>
  </r>
  <r>
    <n v="372.8"/>
    <n v="53"/>
    <x v="28"/>
    <x v="70"/>
    <x v="394"/>
    <n v="8.1999999999999993"/>
    <n v="9.1"/>
    <n v="10"/>
    <n v="52.8"/>
  </r>
  <r>
    <n v="353.3"/>
    <n v="53"/>
    <x v="24"/>
    <x v="33"/>
    <x v="395"/>
    <n v="6.4"/>
    <n v="9.6999999999999993"/>
    <n v="8.1999999999999993"/>
    <n v="56.8"/>
  </r>
  <r>
    <n v="346.7"/>
    <n v="36"/>
    <x v="59"/>
    <x v="81"/>
    <x v="396"/>
    <n v="6.7"/>
    <n v="9"/>
    <n v="10"/>
    <n v="54.5"/>
  </r>
  <r>
    <n v="396.9"/>
    <n v="41"/>
    <x v="11"/>
    <x v="70"/>
    <x v="397"/>
    <n v="8.3000000000000007"/>
    <n v="8.6999999999999993"/>
    <n v="4.3"/>
    <n v="72.2"/>
  </r>
  <r>
    <n v="405.5"/>
    <n v="50"/>
    <x v="42"/>
    <x v="6"/>
    <x v="221"/>
    <n v="6.7"/>
    <n v="9.3000000000000007"/>
    <n v="2.5"/>
    <n v="70.5"/>
  </r>
  <r>
    <n v="328.2"/>
    <n v="32"/>
    <x v="35"/>
    <x v="71"/>
    <x v="398"/>
    <n v="6.9"/>
    <n v="9.8000000000000007"/>
    <n v="10"/>
    <n v="40.799999999999997"/>
  </r>
  <r>
    <n v="325.5"/>
    <n v="55"/>
    <x v="16"/>
    <x v="49"/>
    <x v="399"/>
    <n v="6.9"/>
    <n v="8.6999999999999993"/>
    <n v="10"/>
    <n v="45"/>
  </r>
  <r>
    <n v="343.5"/>
    <n v="37"/>
    <x v="19"/>
    <x v="15"/>
    <x v="400"/>
    <n v="7.6"/>
    <n v="9.1999999999999993"/>
    <n v="10"/>
    <n v="47.1"/>
  </r>
  <r>
    <n v="221.9"/>
    <n v="47"/>
    <x v="16"/>
    <x v="36"/>
    <x v="155"/>
    <n v="7.5"/>
    <n v="8.6"/>
    <n v="5.6"/>
    <n v="60.7"/>
  </r>
  <r>
    <n v="269.10000000000002"/>
    <n v="47"/>
    <x v="12"/>
    <x v="0"/>
    <x v="401"/>
    <n v="6.6"/>
    <n v="8.5"/>
    <n v="9.6"/>
    <n v="46.6"/>
  </r>
  <r>
    <n v="442"/>
    <n v="53"/>
    <x v="0"/>
    <x v="62"/>
    <x v="402"/>
    <n v="6.7"/>
    <n v="8.8000000000000007"/>
    <n v="3.6"/>
    <n v="63.8"/>
  </r>
  <r>
    <n v="458.7"/>
    <n v="42"/>
    <x v="60"/>
    <x v="12"/>
    <x v="362"/>
    <n v="6.3"/>
    <n v="8.3000000000000007"/>
    <n v="10"/>
    <n v="37.4"/>
  </r>
  <r>
    <n v="345.1"/>
    <n v="53"/>
    <x v="9"/>
    <x v="34"/>
    <x v="403"/>
    <n v="6.7"/>
    <n v="8.6999999999999993"/>
    <n v="9.3000000000000007"/>
    <n v="50.9"/>
  </r>
  <r>
    <n v="394.6"/>
    <n v="45"/>
    <x v="40"/>
    <x v="77"/>
    <x v="291"/>
    <n v="7.3"/>
    <n v="9.1999999999999993"/>
    <n v="10"/>
    <n v="44.7"/>
  </r>
  <r>
    <n v="378.7"/>
    <n v="46"/>
    <x v="6"/>
    <x v="3"/>
    <x v="134"/>
    <n v="7.2"/>
    <n v="9.8000000000000007"/>
    <n v="10"/>
    <n v="49.3"/>
  </r>
  <r>
    <n v="544.70000000000005"/>
    <n v="53"/>
    <x v="31"/>
    <x v="73"/>
    <x v="404"/>
    <n v="5.8"/>
    <n v="9.1"/>
    <n v="5.5"/>
    <n v="63.7"/>
  </r>
  <r>
    <n v="427.2"/>
    <n v="43"/>
    <x v="21"/>
    <x v="31"/>
    <x v="286"/>
    <n v="7.3"/>
    <n v="9.1999999999999993"/>
    <n v="7.6"/>
    <n v="52.6"/>
  </r>
  <r>
    <n v="352.3"/>
    <n v="52"/>
    <x v="61"/>
    <x v="20"/>
    <x v="405"/>
    <n v="7"/>
    <n v="8.5"/>
    <n v="10"/>
    <n v="38.299999999999997"/>
  </r>
  <r>
    <n v="302.7"/>
    <n v="53"/>
    <x v="14"/>
    <x v="3"/>
    <x v="383"/>
    <n v="7.8"/>
    <n v="8.6999999999999993"/>
    <n v="7.7"/>
    <n v="56.7"/>
  </r>
  <r>
    <n v="263.60000000000002"/>
    <n v="57"/>
    <x v="38"/>
    <x v="2"/>
    <x v="406"/>
    <n v="7.1"/>
    <n v="9.1999999999999993"/>
    <n v="10"/>
    <n v="52"/>
  </r>
  <r>
    <n v="372.2"/>
    <n v="52"/>
    <x v="30"/>
    <x v="60"/>
    <x v="407"/>
    <n v="7.6"/>
    <n v="8.6999999999999993"/>
    <n v="9.6"/>
    <n v="57.9"/>
  </r>
  <r>
    <n v="314.60000000000002"/>
    <n v="57"/>
    <x v="13"/>
    <x v="20"/>
    <x v="18"/>
    <n v="7.1"/>
    <n v="8.4"/>
    <n v="6.7"/>
    <n v="53.5"/>
  </r>
  <r>
    <n v="274.7"/>
    <n v="41"/>
    <x v="42"/>
    <x v="76"/>
    <x v="307"/>
    <n v="8.4"/>
    <n v="8.4"/>
    <n v="1.4"/>
    <n v="80.8"/>
  </r>
  <r>
    <n v="321.2"/>
    <n v="63"/>
    <x v="0"/>
    <x v="1"/>
    <x v="408"/>
    <n v="7.1"/>
    <n v="8.5"/>
    <n v="9.3000000000000007"/>
    <n v="48.4"/>
  </r>
  <r>
    <n v="295.10000000000002"/>
    <n v="47"/>
    <x v="20"/>
    <x v="18"/>
    <x v="409"/>
    <n v="7.3"/>
    <n v="8.5"/>
    <n v="9.5"/>
    <n v="49.6"/>
  </r>
  <r>
    <n v="461.2"/>
    <n v="49"/>
    <x v="62"/>
    <x v="13"/>
    <x v="300"/>
    <n v="7.8"/>
    <n v="8.8000000000000007"/>
    <n v="9.9"/>
    <n v="60.3"/>
  </r>
  <r>
    <n v="412.9"/>
    <n v="65"/>
    <x v="27"/>
    <x v="23"/>
    <x v="410"/>
    <n v="7.1"/>
    <n v="8.4"/>
    <n v="10"/>
    <n v="42.3"/>
  </r>
  <r>
    <n v="359.5"/>
    <n v="40"/>
    <x v="6"/>
    <x v="19"/>
    <x v="149"/>
    <n v="7.5"/>
    <n v="8.6"/>
    <n v="10"/>
    <n v="50.5"/>
  </r>
  <r>
    <n v="448.8"/>
    <n v="60"/>
    <x v="42"/>
    <x v="33"/>
    <x v="69"/>
    <n v="5.7"/>
    <n v="9.6"/>
    <n v="9.9"/>
    <n v="44.2"/>
  </r>
  <r>
    <n v="364.6"/>
    <n v="45"/>
    <x v="38"/>
    <x v="57"/>
    <x v="411"/>
    <n v="6.5"/>
    <n v="9.5"/>
    <n v="6"/>
    <n v="61.7"/>
  </r>
  <r>
    <n v="308.3"/>
    <n v="62"/>
    <x v="33"/>
    <x v="42"/>
    <x v="412"/>
    <n v="7.5"/>
    <n v="9.3000000000000007"/>
    <n v="8.9"/>
    <n v="53.1"/>
  </r>
  <r>
    <n v="451.4"/>
    <n v="56"/>
    <x v="4"/>
    <x v="100"/>
    <x v="413"/>
    <n v="6.2"/>
    <n v="8.6"/>
    <n v="9.6"/>
    <n v="46.6"/>
  </r>
  <r>
    <n v="392.3"/>
    <n v="58"/>
    <x v="22"/>
    <x v="9"/>
    <x v="276"/>
    <n v="6.1"/>
    <n v="8.3000000000000007"/>
    <n v="10"/>
    <n v="42.4"/>
  </r>
  <r>
    <n v="297.8"/>
    <n v="56"/>
    <x v="6"/>
    <x v="50"/>
    <x v="414"/>
    <n v="7.5"/>
    <n v="9.1"/>
    <n v="10"/>
    <n v="50.4"/>
  </r>
  <r>
    <n v="348.6"/>
    <n v="42"/>
    <x v="23"/>
    <x v="35"/>
    <x v="415"/>
    <n v="7.8"/>
    <n v="10"/>
    <n v="10"/>
    <n v="49.5"/>
  </r>
  <r>
    <n v="307.5"/>
    <n v="33"/>
    <x v="1"/>
    <x v="53"/>
    <x v="416"/>
    <n v="8"/>
    <n v="9.3000000000000007"/>
    <n v="4"/>
    <n v="71.599999999999994"/>
  </r>
  <r>
    <n v="277"/>
    <n v="41"/>
    <x v="23"/>
    <x v="49"/>
    <x v="417"/>
    <n v="6.8"/>
    <n v="8.8000000000000007"/>
    <n v="6.3"/>
    <n v="56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C3906-0443-4B3D-9C95-4912D1A9314F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Notification Count">
  <location ref="A70:C84" firstHeaderRow="0" firstDataRow="1" firstDataCol="1"/>
  <pivotFields count="9">
    <pivotField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showAll="0"/>
    <pivotField dataField="1" showAll="0"/>
    <pivotField showAll="0"/>
  </pivotFields>
  <rowFields count="1">
    <field x="3"/>
  </rowFields>
  <rowItems count="14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-2"/>
  </colFields>
  <colItems count="2">
    <i>
      <x/>
    </i>
    <i i="1">
      <x v="1"/>
    </i>
  </colItems>
  <dataFields count="2">
    <dataField name="Average Anxiety Level" fld="7" subtotal="average" baseField="3" baseItem="0"/>
    <dataField name="Average Focus Score" fld="5" subtotal="average" baseField="3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3" type="button" dataOnly="0" labelOnly="1" outline="0" axis="axisRow" fieldPosition="0"/>
    </format>
    <format dxfId="20">
      <pivotArea dataOnly="0" labelOnly="1" fieldPosition="0">
        <references count="1">
          <reference field="3" count="14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BD810-6E81-4BE3-ACD8-A230D4B17521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leep Time (Hours)">
  <location ref="F3:I10" firstHeaderRow="0" firstDataRow="1" firstDataCol="1"/>
  <pivotFields count="9"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Anxiety Level" fld="7" subtotal="average" baseField="2" baseItem="0"/>
    <dataField name="Average Mood Score" fld="6" subtotal="average" baseField="2" baseItem="0"/>
    <dataField name="Average Focus Score" fld="5" subtotal="average" baseField="2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2" type="button" dataOnly="0" labelOnly="1" outline="0" axis="axisRow" fieldPosition="0"/>
    </format>
    <format dxfId="26">
      <pivotArea dataOnly="0" labelOnly="1" fieldPosition="0">
        <references count="1">
          <reference field="2" count="7">
            <x v="1"/>
            <x v="2"/>
            <x v="3"/>
            <x v="4"/>
            <x v="5"/>
            <x v="6"/>
            <x v="7"/>
          </reference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E4427-FF8E-41BC-8D63-1A4D528ED6B7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ocial Media Time (Mins)">
  <location ref="A19:C62" firstHeaderRow="0" firstDataRow="1" firstDataCol="1"/>
  <pivotFields count="9">
    <pivotField showAll="0"/>
    <pivotField showAll="0"/>
    <pivotField showAll="0"/>
    <pivotField showAll="0"/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dataField="1" showAll="0"/>
    <pivotField dataField="1" showAll="0"/>
  </pivotFields>
  <rowFields count="1">
    <field x="4"/>
  </rowFields>
  <rowItems count="4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2"/>
    </i>
    <i>
      <x v="43"/>
    </i>
    <i>
      <x v="45"/>
    </i>
    <i>
      <x v="54"/>
    </i>
  </rowItems>
  <colFields count="1">
    <field x="-2"/>
  </colFields>
  <colItems count="2">
    <i>
      <x/>
    </i>
    <i i="1">
      <x v="1"/>
    </i>
  </colItems>
  <dataFields count="2">
    <dataField name="Average Digital Well-being Score" fld="8" subtotal="average" baseField="4" baseItem="0"/>
    <dataField name="Average Anxiety Level" fld="7" subtotal="average" baseField="4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4" type="button" dataOnly="0" labelOnly="1" outline="0" axis="axisRow" fieldPosition="0"/>
    </format>
    <format dxfId="32">
      <pivotArea dataOnly="0" labelOnly="1" fieldPosition="0">
        <references count="1">
          <reference field="4" count="4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40"/>
            <x v="42"/>
            <x v="43"/>
            <x v="45"/>
            <x v="54"/>
          </reference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A95A0-6886-47F4-B119-89EE8637D86C}" name="Average Anxiety, Mood, and Focus by Daily Screen Time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Daily Screen Time (Mins)">
  <location ref="A3:D10" firstHeaderRow="0" firstDataRow="1" firstDataCol="1"/>
  <pivotFields count="9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1">
        <item x="35"/>
        <item x="32"/>
        <item x="39"/>
        <item x="25"/>
        <item x="31"/>
        <item x="27"/>
        <item x="5"/>
        <item x="2"/>
        <item x="6"/>
        <item x="18"/>
        <item x="8"/>
        <item x="4"/>
        <item x="3"/>
        <item x="14"/>
        <item x="12"/>
        <item x="16"/>
        <item x="19"/>
        <item x="15"/>
        <item x="13"/>
        <item x="10"/>
        <item x="1"/>
        <item x="0"/>
        <item x="23"/>
        <item x="20"/>
        <item x="11"/>
        <item x="7"/>
        <item x="28"/>
        <item x="24"/>
        <item x="22"/>
        <item x="21"/>
        <item x="26"/>
        <item x="9"/>
        <item x="17"/>
        <item x="30"/>
        <item x="29"/>
        <item x="37"/>
        <item x="38"/>
        <item x="33"/>
        <item x="34"/>
        <item x="36"/>
        <item t="default"/>
      </items>
    </pivotField>
    <pivotField showAll="0">
      <items count="64">
        <item x="47"/>
        <item x="43"/>
        <item x="55"/>
        <item x="61"/>
        <item x="44"/>
        <item x="48"/>
        <item x="54"/>
        <item x="53"/>
        <item x="60"/>
        <item x="57"/>
        <item x="35"/>
        <item x="8"/>
        <item x="58"/>
        <item x="41"/>
        <item x="27"/>
        <item x="26"/>
        <item x="46"/>
        <item x="13"/>
        <item x="17"/>
        <item x="40"/>
        <item x="36"/>
        <item x="21"/>
        <item x="15"/>
        <item x="19"/>
        <item x="50"/>
        <item x="16"/>
        <item x="0"/>
        <item x="22"/>
        <item x="23"/>
        <item x="14"/>
        <item x="12"/>
        <item x="20"/>
        <item x="3"/>
        <item x="33"/>
        <item x="28"/>
        <item x="6"/>
        <item x="4"/>
        <item x="10"/>
        <item x="42"/>
        <item x="1"/>
        <item x="11"/>
        <item x="9"/>
        <item x="45"/>
        <item x="25"/>
        <item x="32"/>
        <item x="38"/>
        <item x="18"/>
        <item x="2"/>
        <item x="49"/>
        <item x="52"/>
        <item x="34"/>
        <item x="29"/>
        <item x="5"/>
        <item x="24"/>
        <item x="37"/>
        <item x="39"/>
        <item x="30"/>
        <item x="31"/>
        <item x="56"/>
        <item x="59"/>
        <item x="7"/>
        <item x="62"/>
        <item x="51"/>
        <item t="default"/>
      </items>
    </pivotField>
    <pivotField showAll="0">
      <items count="106">
        <item x="21"/>
        <item x="68"/>
        <item x="90"/>
        <item x="10"/>
        <item x="45"/>
        <item x="96"/>
        <item x="39"/>
        <item x="95"/>
        <item x="4"/>
        <item x="99"/>
        <item x="104"/>
        <item x="83"/>
        <item x="42"/>
        <item x="92"/>
        <item x="73"/>
        <item x="101"/>
        <item x="67"/>
        <item x="91"/>
        <item x="28"/>
        <item x="62"/>
        <item x="50"/>
        <item x="84"/>
        <item x="47"/>
        <item x="74"/>
        <item x="70"/>
        <item x="86"/>
        <item x="72"/>
        <item x="76"/>
        <item x="27"/>
        <item x="43"/>
        <item x="6"/>
        <item x="61"/>
        <item x="41"/>
        <item x="25"/>
        <item x="37"/>
        <item x="56"/>
        <item x="7"/>
        <item x="29"/>
        <item x="8"/>
        <item x="58"/>
        <item x="53"/>
        <item x="63"/>
        <item x="57"/>
        <item x="23"/>
        <item x="60"/>
        <item x="38"/>
        <item x="44"/>
        <item x="77"/>
        <item x="18"/>
        <item x="19"/>
        <item x="64"/>
        <item x="3"/>
        <item x="1"/>
        <item x="40"/>
        <item x="48"/>
        <item x="17"/>
        <item x="59"/>
        <item x="22"/>
        <item x="13"/>
        <item x="49"/>
        <item x="14"/>
        <item x="36"/>
        <item x="0"/>
        <item x="26"/>
        <item x="54"/>
        <item x="31"/>
        <item x="15"/>
        <item x="20"/>
        <item x="46"/>
        <item x="16"/>
        <item x="35"/>
        <item x="32"/>
        <item x="79"/>
        <item x="33"/>
        <item x="30"/>
        <item x="93"/>
        <item x="24"/>
        <item x="66"/>
        <item x="71"/>
        <item x="12"/>
        <item x="80"/>
        <item x="2"/>
        <item x="34"/>
        <item x="52"/>
        <item x="5"/>
        <item x="85"/>
        <item x="94"/>
        <item x="9"/>
        <item x="65"/>
        <item x="69"/>
        <item x="82"/>
        <item x="81"/>
        <item x="87"/>
        <item x="98"/>
        <item x="75"/>
        <item x="100"/>
        <item x="103"/>
        <item x="51"/>
        <item x="97"/>
        <item x="89"/>
        <item x="88"/>
        <item x="78"/>
        <item x="55"/>
        <item x="102"/>
        <item x="11"/>
        <item t="default"/>
      </items>
    </pivotField>
    <pivotField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dataField="1" showAll="0"/>
    <pivotField dataField="1" showAll="0">
      <items count="28">
        <item x="26"/>
        <item x="25"/>
        <item x="6"/>
        <item x="24"/>
        <item x="22"/>
        <item x="20"/>
        <item x="11"/>
        <item x="23"/>
        <item x="10"/>
        <item x="18"/>
        <item x="17"/>
        <item x="7"/>
        <item x="12"/>
        <item x="21"/>
        <item x="13"/>
        <item x="0"/>
        <item x="15"/>
        <item x="8"/>
        <item x="3"/>
        <item x="4"/>
        <item x="1"/>
        <item x="9"/>
        <item x="14"/>
        <item x="19"/>
        <item x="16"/>
        <item x="2"/>
        <item x="5"/>
        <item t="default"/>
      </items>
    </pivotField>
    <pivotField dataField="1" showAll="0">
      <items count="76">
        <item x="33"/>
        <item x="64"/>
        <item x="74"/>
        <item x="66"/>
        <item x="25"/>
        <item x="20"/>
        <item x="72"/>
        <item x="54"/>
        <item x="68"/>
        <item x="32"/>
        <item x="47"/>
        <item x="21"/>
        <item x="63"/>
        <item x="53"/>
        <item x="62"/>
        <item x="49"/>
        <item x="70"/>
        <item x="38"/>
        <item x="51"/>
        <item x="10"/>
        <item x="71"/>
        <item x="69"/>
        <item x="56"/>
        <item x="67"/>
        <item x="19"/>
        <item x="42"/>
        <item x="2"/>
        <item x="60"/>
        <item x="17"/>
        <item x="73"/>
        <item x="57"/>
        <item x="15"/>
        <item x="35"/>
        <item x="18"/>
        <item x="39"/>
        <item x="41"/>
        <item x="7"/>
        <item x="26"/>
        <item x="37"/>
        <item x="58"/>
        <item x="14"/>
        <item x="31"/>
        <item x="40"/>
        <item x="30"/>
        <item x="44"/>
        <item x="50"/>
        <item x="11"/>
        <item x="28"/>
        <item x="23"/>
        <item x="22"/>
        <item x="59"/>
        <item x="61"/>
        <item x="4"/>
        <item x="8"/>
        <item x="3"/>
        <item x="65"/>
        <item x="55"/>
        <item x="34"/>
        <item x="12"/>
        <item x="6"/>
        <item x="24"/>
        <item x="13"/>
        <item x="29"/>
        <item x="16"/>
        <item x="27"/>
        <item x="45"/>
        <item x="46"/>
        <item x="48"/>
        <item x="1"/>
        <item x="9"/>
        <item x="52"/>
        <item x="43"/>
        <item x="5"/>
        <item x="36"/>
        <item x="0"/>
        <item t="default"/>
      </items>
    </pivotField>
    <pivotField showAll="0"/>
  </pivotFields>
  <rowFields count="1">
    <field x="0"/>
  </rowFields>
  <rowItems count="7"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Anxiety Level" fld="7" subtotal="average" baseField="0" baseItem="0"/>
    <dataField name="Average Mood Score" fld="6" subtotal="average" baseField="0" baseItem="0"/>
    <dataField name="Average Focus Score" fld="5" subtotal="average" baseField="0" baseItem="0"/>
  </dataFields>
  <formats count="6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7">
            <x v="4"/>
            <x v="5"/>
            <x v="6"/>
            <x v="7"/>
            <x v="8"/>
            <x v="9"/>
            <x v="10"/>
          </reference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62008-2955-4688-82A7-44658BCCB936}" name="PivotTable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leep Time (Hours)" colHeaderCaption="Social Media Time (Mins)">
  <location ref="K3:AI11" firstHeaderRow="1" firstDataRow="2" firstDataCol="1"/>
  <pivotFields count="9"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4"/>
  </colFields>
  <colItems count="2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7"/>
    </i>
  </colItems>
  <dataFields count="1">
    <dataField name="Average Digital Well-being Score" fld="8" subtotal="average" baseField="2" baseItem="1" numFmtId="2"/>
  </dataFields>
  <formats count="10"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field="4" type="button" dataOnly="0" labelOnly="1" outline="0" axis="axisCol" fieldPosition="0"/>
    </format>
    <format dxfId="47">
      <pivotArea type="topRight" dataOnly="0" labelOnly="1" outline="0" fieldPosition="0"/>
    </format>
    <format dxfId="46">
      <pivotArea field="2" type="button" dataOnly="0" labelOnly="1" outline="0" axis="axisRow" fieldPosition="0"/>
    </format>
    <format dxfId="45">
      <pivotArea dataOnly="0" labelOnly="1" fieldPosition="0">
        <references count="1">
          <reference field="2" count="7">
            <x v="1"/>
            <x v="2"/>
            <x v="3"/>
            <x v="4"/>
            <x v="5"/>
            <x v="6"/>
            <x v="7"/>
          </reference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1">
          <reference field="4" count="2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7"/>
          </reference>
        </references>
      </pivotArea>
    </format>
    <format dxfId="4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3584A5-7091-4D2E-9A37-1625D2E56C26}" name="mental_health" displayName="mental_health" ref="A1:I501" totalsRowShown="0">
  <autoFilter ref="A1:I501" xr:uid="{3B3584A5-7091-4D2E-9A37-1625D2E56C2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DA656E4-41F4-4F5B-8A7A-7A45738C056C}" name="daily_screen_time_min"/>
    <tableColumn id="2" xr3:uid="{F1429E49-4D37-46EC-B82B-B3F57C99AFDD}" name="num_app_switches"/>
    <tableColumn id="3" xr3:uid="{8147F34B-0320-42F9-933B-EF530C3E42C2}" name="sleep_hours"/>
    <tableColumn id="4" xr3:uid="{537787E6-5050-4EF4-9928-7EC1F3B32A21}" name="notification_count"/>
    <tableColumn id="5" xr3:uid="{2531AEF5-D77A-4FF2-8431-E8B2BC6DD402}" name="social_media_time_min"/>
    <tableColumn id="6" xr3:uid="{AA4CC6C0-C663-4DBA-8706-D466CE4D4CC0}" name="focus_score"/>
    <tableColumn id="7" xr3:uid="{247B6CC8-4802-41F7-B86B-0766B51C8C57}" name="mood_score"/>
    <tableColumn id="8" xr3:uid="{362360B6-1A4D-440B-96B8-E7CB28FB5ABD}" name="anxiety_level"/>
    <tableColumn id="9" xr3:uid="{DB126B23-3230-499D-BCEB-262F73757681}" name="digital_wellbeing_scor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A54A-F369-4C2E-A801-E6F7F36C1507}">
  <dimension ref="A1:I501"/>
  <sheetViews>
    <sheetView workbookViewId="0">
      <selection activeCell="I1" sqref="I1"/>
    </sheetView>
  </sheetViews>
  <sheetFormatPr defaultRowHeight="15" x14ac:dyDescent="0.25"/>
  <cols>
    <col min="1" max="1" width="23.7109375" customWidth="1"/>
    <col min="2" max="2" width="20.140625" customWidth="1"/>
    <col min="3" max="3" width="14.140625" customWidth="1"/>
    <col min="4" max="4" width="19.5703125" customWidth="1"/>
    <col min="5" max="5" width="24.140625" customWidth="1"/>
    <col min="6" max="6" width="14" customWidth="1"/>
    <col min="7" max="7" width="14.140625" customWidth="1"/>
    <col min="8" max="8" width="15" customWidth="1"/>
    <col min="9" max="9" width="24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389.8</v>
      </c>
      <c r="B2">
        <v>53</v>
      </c>
      <c r="C2">
        <v>5.9</v>
      </c>
      <c r="D2">
        <v>89</v>
      </c>
      <c r="E2">
        <v>133.19999999999999</v>
      </c>
      <c r="F2">
        <v>6.8</v>
      </c>
      <c r="G2">
        <v>8.9</v>
      </c>
      <c r="H2">
        <v>10</v>
      </c>
      <c r="I2">
        <v>44.8</v>
      </c>
    </row>
    <row r="3" spans="1:9" x14ac:dyDescent="0.25">
      <c r="A3">
        <v>351.7</v>
      </c>
      <c r="B3">
        <v>52</v>
      </c>
      <c r="C3">
        <v>7.2</v>
      </c>
      <c r="D3">
        <v>79</v>
      </c>
      <c r="E3">
        <v>109.5</v>
      </c>
      <c r="F3">
        <v>5.5</v>
      </c>
      <c r="G3">
        <v>9.4</v>
      </c>
      <c r="H3">
        <v>10</v>
      </c>
      <c r="I3">
        <v>43.6</v>
      </c>
    </row>
    <row r="4" spans="1:9" x14ac:dyDescent="0.25">
      <c r="A4">
        <v>398.9</v>
      </c>
      <c r="B4">
        <v>39</v>
      </c>
      <c r="C4">
        <v>8</v>
      </c>
      <c r="D4">
        <v>108</v>
      </c>
      <c r="E4">
        <v>84.7</v>
      </c>
      <c r="F4">
        <v>6.7</v>
      </c>
      <c r="G4">
        <v>9.4</v>
      </c>
      <c r="H4">
        <v>9.4</v>
      </c>
      <c r="I4">
        <v>52.6</v>
      </c>
    </row>
    <row r="5" spans="1:9" x14ac:dyDescent="0.25">
      <c r="A5">
        <v>451.4</v>
      </c>
      <c r="B5">
        <v>44</v>
      </c>
      <c r="C5">
        <v>6.5</v>
      </c>
      <c r="D5">
        <v>78</v>
      </c>
      <c r="E5">
        <v>88.9</v>
      </c>
      <c r="F5">
        <v>6</v>
      </c>
      <c r="G5">
        <v>9.4</v>
      </c>
      <c r="H5">
        <v>5.0999999999999996</v>
      </c>
      <c r="I5">
        <v>58.4</v>
      </c>
    </row>
    <row r="6" spans="1:9" x14ac:dyDescent="0.25">
      <c r="A6">
        <v>346</v>
      </c>
      <c r="B6">
        <v>43</v>
      </c>
      <c r="C6">
        <v>6.9</v>
      </c>
      <c r="D6">
        <v>35</v>
      </c>
      <c r="E6">
        <v>78.8</v>
      </c>
      <c r="F6">
        <v>8.1999999999999993</v>
      </c>
      <c r="G6">
        <v>9.4</v>
      </c>
      <c r="H6">
        <v>8</v>
      </c>
      <c r="I6">
        <v>59.7</v>
      </c>
    </row>
    <row r="7" spans="1:9" x14ac:dyDescent="0.25">
      <c r="A7">
        <v>346</v>
      </c>
      <c r="B7">
        <v>38</v>
      </c>
      <c r="C7">
        <v>8.5</v>
      </c>
      <c r="D7">
        <v>111</v>
      </c>
      <c r="E7">
        <v>82.6</v>
      </c>
      <c r="F7">
        <v>7.4</v>
      </c>
      <c r="G7">
        <v>9.9</v>
      </c>
      <c r="H7">
        <v>7.8</v>
      </c>
      <c r="I7">
        <v>61.6</v>
      </c>
    </row>
    <row r="8" spans="1:9" x14ac:dyDescent="0.25">
      <c r="A8">
        <v>454.8</v>
      </c>
      <c r="B8">
        <v>40</v>
      </c>
      <c r="C8">
        <v>6.8</v>
      </c>
      <c r="D8">
        <v>57</v>
      </c>
      <c r="E8">
        <v>117</v>
      </c>
      <c r="F8">
        <v>7.3</v>
      </c>
      <c r="G8">
        <v>9.1999999999999993</v>
      </c>
      <c r="H8">
        <v>10</v>
      </c>
      <c r="I8">
        <v>49.7</v>
      </c>
    </row>
    <row r="9" spans="1:9" x14ac:dyDescent="0.25">
      <c r="A9">
        <v>406</v>
      </c>
      <c r="B9">
        <v>57</v>
      </c>
      <c r="C9">
        <v>9.6</v>
      </c>
      <c r="D9">
        <v>63</v>
      </c>
      <c r="E9">
        <v>87.8</v>
      </c>
      <c r="F9">
        <v>7.6</v>
      </c>
      <c r="G9">
        <v>9.3000000000000007</v>
      </c>
      <c r="H9">
        <v>9.8000000000000007</v>
      </c>
      <c r="I9">
        <v>59.9</v>
      </c>
    </row>
    <row r="10" spans="1:9" x14ac:dyDescent="0.25">
      <c r="A10">
        <v>331.8</v>
      </c>
      <c r="B10">
        <v>42</v>
      </c>
      <c r="C10">
        <v>7.2</v>
      </c>
      <c r="D10">
        <v>65</v>
      </c>
      <c r="E10">
        <v>150.69999999999999</v>
      </c>
      <c r="F10">
        <v>6.9</v>
      </c>
      <c r="G10">
        <v>10</v>
      </c>
      <c r="H10">
        <v>8.5</v>
      </c>
      <c r="I10">
        <v>53.6</v>
      </c>
    </row>
    <row r="11" spans="1:9" x14ac:dyDescent="0.25">
      <c r="A11">
        <v>392.6</v>
      </c>
      <c r="B11">
        <v>63</v>
      </c>
      <c r="C11">
        <v>4.4000000000000004</v>
      </c>
      <c r="D11">
        <v>114</v>
      </c>
      <c r="E11">
        <v>186.9</v>
      </c>
      <c r="F11">
        <v>7.2</v>
      </c>
      <c r="G11">
        <v>7.6</v>
      </c>
      <c r="H11">
        <v>10</v>
      </c>
      <c r="I11">
        <v>41.8</v>
      </c>
    </row>
    <row r="12" spans="1:9" x14ac:dyDescent="0.25">
      <c r="A12">
        <v>332.2</v>
      </c>
      <c r="B12">
        <v>51</v>
      </c>
      <c r="C12">
        <v>7.4</v>
      </c>
      <c r="D12">
        <v>26</v>
      </c>
      <c r="E12">
        <v>93.9</v>
      </c>
      <c r="F12">
        <v>8.1</v>
      </c>
      <c r="G12">
        <v>8.5</v>
      </c>
      <c r="H12">
        <v>6.2</v>
      </c>
      <c r="I12">
        <v>66</v>
      </c>
    </row>
    <row r="13" spans="1:9" x14ac:dyDescent="0.25">
      <c r="A13">
        <v>332.1</v>
      </c>
      <c r="B13">
        <v>56</v>
      </c>
      <c r="C13">
        <v>7</v>
      </c>
      <c r="D13">
        <v>158</v>
      </c>
      <c r="E13">
        <v>130.80000000000001</v>
      </c>
      <c r="F13">
        <v>6.1</v>
      </c>
      <c r="G13">
        <v>9.1</v>
      </c>
      <c r="H13">
        <v>10</v>
      </c>
      <c r="I13">
        <v>45.2</v>
      </c>
    </row>
    <row r="14" spans="1:9" x14ac:dyDescent="0.25">
      <c r="A14">
        <v>374.5</v>
      </c>
      <c r="B14">
        <v>46</v>
      </c>
      <c r="C14">
        <v>8</v>
      </c>
      <c r="D14">
        <v>106</v>
      </c>
      <c r="E14">
        <v>142.5</v>
      </c>
      <c r="F14">
        <v>7.3</v>
      </c>
      <c r="G14">
        <v>8.9</v>
      </c>
      <c r="H14">
        <v>10</v>
      </c>
      <c r="I14">
        <v>53.5</v>
      </c>
    </row>
    <row r="15" spans="1:9" x14ac:dyDescent="0.25">
      <c r="A15">
        <v>245.2</v>
      </c>
      <c r="B15">
        <v>50</v>
      </c>
      <c r="C15">
        <v>7.3</v>
      </c>
      <c r="D15">
        <v>85</v>
      </c>
      <c r="E15">
        <v>141.19999999999999</v>
      </c>
      <c r="F15">
        <v>6.8</v>
      </c>
      <c r="G15">
        <v>9.5</v>
      </c>
      <c r="H15">
        <v>10</v>
      </c>
      <c r="I15">
        <v>49</v>
      </c>
    </row>
    <row r="16" spans="1:9" x14ac:dyDescent="0.25">
      <c r="A16">
        <v>256.5</v>
      </c>
      <c r="B16">
        <v>40</v>
      </c>
      <c r="C16">
        <v>6.3</v>
      </c>
      <c r="D16">
        <v>78</v>
      </c>
      <c r="E16">
        <v>123.4</v>
      </c>
      <c r="F16">
        <v>7.1</v>
      </c>
      <c r="G16">
        <v>8.1999999999999993</v>
      </c>
      <c r="H16">
        <v>7.9</v>
      </c>
      <c r="I16">
        <v>54</v>
      </c>
    </row>
    <row r="17" spans="1:9" x14ac:dyDescent="0.25">
      <c r="A17">
        <v>326.3</v>
      </c>
      <c r="B17">
        <v>45</v>
      </c>
      <c r="C17">
        <v>5</v>
      </c>
      <c r="D17">
        <v>87</v>
      </c>
      <c r="E17">
        <v>153.4</v>
      </c>
      <c r="F17">
        <v>6.8</v>
      </c>
      <c r="G17">
        <v>8</v>
      </c>
      <c r="H17">
        <v>10</v>
      </c>
      <c r="I17">
        <v>42.4</v>
      </c>
    </row>
    <row r="18" spans="1:9" x14ac:dyDescent="0.25">
      <c r="A18">
        <v>299.2</v>
      </c>
      <c r="B18">
        <v>42</v>
      </c>
      <c r="C18">
        <v>6.2</v>
      </c>
      <c r="D18">
        <v>93</v>
      </c>
      <c r="E18">
        <v>141.69999999999999</v>
      </c>
      <c r="F18">
        <v>7</v>
      </c>
      <c r="G18">
        <v>8.9</v>
      </c>
      <c r="H18">
        <v>10</v>
      </c>
      <c r="I18">
        <v>46.6</v>
      </c>
    </row>
    <row r="19" spans="1:9" x14ac:dyDescent="0.25">
      <c r="A19">
        <v>378.9</v>
      </c>
      <c r="B19">
        <v>51</v>
      </c>
      <c r="C19">
        <v>5.5</v>
      </c>
      <c r="D19">
        <v>96</v>
      </c>
      <c r="E19">
        <v>64.3</v>
      </c>
      <c r="F19">
        <v>6.2</v>
      </c>
      <c r="G19">
        <v>8.6</v>
      </c>
      <c r="H19">
        <v>10</v>
      </c>
      <c r="I19">
        <v>41.3</v>
      </c>
    </row>
    <row r="20" spans="1:9" x14ac:dyDescent="0.25">
      <c r="A20">
        <v>305.5</v>
      </c>
      <c r="B20">
        <v>46</v>
      </c>
      <c r="C20">
        <v>5.8</v>
      </c>
      <c r="D20">
        <v>93</v>
      </c>
      <c r="E20">
        <v>159.1</v>
      </c>
      <c r="F20">
        <v>7.7</v>
      </c>
      <c r="G20">
        <v>8.8000000000000007</v>
      </c>
      <c r="H20">
        <v>10</v>
      </c>
      <c r="I20">
        <v>48.3</v>
      </c>
    </row>
    <row r="21" spans="1:9" x14ac:dyDescent="0.25">
      <c r="A21">
        <v>275.3</v>
      </c>
      <c r="B21">
        <v>46</v>
      </c>
      <c r="C21">
        <v>7.2</v>
      </c>
      <c r="D21">
        <v>82</v>
      </c>
      <c r="E21">
        <v>159.9</v>
      </c>
      <c r="F21">
        <v>7.2</v>
      </c>
      <c r="G21">
        <v>9.6</v>
      </c>
      <c r="H21">
        <v>10</v>
      </c>
      <c r="I21">
        <v>50.5</v>
      </c>
    </row>
    <row r="22" spans="1:9" x14ac:dyDescent="0.25">
      <c r="A22">
        <v>447.9</v>
      </c>
      <c r="B22">
        <v>45</v>
      </c>
      <c r="C22">
        <v>8.5</v>
      </c>
      <c r="D22">
        <v>75</v>
      </c>
      <c r="E22">
        <v>85.7</v>
      </c>
      <c r="F22">
        <v>7</v>
      </c>
      <c r="G22">
        <v>9.4</v>
      </c>
      <c r="H22">
        <v>9.5</v>
      </c>
      <c r="I22">
        <v>55</v>
      </c>
    </row>
    <row r="23" spans="1:9" x14ac:dyDescent="0.25">
      <c r="A23">
        <v>346.5</v>
      </c>
      <c r="B23">
        <v>56</v>
      </c>
      <c r="C23">
        <v>7</v>
      </c>
      <c r="D23">
        <v>76</v>
      </c>
      <c r="E23">
        <v>121.7</v>
      </c>
      <c r="F23">
        <v>6.7</v>
      </c>
      <c r="G23">
        <v>8.8000000000000007</v>
      </c>
      <c r="H23">
        <v>4.2</v>
      </c>
      <c r="I23">
        <v>65</v>
      </c>
    </row>
    <row r="24" spans="1:9" x14ac:dyDescent="0.25">
      <c r="A24">
        <v>364.1</v>
      </c>
      <c r="B24">
        <v>49</v>
      </c>
      <c r="C24">
        <v>5.0999999999999996</v>
      </c>
      <c r="D24">
        <v>75</v>
      </c>
      <c r="E24">
        <v>150.69999999999999</v>
      </c>
      <c r="F24">
        <v>6.1</v>
      </c>
      <c r="G24">
        <v>9.1</v>
      </c>
      <c r="H24">
        <v>10</v>
      </c>
      <c r="I24">
        <v>39.799999999999997</v>
      </c>
    </row>
    <row r="25" spans="1:9" x14ac:dyDescent="0.25">
      <c r="A25">
        <v>274.5</v>
      </c>
      <c r="B25">
        <v>47</v>
      </c>
      <c r="C25">
        <v>7</v>
      </c>
      <c r="D25">
        <v>108</v>
      </c>
      <c r="E25">
        <v>110.6</v>
      </c>
      <c r="F25">
        <v>7.2</v>
      </c>
      <c r="G25">
        <v>9.1999999999999993</v>
      </c>
      <c r="H25">
        <v>10</v>
      </c>
      <c r="I25">
        <v>49.9</v>
      </c>
    </row>
    <row r="26" spans="1:9" x14ac:dyDescent="0.25">
      <c r="A26">
        <v>327.3</v>
      </c>
      <c r="B26">
        <v>40</v>
      </c>
      <c r="C26">
        <v>7.9</v>
      </c>
      <c r="D26">
        <v>94</v>
      </c>
      <c r="E26">
        <v>168.3</v>
      </c>
      <c r="F26">
        <v>6.2</v>
      </c>
      <c r="G26">
        <v>9</v>
      </c>
      <c r="H26">
        <v>10</v>
      </c>
      <c r="I26">
        <v>48.6</v>
      </c>
    </row>
    <row r="27" spans="1:9" x14ac:dyDescent="0.25">
      <c r="A27">
        <v>366.7</v>
      </c>
      <c r="B27">
        <v>64</v>
      </c>
      <c r="C27">
        <v>5.8</v>
      </c>
      <c r="D27">
        <v>20</v>
      </c>
      <c r="E27">
        <v>226.4</v>
      </c>
      <c r="F27">
        <v>7.3</v>
      </c>
      <c r="G27">
        <v>8.5</v>
      </c>
      <c r="H27">
        <v>7.2</v>
      </c>
      <c r="I27">
        <v>54.6</v>
      </c>
    </row>
    <row r="28" spans="1:9" x14ac:dyDescent="0.25">
      <c r="A28">
        <v>290.89999999999998</v>
      </c>
      <c r="B28">
        <v>51</v>
      </c>
      <c r="C28">
        <v>6.3</v>
      </c>
      <c r="D28">
        <v>96</v>
      </c>
      <c r="E28">
        <v>84.6</v>
      </c>
      <c r="F28">
        <v>6.4</v>
      </c>
      <c r="G28">
        <v>9.1</v>
      </c>
      <c r="H28">
        <v>10</v>
      </c>
      <c r="I28">
        <v>44.5</v>
      </c>
    </row>
    <row r="29" spans="1:9" x14ac:dyDescent="0.25">
      <c r="A29">
        <v>382.5</v>
      </c>
      <c r="B29">
        <v>41</v>
      </c>
      <c r="C29">
        <v>6.5</v>
      </c>
      <c r="D29">
        <v>84</v>
      </c>
      <c r="E29">
        <v>57.9</v>
      </c>
      <c r="F29">
        <v>8</v>
      </c>
      <c r="G29">
        <v>9.8000000000000007</v>
      </c>
      <c r="H29">
        <v>8.4</v>
      </c>
      <c r="I29">
        <v>56.5</v>
      </c>
    </row>
    <row r="30" spans="1:9" x14ac:dyDescent="0.25">
      <c r="A30">
        <v>324</v>
      </c>
      <c r="B30">
        <v>43</v>
      </c>
      <c r="C30">
        <v>5.6</v>
      </c>
      <c r="D30">
        <v>79</v>
      </c>
      <c r="E30">
        <v>133.69999999999999</v>
      </c>
      <c r="F30">
        <v>7.7</v>
      </c>
      <c r="G30">
        <v>9.4</v>
      </c>
      <c r="H30">
        <v>10</v>
      </c>
      <c r="I30">
        <v>47.6</v>
      </c>
    </row>
    <row r="31" spans="1:9" x14ac:dyDescent="0.25">
      <c r="A31">
        <v>342.5</v>
      </c>
      <c r="B31">
        <v>42</v>
      </c>
      <c r="C31">
        <v>7.3</v>
      </c>
      <c r="D31">
        <v>70</v>
      </c>
      <c r="E31">
        <v>152.5</v>
      </c>
      <c r="F31">
        <v>7.4</v>
      </c>
      <c r="G31">
        <v>9.6</v>
      </c>
      <c r="H31">
        <v>10</v>
      </c>
      <c r="I31">
        <v>51.3</v>
      </c>
    </row>
    <row r="32" spans="1:9" x14ac:dyDescent="0.25">
      <c r="A32">
        <v>323.89999999999998</v>
      </c>
      <c r="B32">
        <v>53</v>
      </c>
      <c r="C32">
        <v>6.4</v>
      </c>
      <c r="D32">
        <v>108</v>
      </c>
      <c r="E32">
        <v>109.6</v>
      </c>
      <c r="F32">
        <v>7.4</v>
      </c>
      <c r="G32">
        <v>8.5</v>
      </c>
      <c r="H32">
        <v>10</v>
      </c>
      <c r="I32">
        <v>48.7</v>
      </c>
    </row>
    <row r="33" spans="1:9" x14ac:dyDescent="0.25">
      <c r="A33">
        <v>471.1</v>
      </c>
      <c r="B33">
        <v>47</v>
      </c>
      <c r="C33">
        <v>7</v>
      </c>
      <c r="D33">
        <v>103</v>
      </c>
      <c r="E33">
        <v>185.4</v>
      </c>
      <c r="F33">
        <v>6</v>
      </c>
      <c r="G33">
        <v>9.8000000000000007</v>
      </c>
      <c r="H33">
        <v>10</v>
      </c>
      <c r="I33">
        <v>45.1</v>
      </c>
    </row>
    <row r="34" spans="1:9" x14ac:dyDescent="0.25">
      <c r="A34">
        <v>359.2</v>
      </c>
      <c r="B34">
        <v>48</v>
      </c>
      <c r="C34">
        <v>5.4</v>
      </c>
      <c r="D34">
        <v>60</v>
      </c>
      <c r="E34">
        <v>59.8</v>
      </c>
      <c r="F34">
        <v>7.5</v>
      </c>
      <c r="G34">
        <v>8.6</v>
      </c>
      <c r="H34">
        <v>8.6999999999999993</v>
      </c>
      <c r="I34">
        <v>50.1</v>
      </c>
    </row>
    <row r="35" spans="1:9" x14ac:dyDescent="0.25">
      <c r="A35">
        <v>296.5</v>
      </c>
      <c r="B35">
        <v>49</v>
      </c>
      <c r="C35">
        <v>6</v>
      </c>
      <c r="D35">
        <v>90</v>
      </c>
      <c r="E35">
        <v>151.19999999999999</v>
      </c>
      <c r="F35">
        <v>7.2</v>
      </c>
      <c r="G35">
        <v>8.1999999999999993</v>
      </c>
      <c r="H35">
        <v>8.4</v>
      </c>
      <c r="I35">
        <v>51.6</v>
      </c>
    </row>
    <row r="36" spans="1:9" x14ac:dyDescent="0.25">
      <c r="A36">
        <v>409.4</v>
      </c>
      <c r="B36">
        <v>49</v>
      </c>
      <c r="C36">
        <v>7.4</v>
      </c>
      <c r="D36">
        <v>55</v>
      </c>
      <c r="E36">
        <v>92.7</v>
      </c>
      <c r="F36">
        <v>7.2</v>
      </c>
      <c r="G36">
        <v>9.1999999999999993</v>
      </c>
      <c r="H36">
        <v>10</v>
      </c>
      <c r="I36">
        <v>51</v>
      </c>
    </row>
    <row r="37" spans="1:9" x14ac:dyDescent="0.25">
      <c r="A37">
        <v>286.7</v>
      </c>
      <c r="B37">
        <v>55</v>
      </c>
      <c r="C37">
        <v>6.1</v>
      </c>
      <c r="D37">
        <v>45</v>
      </c>
      <c r="E37">
        <v>197.4</v>
      </c>
      <c r="F37">
        <v>8.1</v>
      </c>
      <c r="G37">
        <v>10</v>
      </c>
      <c r="H37">
        <v>10</v>
      </c>
      <c r="I37">
        <v>50.7</v>
      </c>
    </row>
    <row r="38" spans="1:9" x14ac:dyDescent="0.25">
      <c r="A38">
        <v>372.5</v>
      </c>
      <c r="B38">
        <v>44</v>
      </c>
      <c r="C38">
        <v>8.6</v>
      </c>
      <c r="D38">
        <v>64</v>
      </c>
      <c r="E38">
        <v>209.7</v>
      </c>
      <c r="F38">
        <v>7.6</v>
      </c>
      <c r="G38">
        <v>8.9</v>
      </c>
      <c r="H38">
        <v>10</v>
      </c>
      <c r="I38">
        <v>56.1</v>
      </c>
    </row>
    <row r="39" spans="1:9" x14ac:dyDescent="0.25">
      <c r="A39">
        <v>242.4</v>
      </c>
      <c r="B39">
        <v>47</v>
      </c>
      <c r="C39">
        <v>6</v>
      </c>
      <c r="D39">
        <v>101</v>
      </c>
      <c r="E39">
        <v>85.5</v>
      </c>
      <c r="F39">
        <v>7.4</v>
      </c>
      <c r="G39">
        <v>9.1999999999999993</v>
      </c>
      <c r="H39">
        <v>6.6</v>
      </c>
      <c r="I39">
        <v>57.9</v>
      </c>
    </row>
    <row r="40" spans="1:9" x14ac:dyDescent="0.25">
      <c r="A40">
        <v>280.3</v>
      </c>
      <c r="B40">
        <v>61</v>
      </c>
      <c r="C40">
        <v>6.8</v>
      </c>
      <c r="D40">
        <v>103</v>
      </c>
      <c r="E40">
        <v>95.3</v>
      </c>
      <c r="F40">
        <v>6</v>
      </c>
      <c r="G40">
        <v>9.4</v>
      </c>
      <c r="H40">
        <v>10</v>
      </c>
      <c r="I40">
        <v>44.2</v>
      </c>
    </row>
    <row r="41" spans="1:9" x14ac:dyDescent="0.25">
      <c r="A41">
        <v>371.8</v>
      </c>
      <c r="B41">
        <v>53</v>
      </c>
      <c r="C41">
        <v>7.6</v>
      </c>
      <c r="D41">
        <v>92</v>
      </c>
      <c r="E41">
        <v>158.69999999999999</v>
      </c>
      <c r="F41">
        <v>6.3</v>
      </c>
      <c r="G41">
        <v>9.1</v>
      </c>
      <c r="H41">
        <v>5.7</v>
      </c>
      <c r="I41">
        <v>61</v>
      </c>
    </row>
    <row r="42" spans="1:9" x14ac:dyDescent="0.25">
      <c r="A42">
        <v>404.3</v>
      </c>
      <c r="B42">
        <v>41</v>
      </c>
      <c r="C42">
        <v>4.8</v>
      </c>
      <c r="D42">
        <v>98</v>
      </c>
      <c r="E42">
        <v>102.6</v>
      </c>
      <c r="F42">
        <v>6.8</v>
      </c>
      <c r="G42">
        <v>8.4</v>
      </c>
      <c r="H42">
        <v>10</v>
      </c>
      <c r="I42">
        <v>41.6</v>
      </c>
    </row>
    <row r="43" spans="1:9" x14ac:dyDescent="0.25">
      <c r="A43">
        <v>370.3</v>
      </c>
      <c r="B43">
        <v>52</v>
      </c>
      <c r="C43">
        <v>4.4000000000000004</v>
      </c>
      <c r="D43">
        <v>92</v>
      </c>
      <c r="E43">
        <v>118</v>
      </c>
      <c r="F43">
        <v>6.8</v>
      </c>
      <c r="G43">
        <v>8.6</v>
      </c>
      <c r="H43">
        <v>8.9</v>
      </c>
      <c r="I43">
        <v>43.7</v>
      </c>
    </row>
    <row r="44" spans="1:9" x14ac:dyDescent="0.25">
      <c r="A44">
        <v>353.1</v>
      </c>
      <c r="B44">
        <v>60</v>
      </c>
      <c r="C44">
        <v>4.7</v>
      </c>
      <c r="D44">
        <v>63</v>
      </c>
      <c r="E44">
        <v>121.1</v>
      </c>
      <c r="F44">
        <v>6.4</v>
      </c>
      <c r="G44">
        <v>9.3000000000000007</v>
      </c>
      <c r="H44">
        <v>10</v>
      </c>
      <c r="I44">
        <v>39.700000000000003</v>
      </c>
    </row>
    <row r="45" spans="1:9" x14ac:dyDescent="0.25">
      <c r="A45">
        <v>341.9</v>
      </c>
      <c r="B45">
        <v>41</v>
      </c>
      <c r="C45">
        <v>8</v>
      </c>
      <c r="D45">
        <v>90</v>
      </c>
      <c r="E45">
        <v>33.6</v>
      </c>
      <c r="F45">
        <v>8.3000000000000007</v>
      </c>
      <c r="G45">
        <v>10</v>
      </c>
      <c r="H45">
        <v>5.3</v>
      </c>
      <c r="I45">
        <v>71.400000000000006</v>
      </c>
    </row>
    <row r="46" spans="1:9" x14ac:dyDescent="0.25">
      <c r="A46">
        <v>271.3</v>
      </c>
      <c r="B46">
        <v>44</v>
      </c>
      <c r="C46">
        <v>5.8</v>
      </c>
      <c r="D46">
        <v>100</v>
      </c>
      <c r="E46">
        <v>119.4</v>
      </c>
      <c r="F46">
        <v>8</v>
      </c>
      <c r="G46">
        <v>9.1999999999999993</v>
      </c>
      <c r="H46">
        <v>5.9</v>
      </c>
      <c r="I46">
        <v>61.7</v>
      </c>
    </row>
    <row r="47" spans="1:9" x14ac:dyDescent="0.25">
      <c r="A47">
        <v>316.8</v>
      </c>
      <c r="B47">
        <v>47</v>
      </c>
      <c r="C47">
        <v>9.6</v>
      </c>
      <c r="D47">
        <v>98</v>
      </c>
      <c r="E47">
        <v>89</v>
      </c>
      <c r="F47">
        <v>7.3</v>
      </c>
      <c r="G47">
        <v>9.1999999999999993</v>
      </c>
      <c r="H47">
        <v>8.5</v>
      </c>
      <c r="I47">
        <v>62.5</v>
      </c>
    </row>
    <row r="48" spans="1:9" x14ac:dyDescent="0.25">
      <c r="A48">
        <v>332.4</v>
      </c>
      <c r="B48">
        <v>40</v>
      </c>
      <c r="C48">
        <v>5.8</v>
      </c>
      <c r="D48">
        <v>109</v>
      </c>
      <c r="E48">
        <v>97.8</v>
      </c>
      <c r="F48">
        <v>7</v>
      </c>
      <c r="G48">
        <v>8.9</v>
      </c>
      <c r="H48">
        <v>4.8</v>
      </c>
      <c r="I48">
        <v>61.1</v>
      </c>
    </row>
    <row r="49" spans="1:9" x14ac:dyDescent="0.25">
      <c r="A49">
        <v>423.4</v>
      </c>
      <c r="B49">
        <v>41</v>
      </c>
      <c r="C49">
        <v>6.7</v>
      </c>
      <c r="D49">
        <v>97</v>
      </c>
      <c r="E49">
        <v>185</v>
      </c>
      <c r="F49">
        <v>6.7</v>
      </c>
      <c r="G49">
        <v>9.1</v>
      </c>
      <c r="H49">
        <v>10</v>
      </c>
      <c r="I49">
        <v>46.9</v>
      </c>
    </row>
    <row r="50" spans="1:9" x14ac:dyDescent="0.25">
      <c r="A50">
        <v>380.6</v>
      </c>
      <c r="B50">
        <v>57</v>
      </c>
      <c r="C50">
        <v>8.4</v>
      </c>
      <c r="D50">
        <v>88</v>
      </c>
      <c r="E50">
        <v>63.5</v>
      </c>
      <c r="F50">
        <v>6.2</v>
      </c>
      <c r="G50">
        <v>8.8000000000000007</v>
      </c>
      <c r="H50">
        <v>2.4</v>
      </c>
      <c r="I50">
        <v>72.900000000000006</v>
      </c>
    </row>
    <row r="51" spans="1:9" x14ac:dyDescent="0.25">
      <c r="A51">
        <v>254.2</v>
      </c>
      <c r="B51">
        <v>44</v>
      </c>
      <c r="C51">
        <v>8.9</v>
      </c>
      <c r="D51">
        <v>106</v>
      </c>
      <c r="E51">
        <v>156.6</v>
      </c>
      <c r="F51">
        <v>7.2</v>
      </c>
      <c r="G51">
        <v>8</v>
      </c>
      <c r="H51">
        <v>10</v>
      </c>
      <c r="I51">
        <v>55.7</v>
      </c>
    </row>
    <row r="52" spans="1:9" x14ac:dyDescent="0.25">
      <c r="A52">
        <v>379.4</v>
      </c>
      <c r="B52">
        <v>55</v>
      </c>
      <c r="C52">
        <v>9</v>
      </c>
      <c r="D52">
        <v>79</v>
      </c>
      <c r="E52">
        <v>107.4</v>
      </c>
      <c r="F52">
        <v>7</v>
      </c>
      <c r="G52">
        <v>8.5</v>
      </c>
      <c r="H52">
        <v>3.3</v>
      </c>
      <c r="I52">
        <v>74.900000000000006</v>
      </c>
    </row>
    <row r="53" spans="1:9" x14ac:dyDescent="0.25">
      <c r="A53">
        <v>336.9</v>
      </c>
      <c r="B53">
        <v>54</v>
      </c>
      <c r="C53">
        <v>8</v>
      </c>
      <c r="D53">
        <v>57</v>
      </c>
      <c r="E53">
        <v>107.4</v>
      </c>
      <c r="F53">
        <v>6.6</v>
      </c>
      <c r="G53">
        <v>9</v>
      </c>
      <c r="H53">
        <v>7.5</v>
      </c>
      <c r="I53">
        <v>57.7</v>
      </c>
    </row>
    <row r="54" spans="1:9" x14ac:dyDescent="0.25">
      <c r="A54">
        <v>319.39999999999998</v>
      </c>
      <c r="B54">
        <v>44</v>
      </c>
      <c r="C54">
        <v>7.7</v>
      </c>
      <c r="D54">
        <v>75</v>
      </c>
      <c r="E54">
        <v>155.6</v>
      </c>
      <c r="F54">
        <v>7.5</v>
      </c>
      <c r="G54">
        <v>9</v>
      </c>
      <c r="H54">
        <v>10</v>
      </c>
      <c r="I54">
        <v>53</v>
      </c>
    </row>
    <row r="55" spans="1:9" x14ac:dyDescent="0.25">
      <c r="A55">
        <v>396.7</v>
      </c>
      <c r="B55">
        <v>43</v>
      </c>
      <c r="C55">
        <v>7.2</v>
      </c>
      <c r="D55">
        <v>61</v>
      </c>
      <c r="E55">
        <v>135.30000000000001</v>
      </c>
      <c r="F55">
        <v>7.1</v>
      </c>
      <c r="G55">
        <v>9.1999999999999993</v>
      </c>
      <c r="H55">
        <v>10</v>
      </c>
      <c r="I55">
        <v>50.1</v>
      </c>
    </row>
    <row r="56" spans="1:9" x14ac:dyDescent="0.25">
      <c r="A56">
        <v>421.9</v>
      </c>
      <c r="B56">
        <v>52</v>
      </c>
      <c r="C56">
        <v>7.4</v>
      </c>
      <c r="D56">
        <v>63</v>
      </c>
      <c r="E56">
        <v>145.69999999999999</v>
      </c>
      <c r="F56">
        <v>6</v>
      </c>
      <c r="G56">
        <v>8.3000000000000007</v>
      </c>
      <c r="H56">
        <v>7.4</v>
      </c>
      <c r="I56">
        <v>53.9</v>
      </c>
    </row>
    <row r="57" spans="1:9" x14ac:dyDescent="0.25">
      <c r="A57">
        <v>415.9</v>
      </c>
      <c r="B57">
        <v>49</v>
      </c>
      <c r="C57">
        <v>5.8</v>
      </c>
      <c r="D57">
        <v>76</v>
      </c>
      <c r="E57">
        <v>163.6</v>
      </c>
      <c r="F57">
        <v>6.4</v>
      </c>
      <c r="G57">
        <v>9.1999999999999993</v>
      </c>
      <c r="H57">
        <v>10</v>
      </c>
      <c r="I57">
        <v>43.3</v>
      </c>
    </row>
    <row r="58" spans="1:9" x14ac:dyDescent="0.25">
      <c r="A58">
        <v>309.60000000000002</v>
      </c>
      <c r="B58">
        <v>42</v>
      </c>
      <c r="C58">
        <v>5.5</v>
      </c>
      <c r="D58">
        <v>60</v>
      </c>
      <c r="E58">
        <v>105.1</v>
      </c>
      <c r="F58">
        <v>7.3</v>
      </c>
      <c r="G58">
        <v>9.1</v>
      </c>
      <c r="H58">
        <v>8.6</v>
      </c>
      <c r="I58">
        <v>50.1</v>
      </c>
    </row>
    <row r="59" spans="1:9" x14ac:dyDescent="0.25">
      <c r="A59">
        <v>341.4</v>
      </c>
      <c r="B59">
        <v>50</v>
      </c>
      <c r="C59">
        <v>6.5</v>
      </c>
      <c r="D59">
        <v>72</v>
      </c>
      <c r="E59">
        <v>92.4</v>
      </c>
      <c r="F59">
        <v>8.1</v>
      </c>
      <c r="G59">
        <v>9</v>
      </c>
      <c r="H59">
        <v>10</v>
      </c>
      <c r="I59">
        <v>51.8</v>
      </c>
    </row>
    <row r="60" spans="1:9" x14ac:dyDescent="0.25">
      <c r="A60">
        <v>379.9</v>
      </c>
      <c r="B60">
        <v>63</v>
      </c>
      <c r="C60">
        <v>6.3</v>
      </c>
      <c r="D60">
        <v>32</v>
      </c>
      <c r="E60">
        <v>71.2</v>
      </c>
      <c r="F60">
        <v>7.4</v>
      </c>
      <c r="G60">
        <v>9.1999999999999993</v>
      </c>
      <c r="H60">
        <v>1.9</v>
      </c>
      <c r="I60">
        <v>72.900000000000006</v>
      </c>
    </row>
    <row r="61" spans="1:9" x14ac:dyDescent="0.25">
      <c r="A61">
        <v>418.5</v>
      </c>
      <c r="B61">
        <v>54</v>
      </c>
      <c r="C61">
        <v>6</v>
      </c>
      <c r="D61">
        <v>85</v>
      </c>
      <c r="E61">
        <v>82.9</v>
      </c>
      <c r="F61">
        <v>6</v>
      </c>
      <c r="G61">
        <v>9.6999999999999993</v>
      </c>
      <c r="H61">
        <v>10</v>
      </c>
      <c r="I61">
        <v>41.9</v>
      </c>
    </row>
    <row r="62" spans="1:9" x14ac:dyDescent="0.25">
      <c r="A62">
        <v>331.2</v>
      </c>
      <c r="B62">
        <v>52</v>
      </c>
      <c r="C62">
        <v>7.3</v>
      </c>
      <c r="D62">
        <v>80</v>
      </c>
      <c r="E62">
        <v>252.7</v>
      </c>
      <c r="F62">
        <v>7.3</v>
      </c>
      <c r="G62">
        <v>8.3000000000000007</v>
      </c>
      <c r="H62">
        <v>6.3</v>
      </c>
      <c r="I62">
        <v>62.3</v>
      </c>
    </row>
    <row r="63" spans="1:9" x14ac:dyDescent="0.25">
      <c r="A63">
        <v>348.9</v>
      </c>
      <c r="B63">
        <v>48</v>
      </c>
      <c r="C63">
        <v>7.6</v>
      </c>
      <c r="D63">
        <v>59</v>
      </c>
      <c r="E63">
        <v>176</v>
      </c>
      <c r="F63">
        <v>6.5</v>
      </c>
      <c r="G63">
        <v>8.8000000000000007</v>
      </c>
      <c r="H63">
        <v>9</v>
      </c>
      <c r="I63">
        <v>52.1</v>
      </c>
    </row>
    <row r="64" spans="1:9" x14ac:dyDescent="0.25">
      <c r="A64">
        <v>293.60000000000002</v>
      </c>
      <c r="B64">
        <v>49</v>
      </c>
      <c r="C64">
        <v>6.6</v>
      </c>
      <c r="D64">
        <v>96</v>
      </c>
      <c r="E64">
        <v>59.2</v>
      </c>
      <c r="F64">
        <v>7.6</v>
      </c>
      <c r="G64">
        <v>8.9</v>
      </c>
      <c r="H64">
        <v>7.3</v>
      </c>
      <c r="I64">
        <v>58.3</v>
      </c>
    </row>
    <row r="65" spans="1:9" x14ac:dyDescent="0.25">
      <c r="A65">
        <v>288.2</v>
      </c>
      <c r="B65">
        <v>59</v>
      </c>
      <c r="C65">
        <v>8.3000000000000007</v>
      </c>
      <c r="D65">
        <v>103</v>
      </c>
      <c r="E65">
        <v>60.5</v>
      </c>
      <c r="F65">
        <v>6.6</v>
      </c>
      <c r="G65">
        <v>9.3000000000000007</v>
      </c>
      <c r="H65">
        <v>10</v>
      </c>
      <c r="I65">
        <v>51.2</v>
      </c>
    </row>
    <row r="66" spans="1:9" x14ac:dyDescent="0.25">
      <c r="A66">
        <v>408.8</v>
      </c>
      <c r="B66">
        <v>52</v>
      </c>
      <c r="C66">
        <v>5.0999999999999996</v>
      </c>
      <c r="D66">
        <v>39</v>
      </c>
      <c r="E66">
        <v>141.69999999999999</v>
      </c>
      <c r="F66">
        <v>7.2</v>
      </c>
      <c r="G66">
        <v>8.3000000000000007</v>
      </c>
      <c r="H66">
        <v>8.8000000000000007</v>
      </c>
      <c r="I66">
        <v>47.7</v>
      </c>
    </row>
    <row r="67" spans="1:9" x14ac:dyDescent="0.25">
      <c r="A67">
        <v>441.4</v>
      </c>
      <c r="B67">
        <v>35</v>
      </c>
      <c r="C67">
        <v>6.3</v>
      </c>
      <c r="D67">
        <v>60</v>
      </c>
      <c r="E67">
        <v>144.6</v>
      </c>
      <c r="F67">
        <v>7.9</v>
      </c>
      <c r="G67">
        <v>9.5</v>
      </c>
      <c r="H67">
        <v>5.7</v>
      </c>
      <c r="I67">
        <v>63.4</v>
      </c>
    </row>
    <row r="68" spans="1:9" x14ac:dyDescent="0.25">
      <c r="A68">
        <v>355.7</v>
      </c>
      <c r="B68">
        <v>57</v>
      </c>
      <c r="C68">
        <v>5.6</v>
      </c>
      <c r="D68">
        <v>60</v>
      </c>
      <c r="E68">
        <v>144.69999999999999</v>
      </c>
      <c r="F68">
        <v>6.4</v>
      </c>
      <c r="G68">
        <v>7.9</v>
      </c>
      <c r="H68">
        <v>6.9</v>
      </c>
      <c r="I68">
        <v>51.9</v>
      </c>
    </row>
    <row r="69" spans="1:9" x14ac:dyDescent="0.25">
      <c r="A69">
        <v>420.2</v>
      </c>
      <c r="B69">
        <v>46</v>
      </c>
      <c r="C69">
        <v>4.3</v>
      </c>
      <c r="D69">
        <v>56</v>
      </c>
      <c r="E69">
        <v>108.5</v>
      </c>
      <c r="F69">
        <v>6.4</v>
      </c>
      <c r="G69">
        <v>9.9</v>
      </c>
      <c r="H69">
        <v>9</v>
      </c>
      <c r="I69">
        <v>41.3</v>
      </c>
    </row>
    <row r="70" spans="1:9" x14ac:dyDescent="0.25">
      <c r="A70">
        <v>381.7</v>
      </c>
      <c r="B70">
        <v>51</v>
      </c>
      <c r="C70">
        <v>6.4</v>
      </c>
      <c r="D70">
        <v>100</v>
      </c>
      <c r="E70">
        <v>114.4</v>
      </c>
      <c r="F70">
        <v>6.4</v>
      </c>
      <c r="G70">
        <v>8.8000000000000007</v>
      </c>
      <c r="H70">
        <v>10</v>
      </c>
      <c r="I70">
        <v>44.8</v>
      </c>
    </row>
    <row r="71" spans="1:9" x14ac:dyDescent="0.25">
      <c r="A71">
        <v>321.3</v>
      </c>
      <c r="B71">
        <v>47</v>
      </c>
      <c r="C71">
        <v>6.4</v>
      </c>
      <c r="D71">
        <v>75</v>
      </c>
      <c r="E71">
        <v>134.80000000000001</v>
      </c>
      <c r="F71">
        <v>7.8</v>
      </c>
      <c r="G71">
        <v>8.6999999999999993</v>
      </c>
      <c r="H71">
        <v>8.5</v>
      </c>
      <c r="I71">
        <v>54.6</v>
      </c>
    </row>
    <row r="72" spans="1:9" x14ac:dyDescent="0.25">
      <c r="A72">
        <v>381.7</v>
      </c>
      <c r="B72">
        <v>55</v>
      </c>
      <c r="C72">
        <v>8.3000000000000007</v>
      </c>
      <c r="D72">
        <v>73</v>
      </c>
      <c r="E72">
        <v>123.9</v>
      </c>
      <c r="F72">
        <v>6.1</v>
      </c>
      <c r="G72">
        <v>9.3000000000000007</v>
      </c>
      <c r="H72">
        <v>8.4</v>
      </c>
      <c r="I72">
        <v>54.4</v>
      </c>
    </row>
    <row r="73" spans="1:9" x14ac:dyDescent="0.25">
      <c r="A73">
        <v>452.3</v>
      </c>
      <c r="B73">
        <v>44</v>
      </c>
      <c r="C73">
        <v>7.3</v>
      </c>
      <c r="D73">
        <v>29</v>
      </c>
      <c r="E73">
        <v>30</v>
      </c>
      <c r="F73">
        <v>5.9</v>
      </c>
      <c r="G73">
        <v>9.1</v>
      </c>
      <c r="H73">
        <v>6.6</v>
      </c>
      <c r="I73">
        <v>55.6</v>
      </c>
    </row>
    <row r="74" spans="1:9" x14ac:dyDescent="0.25">
      <c r="A74">
        <v>357.9</v>
      </c>
      <c r="B74">
        <v>41</v>
      </c>
      <c r="C74">
        <v>5.3</v>
      </c>
      <c r="D74">
        <v>95</v>
      </c>
      <c r="E74">
        <v>109.7</v>
      </c>
      <c r="F74">
        <v>6.8</v>
      </c>
      <c r="G74">
        <v>8.5</v>
      </c>
      <c r="H74">
        <v>8.9</v>
      </c>
      <c r="I74">
        <v>46.3</v>
      </c>
    </row>
    <row r="75" spans="1:9" x14ac:dyDescent="0.25">
      <c r="A75">
        <v>453.9</v>
      </c>
      <c r="B75">
        <v>50</v>
      </c>
      <c r="C75">
        <v>8.6999999999999993</v>
      </c>
      <c r="D75">
        <v>49</v>
      </c>
      <c r="E75">
        <v>81.7</v>
      </c>
      <c r="F75">
        <v>7.3</v>
      </c>
      <c r="G75">
        <v>10</v>
      </c>
      <c r="H75">
        <v>6.9</v>
      </c>
      <c r="I75">
        <v>64.5</v>
      </c>
    </row>
    <row r="76" spans="1:9" x14ac:dyDescent="0.25">
      <c r="A76">
        <v>202.8</v>
      </c>
      <c r="B76">
        <v>62</v>
      </c>
      <c r="C76">
        <v>8</v>
      </c>
      <c r="D76">
        <v>81</v>
      </c>
      <c r="E76">
        <v>127.9</v>
      </c>
      <c r="F76">
        <v>7.9</v>
      </c>
      <c r="G76">
        <v>8.5</v>
      </c>
      <c r="H76">
        <v>10</v>
      </c>
      <c r="I76">
        <v>55.4</v>
      </c>
    </row>
    <row r="77" spans="1:9" x14ac:dyDescent="0.25">
      <c r="A77">
        <v>409.3</v>
      </c>
      <c r="B77">
        <v>52</v>
      </c>
      <c r="C77">
        <v>7.2</v>
      </c>
      <c r="D77">
        <v>86</v>
      </c>
      <c r="E77">
        <v>254.3</v>
      </c>
      <c r="F77">
        <v>6.5</v>
      </c>
      <c r="G77">
        <v>9.6999999999999993</v>
      </c>
      <c r="H77">
        <v>10</v>
      </c>
      <c r="I77">
        <v>47.6</v>
      </c>
    </row>
    <row r="78" spans="1:9" x14ac:dyDescent="0.25">
      <c r="A78">
        <v>365.2</v>
      </c>
      <c r="B78">
        <v>41</v>
      </c>
      <c r="C78">
        <v>6.2</v>
      </c>
      <c r="D78">
        <v>114</v>
      </c>
      <c r="E78">
        <v>136.5</v>
      </c>
      <c r="F78">
        <v>6.6</v>
      </c>
      <c r="G78">
        <v>9.5</v>
      </c>
      <c r="H78">
        <v>6.7</v>
      </c>
      <c r="I78">
        <v>55.1</v>
      </c>
    </row>
    <row r="79" spans="1:9" x14ac:dyDescent="0.25">
      <c r="A79">
        <v>342.1</v>
      </c>
      <c r="B79">
        <v>50</v>
      </c>
      <c r="C79">
        <v>5.3</v>
      </c>
      <c r="D79">
        <v>47</v>
      </c>
      <c r="E79">
        <v>105.9</v>
      </c>
      <c r="F79">
        <v>8</v>
      </c>
      <c r="G79">
        <v>8.1999999999999993</v>
      </c>
      <c r="H79">
        <v>10</v>
      </c>
      <c r="I79">
        <v>47.9</v>
      </c>
    </row>
    <row r="80" spans="1:9" x14ac:dyDescent="0.25">
      <c r="A80">
        <v>365.5</v>
      </c>
      <c r="B80">
        <v>37</v>
      </c>
      <c r="C80">
        <v>6.1</v>
      </c>
      <c r="D80">
        <v>20</v>
      </c>
      <c r="E80">
        <v>161.5</v>
      </c>
      <c r="F80">
        <v>6.9</v>
      </c>
      <c r="G80">
        <v>9.3000000000000007</v>
      </c>
      <c r="H80">
        <v>6.3</v>
      </c>
      <c r="I80">
        <v>56.7</v>
      </c>
    </row>
    <row r="81" spans="1:9" x14ac:dyDescent="0.25">
      <c r="A81">
        <v>240.7</v>
      </c>
      <c r="B81">
        <v>43</v>
      </c>
      <c r="C81">
        <v>7.8</v>
      </c>
      <c r="D81">
        <v>84</v>
      </c>
      <c r="E81">
        <v>141.69999999999999</v>
      </c>
      <c r="F81">
        <v>7.3</v>
      </c>
      <c r="G81">
        <v>9.6</v>
      </c>
      <c r="H81">
        <v>10</v>
      </c>
      <c r="I81">
        <v>52.6</v>
      </c>
    </row>
    <row r="82" spans="1:9" x14ac:dyDescent="0.25">
      <c r="A82">
        <v>346.8</v>
      </c>
      <c r="B82">
        <v>51</v>
      </c>
      <c r="C82">
        <v>8.8000000000000007</v>
      </c>
      <c r="D82">
        <v>125</v>
      </c>
      <c r="E82">
        <v>138.9</v>
      </c>
      <c r="F82">
        <v>6.7</v>
      </c>
      <c r="G82">
        <v>9</v>
      </c>
      <c r="H82">
        <v>10</v>
      </c>
      <c r="I82">
        <v>53</v>
      </c>
    </row>
    <row r="83" spans="1:9" x14ac:dyDescent="0.25">
      <c r="A83">
        <v>381.4</v>
      </c>
      <c r="B83">
        <v>56</v>
      </c>
      <c r="C83">
        <v>8.4</v>
      </c>
      <c r="D83">
        <v>110</v>
      </c>
      <c r="E83">
        <v>147.30000000000001</v>
      </c>
      <c r="F83">
        <v>6.7</v>
      </c>
      <c r="G83">
        <v>7.8</v>
      </c>
      <c r="H83">
        <v>10</v>
      </c>
      <c r="I83">
        <v>51.9</v>
      </c>
    </row>
    <row r="84" spans="1:9" x14ac:dyDescent="0.25">
      <c r="A84">
        <v>448.7</v>
      </c>
      <c r="B84">
        <v>50</v>
      </c>
      <c r="C84">
        <v>5.9</v>
      </c>
      <c r="D84">
        <v>85</v>
      </c>
      <c r="E84">
        <v>212.5</v>
      </c>
      <c r="F84">
        <v>6.4</v>
      </c>
      <c r="G84">
        <v>9.6</v>
      </c>
      <c r="H84">
        <v>10</v>
      </c>
      <c r="I84">
        <v>43.3</v>
      </c>
    </row>
    <row r="85" spans="1:9" x14ac:dyDescent="0.25">
      <c r="A85">
        <v>328.9</v>
      </c>
      <c r="B85">
        <v>48</v>
      </c>
      <c r="C85">
        <v>5.2</v>
      </c>
      <c r="D85">
        <v>67</v>
      </c>
      <c r="E85">
        <v>69.099999999999994</v>
      </c>
      <c r="F85">
        <v>7.3</v>
      </c>
      <c r="G85">
        <v>9.6999999999999993</v>
      </c>
      <c r="H85">
        <v>10</v>
      </c>
      <c r="I85">
        <v>44.6</v>
      </c>
    </row>
    <row r="86" spans="1:9" x14ac:dyDescent="0.25">
      <c r="A86">
        <v>311.5</v>
      </c>
      <c r="B86">
        <v>42</v>
      </c>
      <c r="C86">
        <v>6.7</v>
      </c>
      <c r="D86">
        <v>100</v>
      </c>
      <c r="E86">
        <v>141.30000000000001</v>
      </c>
      <c r="F86">
        <v>5.9</v>
      </c>
      <c r="G86">
        <v>8.3000000000000007</v>
      </c>
      <c r="H86">
        <v>10</v>
      </c>
      <c r="I86">
        <v>43.5</v>
      </c>
    </row>
    <row r="87" spans="1:9" x14ac:dyDescent="0.25">
      <c r="A87">
        <v>329.9</v>
      </c>
      <c r="B87">
        <v>47</v>
      </c>
      <c r="C87">
        <v>4.4000000000000004</v>
      </c>
      <c r="D87">
        <v>55</v>
      </c>
      <c r="E87">
        <v>78.3</v>
      </c>
      <c r="F87">
        <v>7.1</v>
      </c>
      <c r="G87">
        <v>8.1999999999999993</v>
      </c>
      <c r="H87">
        <v>3.1</v>
      </c>
      <c r="I87">
        <v>62</v>
      </c>
    </row>
    <row r="88" spans="1:9" x14ac:dyDescent="0.25">
      <c r="A88">
        <v>414.9</v>
      </c>
      <c r="B88">
        <v>53</v>
      </c>
      <c r="C88">
        <v>6.9</v>
      </c>
      <c r="D88">
        <v>91</v>
      </c>
      <c r="E88">
        <v>145</v>
      </c>
      <c r="F88">
        <v>6.9</v>
      </c>
      <c r="G88">
        <v>8.9</v>
      </c>
      <c r="H88">
        <v>8</v>
      </c>
      <c r="I88">
        <v>54.2</v>
      </c>
    </row>
    <row r="89" spans="1:9" x14ac:dyDescent="0.25">
      <c r="A89">
        <v>379.7</v>
      </c>
      <c r="B89">
        <v>55</v>
      </c>
      <c r="C89">
        <v>6.3</v>
      </c>
      <c r="D89">
        <v>92</v>
      </c>
      <c r="E89">
        <v>78.7</v>
      </c>
      <c r="F89">
        <v>6.2</v>
      </c>
      <c r="G89">
        <v>9.6999999999999993</v>
      </c>
      <c r="H89">
        <v>1</v>
      </c>
      <c r="I89">
        <v>70.8</v>
      </c>
    </row>
    <row r="90" spans="1:9" x14ac:dyDescent="0.25">
      <c r="A90">
        <v>328.2</v>
      </c>
      <c r="B90">
        <v>44</v>
      </c>
      <c r="C90">
        <v>5.9</v>
      </c>
      <c r="D90">
        <v>106</v>
      </c>
      <c r="E90">
        <v>101.2</v>
      </c>
      <c r="F90">
        <v>7</v>
      </c>
      <c r="G90">
        <v>8.1</v>
      </c>
      <c r="H90">
        <v>8.3000000000000007</v>
      </c>
      <c r="I90">
        <v>51</v>
      </c>
    </row>
    <row r="91" spans="1:9" x14ac:dyDescent="0.25">
      <c r="A91">
        <v>390.8</v>
      </c>
      <c r="B91">
        <v>57</v>
      </c>
      <c r="C91">
        <v>4.5999999999999996</v>
      </c>
      <c r="D91">
        <v>148</v>
      </c>
      <c r="E91">
        <v>106.7</v>
      </c>
      <c r="F91">
        <v>6.3</v>
      </c>
      <c r="G91">
        <v>8.1</v>
      </c>
      <c r="H91">
        <v>10</v>
      </c>
      <c r="I91">
        <v>38.9</v>
      </c>
    </row>
    <row r="92" spans="1:9" x14ac:dyDescent="0.25">
      <c r="A92">
        <v>365.8</v>
      </c>
      <c r="B92">
        <v>53</v>
      </c>
      <c r="C92">
        <v>7.1</v>
      </c>
      <c r="D92">
        <v>89</v>
      </c>
      <c r="E92">
        <v>163.9</v>
      </c>
      <c r="F92">
        <v>6.7</v>
      </c>
      <c r="G92">
        <v>8.5</v>
      </c>
      <c r="H92">
        <v>10</v>
      </c>
      <c r="I92">
        <v>48</v>
      </c>
    </row>
    <row r="93" spans="1:9" x14ac:dyDescent="0.25">
      <c r="A93">
        <v>418.1</v>
      </c>
      <c r="B93">
        <v>39</v>
      </c>
      <c r="C93">
        <v>5.9</v>
      </c>
      <c r="D93">
        <v>67</v>
      </c>
      <c r="E93">
        <v>161.30000000000001</v>
      </c>
      <c r="F93">
        <v>7.2</v>
      </c>
      <c r="G93">
        <v>9.4</v>
      </c>
      <c r="H93">
        <v>10</v>
      </c>
      <c r="I93">
        <v>46.5</v>
      </c>
    </row>
    <row r="94" spans="1:9" x14ac:dyDescent="0.25">
      <c r="A94">
        <v>317.89999999999998</v>
      </c>
      <c r="B94">
        <v>58</v>
      </c>
      <c r="C94">
        <v>5.0999999999999996</v>
      </c>
      <c r="D94">
        <v>79</v>
      </c>
      <c r="E94">
        <v>63.9</v>
      </c>
      <c r="F94">
        <v>6.5</v>
      </c>
      <c r="G94">
        <v>9.1</v>
      </c>
      <c r="H94">
        <v>8</v>
      </c>
      <c r="I94">
        <v>47.2</v>
      </c>
    </row>
    <row r="95" spans="1:9" x14ac:dyDescent="0.25">
      <c r="A95">
        <v>340.3</v>
      </c>
      <c r="B95">
        <v>54</v>
      </c>
      <c r="C95">
        <v>3.1</v>
      </c>
      <c r="D95">
        <v>35</v>
      </c>
      <c r="E95">
        <v>122.5</v>
      </c>
      <c r="F95">
        <v>7.3</v>
      </c>
      <c r="G95">
        <v>9</v>
      </c>
      <c r="H95">
        <v>5.8</v>
      </c>
      <c r="I95">
        <v>51</v>
      </c>
    </row>
    <row r="96" spans="1:9" x14ac:dyDescent="0.25">
      <c r="A96">
        <v>336.5</v>
      </c>
      <c r="B96">
        <v>45</v>
      </c>
      <c r="C96">
        <v>6.5</v>
      </c>
      <c r="D96">
        <v>62</v>
      </c>
      <c r="E96">
        <v>88.1</v>
      </c>
      <c r="F96">
        <v>7.7</v>
      </c>
      <c r="G96">
        <v>9</v>
      </c>
      <c r="H96">
        <v>8.6999999999999993</v>
      </c>
      <c r="I96">
        <v>54</v>
      </c>
    </row>
    <row r="97" spans="1:9" x14ac:dyDescent="0.25">
      <c r="A97">
        <v>272.2</v>
      </c>
      <c r="B97">
        <v>43</v>
      </c>
      <c r="C97">
        <v>8.6</v>
      </c>
      <c r="D97">
        <v>69</v>
      </c>
      <c r="E97">
        <v>63.4</v>
      </c>
      <c r="F97">
        <v>7.6</v>
      </c>
      <c r="G97">
        <v>8.5</v>
      </c>
      <c r="H97">
        <v>9.9</v>
      </c>
      <c r="I97">
        <v>56.6</v>
      </c>
    </row>
    <row r="98" spans="1:9" x14ac:dyDescent="0.25">
      <c r="A98">
        <v>377.8</v>
      </c>
      <c r="B98">
        <v>43</v>
      </c>
      <c r="C98">
        <v>8.5</v>
      </c>
      <c r="D98">
        <v>66</v>
      </c>
      <c r="E98">
        <v>110.2</v>
      </c>
      <c r="F98">
        <v>6.9</v>
      </c>
      <c r="G98">
        <v>8.6999999999999993</v>
      </c>
      <c r="H98">
        <v>4.2</v>
      </c>
      <c r="I98">
        <v>70.599999999999994</v>
      </c>
    </row>
    <row r="99" spans="1:9" x14ac:dyDescent="0.25">
      <c r="A99">
        <v>375.7</v>
      </c>
      <c r="B99">
        <v>48</v>
      </c>
      <c r="C99">
        <v>6</v>
      </c>
      <c r="D99">
        <v>83</v>
      </c>
      <c r="E99">
        <v>106.1</v>
      </c>
      <c r="F99">
        <v>7.1</v>
      </c>
      <c r="G99">
        <v>9.6</v>
      </c>
      <c r="H99">
        <v>10</v>
      </c>
      <c r="I99">
        <v>46.1</v>
      </c>
    </row>
    <row r="100" spans="1:9" x14ac:dyDescent="0.25">
      <c r="A100">
        <v>360.3</v>
      </c>
      <c r="B100">
        <v>57</v>
      </c>
      <c r="C100">
        <v>5.8</v>
      </c>
      <c r="D100">
        <v>59</v>
      </c>
      <c r="E100">
        <v>229.2</v>
      </c>
      <c r="F100">
        <v>7.4</v>
      </c>
      <c r="G100">
        <v>7.8</v>
      </c>
      <c r="H100">
        <v>10</v>
      </c>
      <c r="I100">
        <v>47</v>
      </c>
    </row>
    <row r="101" spans="1:9" x14ac:dyDescent="0.25">
      <c r="A101">
        <v>345.9</v>
      </c>
      <c r="B101">
        <v>45</v>
      </c>
      <c r="C101">
        <v>7.1</v>
      </c>
      <c r="D101">
        <v>108</v>
      </c>
      <c r="E101">
        <v>139.5</v>
      </c>
      <c r="F101">
        <v>5.8</v>
      </c>
      <c r="G101">
        <v>8.8000000000000007</v>
      </c>
      <c r="H101">
        <v>10</v>
      </c>
      <c r="I101">
        <v>44.6</v>
      </c>
    </row>
    <row r="102" spans="1:9" x14ac:dyDescent="0.25">
      <c r="A102">
        <v>275.10000000000002</v>
      </c>
      <c r="B102">
        <v>52</v>
      </c>
      <c r="C102">
        <v>5.3</v>
      </c>
      <c r="D102">
        <v>80</v>
      </c>
      <c r="E102">
        <v>58</v>
      </c>
      <c r="F102">
        <v>7.8</v>
      </c>
      <c r="G102">
        <v>8.8000000000000007</v>
      </c>
      <c r="H102">
        <v>10</v>
      </c>
      <c r="I102">
        <v>47.2</v>
      </c>
    </row>
    <row r="103" spans="1:9" x14ac:dyDescent="0.25">
      <c r="A103">
        <v>334.8</v>
      </c>
      <c r="B103">
        <v>53</v>
      </c>
      <c r="C103">
        <v>6.9</v>
      </c>
      <c r="D103">
        <v>79</v>
      </c>
      <c r="E103">
        <v>94.6</v>
      </c>
      <c r="F103">
        <v>6.9</v>
      </c>
      <c r="G103">
        <v>8.3000000000000007</v>
      </c>
      <c r="H103">
        <v>10</v>
      </c>
      <c r="I103">
        <v>48</v>
      </c>
    </row>
    <row r="104" spans="1:9" x14ac:dyDescent="0.25">
      <c r="A104">
        <v>339.4</v>
      </c>
      <c r="B104">
        <v>51</v>
      </c>
      <c r="C104">
        <v>7.4</v>
      </c>
      <c r="D104">
        <v>71</v>
      </c>
      <c r="E104">
        <v>166</v>
      </c>
      <c r="F104">
        <v>7.3</v>
      </c>
      <c r="G104">
        <v>9.4</v>
      </c>
      <c r="H104">
        <v>10</v>
      </c>
      <c r="I104">
        <v>51.6</v>
      </c>
    </row>
    <row r="105" spans="1:9" x14ac:dyDescent="0.25">
      <c r="A105">
        <v>311.89999999999998</v>
      </c>
      <c r="B105">
        <v>56</v>
      </c>
      <c r="C105">
        <v>8</v>
      </c>
      <c r="D105">
        <v>83</v>
      </c>
      <c r="E105">
        <v>214</v>
      </c>
      <c r="F105">
        <v>7.6</v>
      </c>
      <c r="G105">
        <v>8.6</v>
      </c>
      <c r="H105">
        <v>10</v>
      </c>
      <c r="I105">
        <v>54.3</v>
      </c>
    </row>
    <row r="106" spans="1:9" x14ac:dyDescent="0.25">
      <c r="A106">
        <v>350.3</v>
      </c>
      <c r="B106">
        <v>59</v>
      </c>
      <c r="C106">
        <v>6.4</v>
      </c>
      <c r="D106">
        <v>100</v>
      </c>
      <c r="E106">
        <v>48.6</v>
      </c>
      <c r="F106">
        <v>6</v>
      </c>
      <c r="G106">
        <v>9.4</v>
      </c>
      <c r="H106">
        <v>6.4</v>
      </c>
      <c r="I106">
        <v>53.7</v>
      </c>
    </row>
    <row r="107" spans="1:9" x14ac:dyDescent="0.25">
      <c r="A107">
        <v>384.2</v>
      </c>
      <c r="B107">
        <v>60</v>
      </c>
      <c r="C107">
        <v>6.3</v>
      </c>
      <c r="D107">
        <v>58</v>
      </c>
      <c r="E107">
        <v>35.4</v>
      </c>
      <c r="F107">
        <v>6.6</v>
      </c>
      <c r="G107">
        <v>9.9</v>
      </c>
      <c r="H107">
        <v>6.6</v>
      </c>
      <c r="I107">
        <v>55.2</v>
      </c>
    </row>
    <row r="108" spans="1:9" x14ac:dyDescent="0.25">
      <c r="A108">
        <v>473.2</v>
      </c>
      <c r="B108">
        <v>48</v>
      </c>
      <c r="C108">
        <v>5.4</v>
      </c>
      <c r="D108">
        <v>63</v>
      </c>
      <c r="E108">
        <v>204.2</v>
      </c>
      <c r="F108">
        <v>6.7</v>
      </c>
      <c r="G108">
        <v>8.5</v>
      </c>
      <c r="H108">
        <v>10</v>
      </c>
      <c r="I108">
        <v>43.1</v>
      </c>
    </row>
    <row r="109" spans="1:9" x14ac:dyDescent="0.25">
      <c r="A109">
        <v>370.5</v>
      </c>
      <c r="B109">
        <v>45</v>
      </c>
      <c r="C109">
        <v>5.5</v>
      </c>
      <c r="D109">
        <v>72</v>
      </c>
      <c r="E109">
        <v>137.5</v>
      </c>
      <c r="F109">
        <v>6.7</v>
      </c>
      <c r="G109">
        <v>7.7</v>
      </c>
      <c r="H109">
        <v>10</v>
      </c>
      <c r="I109">
        <v>43.5</v>
      </c>
    </row>
    <row r="110" spans="1:9" x14ac:dyDescent="0.25">
      <c r="A110">
        <v>375.5</v>
      </c>
      <c r="B110">
        <v>53</v>
      </c>
      <c r="C110">
        <v>6.2</v>
      </c>
      <c r="D110">
        <v>46</v>
      </c>
      <c r="E110">
        <v>80.900000000000006</v>
      </c>
      <c r="F110">
        <v>8.1</v>
      </c>
      <c r="G110">
        <v>10</v>
      </c>
      <c r="H110">
        <v>4</v>
      </c>
      <c r="I110">
        <v>69.2</v>
      </c>
    </row>
    <row r="111" spans="1:9" x14ac:dyDescent="0.25">
      <c r="A111">
        <v>355.5</v>
      </c>
      <c r="B111">
        <v>41</v>
      </c>
      <c r="C111">
        <v>6.9</v>
      </c>
      <c r="D111">
        <v>59</v>
      </c>
      <c r="E111">
        <v>144.1</v>
      </c>
      <c r="F111">
        <v>7</v>
      </c>
      <c r="G111">
        <v>9</v>
      </c>
      <c r="H111">
        <v>10</v>
      </c>
      <c r="I111">
        <v>48.7</v>
      </c>
    </row>
    <row r="112" spans="1:9" x14ac:dyDescent="0.25">
      <c r="A112">
        <v>244.9</v>
      </c>
      <c r="B112">
        <v>42</v>
      </c>
      <c r="C112">
        <v>7.6</v>
      </c>
      <c r="D112">
        <v>68</v>
      </c>
      <c r="E112">
        <v>30</v>
      </c>
      <c r="F112">
        <v>7.4</v>
      </c>
      <c r="G112">
        <v>9.1</v>
      </c>
      <c r="H112">
        <v>10</v>
      </c>
      <c r="I112">
        <v>52.3</v>
      </c>
    </row>
    <row r="113" spans="1:9" x14ac:dyDescent="0.25">
      <c r="A113">
        <v>358.4</v>
      </c>
      <c r="B113">
        <v>40</v>
      </c>
      <c r="C113">
        <v>5.5</v>
      </c>
      <c r="D113">
        <v>101</v>
      </c>
      <c r="E113">
        <v>120.2</v>
      </c>
      <c r="F113">
        <v>7.1</v>
      </c>
      <c r="G113">
        <v>9</v>
      </c>
      <c r="H113">
        <v>10</v>
      </c>
      <c r="I113">
        <v>45</v>
      </c>
    </row>
    <row r="114" spans="1:9" x14ac:dyDescent="0.25">
      <c r="A114">
        <v>363.6</v>
      </c>
      <c r="B114">
        <v>45</v>
      </c>
      <c r="C114">
        <v>8.3000000000000007</v>
      </c>
      <c r="D114">
        <v>86</v>
      </c>
      <c r="E114">
        <v>134.80000000000001</v>
      </c>
      <c r="F114">
        <v>6.4</v>
      </c>
      <c r="G114">
        <v>9</v>
      </c>
      <c r="H114">
        <v>10</v>
      </c>
      <c r="I114">
        <v>50.6</v>
      </c>
    </row>
    <row r="115" spans="1:9" x14ac:dyDescent="0.25">
      <c r="A115">
        <v>507.8</v>
      </c>
      <c r="B115">
        <v>53</v>
      </c>
      <c r="C115">
        <v>6.2</v>
      </c>
      <c r="D115">
        <v>84</v>
      </c>
      <c r="E115">
        <v>161.6</v>
      </c>
      <c r="F115">
        <v>6.2</v>
      </c>
      <c r="G115">
        <v>9.4</v>
      </c>
      <c r="H115">
        <v>10</v>
      </c>
      <c r="I115">
        <v>43.3</v>
      </c>
    </row>
    <row r="116" spans="1:9" x14ac:dyDescent="0.25">
      <c r="A116">
        <v>348.5</v>
      </c>
      <c r="B116">
        <v>43</v>
      </c>
      <c r="C116">
        <v>6.5</v>
      </c>
      <c r="D116">
        <v>101</v>
      </c>
      <c r="E116">
        <v>74.400000000000006</v>
      </c>
      <c r="F116">
        <v>7.1</v>
      </c>
      <c r="G116">
        <v>9.1</v>
      </c>
      <c r="H116">
        <v>10</v>
      </c>
      <c r="I116">
        <v>47.9</v>
      </c>
    </row>
    <row r="117" spans="1:9" x14ac:dyDescent="0.25">
      <c r="A117">
        <v>378.1</v>
      </c>
      <c r="B117">
        <v>59</v>
      </c>
      <c r="C117">
        <v>5.6</v>
      </c>
      <c r="D117">
        <v>76</v>
      </c>
      <c r="E117">
        <v>123.9</v>
      </c>
      <c r="F117">
        <v>6.6</v>
      </c>
      <c r="G117">
        <v>9.1999999999999993</v>
      </c>
      <c r="H117">
        <v>10</v>
      </c>
      <c r="I117">
        <v>43.3</v>
      </c>
    </row>
    <row r="118" spans="1:9" x14ac:dyDescent="0.25">
      <c r="A118">
        <v>357.9</v>
      </c>
      <c r="B118">
        <v>52</v>
      </c>
      <c r="C118">
        <v>3.6</v>
      </c>
      <c r="D118">
        <v>89</v>
      </c>
      <c r="E118">
        <v>78.400000000000006</v>
      </c>
      <c r="F118">
        <v>6.8</v>
      </c>
      <c r="G118">
        <v>10</v>
      </c>
      <c r="H118">
        <v>6.2</v>
      </c>
      <c r="I118">
        <v>49.3</v>
      </c>
    </row>
    <row r="119" spans="1:9" x14ac:dyDescent="0.25">
      <c r="A119">
        <v>289.89999999999998</v>
      </c>
      <c r="B119">
        <v>48</v>
      </c>
      <c r="C119">
        <v>7.6</v>
      </c>
      <c r="D119">
        <v>77</v>
      </c>
      <c r="E119">
        <v>131.5</v>
      </c>
      <c r="F119">
        <v>7</v>
      </c>
      <c r="G119">
        <v>8.4</v>
      </c>
      <c r="H119">
        <v>10</v>
      </c>
      <c r="I119">
        <v>50.8</v>
      </c>
    </row>
    <row r="120" spans="1:9" x14ac:dyDescent="0.25">
      <c r="A120">
        <v>428.6</v>
      </c>
      <c r="B120">
        <v>50</v>
      </c>
      <c r="C120">
        <v>7.4</v>
      </c>
      <c r="D120">
        <v>86</v>
      </c>
      <c r="E120">
        <v>79.7</v>
      </c>
      <c r="F120">
        <v>5.9</v>
      </c>
      <c r="G120">
        <v>8.6</v>
      </c>
      <c r="H120">
        <v>6</v>
      </c>
      <c r="I120">
        <v>57.9</v>
      </c>
    </row>
    <row r="121" spans="1:9" x14ac:dyDescent="0.25">
      <c r="A121">
        <v>405.1</v>
      </c>
      <c r="B121">
        <v>42</v>
      </c>
      <c r="C121">
        <v>6.2</v>
      </c>
      <c r="D121">
        <v>65</v>
      </c>
      <c r="E121">
        <v>101.6</v>
      </c>
      <c r="F121">
        <v>7.3</v>
      </c>
      <c r="G121">
        <v>9.1</v>
      </c>
      <c r="H121">
        <v>6.8</v>
      </c>
      <c r="I121">
        <v>57.5</v>
      </c>
    </row>
    <row r="122" spans="1:9" x14ac:dyDescent="0.25">
      <c r="A122">
        <v>407.5</v>
      </c>
      <c r="B122">
        <v>38</v>
      </c>
      <c r="C122">
        <v>6.6</v>
      </c>
      <c r="D122">
        <v>20</v>
      </c>
      <c r="E122">
        <v>75.2</v>
      </c>
      <c r="F122">
        <v>8.6</v>
      </c>
      <c r="G122">
        <v>9.1999999999999993</v>
      </c>
      <c r="H122">
        <v>6.1</v>
      </c>
      <c r="I122">
        <v>65.8</v>
      </c>
    </row>
    <row r="123" spans="1:9" x14ac:dyDescent="0.25">
      <c r="A123">
        <v>305.39999999999998</v>
      </c>
      <c r="B123">
        <v>44</v>
      </c>
      <c r="C123">
        <v>7.1</v>
      </c>
      <c r="D123">
        <v>76</v>
      </c>
      <c r="E123">
        <v>149.30000000000001</v>
      </c>
      <c r="F123">
        <v>7.3</v>
      </c>
      <c r="G123">
        <v>8.4</v>
      </c>
      <c r="H123">
        <v>10</v>
      </c>
      <c r="I123">
        <v>50.7</v>
      </c>
    </row>
    <row r="124" spans="1:9" x14ac:dyDescent="0.25">
      <c r="A124">
        <v>444.2</v>
      </c>
      <c r="B124">
        <v>45</v>
      </c>
      <c r="C124">
        <v>4.5999999999999996</v>
      </c>
      <c r="D124">
        <v>115</v>
      </c>
      <c r="E124">
        <v>158.6</v>
      </c>
      <c r="F124">
        <v>6.6</v>
      </c>
      <c r="G124">
        <v>8.8000000000000007</v>
      </c>
      <c r="H124">
        <v>9.5</v>
      </c>
      <c r="I124">
        <v>41.7</v>
      </c>
    </row>
    <row r="125" spans="1:9" x14ac:dyDescent="0.25">
      <c r="A125">
        <v>275.89999999999998</v>
      </c>
      <c r="B125">
        <v>55</v>
      </c>
      <c r="C125">
        <v>5.9</v>
      </c>
      <c r="D125">
        <v>103</v>
      </c>
      <c r="E125">
        <v>109.4</v>
      </c>
      <c r="F125">
        <v>7.3</v>
      </c>
      <c r="G125">
        <v>8.5</v>
      </c>
      <c r="H125">
        <v>10</v>
      </c>
      <c r="I125">
        <v>46.8</v>
      </c>
    </row>
    <row r="126" spans="1:9" x14ac:dyDescent="0.25">
      <c r="A126">
        <v>395.2</v>
      </c>
      <c r="B126">
        <v>51</v>
      </c>
      <c r="C126">
        <v>7.5</v>
      </c>
      <c r="D126">
        <v>104</v>
      </c>
      <c r="E126">
        <v>121.7</v>
      </c>
      <c r="F126">
        <v>6</v>
      </c>
      <c r="G126">
        <v>9.1</v>
      </c>
      <c r="H126">
        <v>10</v>
      </c>
      <c r="I126">
        <v>46.3</v>
      </c>
    </row>
    <row r="127" spans="1:9" x14ac:dyDescent="0.25">
      <c r="A127">
        <v>491.4</v>
      </c>
      <c r="B127">
        <v>53</v>
      </c>
      <c r="C127">
        <v>5</v>
      </c>
      <c r="D127">
        <v>110</v>
      </c>
      <c r="E127">
        <v>54.8</v>
      </c>
      <c r="F127">
        <v>7</v>
      </c>
      <c r="G127">
        <v>8.5</v>
      </c>
      <c r="H127">
        <v>7.3</v>
      </c>
      <c r="I127">
        <v>51.4</v>
      </c>
    </row>
    <row r="128" spans="1:9" x14ac:dyDescent="0.25">
      <c r="A128">
        <v>300.60000000000002</v>
      </c>
      <c r="B128">
        <v>55</v>
      </c>
      <c r="C128">
        <v>6.9</v>
      </c>
      <c r="D128">
        <v>82</v>
      </c>
      <c r="E128">
        <v>106.5</v>
      </c>
      <c r="F128">
        <v>7.2</v>
      </c>
      <c r="G128">
        <v>8.8000000000000007</v>
      </c>
      <c r="H128">
        <v>5</v>
      </c>
      <c r="I128">
        <v>64.099999999999994</v>
      </c>
    </row>
    <row r="129" spans="1:9" x14ac:dyDescent="0.25">
      <c r="A129">
        <v>326</v>
      </c>
      <c r="B129">
        <v>52</v>
      </c>
      <c r="C129">
        <v>4.9000000000000004</v>
      </c>
      <c r="D129">
        <v>84</v>
      </c>
      <c r="E129">
        <v>117.7</v>
      </c>
      <c r="F129">
        <v>7.8</v>
      </c>
      <c r="G129">
        <v>8.9</v>
      </c>
      <c r="H129">
        <v>9.6999999999999993</v>
      </c>
      <c r="I129">
        <v>46.8</v>
      </c>
    </row>
    <row r="130" spans="1:9" x14ac:dyDescent="0.25">
      <c r="A130">
        <v>366</v>
      </c>
      <c r="B130">
        <v>50</v>
      </c>
      <c r="C130">
        <v>7.1</v>
      </c>
      <c r="D130">
        <v>64</v>
      </c>
      <c r="E130">
        <v>237.9</v>
      </c>
      <c r="F130">
        <v>6.8</v>
      </c>
      <c r="G130">
        <v>9.1999999999999993</v>
      </c>
      <c r="H130">
        <v>10</v>
      </c>
      <c r="I130">
        <v>48.3</v>
      </c>
    </row>
    <row r="131" spans="1:9" x14ac:dyDescent="0.25">
      <c r="A131">
        <v>329.8</v>
      </c>
      <c r="B131">
        <v>46</v>
      </c>
      <c r="C131">
        <v>6.5</v>
      </c>
      <c r="D131">
        <v>72</v>
      </c>
      <c r="E131">
        <v>70</v>
      </c>
      <c r="F131">
        <v>8.1999999999999993</v>
      </c>
      <c r="G131">
        <v>9</v>
      </c>
      <c r="H131">
        <v>8.3000000000000007</v>
      </c>
      <c r="I131">
        <v>57.2</v>
      </c>
    </row>
    <row r="132" spans="1:9" x14ac:dyDescent="0.25">
      <c r="A132">
        <v>267</v>
      </c>
      <c r="B132">
        <v>40</v>
      </c>
      <c r="C132">
        <v>4.5999999999999996</v>
      </c>
      <c r="D132">
        <v>95</v>
      </c>
      <c r="E132">
        <v>185.9</v>
      </c>
      <c r="F132">
        <v>7.7</v>
      </c>
      <c r="G132">
        <v>9.3000000000000007</v>
      </c>
      <c r="H132">
        <v>10</v>
      </c>
      <c r="I132">
        <v>44.7</v>
      </c>
    </row>
    <row r="133" spans="1:9" x14ac:dyDescent="0.25">
      <c r="A133">
        <v>364.1</v>
      </c>
      <c r="B133">
        <v>55</v>
      </c>
      <c r="C133">
        <v>7.9</v>
      </c>
      <c r="D133">
        <v>110</v>
      </c>
      <c r="E133">
        <v>164.9</v>
      </c>
      <c r="F133">
        <v>6.9</v>
      </c>
      <c r="G133">
        <v>9.1</v>
      </c>
      <c r="H133">
        <v>7</v>
      </c>
      <c r="I133">
        <v>60.2</v>
      </c>
    </row>
    <row r="134" spans="1:9" x14ac:dyDescent="0.25">
      <c r="A134">
        <v>296.3</v>
      </c>
      <c r="B134">
        <v>54</v>
      </c>
      <c r="C134">
        <v>5.6</v>
      </c>
      <c r="D134">
        <v>76</v>
      </c>
      <c r="E134">
        <v>132.6</v>
      </c>
      <c r="F134">
        <v>7.3</v>
      </c>
      <c r="G134">
        <v>9.3000000000000007</v>
      </c>
      <c r="H134">
        <v>9.1</v>
      </c>
      <c r="I134">
        <v>48.7</v>
      </c>
    </row>
    <row r="135" spans="1:9" x14ac:dyDescent="0.25">
      <c r="A135">
        <v>388.4</v>
      </c>
      <c r="B135">
        <v>44</v>
      </c>
      <c r="C135">
        <v>5.5</v>
      </c>
      <c r="D135">
        <v>68</v>
      </c>
      <c r="E135">
        <v>199.1</v>
      </c>
      <c r="F135">
        <v>7</v>
      </c>
      <c r="G135">
        <v>9.3000000000000007</v>
      </c>
      <c r="H135">
        <v>10</v>
      </c>
      <c r="I135">
        <v>44.6</v>
      </c>
    </row>
    <row r="136" spans="1:9" x14ac:dyDescent="0.25">
      <c r="A136">
        <v>304.8</v>
      </c>
      <c r="B136">
        <v>57</v>
      </c>
      <c r="C136">
        <v>6.7</v>
      </c>
      <c r="D136">
        <v>80</v>
      </c>
      <c r="E136">
        <v>136.69999999999999</v>
      </c>
      <c r="F136">
        <v>7.6</v>
      </c>
      <c r="G136">
        <v>7.8</v>
      </c>
      <c r="H136">
        <v>10</v>
      </c>
      <c r="I136">
        <v>50.8</v>
      </c>
    </row>
    <row r="137" spans="1:9" x14ac:dyDescent="0.25">
      <c r="A137">
        <v>453</v>
      </c>
      <c r="B137">
        <v>45</v>
      </c>
      <c r="C137">
        <v>7.9</v>
      </c>
      <c r="D137">
        <v>95</v>
      </c>
      <c r="E137">
        <v>137.5</v>
      </c>
      <c r="F137">
        <v>6.7</v>
      </c>
      <c r="G137">
        <v>8.3000000000000007</v>
      </c>
      <c r="H137">
        <v>9.1999999999999993</v>
      </c>
      <c r="I137">
        <v>52.8</v>
      </c>
    </row>
    <row r="138" spans="1:9" x14ac:dyDescent="0.25">
      <c r="A138">
        <v>313</v>
      </c>
      <c r="B138">
        <v>47</v>
      </c>
      <c r="C138">
        <v>5.3</v>
      </c>
      <c r="D138">
        <v>43</v>
      </c>
      <c r="E138">
        <v>117.6</v>
      </c>
      <c r="F138">
        <v>6.6</v>
      </c>
      <c r="G138">
        <v>8.1</v>
      </c>
      <c r="H138">
        <v>10</v>
      </c>
      <c r="I138">
        <v>42.2</v>
      </c>
    </row>
    <row r="139" spans="1:9" x14ac:dyDescent="0.25">
      <c r="A139">
        <v>340.7</v>
      </c>
      <c r="B139">
        <v>62</v>
      </c>
      <c r="C139">
        <v>6.6</v>
      </c>
      <c r="D139">
        <v>22</v>
      </c>
      <c r="E139">
        <v>175.1</v>
      </c>
      <c r="F139">
        <v>6.8</v>
      </c>
      <c r="G139">
        <v>9.3000000000000007</v>
      </c>
      <c r="H139">
        <v>3.2</v>
      </c>
      <c r="I139">
        <v>67.400000000000006</v>
      </c>
    </row>
    <row r="140" spans="1:9" x14ac:dyDescent="0.25">
      <c r="A140">
        <v>408.8</v>
      </c>
      <c r="B140">
        <v>66</v>
      </c>
      <c r="C140">
        <v>7</v>
      </c>
      <c r="D140">
        <v>66</v>
      </c>
      <c r="E140">
        <v>169.3</v>
      </c>
      <c r="F140">
        <v>6.6</v>
      </c>
      <c r="G140">
        <v>8.6</v>
      </c>
      <c r="H140">
        <v>10</v>
      </c>
      <c r="I140">
        <v>47.3</v>
      </c>
    </row>
    <row r="141" spans="1:9" x14ac:dyDescent="0.25">
      <c r="A141">
        <v>286.10000000000002</v>
      </c>
      <c r="B141">
        <v>43</v>
      </c>
      <c r="C141">
        <v>7.3</v>
      </c>
      <c r="D141">
        <v>49</v>
      </c>
      <c r="E141">
        <v>91.8</v>
      </c>
      <c r="F141">
        <v>7.8</v>
      </c>
      <c r="G141">
        <v>9.8000000000000007</v>
      </c>
      <c r="H141">
        <v>6.9</v>
      </c>
      <c r="I141">
        <v>62.8</v>
      </c>
    </row>
    <row r="142" spans="1:9" x14ac:dyDescent="0.25">
      <c r="A142">
        <v>373.6</v>
      </c>
      <c r="B142">
        <v>59</v>
      </c>
      <c r="C142">
        <v>6.7</v>
      </c>
      <c r="D142">
        <v>67</v>
      </c>
      <c r="E142">
        <v>60.6</v>
      </c>
      <c r="F142">
        <v>6.9</v>
      </c>
      <c r="G142">
        <v>9.4</v>
      </c>
      <c r="H142">
        <v>10</v>
      </c>
      <c r="I142">
        <v>47.7</v>
      </c>
    </row>
    <row r="143" spans="1:9" x14ac:dyDescent="0.25">
      <c r="A143">
        <v>438.4</v>
      </c>
      <c r="B143">
        <v>57</v>
      </c>
      <c r="C143">
        <v>6.1</v>
      </c>
      <c r="D143">
        <v>76</v>
      </c>
      <c r="E143">
        <v>110.9</v>
      </c>
      <c r="F143">
        <v>7.2</v>
      </c>
      <c r="G143">
        <v>9.4</v>
      </c>
      <c r="H143">
        <v>9.8000000000000007</v>
      </c>
      <c r="I143">
        <v>47.9</v>
      </c>
    </row>
    <row r="144" spans="1:9" x14ac:dyDescent="0.25">
      <c r="A144">
        <v>263.60000000000002</v>
      </c>
      <c r="B144">
        <v>54</v>
      </c>
      <c r="C144">
        <v>5.5</v>
      </c>
      <c r="D144">
        <v>68</v>
      </c>
      <c r="E144">
        <v>84</v>
      </c>
      <c r="F144">
        <v>6.4</v>
      </c>
      <c r="G144">
        <v>8.4</v>
      </c>
      <c r="H144">
        <v>10</v>
      </c>
      <c r="I144">
        <v>42</v>
      </c>
    </row>
    <row r="145" spans="1:9" x14ac:dyDescent="0.25">
      <c r="A145">
        <v>371.1</v>
      </c>
      <c r="B145">
        <v>44</v>
      </c>
      <c r="C145">
        <v>6.6</v>
      </c>
      <c r="D145">
        <v>116</v>
      </c>
      <c r="E145">
        <v>117.1</v>
      </c>
      <c r="F145">
        <v>6.8</v>
      </c>
      <c r="G145">
        <v>9.3000000000000007</v>
      </c>
      <c r="H145">
        <v>10</v>
      </c>
      <c r="I145">
        <v>47</v>
      </c>
    </row>
    <row r="146" spans="1:9" x14ac:dyDescent="0.25">
      <c r="A146">
        <v>375.6</v>
      </c>
      <c r="B146">
        <v>65</v>
      </c>
      <c r="C146">
        <v>5.2</v>
      </c>
      <c r="D146">
        <v>88</v>
      </c>
      <c r="E146">
        <v>175.7</v>
      </c>
      <c r="F146">
        <v>5.7</v>
      </c>
      <c r="G146">
        <v>8.1</v>
      </c>
      <c r="H146">
        <v>9</v>
      </c>
      <c r="I146">
        <v>41.4</v>
      </c>
    </row>
    <row r="147" spans="1:9" x14ac:dyDescent="0.25">
      <c r="A147">
        <v>406.9</v>
      </c>
      <c r="B147">
        <v>42</v>
      </c>
      <c r="C147">
        <v>3</v>
      </c>
      <c r="D147">
        <v>87</v>
      </c>
      <c r="E147">
        <v>99.4</v>
      </c>
      <c r="F147">
        <v>7.3</v>
      </c>
      <c r="G147">
        <v>8.8000000000000007</v>
      </c>
      <c r="H147">
        <v>10</v>
      </c>
      <c r="I147">
        <v>38.200000000000003</v>
      </c>
    </row>
    <row r="148" spans="1:9" x14ac:dyDescent="0.25">
      <c r="A148">
        <v>285.8</v>
      </c>
      <c r="B148">
        <v>62</v>
      </c>
      <c r="C148">
        <v>7</v>
      </c>
      <c r="D148">
        <v>95</v>
      </c>
      <c r="E148">
        <v>118.1</v>
      </c>
      <c r="F148">
        <v>6.8</v>
      </c>
      <c r="G148">
        <v>7.7</v>
      </c>
      <c r="H148">
        <v>10</v>
      </c>
      <c r="I148">
        <v>48.3</v>
      </c>
    </row>
    <row r="149" spans="1:9" x14ac:dyDescent="0.25">
      <c r="A149">
        <v>280.8</v>
      </c>
      <c r="B149">
        <v>54</v>
      </c>
      <c r="C149">
        <v>7.6</v>
      </c>
      <c r="D149">
        <v>51</v>
      </c>
      <c r="E149">
        <v>122.6</v>
      </c>
      <c r="F149">
        <v>7.7</v>
      </c>
      <c r="G149">
        <v>9.6999999999999993</v>
      </c>
      <c r="H149">
        <v>9.3000000000000007</v>
      </c>
      <c r="I149">
        <v>55.5</v>
      </c>
    </row>
    <row r="150" spans="1:9" x14ac:dyDescent="0.25">
      <c r="A150">
        <v>391.3</v>
      </c>
      <c r="B150">
        <v>65</v>
      </c>
      <c r="C150">
        <v>3.7</v>
      </c>
      <c r="D150">
        <v>105</v>
      </c>
      <c r="E150">
        <v>158.19999999999999</v>
      </c>
      <c r="F150">
        <v>5.9</v>
      </c>
      <c r="G150">
        <v>8</v>
      </c>
      <c r="H150">
        <v>10</v>
      </c>
      <c r="I150">
        <v>34.6</v>
      </c>
    </row>
    <row r="151" spans="1:9" x14ac:dyDescent="0.25">
      <c r="A151">
        <v>377.8</v>
      </c>
      <c r="B151">
        <v>46</v>
      </c>
      <c r="C151">
        <v>5.3</v>
      </c>
      <c r="D151">
        <v>78</v>
      </c>
      <c r="E151">
        <v>30</v>
      </c>
      <c r="F151">
        <v>7.7</v>
      </c>
      <c r="G151">
        <v>8.8000000000000007</v>
      </c>
      <c r="H151">
        <v>3.8</v>
      </c>
      <c r="I151">
        <v>65.2</v>
      </c>
    </row>
    <row r="152" spans="1:9" x14ac:dyDescent="0.25">
      <c r="A152">
        <v>375</v>
      </c>
      <c r="B152">
        <v>44</v>
      </c>
      <c r="C152">
        <v>7.2</v>
      </c>
      <c r="D152">
        <v>96</v>
      </c>
      <c r="E152">
        <v>92.7</v>
      </c>
      <c r="F152">
        <v>7.4</v>
      </c>
      <c r="G152">
        <v>9.6</v>
      </c>
      <c r="H152">
        <v>10</v>
      </c>
      <c r="I152">
        <v>51.4</v>
      </c>
    </row>
    <row r="153" spans="1:9" x14ac:dyDescent="0.25">
      <c r="A153">
        <v>380.8</v>
      </c>
      <c r="B153">
        <v>37</v>
      </c>
      <c r="C153">
        <v>9</v>
      </c>
      <c r="D153">
        <v>53</v>
      </c>
      <c r="E153">
        <v>129.5</v>
      </c>
      <c r="F153">
        <v>7.8</v>
      </c>
      <c r="G153">
        <v>8.6</v>
      </c>
      <c r="H153">
        <v>7.2</v>
      </c>
      <c r="I153">
        <v>66.3</v>
      </c>
    </row>
    <row r="154" spans="1:9" x14ac:dyDescent="0.25">
      <c r="A154">
        <v>319.2</v>
      </c>
      <c r="B154">
        <v>47</v>
      </c>
      <c r="C154">
        <v>6.5</v>
      </c>
      <c r="D154">
        <v>41</v>
      </c>
      <c r="E154">
        <v>174</v>
      </c>
      <c r="F154">
        <v>7.5</v>
      </c>
      <c r="G154">
        <v>8.6999999999999993</v>
      </c>
      <c r="H154">
        <v>9.5</v>
      </c>
      <c r="I154">
        <v>51.3</v>
      </c>
    </row>
    <row r="155" spans="1:9" x14ac:dyDescent="0.25">
      <c r="A155">
        <v>373.9</v>
      </c>
      <c r="B155">
        <v>36</v>
      </c>
      <c r="C155">
        <v>5.6</v>
      </c>
      <c r="D155">
        <v>100</v>
      </c>
      <c r="E155">
        <v>97.9</v>
      </c>
      <c r="F155">
        <v>7.3</v>
      </c>
      <c r="G155">
        <v>9.3000000000000007</v>
      </c>
      <c r="H155">
        <v>10</v>
      </c>
      <c r="I155">
        <v>46.2</v>
      </c>
    </row>
    <row r="156" spans="1:9" x14ac:dyDescent="0.25">
      <c r="A156">
        <v>377.6</v>
      </c>
      <c r="B156">
        <v>51</v>
      </c>
      <c r="C156">
        <v>6.3</v>
      </c>
      <c r="D156">
        <v>89</v>
      </c>
      <c r="E156">
        <v>35.6</v>
      </c>
      <c r="F156">
        <v>6.5</v>
      </c>
      <c r="G156">
        <v>9.6999999999999993</v>
      </c>
      <c r="H156">
        <v>3.2</v>
      </c>
      <c r="I156">
        <v>65.3</v>
      </c>
    </row>
    <row r="157" spans="1:9" x14ac:dyDescent="0.25">
      <c r="A157">
        <v>317.10000000000002</v>
      </c>
      <c r="B157">
        <v>46</v>
      </c>
      <c r="C157">
        <v>8.1</v>
      </c>
      <c r="D157">
        <v>57</v>
      </c>
      <c r="E157">
        <v>147.9</v>
      </c>
      <c r="F157">
        <v>7.9</v>
      </c>
      <c r="G157">
        <v>9.3000000000000007</v>
      </c>
      <c r="H157">
        <v>7.5</v>
      </c>
      <c r="I157">
        <v>63.6</v>
      </c>
    </row>
    <row r="158" spans="1:9" x14ac:dyDescent="0.25">
      <c r="A158">
        <v>471.9</v>
      </c>
      <c r="B158">
        <v>60</v>
      </c>
      <c r="C158">
        <v>5.7</v>
      </c>
      <c r="D158">
        <v>58</v>
      </c>
      <c r="E158">
        <v>91.4</v>
      </c>
      <c r="F158">
        <v>7.5</v>
      </c>
      <c r="G158">
        <v>7.9</v>
      </c>
      <c r="H158">
        <v>10</v>
      </c>
      <c r="I158">
        <v>47.1</v>
      </c>
    </row>
    <row r="159" spans="1:9" x14ac:dyDescent="0.25">
      <c r="A159">
        <v>388.4</v>
      </c>
      <c r="B159">
        <v>44</v>
      </c>
      <c r="C159">
        <v>5.5</v>
      </c>
      <c r="D159">
        <v>108</v>
      </c>
      <c r="E159">
        <v>66.5</v>
      </c>
      <c r="F159">
        <v>7.3</v>
      </c>
      <c r="G159">
        <v>9.1999999999999993</v>
      </c>
      <c r="H159">
        <v>10</v>
      </c>
      <c r="I159">
        <v>45.7</v>
      </c>
    </row>
    <row r="160" spans="1:9" x14ac:dyDescent="0.25">
      <c r="A160">
        <v>288.5</v>
      </c>
      <c r="B160">
        <v>59</v>
      </c>
      <c r="C160">
        <v>5.9</v>
      </c>
      <c r="D160">
        <v>50</v>
      </c>
      <c r="E160">
        <v>91.9</v>
      </c>
      <c r="F160">
        <v>7</v>
      </c>
      <c r="G160">
        <v>8.6</v>
      </c>
      <c r="H160">
        <v>7.4</v>
      </c>
      <c r="I160">
        <v>53.6</v>
      </c>
    </row>
    <row r="161" spans="1:9" x14ac:dyDescent="0.25">
      <c r="A161">
        <v>399.4</v>
      </c>
      <c r="B161">
        <v>59</v>
      </c>
      <c r="C161">
        <v>5.4</v>
      </c>
      <c r="D161">
        <v>121</v>
      </c>
      <c r="E161">
        <v>111.7</v>
      </c>
      <c r="F161">
        <v>6.5</v>
      </c>
      <c r="G161">
        <v>9.3000000000000007</v>
      </c>
      <c r="H161">
        <v>10</v>
      </c>
      <c r="I161">
        <v>41.9</v>
      </c>
    </row>
    <row r="162" spans="1:9" x14ac:dyDescent="0.25">
      <c r="A162">
        <v>301.5</v>
      </c>
      <c r="B162">
        <v>64</v>
      </c>
      <c r="C162">
        <v>6.6</v>
      </c>
      <c r="D162">
        <v>57</v>
      </c>
      <c r="E162">
        <v>92.8</v>
      </c>
      <c r="F162">
        <v>6.5</v>
      </c>
      <c r="G162">
        <v>9.3000000000000007</v>
      </c>
      <c r="H162">
        <v>7.1</v>
      </c>
      <c r="I162">
        <v>54.7</v>
      </c>
    </row>
    <row r="163" spans="1:9" x14ac:dyDescent="0.25">
      <c r="A163">
        <v>407.2</v>
      </c>
      <c r="B163">
        <v>56</v>
      </c>
      <c r="C163">
        <v>8.4</v>
      </c>
      <c r="D163">
        <v>95</v>
      </c>
      <c r="E163">
        <v>30</v>
      </c>
      <c r="F163">
        <v>6.8</v>
      </c>
      <c r="G163">
        <v>8.6999999999999993</v>
      </c>
      <c r="H163">
        <v>10</v>
      </c>
      <c r="I163">
        <v>52.7</v>
      </c>
    </row>
    <row r="164" spans="1:9" x14ac:dyDescent="0.25">
      <c r="A164">
        <v>429.5</v>
      </c>
      <c r="B164">
        <v>50</v>
      </c>
      <c r="C164">
        <v>6.9</v>
      </c>
      <c r="D164">
        <v>71</v>
      </c>
      <c r="E164">
        <v>160.4</v>
      </c>
      <c r="F164">
        <v>7.1</v>
      </c>
      <c r="G164">
        <v>9.5</v>
      </c>
      <c r="H164">
        <v>10</v>
      </c>
      <c r="I164">
        <v>49</v>
      </c>
    </row>
    <row r="165" spans="1:9" x14ac:dyDescent="0.25">
      <c r="A165">
        <v>310.8</v>
      </c>
      <c r="B165">
        <v>56</v>
      </c>
      <c r="C165">
        <v>6.2</v>
      </c>
      <c r="D165">
        <v>95</v>
      </c>
      <c r="E165">
        <v>177.4</v>
      </c>
      <c r="F165">
        <v>6</v>
      </c>
      <c r="G165">
        <v>8.9</v>
      </c>
      <c r="H165">
        <v>10</v>
      </c>
      <c r="I165">
        <v>42.4</v>
      </c>
    </row>
    <row r="166" spans="1:9" x14ac:dyDescent="0.25">
      <c r="A166">
        <v>417.8</v>
      </c>
      <c r="B166">
        <v>48</v>
      </c>
      <c r="C166">
        <v>6.1</v>
      </c>
      <c r="D166">
        <v>66</v>
      </c>
      <c r="E166">
        <v>149.30000000000001</v>
      </c>
      <c r="F166">
        <v>6.4</v>
      </c>
      <c r="G166">
        <v>8.9</v>
      </c>
      <c r="H166">
        <v>10</v>
      </c>
      <c r="I166">
        <v>44.1</v>
      </c>
    </row>
    <row r="167" spans="1:9" x14ac:dyDescent="0.25">
      <c r="A167">
        <v>384.8</v>
      </c>
      <c r="B167">
        <v>44</v>
      </c>
      <c r="C167">
        <v>4.5999999999999996</v>
      </c>
      <c r="D167">
        <v>75</v>
      </c>
      <c r="E167">
        <v>68.8</v>
      </c>
      <c r="F167">
        <v>6.9</v>
      </c>
      <c r="G167">
        <v>9.1999999999999993</v>
      </c>
      <c r="H167">
        <v>5.8</v>
      </c>
      <c r="I167">
        <v>54.3</v>
      </c>
    </row>
    <row r="168" spans="1:9" x14ac:dyDescent="0.25">
      <c r="A168">
        <v>409.3</v>
      </c>
      <c r="B168">
        <v>47</v>
      </c>
      <c r="C168">
        <v>7.6</v>
      </c>
      <c r="D168">
        <v>81</v>
      </c>
      <c r="E168">
        <v>110.9</v>
      </c>
      <c r="F168">
        <v>6.7</v>
      </c>
      <c r="G168">
        <v>9.1</v>
      </c>
      <c r="H168">
        <v>10</v>
      </c>
      <c r="I168">
        <v>49.6</v>
      </c>
    </row>
    <row r="169" spans="1:9" x14ac:dyDescent="0.25">
      <c r="A169">
        <v>473.8</v>
      </c>
      <c r="B169">
        <v>46</v>
      </c>
      <c r="C169">
        <v>6.4</v>
      </c>
      <c r="D169">
        <v>54</v>
      </c>
      <c r="E169">
        <v>119.7</v>
      </c>
      <c r="F169">
        <v>6.3</v>
      </c>
      <c r="G169">
        <v>8.8000000000000007</v>
      </c>
      <c r="H169">
        <v>4.0999999999999996</v>
      </c>
      <c r="I169">
        <v>62.2</v>
      </c>
    </row>
    <row r="170" spans="1:9" x14ac:dyDescent="0.25">
      <c r="A170">
        <v>345.3</v>
      </c>
      <c r="B170">
        <v>32</v>
      </c>
      <c r="C170">
        <v>6.3</v>
      </c>
      <c r="D170">
        <v>98</v>
      </c>
      <c r="E170">
        <v>146.9</v>
      </c>
      <c r="F170">
        <v>7.4</v>
      </c>
      <c r="G170">
        <v>8.8000000000000007</v>
      </c>
      <c r="H170">
        <v>10</v>
      </c>
      <c r="I170">
        <v>48.5</v>
      </c>
    </row>
    <row r="171" spans="1:9" x14ac:dyDescent="0.25">
      <c r="A171">
        <v>314.8</v>
      </c>
      <c r="B171">
        <v>48</v>
      </c>
      <c r="C171">
        <v>10</v>
      </c>
      <c r="D171">
        <v>67</v>
      </c>
      <c r="E171">
        <v>150.1</v>
      </c>
      <c r="F171">
        <v>7.4</v>
      </c>
      <c r="G171">
        <v>8.5</v>
      </c>
      <c r="H171">
        <v>9.1999999999999993</v>
      </c>
      <c r="I171">
        <v>62.1</v>
      </c>
    </row>
    <row r="172" spans="1:9" x14ac:dyDescent="0.25">
      <c r="A172">
        <v>306.60000000000002</v>
      </c>
      <c r="B172">
        <v>56</v>
      </c>
      <c r="C172">
        <v>6.9</v>
      </c>
      <c r="D172">
        <v>74</v>
      </c>
      <c r="E172">
        <v>87</v>
      </c>
      <c r="F172">
        <v>7</v>
      </c>
      <c r="G172">
        <v>9.5</v>
      </c>
      <c r="H172">
        <v>7.9</v>
      </c>
      <c r="I172">
        <v>55</v>
      </c>
    </row>
    <row r="173" spans="1:9" x14ac:dyDescent="0.25">
      <c r="A173">
        <v>311.10000000000002</v>
      </c>
      <c r="B173">
        <v>48</v>
      </c>
      <c r="C173">
        <v>5.6</v>
      </c>
      <c r="D173">
        <v>55</v>
      </c>
      <c r="E173">
        <v>123.7</v>
      </c>
      <c r="F173">
        <v>7.1</v>
      </c>
      <c r="G173">
        <v>9.1</v>
      </c>
      <c r="H173">
        <v>3.2</v>
      </c>
      <c r="I173">
        <v>65.5</v>
      </c>
    </row>
    <row r="174" spans="1:9" x14ac:dyDescent="0.25">
      <c r="A174">
        <v>355.4</v>
      </c>
      <c r="B174">
        <v>65</v>
      </c>
      <c r="C174">
        <v>6</v>
      </c>
      <c r="D174">
        <v>20</v>
      </c>
      <c r="E174">
        <v>140.6</v>
      </c>
      <c r="F174">
        <v>7.8</v>
      </c>
      <c r="G174">
        <v>8.1</v>
      </c>
      <c r="H174">
        <v>6.3</v>
      </c>
      <c r="I174">
        <v>60.4</v>
      </c>
    </row>
    <row r="175" spans="1:9" x14ac:dyDescent="0.25">
      <c r="A175">
        <v>380.5</v>
      </c>
      <c r="B175">
        <v>52</v>
      </c>
      <c r="C175">
        <v>7.9</v>
      </c>
      <c r="D175">
        <v>75</v>
      </c>
      <c r="E175">
        <v>185.5</v>
      </c>
      <c r="F175">
        <v>7.8</v>
      </c>
      <c r="G175">
        <v>8.3000000000000007</v>
      </c>
      <c r="H175">
        <v>8.8000000000000007</v>
      </c>
      <c r="I175">
        <v>58.2</v>
      </c>
    </row>
    <row r="176" spans="1:9" x14ac:dyDescent="0.25">
      <c r="A176">
        <v>376.6</v>
      </c>
      <c r="B176">
        <v>65</v>
      </c>
      <c r="C176">
        <v>6.6</v>
      </c>
      <c r="D176">
        <v>140</v>
      </c>
      <c r="E176">
        <v>151.69999999999999</v>
      </c>
      <c r="F176">
        <v>5.8</v>
      </c>
      <c r="G176">
        <v>9.4</v>
      </c>
      <c r="H176">
        <v>10</v>
      </c>
      <c r="I176">
        <v>43.1</v>
      </c>
    </row>
    <row r="177" spans="1:9" x14ac:dyDescent="0.25">
      <c r="A177">
        <v>409.6</v>
      </c>
      <c r="B177">
        <v>52</v>
      </c>
      <c r="C177">
        <v>4.8</v>
      </c>
      <c r="D177">
        <v>99</v>
      </c>
      <c r="E177">
        <v>155.5</v>
      </c>
      <c r="F177">
        <v>6.3</v>
      </c>
      <c r="G177">
        <v>8.6999999999999993</v>
      </c>
      <c r="H177">
        <v>10</v>
      </c>
      <c r="I177">
        <v>39.5</v>
      </c>
    </row>
    <row r="178" spans="1:9" x14ac:dyDescent="0.25">
      <c r="A178">
        <v>360.8</v>
      </c>
      <c r="B178">
        <v>44</v>
      </c>
      <c r="C178">
        <v>7.6</v>
      </c>
      <c r="D178">
        <v>79</v>
      </c>
      <c r="E178">
        <v>123.8</v>
      </c>
      <c r="F178">
        <v>7.4</v>
      </c>
      <c r="G178">
        <v>10</v>
      </c>
      <c r="H178">
        <v>10</v>
      </c>
      <c r="I178">
        <v>52.3</v>
      </c>
    </row>
    <row r="179" spans="1:9" x14ac:dyDescent="0.25">
      <c r="A179">
        <v>447.2</v>
      </c>
      <c r="B179">
        <v>44</v>
      </c>
      <c r="C179">
        <v>5.7</v>
      </c>
      <c r="D179">
        <v>73</v>
      </c>
      <c r="E179">
        <v>183.5</v>
      </c>
      <c r="F179">
        <v>6.7</v>
      </c>
      <c r="G179">
        <v>8.8000000000000007</v>
      </c>
      <c r="H179">
        <v>10</v>
      </c>
      <c r="I179">
        <v>44</v>
      </c>
    </row>
    <row r="180" spans="1:9" x14ac:dyDescent="0.25">
      <c r="A180">
        <v>344.1</v>
      </c>
      <c r="B180">
        <v>56</v>
      </c>
      <c r="C180">
        <v>8.6999999999999993</v>
      </c>
      <c r="D180">
        <v>80</v>
      </c>
      <c r="E180">
        <v>138.4</v>
      </c>
      <c r="F180">
        <v>6.9</v>
      </c>
      <c r="G180">
        <v>7.9</v>
      </c>
      <c r="H180">
        <v>10</v>
      </c>
      <c r="I180">
        <v>53.7</v>
      </c>
    </row>
    <row r="181" spans="1:9" x14ac:dyDescent="0.25">
      <c r="A181">
        <v>523.20000000000005</v>
      </c>
      <c r="B181">
        <v>48</v>
      </c>
      <c r="C181">
        <v>7.8</v>
      </c>
      <c r="D181">
        <v>93</v>
      </c>
      <c r="E181">
        <v>81.3</v>
      </c>
      <c r="F181">
        <v>6.7</v>
      </c>
      <c r="G181">
        <v>9.6</v>
      </c>
      <c r="H181">
        <v>6.1</v>
      </c>
      <c r="I181">
        <v>62</v>
      </c>
    </row>
    <row r="182" spans="1:9" x14ac:dyDescent="0.25">
      <c r="A182">
        <v>397.5</v>
      </c>
      <c r="B182">
        <v>54</v>
      </c>
      <c r="C182">
        <v>6</v>
      </c>
      <c r="D182">
        <v>50</v>
      </c>
      <c r="E182">
        <v>183.2</v>
      </c>
      <c r="F182">
        <v>6.1</v>
      </c>
      <c r="G182">
        <v>9.1</v>
      </c>
      <c r="H182">
        <v>8</v>
      </c>
      <c r="I182">
        <v>48.5</v>
      </c>
    </row>
    <row r="183" spans="1:9" x14ac:dyDescent="0.25">
      <c r="A183">
        <v>308.60000000000002</v>
      </c>
      <c r="B183">
        <v>57</v>
      </c>
      <c r="C183">
        <v>8</v>
      </c>
      <c r="D183">
        <v>107</v>
      </c>
      <c r="E183">
        <v>151.4</v>
      </c>
      <c r="F183">
        <v>7.4</v>
      </c>
      <c r="G183">
        <v>8.4</v>
      </c>
      <c r="H183">
        <v>10</v>
      </c>
      <c r="I183">
        <v>53.8</v>
      </c>
    </row>
    <row r="184" spans="1:9" x14ac:dyDescent="0.25">
      <c r="A184">
        <v>295.7</v>
      </c>
      <c r="B184">
        <v>44</v>
      </c>
      <c r="C184">
        <v>6.6</v>
      </c>
      <c r="D184">
        <v>97</v>
      </c>
      <c r="E184">
        <v>100.1</v>
      </c>
      <c r="F184">
        <v>7.2</v>
      </c>
      <c r="G184">
        <v>9.9</v>
      </c>
      <c r="H184">
        <v>8</v>
      </c>
      <c r="I184">
        <v>54.4</v>
      </c>
    </row>
    <row r="185" spans="1:9" x14ac:dyDescent="0.25">
      <c r="A185">
        <v>388.9</v>
      </c>
      <c r="B185">
        <v>52</v>
      </c>
      <c r="C185">
        <v>7.5</v>
      </c>
      <c r="D185">
        <v>97</v>
      </c>
      <c r="E185">
        <v>98.4</v>
      </c>
      <c r="F185">
        <v>6.5</v>
      </c>
      <c r="G185">
        <v>9.3000000000000007</v>
      </c>
      <c r="H185">
        <v>10</v>
      </c>
      <c r="I185">
        <v>48.5</v>
      </c>
    </row>
    <row r="186" spans="1:9" x14ac:dyDescent="0.25">
      <c r="A186">
        <v>346.6</v>
      </c>
      <c r="B186">
        <v>39</v>
      </c>
      <c r="C186">
        <v>7.1</v>
      </c>
      <c r="D186">
        <v>90</v>
      </c>
      <c r="E186">
        <v>133.30000000000001</v>
      </c>
      <c r="F186">
        <v>7.1</v>
      </c>
      <c r="G186">
        <v>8.8000000000000007</v>
      </c>
      <c r="H186">
        <v>10</v>
      </c>
      <c r="I186">
        <v>49.7</v>
      </c>
    </row>
    <row r="187" spans="1:9" x14ac:dyDescent="0.25">
      <c r="A187">
        <v>402.8</v>
      </c>
      <c r="B187">
        <v>45</v>
      </c>
      <c r="C187">
        <v>5.5</v>
      </c>
      <c r="D187">
        <v>80</v>
      </c>
      <c r="E187">
        <v>140.80000000000001</v>
      </c>
      <c r="F187">
        <v>6.9</v>
      </c>
      <c r="G187">
        <v>9.3000000000000007</v>
      </c>
      <c r="H187">
        <v>10</v>
      </c>
      <c r="I187">
        <v>44.2</v>
      </c>
    </row>
    <row r="188" spans="1:9" x14ac:dyDescent="0.25">
      <c r="A188">
        <v>388.4</v>
      </c>
      <c r="B188">
        <v>59</v>
      </c>
      <c r="C188">
        <v>5.7</v>
      </c>
      <c r="D188">
        <v>96</v>
      </c>
      <c r="E188">
        <v>128.9</v>
      </c>
      <c r="F188">
        <v>5.7</v>
      </c>
      <c r="G188">
        <v>9</v>
      </c>
      <c r="H188">
        <v>10</v>
      </c>
      <c r="I188">
        <v>39.9</v>
      </c>
    </row>
    <row r="189" spans="1:9" x14ac:dyDescent="0.25">
      <c r="A189">
        <v>355.6</v>
      </c>
      <c r="B189">
        <v>53</v>
      </c>
      <c r="C189">
        <v>7.7</v>
      </c>
      <c r="D189">
        <v>94</v>
      </c>
      <c r="E189">
        <v>134</v>
      </c>
      <c r="F189">
        <v>7.6</v>
      </c>
      <c r="G189">
        <v>8.5</v>
      </c>
      <c r="H189">
        <v>10</v>
      </c>
      <c r="I189">
        <v>53.4</v>
      </c>
    </row>
    <row r="190" spans="1:9" x14ac:dyDescent="0.25">
      <c r="A190">
        <v>309.2</v>
      </c>
      <c r="B190">
        <v>38</v>
      </c>
      <c r="C190">
        <v>6.1</v>
      </c>
      <c r="D190">
        <v>71</v>
      </c>
      <c r="E190">
        <v>196.5</v>
      </c>
      <c r="F190">
        <v>7.5</v>
      </c>
      <c r="G190">
        <v>8.6999999999999993</v>
      </c>
      <c r="H190">
        <v>10</v>
      </c>
      <c r="I190">
        <v>48.4</v>
      </c>
    </row>
    <row r="191" spans="1:9" x14ac:dyDescent="0.25">
      <c r="A191">
        <v>269.10000000000002</v>
      </c>
      <c r="B191">
        <v>47</v>
      </c>
      <c r="C191">
        <v>6</v>
      </c>
      <c r="D191">
        <v>65</v>
      </c>
      <c r="E191">
        <v>168.2</v>
      </c>
      <c r="F191">
        <v>7.7</v>
      </c>
      <c r="G191">
        <v>8.6999999999999993</v>
      </c>
      <c r="H191">
        <v>9.6999999999999993</v>
      </c>
      <c r="I191">
        <v>49.8</v>
      </c>
    </row>
    <row r="192" spans="1:9" x14ac:dyDescent="0.25">
      <c r="A192">
        <v>333.2</v>
      </c>
      <c r="B192">
        <v>55</v>
      </c>
      <c r="C192">
        <v>5.4</v>
      </c>
      <c r="D192">
        <v>82</v>
      </c>
      <c r="E192">
        <v>128.6</v>
      </c>
      <c r="F192">
        <v>7.4</v>
      </c>
      <c r="G192">
        <v>9.1</v>
      </c>
      <c r="H192">
        <v>10</v>
      </c>
      <c r="I192">
        <v>45.8</v>
      </c>
    </row>
    <row r="193" spans="1:9" x14ac:dyDescent="0.25">
      <c r="A193">
        <v>411.4</v>
      </c>
      <c r="B193">
        <v>38</v>
      </c>
      <c r="C193">
        <v>7</v>
      </c>
      <c r="D193">
        <v>118</v>
      </c>
      <c r="E193">
        <v>162.4</v>
      </c>
      <c r="F193">
        <v>6.2</v>
      </c>
      <c r="G193">
        <v>8.8000000000000007</v>
      </c>
      <c r="H193">
        <v>10</v>
      </c>
      <c r="I193">
        <v>45.7</v>
      </c>
    </row>
    <row r="194" spans="1:9" x14ac:dyDescent="0.25">
      <c r="A194">
        <v>372.8</v>
      </c>
      <c r="B194">
        <v>54</v>
      </c>
      <c r="C194">
        <v>9</v>
      </c>
      <c r="D194">
        <v>49</v>
      </c>
      <c r="E194">
        <v>73.5</v>
      </c>
      <c r="F194">
        <v>7.4</v>
      </c>
      <c r="G194">
        <v>9.1</v>
      </c>
      <c r="H194">
        <v>9.6</v>
      </c>
      <c r="I194">
        <v>57.9</v>
      </c>
    </row>
    <row r="195" spans="1:9" x14ac:dyDescent="0.25">
      <c r="A195">
        <v>285.3</v>
      </c>
      <c r="B195">
        <v>58</v>
      </c>
      <c r="C195">
        <v>5.2</v>
      </c>
      <c r="D195">
        <v>43</v>
      </c>
      <c r="E195">
        <v>137.9</v>
      </c>
      <c r="F195">
        <v>7.3</v>
      </c>
      <c r="G195">
        <v>8.6</v>
      </c>
      <c r="H195">
        <v>8.8000000000000007</v>
      </c>
      <c r="I195">
        <v>48.6</v>
      </c>
    </row>
    <row r="196" spans="1:9" x14ac:dyDescent="0.25">
      <c r="A196">
        <v>370.4</v>
      </c>
      <c r="B196">
        <v>50</v>
      </c>
      <c r="C196">
        <v>6.5</v>
      </c>
      <c r="D196">
        <v>84</v>
      </c>
      <c r="E196">
        <v>201.4</v>
      </c>
      <c r="F196">
        <v>7.3</v>
      </c>
      <c r="G196">
        <v>9</v>
      </c>
      <c r="H196">
        <v>10</v>
      </c>
      <c r="I196">
        <v>49</v>
      </c>
    </row>
    <row r="197" spans="1:9" x14ac:dyDescent="0.25">
      <c r="A197">
        <v>383.1</v>
      </c>
      <c r="B197">
        <v>58</v>
      </c>
      <c r="C197">
        <v>8.1999999999999993</v>
      </c>
      <c r="D197">
        <v>81</v>
      </c>
      <c r="E197">
        <v>110.2</v>
      </c>
      <c r="F197">
        <v>5.7</v>
      </c>
      <c r="G197">
        <v>9</v>
      </c>
      <c r="H197">
        <v>10</v>
      </c>
      <c r="I197">
        <v>47.3</v>
      </c>
    </row>
    <row r="198" spans="1:9" x14ac:dyDescent="0.25">
      <c r="A198">
        <v>307</v>
      </c>
      <c r="B198">
        <v>54</v>
      </c>
      <c r="C198">
        <v>6.4</v>
      </c>
      <c r="D198">
        <v>84</v>
      </c>
      <c r="E198">
        <v>81.900000000000006</v>
      </c>
      <c r="F198">
        <v>7</v>
      </c>
      <c r="G198">
        <v>9.5</v>
      </c>
      <c r="H198">
        <v>10</v>
      </c>
      <c r="I198">
        <v>47.2</v>
      </c>
    </row>
    <row r="199" spans="1:9" x14ac:dyDescent="0.25">
      <c r="A199">
        <v>369.2</v>
      </c>
      <c r="B199">
        <v>45</v>
      </c>
      <c r="C199">
        <v>7</v>
      </c>
      <c r="D199">
        <v>86</v>
      </c>
      <c r="E199">
        <v>90.7</v>
      </c>
      <c r="F199">
        <v>6.7</v>
      </c>
      <c r="G199">
        <v>9.1999999999999993</v>
      </c>
      <c r="H199">
        <v>10</v>
      </c>
      <c r="I199">
        <v>48</v>
      </c>
    </row>
    <row r="200" spans="1:9" x14ac:dyDescent="0.25">
      <c r="A200">
        <v>363.5</v>
      </c>
      <c r="B200">
        <v>57</v>
      </c>
      <c r="C200">
        <v>5.2</v>
      </c>
      <c r="D200">
        <v>74</v>
      </c>
      <c r="E200">
        <v>71</v>
      </c>
      <c r="F200">
        <v>7.1</v>
      </c>
      <c r="G200">
        <v>9.5</v>
      </c>
      <c r="H200">
        <v>3.5</v>
      </c>
      <c r="I200">
        <v>63.6</v>
      </c>
    </row>
    <row r="201" spans="1:9" x14ac:dyDescent="0.25">
      <c r="A201">
        <v>291.39999999999998</v>
      </c>
      <c r="B201">
        <v>58</v>
      </c>
      <c r="C201">
        <v>7</v>
      </c>
      <c r="D201">
        <v>117</v>
      </c>
      <c r="E201">
        <v>84.7</v>
      </c>
      <c r="F201">
        <v>6.9</v>
      </c>
      <c r="G201">
        <v>9.5</v>
      </c>
      <c r="H201">
        <v>2.8</v>
      </c>
      <c r="I201">
        <v>70.400000000000006</v>
      </c>
    </row>
    <row r="202" spans="1:9" x14ac:dyDescent="0.25">
      <c r="A202">
        <v>381.5</v>
      </c>
      <c r="B202">
        <v>54</v>
      </c>
      <c r="C202">
        <v>6.3</v>
      </c>
      <c r="D202">
        <v>39</v>
      </c>
      <c r="E202">
        <v>103.3</v>
      </c>
      <c r="F202">
        <v>6.9</v>
      </c>
      <c r="G202">
        <v>8.9</v>
      </c>
      <c r="H202">
        <v>8.6</v>
      </c>
      <c r="I202">
        <v>50.6</v>
      </c>
    </row>
    <row r="203" spans="1:9" x14ac:dyDescent="0.25">
      <c r="A203">
        <v>393.6</v>
      </c>
      <c r="B203">
        <v>54</v>
      </c>
      <c r="C203">
        <v>7.7</v>
      </c>
      <c r="D203">
        <v>59</v>
      </c>
      <c r="E203">
        <v>56.7</v>
      </c>
      <c r="F203">
        <v>6.7</v>
      </c>
      <c r="G203">
        <v>9</v>
      </c>
      <c r="H203">
        <v>6.6</v>
      </c>
      <c r="I203">
        <v>60</v>
      </c>
    </row>
    <row r="204" spans="1:9" x14ac:dyDescent="0.25">
      <c r="A204">
        <v>425</v>
      </c>
      <c r="B204">
        <v>52</v>
      </c>
      <c r="C204">
        <v>7.9</v>
      </c>
      <c r="D204">
        <v>77</v>
      </c>
      <c r="E204">
        <v>120.7</v>
      </c>
      <c r="F204">
        <v>6.7</v>
      </c>
      <c r="G204">
        <v>8.6</v>
      </c>
      <c r="H204">
        <v>8.4</v>
      </c>
      <c r="I204">
        <v>55.6</v>
      </c>
    </row>
    <row r="205" spans="1:9" x14ac:dyDescent="0.25">
      <c r="A205">
        <v>423.2</v>
      </c>
      <c r="B205">
        <v>42</v>
      </c>
      <c r="C205">
        <v>9.6</v>
      </c>
      <c r="D205">
        <v>38</v>
      </c>
      <c r="E205">
        <v>160.6</v>
      </c>
      <c r="F205">
        <v>6.9</v>
      </c>
      <c r="G205">
        <v>9.1999999999999993</v>
      </c>
      <c r="H205">
        <v>10</v>
      </c>
      <c r="I205">
        <v>56.5</v>
      </c>
    </row>
    <row r="206" spans="1:9" x14ac:dyDescent="0.25">
      <c r="A206">
        <v>277.3</v>
      </c>
      <c r="B206">
        <v>59</v>
      </c>
      <c r="C206">
        <v>7.2</v>
      </c>
      <c r="D206">
        <v>75</v>
      </c>
      <c r="E206">
        <v>79.2</v>
      </c>
      <c r="F206">
        <v>7.6</v>
      </c>
      <c r="G206">
        <v>8.8000000000000007</v>
      </c>
      <c r="H206">
        <v>8.1999999999999993</v>
      </c>
      <c r="I206">
        <v>57.1</v>
      </c>
    </row>
    <row r="207" spans="1:9" x14ac:dyDescent="0.25">
      <c r="A207">
        <v>303.7</v>
      </c>
      <c r="B207">
        <v>58</v>
      </c>
      <c r="C207">
        <v>6.9</v>
      </c>
      <c r="D207">
        <v>121</v>
      </c>
      <c r="E207">
        <v>188.4</v>
      </c>
      <c r="F207">
        <v>6.4</v>
      </c>
      <c r="G207">
        <v>8.4</v>
      </c>
      <c r="H207">
        <v>10</v>
      </c>
      <c r="I207">
        <v>46.4</v>
      </c>
    </row>
    <row r="208" spans="1:9" x14ac:dyDescent="0.25">
      <c r="A208">
        <v>390.9</v>
      </c>
      <c r="B208">
        <v>46</v>
      </c>
      <c r="C208">
        <v>6.7</v>
      </c>
      <c r="D208">
        <v>80</v>
      </c>
      <c r="E208">
        <v>143</v>
      </c>
      <c r="F208">
        <v>5.5</v>
      </c>
      <c r="G208">
        <v>8.6999999999999993</v>
      </c>
      <c r="H208">
        <v>10</v>
      </c>
      <c r="I208">
        <v>42.3</v>
      </c>
    </row>
    <row r="209" spans="1:9" x14ac:dyDescent="0.25">
      <c r="A209">
        <v>390.8</v>
      </c>
      <c r="B209">
        <v>42</v>
      </c>
      <c r="C209">
        <v>6.1</v>
      </c>
      <c r="D209">
        <v>85</v>
      </c>
      <c r="E209">
        <v>166.4</v>
      </c>
      <c r="F209">
        <v>6.8</v>
      </c>
      <c r="G209">
        <v>9.3000000000000007</v>
      </c>
      <c r="H209">
        <v>9.6</v>
      </c>
      <c r="I209">
        <v>46.7</v>
      </c>
    </row>
    <row r="210" spans="1:9" x14ac:dyDescent="0.25">
      <c r="A210">
        <v>390.9</v>
      </c>
      <c r="B210">
        <v>58</v>
      </c>
      <c r="C210">
        <v>6.9</v>
      </c>
      <c r="D210">
        <v>48</v>
      </c>
      <c r="E210">
        <v>90.4</v>
      </c>
      <c r="F210">
        <v>6.5</v>
      </c>
      <c r="G210">
        <v>8.9</v>
      </c>
      <c r="H210">
        <v>10</v>
      </c>
      <c r="I210">
        <v>46.8</v>
      </c>
    </row>
    <row r="211" spans="1:9" x14ac:dyDescent="0.25">
      <c r="A211">
        <v>591.20000000000005</v>
      </c>
      <c r="B211">
        <v>53</v>
      </c>
      <c r="C211">
        <v>6.1</v>
      </c>
      <c r="D211">
        <v>64</v>
      </c>
      <c r="E211">
        <v>158.5</v>
      </c>
      <c r="F211">
        <v>5.5</v>
      </c>
      <c r="G211">
        <v>8.6</v>
      </c>
      <c r="H211">
        <v>9.9</v>
      </c>
      <c r="I211">
        <v>40.9</v>
      </c>
    </row>
    <row r="212" spans="1:9" x14ac:dyDescent="0.25">
      <c r="A212">
        <v>394.3</v>
      </c>
      <c r="B212">
        <v>53</v>
      </c>
      <c r="C212">
        <v>6.7</v>
      </c>
      <c r="D212">
        <v>70</v>
      </c>
      <c r="E212">
        <v>70.900000000000006</v>
      </c>
      <c r="F212">
        <v>6.3</v>
      </c>
      <c r="G212">
        <v>9.1</v>
      </c>
      <c r="H212">
        <v>9.5</v>
      </c>
      <c r="I212">
        <v>46.9</v>
      </c>
    </row>
    <row r="213" spans="1:9" x14ac:dyDescent="0.25">
      <c r="A213">
        <v>428.1</v>
      </c>
      <c r="B213">
        <v>56</v>
      </c>
      <c r="C213">
        <v>8.1</v>
      </c>
      <c r="D213">
        <v>72</v>
      </c>
      <c r="E213">
        <v>160.1</v>
      </c>
      <c r="F213">
        <v>6.8</v>
      </c>
      <c r="G213">
        <v>9.8000000000000007</v>
      </c>
      <c r="H213">
        <v>9.5</v>
      </c>
      <c r="I213">
        <v>52.9</v>
      </c>
    </row>
    <row r="214" spans="1:9" x14ac:dyDescent="0.25">
      <c r="A214">
        <v>417.2</v>
      </c>
      <c r="B214">
        <v>56</v>
      </c>
      <c r="C214">
        <v>5.3</v>
      </c>
      <c r="D214">
        <v>112</v>
      </c>
      <c r="E214">
        <v>127.7</v>
      </c>
      <c r="F214">
        <v>7</v>
      </c>
      <c r="G214">
        <v>8.8000000000000007</v>
      </c>
      <c r="H214">
        <v>9.9</v>
      </c>
      <c r="I214">
        <v>44.3</v>
      </c>
    </row>
    <row r="215" spans="1:9" x14ac:dyDescent="0.25">
      <c r="A215">
        <v>399.1</v>
      </c>
      <c r="B215">
        <v>69</v>
      </c>
      <c r="C215">
        <v>7.9</v>
      </c>
      <c r="D215">
        <v>93</v>
      </c>
      <c r="E215">
        <v>144.9</v>
      </c>
      <c r="F215">
        <v>6.5</v>
      </c>
      <c r="G215">
        <v>7.5</v>
      </c>
      <c r="H215">
        <v>10</v>
      </c>
      <c r="I215">
        <v>49.6</v>
      </c>
    </row>
    <row r="216" spans="1:9" x14ac:dyDescent="0.25">
      <c r="A216">
        <v>341.1</v>
      </c>
      <c r="B216">
        <v>54</v>
      </c>
      <c r="C216">
        <v>8.1</v>
      </c>
      <c r="D216">
        <v>52</v>
      </c>
      <c r="E216">
        <v>67.099999999999994</v>
      </c>
      <c r="F216">
        <v>7</v>
      </c>
      <c r="G216">
        <v>9.3000000000000007</v>
      </c>
      <c r="H216">
        <v>6.9</v>
      </c>
      <c r="I216">
        <v>61.4</v>
      </c>
    </row>
    <row r="217" spans="1:9" x14ac:dyDescent="0.25">
      <c r="A217">
        <v>405.5</v>
      </c>
      <c r="B217">
        <v>46</v>
      </c>
      <c r="C217">
        <v>6.4</v>
      </c>
      <c r="D217">
        <v>86</v>
      </c>
      <c r="E217">
        <v>79.7</v>
      </c>
      <c r="F217">
        <v>7.1</v>
      </c>
      <c r="G217">
        <v>9.5</v>
      </c>
      <c r="H217">
        <v>10</v>
      </c>
      <c r="I217">
        <v>47.5</v>
      </c>
    </row>
    <row r="218" spans="1:9" x14ac:dyDescent="0.25">
      <c r="A218">
        <v>313.60000000000002</v>
      </c>
      <c r="B218">
        <v>37</v>
      </c>
      <c r="C218">
        <v>4</v>
      </c>
      <c r="D218">
        <v>92</v>
      </c>
      <c r="E218">
        <v>146.9</v>
      </c>
      <c r="F218">
        <v>7.1</v>
      </c>
      <c r="G218">
        <v>8.9</v>
      </c>
      <c r="H218">
        <v>10</v>
      </c>
      <c r="I218">
        <v>40.1</v>
      </c>
    </row>
    <row r="219" spans="1:9" x14ac:dyDescent="0.25">
      <c r="A219">
        <v>345.8</v>
      </c>
      <c r="B219">
        <v>47</v>
      </c>
      <c r="C219">
        <v>5.8</v>
      </c>
      <c r="D219">
        <v>108</v>
      </c>
      <c r="E219">
        <v>77.3</v>
      </c>
      <c r="F219">
        <v>6.5</v>
      </c>
      <c r="G219">
        <v>9</v>
      </c>
      <c r="H219">
        <v>4.5</v>
      </c>
      <c r="I219">
        <v>59.7</v>
      </c>
    </row>
    <row r="220" spans="1:9" x14ac:dyDescent="0.25">
      <c r="A220">
        <v>330.9</v>
      </c>
      <c r="B220">
        <v>55</v>
      </c>
      <c r="C220">
        <v>8.1</v>
      </c>
      <c r="D220">
        <v>119</v>
      </c>
      <c r="E220">
        <v>140.80000000000001</v>
      </c>
      <c r="F220">
        <v>6</v>
      </c>
      <c r="G220">
        <v>8.1999999999999993</v>
      </c>
      <c r="H220">
        <v>10</v>
      </c>
      <c r="I220">
        <v>48.3</v>
      </c>
    </row>
    <row r="221" spans="1:9" x14ac:dyDescent="0.25">
      <c r="A221">
        <v>364.9</v>
      </c>
      <c r="B221">
        <v>56</v>
      </c>
      <c r="C221">
        <v>6.5</v>
      </c>
      <c r="D221">
        <v>54</v>
      </c>
      <c r="E221">
        <v>58.5</v>
      </c>
      <c r="F221">
        <v>6.2</v>
      </c>
      <c r="G221">
        <v>9.6999999999999993</v>
      </c>
      <c r="H221">
        <v>9.1</v>
      </c>
      <c r="I221">
        <v>47.2</v>
      </c>
    </row>
    <row r="222" spans="1:9" x14ac:dyDescent="0.25">
      <c r="A222">
        <v>498.9</v>
      </c>
      <c r="B222">
        <v>50</v>
      </c>
      <c r="C222">
        <v>5.3</v>
      </c>
      <c r="D222">
        <v>59</v>
      </c>
      <c r="E222">
        <v>158.19999999999999</v>
      </c>
      <c r="F222">
        <v>6.5</v>
      </c>
      <c r="G222">
        <v>8.5</v>
      </c>
      <c r="H222">
        <v>9.4</v>
      </c>
      <c r="I222">
        <v>44</v>
      </c>
    </row>
    <row r="223" spans="1:9" x14ac:dyDescent="0.25">
      <c r="A223">
        <v>248</v>
      </c>
      <c r="B223">
        <v>54</v>
      </c>
      <c r="C223">
        <v>5.9</v>
      </c>
      <c r="D223">
        <v>48</v>
      </c>
      <c r="E223">
        <v>64.5</v>
      </c>
      <c r="F223">
        <v>7.7</v>
      </c>
      <c r="G223">
        <v>8.8000000000000007</v>
      </c>
      <c r="H223">
        <v>5.8</v>
      </c>
      <c r="I223">
        <v>60.9</v>
      </c>
    </row>
    <row r="224" spans="1:9" x14ac:dyDescent="0.25">
      <c r="A224">
        <v>401.2</v>
      </c>
      <c r="B224">
        <v>48</v>
      </c>
      <c r="C224">
        <v>7.5</v>
      </c>
      <c r="D224">
        <v>74</v>
      </c>
      <c r="E224">
        <v>144.9</v>
      </c>
      <c r="F224">
        <v>6.9</v>
      </c>
      <c r="G224">
        <v>9</v>
      </c>
      <c r="H224">
        <v>10</v>
      </c>
      <c r="I224">
        <v>50.2</v>
      </c>
    </row>
    <row r="225" spans="1:9" x14ac:dyDescent="0.25">
      <c r="A225">
        <v>263.2</v>
      </c>
      <c r="B225">
        <v>42</v>
      </c>
      <c r="C225">
        <v>7.2</v>
      </c>
      <c r="D225">
        <v>91</v>
      </c>
      <c r="E225">
        <v>148.19999999999999</v>
      </c>
      <c r="F225">
        <v>7.2</v>
      </c>
      <c r="G225">
        <v>8.8000000000000007</v>
      </c>
      <c r="H225">
        <v>9.4</v>
      </c>
      <c r="I225">
        <v>51.9</v>
      </c>
    </row>
    <row r="226" spans="1:9" x14ac:dyDescent="0.25">
      <c r="A226">
        <v>331.7</v>
      </c>
      <c r="B226">
        <v>54</v>
      </c>
      <c r="C226">
        <v>6.2</v>
      </c>
      <c r="D226">
        <v>104</v>
      </c>
      <c r="E226">
        <v>88.6</v>
      </c>
      <c r="F226">
        <v>6.3</v>
      </c>
      <c r="G226">
        <v>8.5</v>
      </c>
      <c r="H226">
        <v>5.6</v>
      </c>
      <c r="I226">
        <v>57.1</v>
      </c>
    </row>
    <row r="227" spans="1:9" x14ac:dyDescent="0.25">
      <c r="A227">
        <v>425.3</v>
      </c>
      <c r="B227">
        <v>38</v>
      </c>
      <c r="C227">
        <v>6.1</v>
      </c>
      <c r="D227">
        <v>78</v>
      </c>
      <c r="E227">
        <v>146.19999999999999</v>
      </c>
      <c r="F227">
        <v>7.3</v>
      </c>
      <c r="G227">
        <v>8.6</v>
      </c>
      <c r="H227">
        <v>10</v>
      </c>
      <c r="I227">
        <v>47.6</v>
      </c>
    </row>
    <row r="228" spans="1:9" x14ac:dyDescent="0.25">
      <c r="A228">
        <v>363.9</v>
      </c>
      <c r="B228">
        <v>53</v>
      </c>
      <c r="C228">
        <v>6</v>
      </c>
      <c r="D228">
        <v>72</v>
      </c>
      <c r="E228">
        <v>131.69999999999999</v>
      </c>
      <c r="F228">
        <v>6.3</v>
      </c>
      <c r="G228">
        <v>9.5</v>
      </c>
      <c r="H228">
        <v>8.5</v>
      </c>
      <c r="I228">
        <v>47.9</v>
      </c>
    </row>
    <row r="229" spans="1:9" x14ac:dyDescent="0.25">
      <c r="A229">
        <v>295.3</v>
      </c>
      <c r="B229">
        <v>66</v>
      </c>
      <c r="C229">
        <v>5.4</v>
      </c>
      <c r="D229">
        <v>83</v>
      </c>
      <c r="E229">
        <v>95.8</v>
      </c>
      <c r="F229">
        <v>7.2</v>
      </c>
      <c r="G229">
        <v>8.4</v>
      </c>
      <c r="H229">
        <v>6.5</v>
      </c>
      <c r="I229">
        <v>55.7</v>
      </c>
    </row>
    <row r="230" spans="1:9" x14ac:dyDescent="0.25">
      <c r="A230">
        <v>317.10000000000002</v>
      </c>
      <c r="B230">
        <v>49</v>
      </c>
      <c r="C230">
        <v>8.4</v>
      </c>
      <c r="D230">
        <v>59</v>
      </c>
      <c r="E230">
        <v>74.599999999999994</v>
      </c>
      <c r="F230">
        <v>6.9</v>
      </c>
      <c r="G230">
        <v>9.1999999999999993</v>
      </c>
      <c r="H230">
        <v>6.9</v>
      </c>
      <c r="I230">
        <v>62</v>
      </c>
    </row>
    <row r="231" spans="1:9" x14ac:dyDescent="0.25">
      <c r="A231">
        <v>400.8</v>
      </c>
      <c r="B231">
        <v>48</v>
      </c>
      <c r="C231">
        <v>6.1</v>
      </c>
      <c r="D231">
        <v>132</v>
      </c>
      <c r="E231">
        <v>31.7</v>
      </c>
      <c r="F231">
        <v>6</v>
      </c>
      <c r="G231">
        <v>9.3000000000000007</v>
      </c>
      <c r="H231">
        <v>10</v>
      </c>
      <c r="I231">
        <v>42.4</v>
      </c>
    </row>
    <row r="232" spans="1:9" x14ac:dyDescent="0.25">
      <c r="A232">
        <v>316.2</v>
      </c>
      <c r="B232">
        <v>48</v>
      </c>
      <c r="C232">
        <v>8</v>
      </c>
      <c r="D232">
        <v>39</v>
      </c>
      <c r="E232">
        <v>135.69999999999999</v>
      </c>
      <c r="F232">
        <v>6.9</v>
      </c>
      <c r="G232">
        <v>8.9</v>
      </c>
      <c r="H232">
        <v>8.5</v>
      </c>
      <c r="I232">
        <v>55.8</v>
      </c>
    </row>
    <row r="233" spans="1:9" x14ac:dyDescent="0.25">
      <c r="A233">
        <v>373</v>
      </c>
      <c r="B233">
        <v>60</v>
      </c>
      <c r="C233">
        <v>8.3000000000000007</v>
      </c>
      <c r="D233">
        <v>84</v>
      </c>
      <c r="E233">
        <v>49.6</v>
      </c>
      <c r="F233">
        <v>6.5</v>
      </c>
      <c r="G233">
        <v>9.1999999999999993</v>
      </c>
      <c r="H233">
        <v>8.8000000000000007</v>
      </c>
      <c r="I233">
        <v>54.4</v>
      </c>
    </row>
    <row r="234" spans="1:9" x14ac:dyDescent="0.25">
      <c r="A234">
        <v>362.7</v>
      </c>
      <c r="B234">
        <v>43</v>
      </c>
      <c r="C234">
        <v>7.7</v>
      </c>
      <c r="D234">
        <v>130</v>
      </c>
      <c r="E234">
        <v>124.3</v>
      </c>
      <c r="F234">
        <v>7.1</v>
      </c>
      <c r="G234">
        <v>8.5</v>
      </c>
      <c r="H234">
        <v>10</v>
      </c>
      <c r="I234">
        <v>51.5</v>
      </c>
    </row>
    <row r="235" spans="1:9" x14ac:dyDescent="0.25">
      <c r="A235">
        <v>320.89999999999998</v>
      </c>
      <c r="B235">
        <v>53</v>
      </c>
      <c r="C235">
        <v>6</v>
      </c>
      <c r="D235">
        <v>80</v>
      </c>
      <c r="E235">
        <v>108.1</v>
      </c>
      <c r="F235">
        <v>7.3</v>
      </c>
      <c r="G235">
        <v>9</v>
      </c>
      <c r="H235">
        <v>8.6</v>
      </c>
      <c r="I235">
        <v>51.5</v>
      </c>
    </row>
    <row r="236" spans="1:9" x14ac:dyDescent="0.25">
      <c r="A236">
        <v>488.6</v>
      </c>
      <c r="B236">
        <v>59</v>
      </c>
      <c r="C236">
        <v>7</v>
      </c>
      <c r="D236">
        <v>75</v>
      </c>
      <c r="E236">
        <v>150.6</v>
      </c>
      <c r="F236">
        <v>6.9</v>
      </c>
      <c r="G236">
        <v>9.3000000000000007</v>
      </c>
      <c r="H236">
        <v>10</v>
      </c>
      <c r="I236">
        <v>48.7</v>
      </c>
    </row>
    <row r="237" spans="1:9" x14ac:dyDescent="0.25">
      <c r="A237">
        <v>398</v>
      </c>
      <c r="B237">
        <v>71</v>
      </c>
      <c r="C237">
        <v>6.5</v>
      </c>
      <c r="D237">
        <v>71</v>
      </c>
      <c r="E237">
        <v>106.4</v>
      </c>
      <c r="F237">
        <v>6.8</v>
      </c>
      <c r="G237">
        <v>9</v>
      </c>
      <c r="H237">
        <v>7.6</v>
      </c>
      <c r="I237">
        <v>53.9</v>
      </c>
    </row>
    <row r="238" spans="1:9" x14ac:dyDescent="0.25">
      <c r="A238">
        <v>238.5</v>
      </c>
      <c r="B238">
        <v>59</v>
      </c>
      <c r="C238">
        <v>5.4</v>
      </c>
      <c r="D238">
        <v>75</v>
      </c>
      <c r="E238">
        <v>105.2</v>
      </c>
      <c r="F238">
        <v>6.7</v>
      </c>
      <c r="G238">
        <v>8.8000000000000007</v>
      </c>
      <c r="H238">
        <v>6.7</v>
      </c>
      <c r="I238">
        <v>52.9</v>
      </c>
    </row>
    <row r="239" spans="1:9" x14ac:dyDescent="0.25">
      <c r="A239">
        <v>371.2</v>
      </c>
      <c r="B239">
        <v>56</v>
      </c>
      <c r="C239">
        <v>6.9</v>
      </c>
      <c r="D239">
        <v>114</v>
      </c>
      <c r="E239">
        <v>152.9</v>
      </c>
      <c r="F239">
        <v>6.3</v>
      </c>
      <c r="G239">
        <v>8.1999999999999993</v>
      </c>
      <c r="H239">
        <v>10</v>
      </c>
      <c r="I239">
        <v>46</v>
      </c>
    </row>
    <row r="240" spans="1:9" x14ac:dyDescent="0.25">
      <c r="A240">
        <v>320.3</v>
      </c>
      <c r="B240">
        <v>41</v>
      </c>
      <c r="C240">
        <v>5.0999999999999996</v>
      </c>
      <c r="D240">
        <v>24</v>
      </c>
      <c r="E240">
        <v>135.1</v>
      </c>
      <c r="F240">
        <v>7.5</v>
      </c>
      <c r="G240">
        <v>8.6999999999999993</v>
      </c>
      <c r="H240">
        <v>6.3</v>
      </c>
      <c r="I240">
        <v>56.3</v>
      </c>
    </row>
    <row r="241" spans="1:9" x14ac:dyDescent="0.25">
      <c r="A241">
        <v>411.1</v>
      </c>
      <c r="B241">
        <v>62</v>
      </c>
      <c r="C241">
        <v>7.9</v>
      </c>
      <c r="D241">
        <v>118</v>
      </c>
      <c r="E241">
        <v>134.19999999999999</v>
      </c>
      <c r="F241">
        <v>6.9</v>
      </c>
      <c r="G241">
        <v>9.1999999999999993</v>
      </c>
      <c r="H241">
        <v>10</v>
      </c>
      <c r="I241">
        <v>51.3</v>
      </c>
    </row>
    <row r="242" spans="1:9" x14ac:dyDescent="0.25">
      <c r="A242">
        <v>312.39999999999998</v>
      </c>
      <c r="B242">
        <v>57</v>
      </c>
      <c r="C242">
        <v>5.9</v>
      </c>
      <c r="D242">
        <v>44</v>
      </c>
      <c r="E242">
        <v>141.1</v>
      </c>
      <c r="F242">
        <v>6.8</v>
      </c>
      <c r="G242">
        <v>7.6</v>
      </c>
      <c r="H242">
        <v>10</v>
      </c>
      <c r="I242">
        <v>44.9</v>
      </c>
    </row>
    <row r="243" spans="1:9" x14ac:dyDescent="0.25">
      <c r="A243">
        <v>353.1</v>
      </c>
      <c r="B243">
        <v>40</v>
      </c>
      <c r="C243">
        <v>6.7</v>
      </c>
      <c r="D243">
        <v>73</v>
      </c>
      <c r="E243">
        <v>50.9</v>
      </c>
      <c r="F243">
        <v>7.7</v>
      </c>
      <c r="G243">
        <v>9.1999999999999993</v>
      </c>
      <c r="H243">
        <v>5.2</v>
      </c>
      <c r="I243">
        <v>65.5</v>
      </c>
    </row>
    <row r="244" spans="1:9" x14ac:dyDescent="0.25">
      <c r="A244">
        <v>390.3</v>
      </c>
      <c r="B244">
        <v>54</v>
      </c>
      <c r="C244">
        <v>6.8</v>
      </c>
      <c r="D244">
        <v>69</v>
      </c>
      <c r="E244">
        <v>154.1</v>
      </c>
      <c r="F244">
        <v>7.4</v>
      </c>
      <c r="G244">
        <v>8.1999999999999993</v>
      </c>
      <c r="H244">
        <v>9.3000000000000007</v>
      </c>
      <c r="I244">
        <v>52</v>
      </c>
    </row>
    <row r="245" spans="1:9" x14ac:dyDescent="0.25">
      <c r="A245">
        <v>411.9</v>
      </c>
      <c r="B245">
        <v>43</v>
      </c>
      <c r="C245">
        <v>6.2</v>
      </c>
      <c r="D245">
        <v>94</v>
      </c>
      <c r="E245">
        <v>147.6</v>
      </c>
      <c r="F245">
        <v>7.7</v>
      </c>
      <c r="G245">
        <v>9</v>
      </c>
      <c r="H245">
        <v>10</v>
      </c>
      <c r="I245">
        <v>49.5</v>
      </c>
    </row>
    <row r="246" spans="1:9" x14ac:dyDescent="0.25">
      <c r="A246">
        <v>288</v>
      </c>
      <c r="B246">
        <v>36</v>
      </c>
      <c r="C246">
        <v>7.2</v>
      </c>
      <c r="D246">
        <v>40</v>
      </c>
      <c r="E246">
        <v>74.2</v>
      </c>
      <c r="F246">
        <v>7.7</v>
      </c>
      <c r="G246">
        <v>9</v>
      </c>
      <c r="H246">
        <v>7.7</v>
      </c>
      <c r="I246">
        <v>59.5</v>
      </c>
    </row>
    <row r="247" spans="1:9" x14ac:dyDescent="0.25">
      <c r="A247">
        <v>339.9</v>
      </c>
      <c r="B247">
        <v>45</v>
      </c>
      <c r="C247">
        <v>5.9</v>
      </c>
      <c r="D247">
        <v>91</v>
      </c>
      <c r="E247">
        <v>109</v>
      </c>
      <c r="F247">
        <v>7.4</v>
      </c>
      <c r="G247">
        <v>8.6999999999999993</v>
      </c>
      <c r="H247">
        <v>10</v>
      </c>
      <c r="I247">
        <v>47.4</v>
      </c>
    </row>
    <row r="248" spans="1:9" x14ac:dyDescent="0.25">
      <c r="A248">
        <v>331.5</v>
      </c>
      <c r="B248">
        <v>46</v>
      </c>
      <c r="C248">
        <v>7.5</v>
      </c>
      <c r="D248">
        <v>130</v>
      </c>
      <c r="E248">
        <v>118.2</v>
      </c>
      <c r="F248">
        <v>7.8</v>
      </c>
      <c r="G248">
        <v>8.4</v>
      </c>
      <c r="H248">
        <v>10</v>
      </c>
      <c r="I248">
        <v>53.9</v>
      </c>
    </row>
    <row r="249" spans="1:9" x14ac:dyDescent="0.25">
      <c r="A249">
        <v>320.8</v>
      </c>
      <c r="B249">
        <v>48</v>
      </c>
      <c r="C249">
        <v>4.9000000000000004</v>
      </c>
      <c r="D249">
        <v>45</v>
      </c>
      <c r="E249">
        <v>113.9</v>
      </c>
      <c r="F249">
        <v>7.2</v>
      </c>
      <c r="G249">
        <v>8.5</v>
      </c>
      <c r="H249">
        <v>1</v>
      </c>
      <c r="I249">
        <v>70.5</v>
      </c>
    </row>
    <row r="250" spans="1:9" x14ac:dyDescent="0.25">
      <c r="A250">
        <v>465.9</v>
      </c>
      <c r="B250">
        <v>52</v>
      </c>
      <c r="C250">
        <v>6.7</v>
      </c>
      <c r="D250">
        <v>84</v>
      </c>
      <c r="E250">
        <v>135</v>
      </c>
      <c r="F250">
        <v>5.8</v>
      </c>
      <c r="G250">
        <v>8.5</v>
      </c>
      <c r="H250">
        <v>3.6</v>
      </c>
      <c r="I250">
        <v>62.4</v>
      </c>
    </row>
    <row r="251" spans="1:9" x14ac:dyDescent="0.25">
      <c r="A251">
        <v>384.3</v>
      </c>
      <c r="B251">
        <v>54</v>
      </c>
      <c r="C251">
        <v>8.8000000000000007</v>
      </c>
      <c r="D251">
        <v>63</v>
      </c>
      <c r="E251">
        <v>184.4</v>
      </c>
      <c r="F251">
        <v>6.1</v>
      </c>
      <c r="G251">
        <v>8.9</v>
      </c>
      <c r="H251">
        <v>9.8000000000000007</v>
      </c>
      <c r="I251">
        <v>51.2</v>
      </c>
    </row>
    <row r="252" spans="1:9" x14ac:dyDescent="0.25">
      <c r="A252">
        <v>284.3</v>
      </c>
      <c r="B252">
        <v>56</v>
      </c>
      <c r="C252">
        <v>5.3</v>
      </c>
      <c r="D252">
        <v>90</v>
      </c>
      <c r="E252">
        <v>168.7</v>
      </c>
      <c r="F252">
        <v>7.4</v>
      </c>
      <c r="G252">
        <v>9</v>
      </c>
      <c r="H252">
        <v>10</v>
      </c>
      <c r="I252">
        <v>45.4</v>
      </c>
    </row>
    <row r="253" spans="1:9" x14ac:dyDescent="0.25">
      <c r="A253">
        <v>415.1</v>
      </c>
      <c r="B253">
        <v>50</v>
      </c>
      <c r="C253">
        <v>5.7</v>
      </c>
      <c r="D253">
        <v>80</v>
      </c>
      <c r="E253">
        <v>61</v>
      </c>
      <c r="F253">
        <v>5.9</v>
      </c>
      <c r="G253">
        <v>9</v>
      </c>
      <c r="H253">
        <v>3.4</v>
      </c>
      <c r="I253">
        <v>60.5</v>
      </c>
    </row>
    <row r="254" spans="1:9" x14ac:dyDescent="0.25">
      <c r="A254">
        <v>487.3</v>
      </c>
      <c r="B254">
        <v>41</v>
      </c>
      <c r="C254">
        <v>7.1</v>
      </c>
      <c r="D254">
        <v>63</v>
      </c>
      <c r="E254">
        <v>148</v>
      </c>
      <c r="F254">
        <v>6.7</v>
      </c>
      <c r="G254">
        <v>8.5</v>
      </c>
      <c r="H254">
        <v>1.1000000000000001</v>
      </c>
      <c r="I254">
        <v>74.900000000000006</v>
      </c>
    </row>
    <row r="255" spans="1:9" x14ac:dyDescent="0.25">
      <c r="A255">
        <v>421.9</v>
      </c>
      <c r="B255">
        <v>52</v>
      </c>
      <c r="C255">
        <v>6.7</v>
      </c>
      <c r="D255">
        <v>92</v>
      </c>
      <c r="E255">
        <v>179.8</v>
      </c>
      <c r="F255">
        <v>6.9</v>
      </c>
      <c r="G255">
        <v>8.9</v>
      </c>
      <c r="H255">
        <v>10</v>
      </c>
      <c r="I255">
        <v>47.5</v>
      </c>
    </row>
    <row r="256" spans="1:9" x14ac:dyDescent="0.25">
      <c r="A256">
        <v>268.8</v>
      </c>
      <c r="B256">
        <v>51</v>
      </c>
      <c r="C256">
        <v>6.9</v>
      </c>
      <c r="D256">
        <v>125</v>
      </c>
      <c r="E256">
        <v>137.4</v>
      </c>
      <c r="F256">
        <v>6.9</v>
      </c>
      <c r="G256">
        <v>8.4</v>
      </c>
      <c r="H256">
        <v>10</v>
      </c>
      <c r="I256">
        <v>48.5</v>
      </c>
    </row>
    <row r="257" spans="1:9" x14ac:dyDescent="0.25">
      <c r="A257">
        <v>330.9</v>
      </c>
      <c r="B257">
        <v>46</v>
      </c>
      <c r="C257">
        <v>7.1</v>
      </c>
      <c r="D257">
        <v>75</v>
      </c>
      <c r="E257">
        <v>169.1</v>
      </c>
      <c r="F257">
        <v>7.4</v>
      </c>
      <c r="G257">
        <v>8.1</v>
      </c>
      <c r="H257">
        <v>8.1</v>
      </c>
      <c r="I257">
        <v>56.6</v>
      </c>
    </row>
    <row r="258" spans="1:9" x14ac:dyDescent="0.25">
      <c r="A258">
        <v>436</v>
      </c>
      <c r="B258">
        <v>38</v>
      </c>
      <c r="C258">
        <v>7.3</v>
      </c>
      <c r="D258">
        <v>97</v>
      </c>
      <c r="E258">
        <v>210.6</v>
      </c>
      <c r="F258">
        <v>6.9</v>
      </c>
      <c r="G258">
        <v>9.3000000000000007</v>
      </c>
      <c r="H258">
        <v>10</v>
      </c>
      <c r="I258">
        <v>49.5</v>
      </c>
    </row>
    <row r="259" spans="1:9" x14ac:dyDescent="0.25">
      <c r="A259">
        <v>317.5</v>
      </c>
      <c r="B259">
        <v>30</v>
      </c>
      <c r="C259">
        <v>7.8</v>
      </c>
      <c r="D259">
        <v>47</v>
      </c>
      <c r="E259">
        <v>166.1</v>
      </c>
      <c r="F259">
        <v>8.5</v>
      </c>
      <c r="G259">
        <v>9.5</v>
      </c>
      <c r="H259">
        <v>7</v>
      </c>
      <c r="I259">
        <v>66.5</v>
      </c>
    </row>
    <row r="260" spans="1:9" x14ac:dyDescent="0.25">
      <c r="A260">
        <v>386.6</v>
      </c>
      <c r="B260">
        <v>48</v>
      </c>
      <c r="C260">
        <v>7</v>
      </c>
      <c r="D260">
        <v>56</v>
      </c>
      <c r="E260">
        <v>131.19999999999999</v>
      </c>
      <c r="F260">
        <v>6.7</v>
      </c>
      <c r="G260">
        <v>9</v>
      </c>
      <c r="H260">
        <v>9.5</v>
      </c>
      <c r="I260">
        <v>49.3</v>
      </c>
    </row>
    <row r="261" spans="1:9" x14ac:dyDescent="0.25">
      <c r="A261">
        <v>406.5</v>
      </c>
      <c r="B261">
        <v>51</v>
      </c>
      <c r="C261">
        <v>6.2</v>
      </c>
      <c r="D261">
        <v>91</v>
      </c>
      <c r="E261">
        <v>167</v>
      </c>
      <c r="F261">
        <v>6.4</v>
      </c>
      <c r="G261">
        <v>8.6999999999999993</v>
      </c>
      <c r="H261">
        <v>10</v>
      </c>
      <c r="I261">
        <v>44.1</v>
      </c>
    </row>
    <row r="262" spans="1:9" x14ac:dyDescent="0.25">
      <c r="A262">
        <v>304.39999999999998</v>
      </c>
      <c r="B262">
        <v>57</v>
      </c>
      <c r="C262">
        <v>7.3</v>
      </c>
      <c r="D262">
        <v>117</v>
      </c>
      <c r="E262">
        <v>126.5</v>
      </c>
      <c r="F262">
        <v>6.3</v>
      </c>
      <c r="G262">
        <v>9.1</v>
      </c>
      <c r="H262">
        <v>10</v>
      </c>
      <c r="I262">
        <v>47.1</v>
      </c>
    </row>
    <row r="263" spans="1:9" x14ac:dyDescent="0.25">
      <c r="A263">
        <v>356.4</v>
      </c>
      <c r="B263">
        <v>42</v>
      </c>
      <c r="C263">
        <v>8.8000000000000007</v>
      </c>
      <c r="D263">
        <v>88</v>
      </c>
      <c r="E263">
        <v>121.1</v>
      </c>
      <c r="F263">
        <v>7.5</v>
      </c>
      <c r="G263">
        <v>8.4</v>
      </c>
      <c r="H263">
        <v>1.9</v>
      </c>
      <c r="I263">
        <v>80.599999999999994</v>
      </c>
    </row>
    <row r="264" spans="1:9" x14ac:dyDescent="0.25">
      <c r="A264">
        <v>180</v>
      </c>
      <c r="B264">
        <v>53</v>
      </c>
      <c r="C264">
        <v>6.3</v>
      </c>
      <c r="D264">
        <v>72</v>
      </c>
      <c r="E264">
        <v>104.2</v>
      </c>
      <c r="F264">
        <v>8.1</v>
      </c>
      <c r="G264">
        <v>8.8000000000000007</v>
      </c>
      <c r="H264">
        <v>6.5</v>
      </c>
      <c r="I264">
        <v>61.8</v>
      </c>
    </row>
    <row r="265" spans="1:9" x14ac:dyDescent="0.25">
      <c r="A265">
        <v>298.5</v>
      </c>
      <c r="B265">
        <v>54</v>
      </c>
      <c r="C265">
        <v>5.3</v>
      </c>
      <c r="D265">
        <v>79</v>
      </c>
      <c r="E265">
        <v>190.4</v>
      </c>
      <c r="F265">
        <v>7.4</v>
      </c>
      <c r="G265">
        <v>8.6999999999999993</v>
      </c>
      <c r="H265">
        <v>9</v>
      </c>
      <c r="I265">
        <v>48.5</v>
      </c>
    </row>
    <row r="266" spans="1:9" x14ac:dyDescent="0.25">
      <c r="A266">
        <v>344.8</v>
      </c>
      <c r="B266">
        <v>55</v>
      </c>
      <c r="C266">
        <v>7.8</v>
      </c>
      <c r="D266">
        <v>48</v>
      </c>
      <c r="E266">
        <v>83.2</v>
      </c>
      <c r="F266">
        <v>7.9</v>
      </c>
      <c r="G266">
        <v>9.8000000000000007</v>
      </c>
      <c r="H266">
        <v>6.4</v>
      </c>
      <c r="I266">
        <v>65.599999999999994</v>
      </c>
    </row>
    <row r="267" spans="1:9" x14ac:dyDescent="0.25">
      <c r="A267">
        <v>285.10000000000002</v>
      </c>
      <c r="B267">
        <v>47</v>
      </c>
      <c r="C267">
        <v>6.4</v>
      </c>
      <c r="D267">
        <v>95</v>
      </c>
      <c r="E267">
        <v>189</v>
      </c>
      <c r="F267">
        <v>6.6</v>
      </c>
      <c r="G267">
        <v>9.4</v>
      </c>
      <c r="H267">
        <v>10</v>
      </c>
      <c r="I267">
        <v>45.3</v>
      </c>
    </row>
    <row r="268" spans="1:9" x14ac:dyDescent="0.25">
      <c r="A268">
        <v>457.9</v>
      </c>
      <c r="B268">
        <v>38</v>
      </c>
      <c r="C268">
        <v>3.9</v>
      </c>
      <c r="D268">
        <v>102</v>
      </c>
      <c r="E268">
        <v>142.5</v>
      </c>
      <c r="F268">
        <v>7.5</v>
      </c>
      <c r="G268">
        <v>8.9</v>
      </c>
      <c r="H268">
        <v>10</v>
      </c>
      <c r="I268">
        <v>41.8</v>
      </c>
    </row>
    <row r="269" spans="1:9" x14ac:dyDescent="0.25">
      <c r="A269">
        <v>274.2</v>
      </c>
      <c r="B269">
        <v>51</v>
      </c>
      <c r="C269">
        <v>7.5</v>
      </c>
      <c r="D269">
        <v>68</v>
      </c>
      <c r="E269">
        <v>57</v>
      </c>
      <c r="F269">
        <v>8.1</v>
      </c>
      <c r="G269">
        <v>10</v>
      </c>
      <c r="H269">
        <v>1.8</v>
      </c>
      <c r="I269">
        <v>79.8</v>
      </c>
    </row>
    <row r="270" spans="1:9" x14ac:dyDescent="0.25">
      <c r="A270">
        <v>333.6</v>
      </c>
      <c r="B270">
        <v>49</v>
      </c>
      <c r="C270">
        <v>5.9</v>
      </c>
      <c r="D270">
        <v>68</v>
      </c>
      <c r="E270">
        <v>136.5</v>
      </c>
      <c r="F270">
        <v>7.6</v>
      </c>
      <c r="G270">
        <v>8.4</v>
      </c>
      <c r="H270">
        <v>10</v>
      </c>
      <c r="I270">
        <v>47.9</v>
      </c>
    </row>
    <row r="271" spans="1:9" x14ac:dyDescent="0.25">
      <c r="A271">
        <v>367.8</v>
      </c>
      <c r="B271">
        <v>50</v>
      </c>
      <c r="C271">
        <v>6.4</v>
      </c>
      <c r="D271">
        <v>86</v>
      </c>
      <c r="E271">
        <v>30</v>
      </c>
      <c r="F271">
        <v>7.8</v>
      </c>
      <c r="G271">
        <v>9.4</v>
      </c>
      <c r="H271">
        <v>9</v>
      </c>
      <c r="I271">
        <v>53.3</v>
      </c>
    </row>
    <row r="272" spans="1:9" x14ac:dyDescent="0.25">
      <c r="A272">
        <v>446.5</v>
      </c>
      <c r="B272">
        <v>38</v>
      </c>
      <c r="C272">
        <v>6.9</v>
      </c>
      <c r="D272">
        <v>69</v>
      </c>
      <c r="E272">
        <v>148.1</v>
      </c>
      <c r="F272">
        <v>6.2</v>
      </c>
      <c r="G272">
        <v>7.4</v>
      </c>
      <c r="H272">
        <v>10</v>
      </c>
      <c r="I272">
        <v>45.6</v>
      </c>
    </row>
    <row r="273" spans="1:9" x14ac:dyDescent="0.25">
      <c r="A273">
        <v>273.8</v>
      </c>
      <c r="B273">
        <v>44</v>
      </c>
      <c r="C273">
        <v>6.7</v>
      </c>
      <c r="D273">
        <v>78</v>
      </c>
      <c r="E273">
        <v>159.80000000000001</v>
      </c>
      <c r="F273">
        <v>7.2</v>
      </c>
      <c r="G273">
        <v>7.8</v>
      </c>
      <c r="H273">
        <v>9.8000000000000007</v>
      </c>
      <c r="I273">
        <v>49.4</v>
      </c>
    </row>
    <row r="274" spans="1:9" x14ac:dyDescent="0.25">
      <c r="A274">
        <v>429.8</v>
      </c>
      <c r="B274">
        <v>59</v>
      </c>
      <c r="C274">
        <v>7.4</v>
      </c>
      <c r="D274">
        <v>132</v>
      </c>
      <c r="E274">
        <v>93.3</v>
      </c>
      <c r="F274">
        <v>5.7</v>
      </c>
      <c r="G274">
        <v>9</v>
      </c>
      <c r="H274">
        <v>10</v>
      </c>
      <c r="I274">
        <v>44.8</v>
      </c>
    </row>
    <row r="275" spans="1:9" x14ac:dyDescent="0.25">
      <c r="A275">
        <v>360.6</v>
      </c>
      <c r="B275">
        <v>43</v>
      </c>
      <c r="C275">
        <v>6</v>
      </c>
      <c r="D275">
        <v>73</v>
      </c>
      <c r="E275">
        <v>125.6</v>
      </c>
      <c r="F275">
        <v>7.6</v>
      </c>
      <c r="G275">
        <v>9.1</v>
      </c>
      <c r="H275">
        <v>4.5</v>
      </c>
      <c r="I275">
        <v>64.8</v>
      </c>
    </row>
    <row r="276" spans="1:9" x14ac:dyDescent="0.25">
      <c r="A276">
        <v>301.10000000000002</v>
      </c>
      <c r="B276">
        <v>53</v>
      </c>
      <c r="C276">
        <v>7.1</v>
      </c>
      <c r="D276">
        <v>71</v>
      </c>
      <c r="E276">
        <v>207.9</v>
      </c>
      <c r="F276">
        <v>6.7</v>
      </c>
      <c r="G276">
        <v>8.1</v>
      </c>
      <c r="H276">
        <v>5.3</v>
      </c>
      <c r="I276">
        <v>62.2</v>
      </c>
    </row>
    <row r="277" spans="1:9" x14ac:dyDescent="0.25">
      <c r="A277">
        <v>387.7</v>
      </c>
      <c r="B277">
        <v>51</v>
      </c>
      <c r="C277">
        <v>6.2</v>
      </c>
      <c r="D277">
        <v>63</v>
      </c>
      <c r="E277">
        <v>97.2</v>
      </c>
      <c r="F277">
        <v>7.4</v>
      </c>
      <c r="G277">
        <v>8.1999999999999993</v>
      </c>
      <c r="H277">
        <v>10</v>
      </c>
      <c r="I277">
        <v>48.3</v>
      </c>
    </row>
    <row r="278" spans="1:9" x14ac:dyDescent="0.25">
      <c r="A278">
        <v>371.9</v>
      </c>
      <c r="B278">
        <v>43</v>
      </c>
      <c r="C278">
        <v>7.4</v>
      </c>
      <c r="D278">
        <v>98</v>
      </c>
      <c r="E278">
        <v>72.3</v>
      </c>
      <c r="F278">
        <v>7.6</v>
      </c>
      <c r="G278">
        <v>10</v>
      </c>
      <c r="H278">
        <v>9.3000000000000007</v>
      </c>
      <c r="I278">
        <v>54.6</v>
      </c>
    </row>
    <row r="279" spans="1:9" x14ac:dyDescent="0.25">
      <c r="A279">
        <v>324</v>
      </c>
      <c r="B279">
        <v>37</v>
      </c>
      <c r="C279">
        <v>7.2</v>
      </c>
      <c r="D279">
        <v>75</v>
      </c>
      <c r="E279">
        <v>186.7</v>
      </c>
      <c r="F279">
        <v>7.8</v>
      </c>
      <c r="G279">
        <v>9.8000000000000007</v>
      </c>
      <c r="H279">
        <v>10</v>
      </c>
      <c r="I279">
        <v>52.8</v>
      </c>
    </row>
    <row r="280" spans="1:9" x14ac:dyDescent="0.25">
      <c r="A280">
        <v>364.2</v>
      </c>
      <c r="B280">
        <v>45</v>
      </c>
      <c r="C280">
        <v>5.4</v>
      </c>
      <c r="D280">
        <v>63</v>
      </c>
      <c r="E280">
        <v>208.3</v>
      </c>
      <c r="F280">
        <v>7.4</v>
      </c>
      <c r="G280">
        <v>9.1</v>
      </c>
      <c r="H280">
        <v>8</v>
      </c>
      <c r="I280">
        <v>51.7</v>
      </c>
    </row>
    <row r="281" spans="1:9" x14ac:dyDescent="0.25">
      <c r="A281">
        <v>336.9</v>
      </c>
      <c r="B281">
        <v>59</v>
      </c>
      <c r="C281">
        <v>7.8</v>
      </c>
      <c r="D281">
        <v>113</v>
      </c>
      <c r="E281">
        <v>120.2</v>
      </c>
      <c r="F281">
        <v>6.1</v>
      </c>
      <c r="G281">
        <v>8.6</v>
      </c>
      <c r="H281">
        <v>10</v>
      </c>
      <c r="I281">
        <v>47.7</v>
      </c>
    </row>
    <row r="282" spans="1:9" x14ac:dyDescent="0.25">
      <c r="A282">
        <v>366.8</v>
      </c>
      <c r="B282">
        <v>55</v>
      </c>
      <c r="C282">
        <v>5.9</v>
      </c>
      <c r="D282">
        <v>115</v>
      </c>
      <c r="E282">
        <v>165.5</v>
      </c>
      <c r="F282">
        <v>6.1</v>
      </c>
      <c r="G282">
        <v>8.5</v>
      </c>
      <c r="H282">
        <v>10</v>
      </c>
      <c r="I282">
        <v>42</v>
      </c>
    </row>
    <row r="283" spans="1:9" x14ac:dyDescent="0.25">
      <c r="A283">
        <v>399.7</v>
      </c>
      <c r="B283">
        <v>47</v>
      </c>
      <c r="C283">
        <v>7.5</v>
      </c>
      <c r="D283">
        <v>64</v>
      </c>
      <c r="E283">
        <v>180.4</v>
      </c>
      <c r="F283">
        <v>7.7</v>
      </c>
      <c r="G283">
        <v>8.3000000000000007</v>
      </c>
      <c r="H283">
        <v>10</v>
      </c>
      <c r="I283">
        <v>53.2</v>
      </c>
    </row>
    <row r="284" spans="1:9" x14ac:dyDescent="0.25">
      <c r="A284">
        <v>455.2</v>
      </c>
      <c r="B284">
        <v>59</v>
      </c>
      <c r="C284">
        <v>6.9</v>
      </c>
      <c r="D284">
        <v>33</v>
      </c>
      <c r="E284">
        <v>86.6</v>
      </c>
      <c r="F284">
        <v>7.4</v>
      </c>
      <c r="G284">
        <v>9.6</v>
      </c>
      <c r="H284">
        <v>7.4</v>
      </c>
      <c r="I284">
        <v>58.1</v>
      </c>
    </row>
    <row r="285" spans="1:9" x14ac:dyDescent="0.25">
      <c r="A285">
        <v>285.7</v>
      </c>
      <c r="B285">
        <v>49</v>
      </c>
      <c r="C285">
        <v>8.6999999999999993</v>
      </c>
      <c r="D285">
        <v>105</v>
      </c>
      <c r="E285">
        <v>98.2</v>
      </c>
      <c r="F285">
        <v>7</v>
      </c>
      <c r="G285">
        <v>10</v>
      </c>
      <c r="H285">
        <v>10</v>
      </c>
      <c r="I285">
        <v>54.1</v>
      </c>
    </row>
    <row r="286" spans="1:9" x14ac:dyDescent="0.25">
      <c r="A286">
        <v>488</v>
      </c>
      <c r="B286">
        <v>50</v>
      </c>
      <c r="C286">
        <v>6.2</v>
      </c>
      <c r="D286">
        <v>62</v>
      </c>
      <c r="E286">
        <v>175.4</v>
      </c>
      <c r="F286">
        <v>6.5</v>
      </c>
      <c r="G286">
        <v>8.4</v>
      </c>
      <c r="H286">
        <v>6.3</v>
      </c>
      <c r="I286">
        <v>56</v>
      </c>
    </row>
    <row r="287" spans="1:9" x14ac:dyDescent="0.25">
      <c r="A287">
        <v>242.9</v>
      </c>
      <c r="B287">
        <v>61</v>
      </c>
      <c r="C287">
        <v>6.1</v>
      </c>
      <c r="D287">
        <v>99</v>
      </c>
      <c r="E287">
        <v>195.8</v>
      </c>
      <c r="F287">
        <v>6</v>
      </c>
      <c r="G287">
        <v>9</v>
      </c>
      <c r="H287">
        <v>10</v>
      </c>
      <c r="I287">
        <v>42.1</v>
      </c>
    </row>
    <row r="288" spans="1:9" x14ac:dyDescent="0.25">
      <c r="A288">
        <v>350.9</v>
      </c>
      <c r="B288">
        <v>45</v>
      </c>
      <c r="C288">
        <v>6.5</v>
      </c>
      <c r="D288">
        <v>30</v>
      </c>
      <c r="E288">
        <v>145.30000000000001</v>
      </c>
      <c r="F288">
        <v>7.1</v>
      </c>
      <c r="G288">
        <v>10</v>
      </c>
      <c r="H288">
        <v>6.5</v>
      </c>
      <c r="I288">
        <v>58.1</v>
      </c>
    </row>
    <row r="289" spans="1:9" x14ac:dyDescent="0.25">
      <c r="A289">
        <v>395.3</v>
      </c>
      <c r="B289">
        <v>62</v>
      </c>
      <c r="C289">
        <v>6.1</v>
      </c>
      <c r="D289">
        <v>102</v>
      </c>
      <c r="E289">
        <v>80.400000000000006</v>
      </c>
      <c r="F289">
        <v>7.4</v>
      </c>
      <c r="G289">
        <v>8.9</v>
      </c>
      <c r="H289">
        <v>10</v>
      </c>
      <c r="I289">
        <v>47.9</v>
      </c>
    </row>
    <row r="290" spans="1:9" x14ac:dyDescent="0.25">
      <c r="A290">
        <v>376.9</v>
      </c>
      <c r="B290">
        <v>53</v>
      </c>
      <c r="C290">
        <v>7.5</v>
      </c>
      <c r="D290">
        <v>49</v>
      </c>
      <c r="E290">
        <v>209.4</v>
      </c>
      <c r="F290">
        <v>6.5</v>
      </c>
      <c r="G290">
        <v>8.1999999999999993</v>
      </c>
      <c r="H290">
        <v>6.8</v>
      </c>
      <c r="I290">
        <v>58.2</v>
      </c>
    </row>
    <row r="291" spans="1:9" x14ac:dyDescent="0.25">
      <c r="A291">
        <v>322.60000000000002</v>
      </c>
      <c r="B291">
        <v>55</v>
      </c>
      <c r="C291">
        <v>4.5999999999999996</v>
      </c>
      <c r="D291">
        <v>98</v>
      </c>
      <c r="E291">
        <v>96.1</v>
      </c>
      <c r="F291">
        <v>6.9</v>
      </c>
      <c r="G291">
        <v>9.1</v>
      </c>
      <c r="H291">
        <v>6.6</v>
      </c>
      <c r="I291">
        <v>51.7</v>
      </c>
    </row>
    <row r="292" spans="1:9" x14ac:dyDescent="0.25">
      <c r="A292">
        <v>347.5</v>
      </c>
      <c r="B292">
        <v>42</v>
      </c>
      <c r="C292">
        <v>5.2</v>
      </c>
      <c r="D292">
        <v>80</v>
      </c>
      <c r="E292">
        <v>104.9</v>
      </c>
      <c r="F292">
        <v>7.7</v>
      </c>
      <c r="G292">
        <v>9.4</v>
      </c>
      <c r="H292">
        <v>10</v>
      </c>
      <c r="I292">
        <v>46.5</v>
      </c>
    </row>
    <row r="293" spans="1:9" x14ac:dyDescent="0.25">
      <c r="A293">
        <v>330.4</v>
      </c>
      <c r="B293">
        <v>72</v>
      </c>
      <c r="C293">
        <v>5.2</v>
      </c>
      <c r="D293">
        <v>56</v>
      </c>
      <c r="E293">
        <v>135.4</v>
      </c>
      <c r="F293">
        <v>6.3</v>
      </c>
      <c r="G293">
        <v>8.6999999999999993</v>
      </c>
      <c r="H293">
        <v>8.3000000000000007</v>
      </c>
      <c r="I293">
        <v>45.9</v>
      </c>
    </row>
    <row r="294" spans="1:9" x14ac:dyDescent="0.25">
      <c r="A294">
        <v>324.60000000000002</v>
      </c>
      <c r="B294">
        <v>59</v>
      </c>
      <c r="C294">
        <v>7.6</v>
      </c>
      <c r="D294">
        <v>69</v>
      </c>
      <c r="E294">
        <v>189.9</v>
      </c>
      <c r="F294">
        <v>7.1</v>
      </c>
      <c r="G294">
        <v>8.8000000000000007</v>
      </c>
      <c r="H294">
        <v>10</v>
      </c>
      <c r="I294">
        <v>51.4</v>
      </c>
    </row>
    <row r="295" spans="1:9" x14ac:dyDescent="0.25">
      <c r="A295">
        <v>411</v>
      </c>
      <c r="B295">
        <v>44</v>
      </c>
      <c r="C295">
        <v>8.6</v>
      </c>
      <c r="D295">
        <v>97</v>
      </c>
      <c r="E295">
        <v>158.4</v>
      </c>
      <c r="F295">
        <v>7.2</v>
      </c>
      <c r="G295">
        <v>9.6</v>
      </c>
      <c r="H295">
        <v>10</v>
      </c>
      <c r="I295">
        <v>54.6</v>
      </c>
    </row>
    <row r="296" spans="1:9" x14ac:dyDescent="0.25">
      <c r="A296">
        <v>381.4</v>
      </c>
      <c r="B296">
        <v>49</v>
      </c>
      <c r="C296">
        <v>6.4</v>
      </c>
      <c r="D296">
        <v>82</v>
      </c>
      <c r="E296">
        <v>138.69999999999999</v>
      </c>
      <c r="F296">
        <v>6.9</v>
      </c>
      <c r="G296">
        <v>9.3000000000000007</v>
      </c>
      <c r="H296">
        <v>5.2</v>
      </c>
      <c r="I296">
        <v>61.2</v>
      </c>
    </row>
    <row r="297" spans="1:9" x14ac:dyDescent="0.25">
      <c r="A297">
        <v>318.39999999999998</v>
      </c>
      <c r="B297">
        <v>47</v>
      </c>
      <c r="C297">
        <v>6.3</v>
      </c>
      <c r="D297">
        <v>94</v>
      </c>
      <c r="E297">
        <v>140.80000000000001</v>
      </c>
      <c r="F297">
        <v>8.5</v>
      </c>
      <c r="G297">
        <v>8.6999999999999993</v>
      </c>
      <c r="H297">
        <v>10</v>
      </c>
      <c r="I297">
        <v>52.8</v>
      </c>
    </row>
    <row r="298" spans="1:9" x14ac:dyDescent="0.25">
      <c r="A298">
        <v>414</v>
      </c>
      <c r="B298">
        <v>42</v>
      </c>
      <c r="C298">
        <v>6.6</v>
      </c>
      <c r="D298">
        <v>129</v>
      </c>
      <c r="E298">
        <v>122</v>
      </c>
      <c r="F298">
        <v>5.7</v>
      </c>
      <c r="G298">
        <v>8.9</v>
      </c>
      <c r="H298">
        <v>10</v>
      </c>
      <c r="I298">
        <v>42.4</v>
      </c>
    </row>
    <row r="299" spans="1:9" x14ac:dyDescent="0.25">
      <c r="A299">
        <v>378.4</v>
      </c>
      <c r="B299">
        <v>71</v>
      </c>
      <c r="C299">
        <v>7.9</v>
      </c>
      <c r="D299">
        <v>40</v>
      </c>
      <c r="E299">
        <v>145.1</v>
      </c>
      <c r="F299">
        <v>7.4</v>
      </c>
      <c r="G299">
        <v>8.5</v>
      </c>
      <c r="H299">
        <v>10</v>
      </c>
      <c r="I299">
        <v>53.4</v>
      </c>
    </row>
    <row r="300" spans="1:9" x14ac:dyDescent="0.25">
      <c r="A300">
        <v>408.8</v>
      </c>
      <c r="B300">
        <v>53</v>
      </c>
      <c r="C300">
        <v>5.4</v>
      </c>
      <c r="D300">
        <v>120</v>
      </c>
      <c r="E300">
        <v>30</v>
      </c>
      <c r="F300">
        <v>6.3</v>
      </c>
      <c r="G300">
        <v>9.6999999999999993</v>
      </c>
      <c r="H300">
        <v>9.1</v>
      </c>
      <c r="I300">
        <v>44</v>
      </c>
    </row>
    <row r="301" spans="1:9" x14ac:dyDescent="0.25">
      <c r="A301">
        <v>397.8</v>
      </c>
      <c r="B301">
        <v>56</v>
      </c>
      <c r="C301">
        <v>6.8</v>
      </c>
      <c r="D301">
        <v>82</v>
      </c>
      <c r="E301">
        <v>106.7</v>
      </c>
      <c r="F301">
        <v>7.1</v>
      </c>
      <c r="G301">
        <v>9</v>
      </c>
      <c r="H301">
        <v>5.0999999999999996</v>
      </c>
      <c r="I301">
        <v>63.6</v>
      </c>
    </row>
    <row r="302" spans="1:9" x14ac:dyDescent="0.25">
      <c r="A302">
        <v>310.3</v>
      </c>
      <c r="B302">
        <v>44</v>
      </c>
      <c r="C302">
        <v>7.7</v>
      </c>
      <c r="D302">
        <v>57</v>
      </c>
      <c r="E302">
        <v>130.9</v>
      </c>
      <c r="F302">
        <v>7.7</v>
      </c>
      <c r="G302">
        <v>10</v>
      </c>
      <c r="H302">
        <v>9.6999999999999993</v>
      </c>
      <c r="I302">
        <v>54.7</v>
      </c>
    </row>
    <row r="303" spans="1:9" x14ac:dyDescent="0.25">
      <c r="A303">
        <v>326.39999999999998</v>
      </c>
      <c r="B303">
        <v>42</v>
      </c>
      <c r="C303">
        <v>7.1</v>
      </c>
      <c r="D303">
        <v>46</v>
      </c>
      <c r="E303">
        <v>68.2</v>
      </c>
      <c r="F303">
        <v>7.2</v>
      </c>
      <c r="G303">
        <v>9.1999999999999993</v>
      </c>
      <c r="H303">
        <v>10</v>
      </c>
      <c r="I303">
        <v>50.3</v>
      </c>
    </row>
    <row r="304" spans="1:9" x14ac:dyDescent="0.25">
      <c r="A304">
        <v>404.8</v>
      </c>
      <c r="B304">
        <v>46</v>
      </c>
      <c r="C304">
        <v>6.7</v>
      </c>
      <c r="D304">
        <v>75</v>
      </c>
      <c r="E304">
        <v>137.4</v>
      </c>
      <c r="F304">
        <v>7.1</v>
      </c>
      <c r="G304">
        <v>8.3000000000000007</v>
      </c>
      <c r="H304">
        <v>10</v>
      </c>
      <c r="I304">
        <v>48.6</v>
      </c>
    </row>
    <row r="305" spans="1:9" x14ac:dyDescent="0.25">
      <c r="A305">
        <v>396.6</v>
      </c>
      <c r="B305">
        <v>48</v>
      </c>
      <c r="C305">
        <v>7.7</v>
      </c>
      <c r="D305">
        <v>103</v>
      </c>
      <c r="E305">
        <v>110.8</v>
      </c>
      <c r="F305">
        <v>5.8</v>
      </c>
      <c r="G305">
        <v>9.8000000000000007</v>
      </c>
      <c r="H305">
        <v>10</v>
      </c>
      <c r="I305">
        <v>46.1</v>
      </c>
    </row>
    <row r="306" spans="1:9" x14ac:dyDescent="0.25">
      <c r="A306">
        <v>358.7</v>
      </c>
      <c r="B306">
        <v>52</v>
      </c>
      <c r="C306">
        <v>3.3</v>
      </c>
      <c r="D306">
        <v>76</v>
      </c>
      <c r="E306">
        <v>199</v>
      </c>
      <c r="F306">
        <v>7.3</v>
      </c>
      <c r="G306">
        <v>9</v>
      </c>
      <c r="H306">
        <v>10</v>
      </c>
      <c r="I306">
        <v>39</v>
      </c>
    </row>
    <row r="307" spans="1:9" x14ac:dyDescent="0.25">
      <c r="A307">
        <v>367</v>
      </c>
      <c r="B307">
        <v>42</v>
      </c>
      <c r="C307">
        <v>7.3</v>
      </c>
      <c r="D307">
        <v>117</v>
      </c>
      <c r="E307">
        <v>190.8</v>
      </c>
      <c r="F307">
        <v>6.9</v>
      </c>
      <c r="G307">
        <v>8.6999999999999993</v>
      </c>
      <c r="H307">
        <v>10</v>
      </c>
      <c r="I307">
        <v>49.6</v>
      </c>
    </row>
    <row r="308" spans="1:9" x14ac:dyDescent="0.25">
      <c r="A308">
        <v>436.7</v>
      </c>
      <c r="B308">
        <v>53</v>
      </c>
      <c r="C308">
        <v>5.7</v>
      </c>
      <c r="D308">
        <v>43</v>
      </c>
      <c r="E308">
        <v>99</v>
      </c>
      <c r="F308">
        <v>7.4</v>
      </c>
      <c r="G308">
        <v>8.4</v>
      </c>
      <c r="H308">
        <v>8.1</v>
      </c>
      <c r="I308">
        <v>52.3</v>
      </c>
    </row>
    <row r="309" spans="1:9" x14ac:dyDescent="0.25">
      <c r="A309">
        <v>324.5</v>
      </c>
      <c r="B309">
        <v>58</v>
      </c>
      <c r="C309">
        <v>4.3</v>
      </c>
      <c r="D309">
        <v>79</v>
      </c>
      <c r="E309">
        <v>113.2</v>
      </c>
      <c r="F309">
        <v>7.5</v>
      </c>
      <c r="G309">
        <v>9.1</v>
      </c>
      <c r="H309">
        <v>6.5</v>
      </c>
      <c r="I309">
        <v>53.4</v>
      </c>
    </row>
    <row r="310" spans="1:9" x14ac:dyDescent="0.25">
      <c r="A310">
        <v>392.8</v>
      </c>
      <c r="B310">
        <v>52</v>
      </c>
      <c r="C310">
        <v>7.1</v>
      </c>
      <c r="D310">
        <v>48</v>
      </c>
      <c r="E310">
        <v>116.7</v>
      </c>
      <c r="F310">
        <v>7.3</v>
      </c>
      <c r="G310">
        <v>9.3000000000000007</v>
      </c>
      <c r="H310">
        <v>9</v>
      </c>
      <c r="I310">
        <v>53.7</v>
      </c>
    </row>
    <row r="311" spans="1:9" x14ac:dyDescent="0.25">
      <c r="A311">
        <v>347.9</v>
      </c>
      <c r="B311">
        <v>43</v>
      </c>
      <c r="C311">
        <v>8.1</v>
      </c>
      <c r="D311">
        <v>89</v>
      </c>
      <c r="E311">
        <v>99.7</v>
      </c>
      <c r="F311">
        <v>7.2</v>
      </c>
      <c r="G311">
        <v>10</v>
      </c>
      <c r="H311">
        <v>10</v>
      </c>
      <c r="I311">
        <v>53.1</v>
      </c>
    </row>
    <row r="312" spans="1:9" x14ac:dyDescent="0.25">
      <c r="A312">
        <v>346.9</v>
      </c>
      <c r="B312">
        <v>45</v>
      </c>
      <c r="C312">
        <v>6.3</v>
      </c>
      <c r="D312">
        <v>102</v>
      </c>
      <c r="E312">
        <v>128.80000000000001</v>
      </c>
      <c r="F312">
        <v>6.5</v>
      </c>
      <c r="G312">
        <v>9</v>
      </c>
      <c r="H312">
        <v>8.9</v>
      </c>
      <c r="I312">
        <v>48.3</v>
      </c>
    </row>
    <row r="313" spans="1:9" x14ac:dyDescent="0.25">
      <c r="A313">
        <v>425.9</v>
      </c>
      <c r="B313">
        <v>51</v>
      </c>
      <c r="C313">
        <v>7.6</v>
      </c>
      <c r="D313">
        <v>69</v>
      </c>
      <c r="E313">
        <v>85.9</v>
      </c>
      <c r="F313">
        <v>6.5</v>
      </c>
      <c r="G313">
        <v>8.1</v>
      </c>
      <c r="H313">
        <v>10</v>
      </c>
      <c r="I313">
        <v>49</v>
      </c>
    </row>
    <row r="314" spans="1:9" x14ac:dyDescent="0.25">
      <c r="A314">
        <v>409.5</v>
      </c>
      <c r="B314">
        <v>32</v>
      </c>
      <c r="C314">
        <v>8.4</v>
      </c>
      <c r="D314">
        <v>20</v>
      </c>
      <c r="E314">
        <v>69.099999999999994</v>
      </c>
      <c r="F314">
        <v>8.4</v>
      </c>
      <c r="G314">
        <v>9.1999999999999993</v>
      </c>
      <c r="H314">
        <v>5</v>
      </c>
      <c r="I314">
        <v>73.8</v>
      </c>
    </row>
    <row r="315" spans="1:9" x14ac:dyDescent="0.25">
      <c r="A315">
        <v>408.8</v>
      </c>
      <c r="B315">
        <v>49</v>
      </c>
      <c r="C315">
        <v>8.1</v>
      </c>
      <c r="D315">
        <v>84</v>
      </c>
      <c r="E315">
        <v>148</v>
      </c>
      <c r="F315">
        <v>7.5</v>
      </c>
      <c r="G315">
        <v>8.9</v>
      </c>
      <c r="H315">
        <v>8.5</v>
      </c>
      <c r="I315">
        <v>58.8</v>
      </c>
    </row>
    <row r="316" spans="1:9" x14ac:dyDescent="0.25">
      <c r="A316">
        <v>438.3</v>
      </c>
      <c r="B316">
        <v>46</v>
      </c>
      <c r="C316">
        <v>8.5</v>
      </c>
      <c r="D316">
        <v>90</v>
      </c>
      <c r="E316">
        <v>148.30000000000001</v>
      </c>
      <c r="F316">
        <v>6.6</v>
      </c>
      <c r="G316">
        <v>8.8000000000000007</v>
      </c>
      <c r="H316">
        <v>10</v>
      </c>
      <c r="I316">
        <v>51.8</v>
      </c>
    </row>
    <row r="317" spans="1:9" x14ac:dyDescent="0.25">
      <c r="A317">
        <v>361.3</v>
      </c>
      <c r="B317">
        <v>32</v>
      </c>
      <c r="C317">
        <v>7.4</v>
      </c>
      <c r="D317">
        <v>90</v>
      </c>
      <c r="E317">
        <v>83.8</v>
      </c>
      <c r="F317">
        <v>7.3</v>
      </c>
      <c r="G317">
        <v>9.3000000000000007</v>
      </c>
      <c r="H317">
        <v>8.4</v>
      </c>
      <c r="I317">
        <v>56</v>
      </c>
    </row>
    <row r="318" spans="1:9" x14ac:dyDescent="0.25">
      <c r="A318">
        <v>400.9</v>
      </c>
      <c r="B318">
        <v>53</v>
      </c>
      <c r="C318">
        <v>6.6</v>
      </c>
      <c r="D318">
        <v>110</v>
      </c>
      <c r="E318">
        <v>160.30000000000001</v>
      </c>
      <c r="F318">
        <v>6</v>
      </c>
      <c r="G318">
        <v>9.1999999999999993</v>
      </c>
      <c r="H318">
        <v>10</v>
      </c>
      <c r="I318">
        <v>43.9</v>
      </c>
    </row>
    <row r="319" spans="1:9" x14ac:dyDescent="0.25">
      <c r="A319">
        <v>341.4</v>
      </c>
      <c r="B319">
        <v>49</v>
      </c>
      <c r="C319">
        <v>4.5999999999999996</v>
      </c>
      <c r="D319">
        <v>53</v>
      </c>
      <c r="E319">
        <v>91.6</v>
      </c>
      <c r="F319">
        <v>7.9</v>
      </c>
      <c r="G319">
        <v>8.6999999999999993</v>
      </c>
      <c r="H319">
        <v>6.8</v>
      </c>
      <c r="I319">
        <v>55</v>
      </c>
    </row>
    <row r="320" spans="1:9" x14ac:dyDescent="0.25">
      <c r="A320">
        <v>379.4</v>
      </c>
      <c r="B320">
        <v>50</v>
      </c>
      <c r="C320">
        <v>6.2</v>
      </c>
      <c r="D320">
        <v>97</v>
      </c>
      <c r="E320">
        <v>131.4</v>
      </c>
      <c r="F320">
        <v>7.1</v>
      </c>
      <c r="G320">
        <v>8.8000000000000007</v>
      </c>
      <c r="H320">
        <v>10</v>
      </c>
      <c r="I320">
        <v>47</v>
      </c>
    </row>
    <row r="321" spans="1:9" x14ac:dyDescent="0.25">
      <c r="A321">
        <v>352.2</v>
      </c>
      <c r="B321">
        <v>41</v>
      </c>
      <c r="C321">
        <v>5.5</v>
      </c>
      <c r="D321">
        <v>109</v>
      </c>
      <c r="E321">
        <v>156.9</v>
      </c>
      <c r="F321">
        <v>7.9</v>
      </c>
      <c r="G321">
        <v>9</v>
      </c>
      <c r="H321">
        <v>10</v>
      </c>
      <c r="I321">
        <v>48</v>
      </c>
    </row>
    <row r="322" spans="1:9" x14ac:dyDescent="0.25">
      <c r="A322">
        <v>365.8</v>
      </c>
      <c r="B322">
        <v>46</v>
      </c>
      <c r="C322">
        <v>9.1</v>
      </c>
      <c r="D322">
        <v>35</v>
      </c>
      <c r="E322">
        <v>118.5</v>
      </c>
      <c r="F322">
        <v>7.1</v>
      </c>
      <c r="G322">
        <v>9.5</v>
      </c>
      <c r="H322">
        <v>8.6</v>
      </c>
      <c r="I322">
        <v>59.8</v>
      </c>
    </row>
    <row r="323" spans="1:9" x14ac:dyDescent="0.25">
      <c r="A323">
        <v>395.7</v>
      </c>
      <c r="B323">
        <v>43</v>
      </c>
      <c r="C323">
        <v>6.3</v>
      </c>
      <c r="D323">
        <v>87</v>
      </c>
      <c r="E323">
        <v>140.5</v>
      </c>
      <c r="F323">
        <v>6.8</v>
      </c>
      <c r="G323">
        <v>8.3000000000000007</v>
      </c>
      <c r="H323">
        <v>5.0999999999999996</v>
      </c>
      <c r="I323">
        <v>60.6</v>
      </c>
    </row>
    <row r="324" spans="1:9" x14ac:dyDescent="0.25">
      <c r="A324">
        <v>310.89999999999998</v>
      </c>
      <c r="B324">
        <v>72</v>
      </c>
      <c r="C324">
        <v>6.6</v>
      </c>
      <c r="D324">
        <v>67</v>
      </c>
      <c r="E324">
        <v>96.8</v>
      </c>
      <c r="F324">
        <v>7</v>
      </c>
      <c r="G324">
        <v>8.4</v>
      </c>
      <c r="H324">
        <v>5.2</v>
      </c>
      <c r="I324">
        <v>62.1</v>
      </c>
    </row>
    <row r="325" spans="1:9" x14ac:dyDescent="0.25">
      <c r="A325">
        <v>485.5</v>
      </c>
      <c r="B325">
        <v>54</v>
      </c>
      <c r="C325">
        <v>7.2</v>
      </c>
      <c r="D325">
        <v>77</v>
      </c>
      <c r="E325">
        <v>111.2</v>
      </c>
      <c r="F325">
        <v>6.8</v>
      </c>
      <c r="G325">
        <v>9.1999999999999993</v>
      </c>
      <c r="H325">
        <v>10</v>
      </c>
      <c r="I325">
        <v>48.9</v>
      </c>
    </row>
    <row r="326" spans="1:9" x14ac:dyDescent="0.25">
      <c r="A326">
        <v>299.60000000000002</v>
      </c>
      <c r="B326">
        <v>59</v>
      </c>
      <c r="C326">
        <v>6.6</v>
      </c>
      <c r="D326">
        <v>88</v>
      </c>
      <c r="E326">
        <v>110.7</v>
      </c>
      <c r="F326">
        <v>6.8</v>
      </c>
      <c r="G326">
        <v>8.4</v>
      </c>
      <c r="H326">
        <v>9.6999999999999993</v>
      </c>
      <c r="I326">
        <v>47.8</v>
      </c>
    </row>
    <row r="327" spans="1:9" x14ac:dyDescent="0.25">
      <c r="A327">
        <v>287.10000000000002</v>
      </c>
      <c r="B327">
        <v>54</v>
      </c>
      <c r="C327">
        <v>8.5</v>
      </c>
      <c r="D327">
        <v>67</v>
      </c>
      <c r="E327">
        <v>86.4</v>
      </c>
      <c r="F327">
        <v>6.8</v>
      </c>
      <c r="G327">
        <v>9.3000000000000007</v>
      </c>
      <c r="H327">
        <v>6.7</v>
      </c>
      <c r="I327">
        <v>62.9</v>
      </c>
    </row>
    <row r="328" spans="1:9" x14ac:dyDescent="0.25">
      <c r="A328">
        <v>429.5</v>
      </c>
      <c r="B328">
        <v>65</v>
      </c>
      <c r="C328">
        <v>5.8</v>
      </c>
      <c r="D328">
        <v>63</v>
      </c>
      <c r="E328">
        <v>112</v>
      </c>
      <c r="F328">
        <v>7.1</v>
      </c>
      <c r="G328">
        <v>9.1999999999999993</v>
      </c>
      <c r="H328">
        <v>4.8</v>
      </c>
      <c r="I328">
        <v>61.1</v>
      </c>
    </row>
    <row r="329" spans="1:9" x14ac:dyDescent="0.25">
      <c r="A329">
        <v>407.5</v>
      </c>
      <c r="B329">
        <v>50</v>
      </c>
      <c r="C329">
        <v>6.7</v>
      </c>
      <c r="D329">
        <v>80</v>
      </c>
      <c r="E329">
        <v>50.3</v>
      </c>
      <c r="F329">
        <v>7.2</v>
      </c>
      <c r="G329">
        <v>9.6</v>
      </c>
      <c r="H329">
        <v>4.5</v>
      </c>
      <c r="I329">
        <v>65.5</v>
      </c>
    </row>
    <row r="330" spans="1:9" x14ac:dyDescent="0.25">
      <c r="A330">
        <v>397.4</v>
      </c>
      <c r="B330">
        <v>59</v>
      </c>
      <c r="C330">
        <v>5.6</v>
      </c>
      <c r="D330">
        <v>52</v>
      </c>
      <c r="E330">
        <v>97.9</v>
      </c>
      <c r="F330">
        <v>6.5</v>
      </c>
      <c r="G330">
        <v>9.8000000000000007</v>
      </c>
      <c r="H330">
        <v>1.8</v>
      </c>
      <c r="I330">
        <v>67.3</v>
      </c>
    </row>
    <row r="331" spans="1:9" x14ac:dyDescent="0.25">
      <c r="A331">
        <v>397.7</v>
      </c>
      <c r="B331">
        <v>54</v>
      </c>
      <c r="C331">
        <v>4.9000000000000004</v>
      </c>
      <c r="D331">
        <v>52</v>
      </c>
      <c r="E331">
        <v>107.2</v>
      </c>
      <c r="F331">
        <v>7.7</v>
      </c>
      <c r="G331">
        <v>8.6999999999999993</v>
      </c>
      <c r="H331">
        <v>7.9</v>
      </c>
      <c r="I331">
        <v>52</v>
      </c>
    </row>
    <row r="332" spans="1:9" x14ac:dyDescent="0.25">
      <c r="A332">
        <v>359.3</v>
      </c>
      <c r="B332">
        <v>44</v>
      </c>
      <c r="C332">
        <v>5.8</v>
      </c>
      <c r="D332">
        <v>96</v>
      </c>
      <c r="E332">
        <v>108.5</v>
      </c>
      <c r="F332">
        <v>7.5</v>
      </c>
      <c r="G332">
        <v>10</v>
      </c>
      <c r="H332">
        <v>8.6999999999999993</v>
      </c>
      <c r="I332">
        <v>51.4</v>
      </c>
    </row>
    <row r="333" spans="1:9" x14ac:dyDescent="0.25">
      <c r="A333">
        <v>306.2</v>
      </c>
      <c r="B333">
        <v>48</v>
      </c>
      <c r="C333">
        <v>6.5</v>
      </c>
      <c r="D333">
        <v>51</v>
      </c>
      <c r="E333">
        <v>109.1</v>
      </c>
      <c r="F333">
        <v>7.6</v>
      </c>
      <c r="G333">
        <v>9.6999999999999993</v>
      </c>
      <c r="H333">
        <v>5.3</v>
      </c>
      <c r="I333">
        <v>63.8</v>
      </c>
    </row>
    <row r="334" spans="1:9" x14ac:dyDescent="0.25">
      <c r="A334">
        <v>364.5</v>
      </c>
      <c r="B334">
        <v>40</v>
      </c>
      <c r="C334">
        <v>6</v>
      </c>
      <c r="D334">
        <v>96</v>
      </c>
      <c r="E334">
        <v>117.2</v>
      </c>
      <c r="F334">
        <v>7.1</v>
      </c>
      <c r="G334">
        <v>10</v>
      </c>
      <c r="H334">
        <v>10</v>
      </c>
      <c r="I334">
        <v>46.2</v>
      </c>
    </row>
    <row r="335" spans="1:9" x14ac:dyDescent="0.25">
      <c r="A335">
        <v>319.39999999999998</v>
      </c>
      <c r="B335">
        <v>59</v>
      </c>
      <c r="C335">
        <v>5.7</v>
      </c>
      <c r="D335">
        <v>91</v>
      </c>
      <c r="E335">
        <v>141.6</v>
      </c>
      <c r="F335">
        <v>7.1</v>
      </c>
      <c r="G335">
        <v>8.8000000000000007</v>
      </c>
      <c r="H335">
        <v>10</v>
      </c>
      <c r="I335">
        <v>45.5</v>
      </c>
    </row>
    <row r="336" spans="1:9" x14ac:dyDescent="0.25">
      <c r="A336">
        <v>418.5</v>
      </c>
      <c r="B336">
        <v>51</v>
      </c>
      <c r="C336">
        <v>4.8</v>
      </c>
      <c r="D336">
        <v>36</v>
      </c>
      <c r="E336">
        <v>159.4</v>
      </c>
      <c r="F336">
        <v>6.8</v>
      </c>
      <c r="G336">
        <v>8.9</v>
      </c>
      <c r="H336">
        <v>10</v>
      </c>
      <c r="I336">
        <v>41.6</v>
      </c>
    </row>
    <row r="337" spans="1:9" x14ac:dyDescent="0.25">
      <c r="A337">
        <v>351.2</v>
      </c>
      <c r="B337">
        <v>60</v>
      </c>
      <c r="C337">
        <v>6.4</v>
      </c>
      <c r="D337">
        <v>63</v>
      </c>
      <c r="E337">
        <v>90.8</v>
      </c>
      <c r="F337">
        <v>7</v>
      </c>
      <c r="G337">
        <v>9.1</v>
      </c>
      <c r="H337">
        <v>3.6</v>
      </c>
      <c r="I337">
        <v>66.3</v>
      </c>
    </row>
    <row r="338" spans="1:9" x14ac:dyDescent="0.25">
      <c r="A338">
        <v>310.5</v>
      </c>
      <c r="B338">
        <v>46</v>
      </c>
      <c r="C338">
        <v>4.7</v>
      </c>
      <c r="D338">
        <v>109</v>
      </c>
      <c r="E338">
        <v>65.900000000000006</v>
      </c>
      <c r="F338">
        <v>5.9</v>
      </c>
      <c r="G338">
        <v>9.6999999999999993</v>
      </c>
      <c r="H338">
        <v>10</v>
      </c>
      <c r="I338">
        <v>37.6</v>
      </c>
    </row>
    <row r="339" spans="1:9" x14ac:dyDescent="0.25">
      <c r="A339">
        <v>340.7</v>
      </c>
      <c r="B339">
        <v>57</v>
      </c>
      <c r="C339">
        <v>7.4</v>
      </c>
      <c r="D339">
        <v>55</v>
      </c>
      <c r="E339">
        <v>73.099999999999994</v>
      </c>
      <c r="F339">
        <v>7.6</v>
      </c>
      <c r="G339">
        <v>9.6</v>
      </c>
      <c r="H339">
        <v>10</v>
      </c>
      <c r="I339">
        <v>52.7</v>
      </c>
    </row>
    <row r="340" spans="1:9" x14ac:dyDescent="0.25">
      <c r="A340">
        <v>384.8</v>
      </c>
      <c r="B340">
        <v>57</v>
      </c>
      <c r="C340">
        <v>6.6</v>
      </c>
      <c r="D340">
        <v>68</v>
      </c>
      <c r="E340">
        <v>98.1</v>
      </c>
      <c r="F340">
        <v>6.1</v>
      </c>
      <c r="G340">
        <v>8.6999999999999993</v>
      </c>
      <c r="H340">
        <v>6.4</v>
      </c>
      <c r="I340">
        <v>55.2</v>
      </c>
    </row>
    <row r="341" spans="1:9" x14ac:dyDescent="0.25">
      <c r="A341">
        <v>326.2</v>
      </c>
      <c r="B341">
        <v>57</v>
      </c>
      <c r="C341">
        <v>4.8</v>
      </c>
      <c r="D341">
        <v>91</v>
      </c>
      <c r="E341">
        <v>104.2</v>
      </c>
      <c r="F341">
        <v>7.6</v>
      </c>
      <c r="G341">
        <v>9.1999999999999993</v>
      </c>
      <c r="H341">
        <v>10</v>
      </c>
      <c r="I341">
        <v>44.7</v>
      </c>
    </row>
    <row r="342" spans="1:9" x14ac:dyDescent="0.25">
      <c r="A342">
        <v>310.7</v>
      </c>
      <c r="B342">
        <v>51</v>
      </c>
      <c r="C342">
        <v>6.1</v>
      </c>
      <c r="D342">
        <v>99</v>
      </c>
      <c r="E342">
        <v>85.4</v>
      </c>
      <c r="F342">
        <v>6.8</v>
      </c>
      <c r="G342">
        <v>8.9</v>
      </c>
      <c r="H342">
        <v>8.5</v>
      </c>
      <c r="I342">
        <v>50.2</v>
      </c>
    </row>
    <row r="343" spans="1:9" x14ac:dyDescent="0.25">
      <c r="A343">
        <v>374.6</v>
      </c>
      <c r="B343">
        <v>46</v>
      </c>
      <c r="C343">
        <v>5.6</v>
      </c>
      <c r="D343">
        <v>73</v>
      </c>
      <c r="E343">
        <v>61.7</v>
      </c>
      <c r="F343">
        <v>7</v>
      </c>
      <c r="G343">
        <v>9.6999999999999993</v>
      </c>
      <c r="H343">
        <v>8.3000000000000007</v>
      </c>
      <c r="I343">
        <v>49.9</v>
      </c>
    </row>
    <row r="344" spans="1:9" x14ac:dyDescent="0.25">
      <c r="A344">
        <v>374.7</v>
      </c>
      <c r="B344">
        <v>48</v>
      </c>
      <c r="C344">
        <v>6.9</v>
      </c>
      <c r="D344">
        <v>65</v>
      </c>
      <c r="E344">
        <v>99.5</v>
      </c>
      <c r="F344">
        <v>6.8</v>
      </c>
      <c r="G344">
        <v>9</v>
      </c>
      <c r="H344">
        <v>10</v>
      </c>
      <c r="I344">
        <v>48</v>
      </c>
    </row>
    <row r="345" spans="1:9" x14ac:dyDescent="0.25">
      <c r="A345">
        <v>329.6</v>
      </c>
      <c r="B345">
        <v>48</v>
      </c>
      <c r="C345">
        <v>8.1</v>
      </c>
      <c r="D345">
        <v>115</v>
      </c>
      <c r="E345">
        <v>128.19999999999999</v>
      </c>
      <c r="F345">
        <v>6.6</v>
      </c>
      <c r="G345">
        <v>8.3000000000000007</v>
      </c>
      <c r="H345">
        <v>10</v>
      </c>
      <c r="I345">
        <v>50.9</v>
      </c>
    </row>
    <row r="346" spans="1:9" x14ac:dyDescent="0.25">
      <c r="A346">
        <v>331.7</v>
      </c>
      <c r="B346">
        <v>44</v>
      </c>
      <c r="C346">
        <v>4.2</v>
      </c>
      <c r="D346">
        <v>123</v>
      </c>
      <c r="E346">
        <v>146.80000000000001</v>
      </c>
      <c r="F346">
        <v>7.5</v>
      </c>
      <c r="G346">
        <v>8.6999999999999993</v>
      </c>
      <c r="H346">
        <v>10</v>
      </c>
      <c r="I346">
        <v>42.7</v>
      </c>
    </row>
    <row r="347" spans="1:9" x14ac:dyDescent="0.25">
      <c r="A347">
        <v>373.9</v>
      </c>
      <c r="B347">
        <v>44</v>
      </c>
      <c r="C347">
        <v>6.6</v>
      </c>
      <c r="D347">
        <v>104</v>
      </c>
      <c r="E347">
        <v>94.9</v>
      </c>
      <c r="F347">
        <v>5.6</v>
      </c>
      <c r="G347">
        <v>9.3000000000000007</v>
      </c>
      <c r="H347">
        <v>9.1</v>
      </c>
      <c r="I347">
        <v>45</v>
      </c>
    </row>
    <row r="348" spans="1:9" x14ac:dyDescent="0.25">
      <c r="A348">
        <v>273.10000000000002</v>
      </c>
      <c r="B348">
        <v>52</v>
      </c>
      <c r="C348">
        <v>6.3</v>
      </c>
      <c r="D348">
        <v>82</v>
      </c>
      <c r="E348">
        <v>101.4</v>
      </c>
      <c r="F348">
        <v>7.9</v>
      </c>
      <c r="G348">
        <v>8.9</v>
      </c>
      <c r="H348">
        <v>5</v>
      </c>
      <c r="I348">
        <v>65.3</v>
      </c>
    </row>
    <row r="349" spans="1:9" x14ac:dyDescent="0.25">
      <c r="A349">
        <v>275.60000000000002</v>
      </c>
      <c r="B349">
        <v>52</v>
      </c>
      <c r="C349">
        <v>7.3</v>
      </c>
      <c r="D349">
        <v>59</v>
      </c>
      <c r="E349">
        <v>78.3</v>
      </c>
      <c r="F349">
        <v>7.6</v>
      </c>
      <c r="G349">
        <v>9.1999999999999993</v>
      </c>
      <c r="H349">
        <v>7</v>
      </c>
      <c r="I349">
        <v>61.4</v>
      </c>
    </row>
    <row r="350" spans="1:9" x14ac:dyDescent="0.25">
      <c r="A350">
        <v>316.89999999999998</v>
      </c>
      <c r="B350">
        <v>47</v>
      </c>
      <c r="C350">
        <v>6.8</v>
      </c>
      <c r="D350">
        <v>59</v>
      </c>
      <c r="E350">
        <v>118.6</v>
      </c>
      <c r="F350">
        <v>6.8</v>
      </c>
      <c r="G350">
        <v>9</v>
      </c>
      <c r="H350">
        <v>10</v>
      </c>
      <c r="I350">
        <v>47.5</v>
      </c>
    </row>
    <row r="351" spans="1:9" x14ac:dyDescent="0.25">
      <c r="A351">
        <v>347.2</v>
      </c>
      <c r="B351">
        <v>50</v>
      </c>
      <c r="C351">
        <v>5.6</v>
      </c>
      <c r="D351">
        <v>93</v>
      </c>
      <c r="E351">
        <v>81.8</v>
      </c>
      <c r="F351">
        <v>6.4</v>
      </c>
      <c r="G351">
        <v>9.3000000000000007</v>
      </c>
      <c r="H351">
        <v>4.8</v>
      </c>
      <c r="I351">
        <v>57.9</v>
      </c>
    </row>
    <row r="352" spans="1:9" x14ac:dyDescent="0.25">
      <c r="A352">
        <v>378.7</v>
      </c>
      <c r="B352">
        <v>47</v>
      </c>
      <c r="C352">
        <v>6.1</v>
      </c>
      <c r="D352">
        <v>90</v>
      </c>
      <c r="E352">
        <v>145.80000000000001</v>
      </c>
      <c r="F352">
        <v>7.7</v>
      </c>
      <c r="G352">
        <v>9</v>
      </c>
      <c r="H352">
        <v>8.1999999999999993</v>
      </c>
      <c r="I352">
        <v>54.6</v>
      </c>
    </row>
    <row r="353" spans="1:9" x14ac:dyDescent="0.25">
      <c r="A353">
        <v>448.5</v>
      </c>
      <c r="B353">
        <v>52</v>
      </c>
      <c r="C353">
        <v>5.5</v>
      </c>
      <c r="D353">
        <v>115</v>
      </c>
      <c r="E353">
        <v>39.6</v>
      </c>
      <c r="F353">
        <v>5.8</v>
      </c>
      <c r="G353">
        <v>9.1</v>
      </c>
      <c r="H353">
        <v>9.5</v>
      </c>
      <c r="I353">
        <v>41.6</v>
      </c>
    </row>
    <row r="354" spans="1:9" x14ac:dyDescent="0.25">
      <c r="A354">
        <v>411.5</v>
      </c>
      <c r="B354">
        <v>52</v>
      </c>
      <c r="C354">
        <v>7.8</v>
      </c>
      <c r="D354">
        <v>96</v>
      </c>
      <c r="E354">
        <v>103.8</v>
      </c>
      <c r="F354">
        <v>6</v>
      </c>
      <c r="G354">
        <v>9.5</v>
      </c>
      <c r="H354">
        <v>7.3</v>
      </c>
      <c r="I354">
        <v>55.6</v>
      </c>
    </row>
    <row r="355" spans="1:9" x14ac:dyDescent="0.25">
      <c r="A355">
        <v>350.4</v>
      </c>
      <c r="B355">
        <v>57</v>
      </c>
      <c r="C355">
        <v>6.5</v>
      </c>
      <c r="D355">
        <v>42</v>
      </c>
      <c r="E355">
        <v>133.5</v>
      </c>
      <c r="F355">
        <v>7.8</v>
      </c>
      <c r="G355">
        <v>9.4</v>
      </c>
      <c r="H355">
        <v>6.2</v>
      </c>
      <c r="I355">
        <v>62.3</v>
      </c>
    </row>
    <row r="356" spans="1:9" x14ac:dyDescent="0.25">
      <c r="A356">
        <v>358.9</v>
      </c>
      <c r="B356">
        <v>67</v>
      </c>
      <c r="C356">
        <v>8.8000000000000007</v>
      </c>
      <c r="D356">
        <v>106</v>
      </c>
      <c r="E356">
        <v>128.30000000000001</v>
      </c>
      <c r="F356">
        <v>6.6</v>
      </c>
      <c r="G356">
        <v>9.4</v>
      </c>
      <c r="H356">
        <v>10</v>
      </c>
      <c r="I356">
        <v>52.6</v>
      </c>
    </row>
    <row r="357" spans="1:9" x14ac:dyDescent="0.25">
      <c r="A357">
        <v>299.8</v>
      </c>
      <c r="B357">
        <v>43</v>
      </c>
      <c r="C357">
        <v>6.4</v>
      </c>
      <c r="D357">
        <v>55</v>
      </c>
      <c r="E357">
        <v>241.2</v>
      </c>
      <c r="F357">
        <v>7.1</v>
      </c>
      <c r="G357">
        <v>9.5</v>
      </c>
      <c r="H357">
        <v>8.6999999999999993</v>
      </c>
      <c r="I357">
        <v>51.7</v>
      </c>
    </row>
    <row r="358" spans="1:9" x14ac:dyDescent="0.25">
      <c r="A358">
        <v>358.9</v>
      </c>
      <c r="B358">
        <v>53</v>
      </c>
      <c r="C358">
        <v>5.6</v>
      </c>
      <c r="D358">
        <v>70</v>
      </c>
      <c r="E358">
        <v>135.69999999999999</v>
      </c>
      <c r="F358">
        <v>7.1</v>
      </c>
      <c r="G358">
        <v>9.5</v>
      </c>
      <c r="H358">
        <v>7.1</v>
      </c>
      <c r="I358">
        <v>54.2</v>
      </c>
    </row>
    <row r="359" spans="1:9" x14ac:dyDescent="0.25">
      <c r="A359">
        <v>342.7</v>
      </c>
      <c r="B359">
        <v>47</v>
      </c>
      <c r="C359">
        <v>4.7</v>
      </c>
      <c r="D359">
        <v>86</v>
      </c>
      <c r="E359">
        <v>74.8</v>
      </c>
      <c r="F359">
        <v>6.5</v>
      </c>
      <c r="G359">
        <v>9.1</v>
      </c>
      <c r="H359">
        <v>10</v>
      </c>
      <c r="I359">
        <v>40.200000000000003</v>
      </c>
    </row>
    <row r="360" spans="1:9" x14ac:dyDescent="0.25">
      <c r="A360">
        <v>379.4</v>
      </c>
      <c r="B360">
        <v>50</v>
      </c>
      <c r="C360">
        <v>4.3</v>
      </c>
      <c r="D360">
        <v>129</v>
      </c>
      <c r="E360">
        <v>115.7</v>
      </c>
      <c r="F360">
        <v>7</v>
      </c>
      <c r="G360">
        <v>9.4</v>
      </c>
      <c r="H360">
        <v>8.4</v>
      </c>
      <c r="I360">
        <v>45.7</v>
      </c>
    </row>
    <row r="361" spans="1:9" x14ac:dyDescent="0.25">
      <c r="A361">
        <v>310.39999999999998</v>
      </c>
      <c r="B361">
        <v>45</v>
      </c>
      <c r="C361">
        <v>4.5999999999999996</v>
      </c>
      <c r="D361">
        <v>157</v>
      </c>
      <c r="E361">
        <v>40.1</v>
      </c>
      <c r="F361">
        <v>7</v>
      </c>
      <c r="G361">
        <v>9</v>
      </c>
      <c r="H361">
        <v>6.4</v>
      </c>
      <c r="I361">
        <v>52.6</v>
      </c>
    </row>
    <row r="362" spans="1:9" x14ac:dyDescent="0.25">
      <c r="A362">
        <v>391.2</v>
      </c>
      <c r="B362">
        <v>57</v>
      </c>
      <c r="C362">
        <v>6.8</v>
      </c>
      <c r="D362">
        <v>95</v>
      </c>
      <c r="E362">
        <v>116.4</v>
      </c>
      <c r="F362">
        <v>6.9</v>
      </c>
      <c r="G362">
        <v>8.9</v>
      </c>
      <c r="H362">
        <v>8.6999999999999993</v>
      </c>
      <c r="I362">
        <v>51.7</v>
      </c>
    </row>
    <row r="363" spans="1:9" x14ac:dyDescent="0.25">
      <c r="A363">
        <v>452</v>
      </c>
      <c r="B363">
        <v>46</v>
      </c>
      <c r="C363">
        <v>7.1</v>
      </c>
      <c r="D363">
        <v>75</v>
      </c>
      <c r="E363">
        <v>82.5</v>
      </c>
      <c r="F363">
        <v>7</v>
      </c>
      <c r="G363">
        <v>10</v>
      </c>
      <c r="H363">
        <v>10</v>
      </c>
      <c r="I363">
        <v>49.3</v>
      </c>
    </row>
    <row r="364" spans="1:9" x14ac:dyDescent="0.25">
      <c r="A364">
        <v>353.5</v>
      </c>
      <c r="B364">
        <v>55</v>
      </c>
      <c r="C364">
        <v>4.5999999999999996</v>
      </c>
      <c r="D364">
        <v>93</v>
      </c>
      <c r="E364">
        <v>161.19999999999999</v>
      </c>
      <c r="F364">
        <v>7.7</v>
      </c>
      <c r="G364">
        <v>8.4</v>
      </c>
      <c r="H364">
        <v>10</v>
      </c>
      <c r="I364">
        <v>44.5</v>
      </c>
    </row>
    <row r="365" spans="1:9" x14ac:dyDescent="0.25">
      <c r="A365">
        <v>384.1</v>
      </c>
      <c r="B365">
        <v>48</v>
      </c>
      <c r="C365">
        <v>7.6</v>
      </c>
      <c r="D365">
        <v>102</v>
      </c>
      <c r="E365">
        <v>95.3</v>
      </c>
      <c r="F365">
        <v>6.7</v>
      </c>
      <c r="G365">
        <v>8.6999999999999993</v>
      </c>
      <c r="H365">
        <v>8.9</v>
      </c>
      <c r="I365">
        <v>53</v>
      </c>
    </row>
    <row r="366" spans="1:9" x14ac:dyDescent="0.25">
      <c r="A366">
        <v>401.4</v>
      </c>
      <c r="B366">
        <v>42</v>
      </c>
      <c r="C366">
        <v>5.9</v>
      </c>
      <c r="D366">
        <v>71</v>
      </c>
      <c r="E366">
        <v>114.7</v>
      </c>
      <c r="F366">
        <v>6.5</v>
      </c>
      <c r="G366">
        <v>9.6</v>
      </c>
      <c r="H366">
        <v>9.6</v>
      </c>
      <c r="I366">
        <v>45.1</v>
      </c>
    </row>
    <row r="367" spans="1:9" x14ac:dyDescent="0.25">
      <c r="A367">
        <v>335.9</v>
      </c>
      <c r="B367">
        <v>43</v>
      </c>
      <c r="C367">
        <v>6.7</v>
      </c>
      <c r="D367">
        <v>124</v>
      </c>
      <c r="E367">
        <v>91.4</v>
      </c>
      <c r="F367">
        <v>7</v>
      </c>
      <c r="G367">
        <v>8.9</v>
      </c>
      <c r="H367">
        <v>6.1</v>
      </c>
      <c r="I367">
        <v>59.9</v>
      </c>
    </row>
    <row r="368" spans="1:9" x14ac:dyDescent="0.25">
      <c r="A368">
        <v>373.4</v>
      </c>
      <c r="B368">
        <v>54</v>
      </c>
      <c r="C368">
        <v>8.4</v>
      </c>
      <c r="D368">
        <v>85</v>
      </c>
      <c r="E368">
        <v>198.2</v>
      </c>
      <c r="F368">
        <v>7.9</v>
      </c>
      <c r="G368">
        <v>9.1</v>
      </c>
      <c r="H368">
        <v>10</v>
      </c>
      <c r="I368">
        <v>56.7</v>
      </c>
    </row>
    <row r="369" spans="1:9" x14ac:dyDescent="0.25">
      <c r="A369">
        <v>360.8</v>
      </c>
      <c r="B369">
        <v>51</v>
      </c>
      <c r="C369">
        <v>7.6</v>
      </c>
      <c r="D369">
        <v>92</v>
      </c>
      <c r="E369">
        <v>105.5</v>
      </c>
      <c r="F369">
        <v>6.3</v>
      </c>
      <c r="G369">
        <v>9</v>
      </c>
      <c r="H369">
        <v>10</v>
      </c>
      <c r="I369">
        <v>48.1</v>
      </c>
    </row>
    <row r="370" spans="1:9" x14ac:dyDescent="0.25">
      <c r="A370">
        <v>365.9</v>
      </c>
      <c r="B370">
        <v>69</v>
      </c>
      <c r="C370">
        <v>6.2</v>
      </c>
      <c r="D370">
        <v>96</v>
      </c>
      <c r="E370">
        <v>202.5</v>
      </c>
      <c r="F370">
        <v>6.3</v>
      </c>
      <c r="G370">
        <v>9.1</v>
      </c>
      <c r="H370">
        <v>10</v>
      </c>
      <c r="I370">
        <v>43.5</v>
      </c>
    </row>
    <row r="371" spans="1:9" x14ac:dyDescent="0.25">
      <c r="A371">
        <v>313.60000000000002</v>
      </c>
      <c r="B371">
        <v>57</v>
      </c>
      <c r="C371">
        <v>5.4</v>
      </c>
      <c r="D371">
        <v>90</v>
      </c>
      <c r="E371">
        <v>156.6</v>
      </c>
      <c r="F371">
        <v>7.1</v>
      </c>
      <c r="G371">
        <v>9.6999999999999993</v>
      </c>
      <c r="H371">
        <v>10</v>
      </c>
      <c r="I371">
        <v>44.8</v>
      </c>
    </row>
    <row r="372" spans="1:9" x14ac:dyDescent="0.25">
      <c r="A372">
        <v>361.5</v>
      </c>
      <c r="B372">
        <v>66</v>
      </c>
      <c r="C372">
        <v>3.9</v>
      </c>
      <c r="D372">
        <v>100</v>
      </c>
      <c r="E372">
        <v>141.69999999999999</v>
      </c>
      <c r="F372">
        <v>6.4</v>
      </c>
      <c r="G372">
        <v>8.9</v>
      </c>
      <c r="H372">
        <v>8.4</v>
      </c>
      <c r="I372">
        <v>42.3</v>
      </c>
    </row>
    <row r="373" spans="1:9" x14ac:dyDescent="0.25">
      <c r="A373">
        <v>389.9</v>
      </c>
      <c r="B373">
        <v>44</v>
      </c>
      <c r="C373">
        <v>5.6</v>
      </c>
      <c r="D373">
        <v>64</v>
      </c>
      <c r="E373">
        <v>136.6</v>
      </c>
      <c r="F373">
        <v>6.7</v>
      </c>
      <c r="G373">
        <v>9.1</v>
      </c>
      <c r="H373">
        <v>10</v>
      </c>
      <c r="I373">
        <v>43.6</v>
      </c>
    </row>
    <row r="374" spans="1:9" x14ac:dyDescent="0.25">
      <c r="A374">
        <v>447.1</v>
      </c>
      <c r="B374">
        <v>52</v>
      </c>
      <c r="C374">
        <v>6.2</v>
      </c>
      <c r="D374">
        <v>66</v>
      </c>
      <c r="E374">
        <v>137.69999999999999</v>
      </c>
      <c r="F374">
        <v>7.4</v>
      </c>
      <c r="G374">
        <v>9.1</v>
      </c>
      <c r="H374">
        <v>10</v>
      </c>
      <c r="I374">
        <v>48.2</v>
      </c>
    </row>
    <row r="375" spans="1:9" x14ac:dyDescent="0.25">
      <c r="A375">
        <v>417.6</v>
      </c>
      <c r="B375">
        <v>47</v>
      </c>
      <c r="C375">
        <v>5.3</v>
      </c>
      <c r="D375">
        <v>52</v>
      </c>
      <c r="E375">
        <v>33.299999999999997</v>
      </c>
      <c r="F375">
        <v>8.3000000000000007</v>
      </c>
      <c r="G375">
        <v>9.9</v>
      </c>
      <c r="H375">
        <v>4.7</v>
      </c>
      <c r="I375">
        <v>65</v>
      </c>
    </row>
    <row r="376" spans="1:9" x14ac:dyDescent="0.25">
      <c r="A376">
        <v>489.2</v>
      </c>
      <c r="B376">
        <v>56</v>
      </c>
      <c r="C376">
        <v>6.3</v>
      </c>
      <c r="D376">
        <v>90</v>
      </c>
      <c r="E376">
        <v>107.5</v>
      </c>
      <c r="F376">
        <v>6.4</v>
      </c>
      <c r="G376">
        <v>9.1</v>
      </c>
      <c r="H376">
        <v>10</v>
      </c>
      <c r="I376">
        <v>44.8</v>
      </c>
    </row>
    <row r="377" spans="1:9" x14ac:dyDescent="0.25">
      <c r="A377">
        <v>314</v>
      </c>
      <c r="B377">
        <v>57</v>
      </c>
      <c r="C377">
        <v>6.6</v>
      </c>
      <c r="D377">
        <v>99</v>
      </c>
      <c r="E377">
        <v>158</v>
      </c>
      <c r="F377">
        <v>6.4</v>
      </c>
      <c r="G377">
        <v>8.6</v>
      </c>
      <c r="H377">
        <v>10</v>
      </c>
      <c r="I377">
        <v>45.2</v>
      </c>
    </row>
    <row r="378" spans="1:9" x14ac:dyDescent="0.25">
      <c r="A378">
        <v>412.3</v>
      </c>
      <c r="B378">
        <v>53</v>
      </c>
      <c r="C378">
        <v>6.2</v>
      </c>
      <c r="D378">
        <v>91</v>
      </c>
      <c r="E378">
        <v>117.8</v>
      </c>
      <c r="F378">
        <v>5.9</v>
      </c>
      <c r="G378">
        <v>9</v>
      </c>
      <c r="H378">
        <v>10</v>
      </c>
      <c r="I378">
        <v>42.2</v>
      </c>
    </row>
    <row r="379" spans="1:9" x14ac:dyDescent="0.25">
      <c r="A379">
        <v>371</v>
      </c>
      <c r="B379">
        <v>53</v>
      </c>
      <c r="C379">
        <v>5.7</v>
      </c>
      <c r="D379">
        <v>121</v>
      </c>
      <c r="E379">
        <v>56.8</v>
      </c>
      <c r="F379">
        <v>6.6</v>
      </c>
      <c r="G379">
        <v>9.1</v>
      </c>
      <c r="H379">
        <v>6.8</v>
      </c>
      <c r="I379">
        <v>53.3</v>
      </c>
    </row>
    <row r="380" spans="1:9" x14ac:dyDescent="0.25">
      <c r="A380">
        <v>491.4</v>
      </c>
      <c r="B380">
        <v>52</v>
      </c>
      <c r="C380">
        <v>6.7</v>
      </c>
      <c r="D380">
        <v>79</v>
      </c>
      <c r="E380">
        <v>117.6</v>
      </c>
      <c r="F380">
        <v>7.1</v>
      </c>
      <c r="G380">
        <v>9.3000000000000007</v>
      </c>
      <c r="H380">
        <v>7.6</v>
      </c>
      <c r="I380">
        <v>55.5</v>
      </c>
    </row>
    <row r="381" spans="1:9" x14ac:dyDescent="0.25">
      <c r="A381">
        <v>311.5</v>
      </c>
      <c r="B381">
        <v>55</v>
      </c>
      <c r="C381">
        <v>7</v>
      </c>
      <c r="D381">
        <v>96</v>
      </c>
      <c r="E381">
        <v>196.7</v>
      </c>
      <c r="F381">
        <v>7.1</v>
      </c>
      <c r="G381">
        <v>8.1</v>
      </c>
      <c r="H381">
        <v>10</v>
      </c>
      <c r="I381">
        <v>49.6</v>
      </c>
    </row>
    <row r="382" spans="1:9" x14ac:dyDescent="0.25">
      <c r="A382">
        <v>309.60000000000002</v>
      </c>
      <c r="B382">
        <v>44</v>
      </c>
      <c r="C382">
        <v>5.2</v>
      </c>
      <c r="D382">
        <v>52</v>
      </c>
      <c r="E382">
        <v>176.1</v>
      </c>
      <c r="F382">
        <v>7.6</v>
      </c>
      <c r="G382">
        <v>9.5</v>
      </c>
      <c r="H382">
        <v>8.6999999999999993</v>
      </c>
      <c r="I382">
        <v>49.7</v>
      </c>
    </row>
    <row r="383" spans="1:9" x14ac:dyDescent="0.25">
      <c r="A383">
        <v>324</v>
      </c>
      <c r="B383">
        <v>52</v>
      </c>
      <c r="C383">
        <v>8.1999999999999993</v>
      </c>
      <c r="D383">
        <v>70</v>
      </c>
      <c r="E383">
        <v>117.2</v>
      </c>
      <c r="F383">
        <v>6.9</v>
      </c>
      <c r="G383">
        <v>8.6999999999999993</v>
      </c>
      <c r="H383">
        <v>10</v>
      </c>
      <c r="I383">
        <v>52.1</v>
      </c>
    </row>
    <row r="384" spans="1:9" x14ac:dyDescent="0.25">
      <c r="A384">
        <v>232.6</v>
      </c>
      <c r="B384">
        <v>44</v>
      </c>
      <c r="C384">
        <v>6.4</v>
      </c>
      <c r="D384">
        <v>97</v>
      </c>
      <c r="E384">
        <v>162.80000000000001</v>
      </c>
      <c r="F384">
        <v>6.8</v>
      </c>
      <c r="G384">
        <v>8.3000000000000007</v>
      </c>
      <c r="H384">
        <v>10</v>
      </c>
      <c r="I384">
        <v>46.4</v>
      </c>
    </row>
    <row r="385" spans="1:9" x14ac:dyDescent="0.25">
      <c r="A385">
        <v>328.5</v>
      </c>
      <c r="B385">
        <v>52</v>
      </c>
      <c r="C385">
        <v>6.5</v>
      </c>
      <c r="D385">
        <v>101</v>
      </c>
      <c r="E385">
        <v>103.5</v>
      </c>
      <c r="F385">
        <v>7.3</v>
      </c>
      <c r="G385">
        <v>8.8000000000000007</v>
      </c>
      <c r="H385">
        <v>9.3000000000000007</v>
      </c>
      <c r="I385">
        <v>50.7</v>
      </c>
    </row>
    <row r="386" spans="1:9" x14ac:dyDescent="0.25">
      <c r="A386">
        <v>314.5</v>
      </c>
      <c r="B386">
        <v>54</v>
      </c>
      <c r="C386">
        <v>7.3</v>
      </c>
      <c r="D386">
        <v>72</v>
      </c>
      <c r="E386">
        <v>43.3</v>
      </c>
      <c r="F386">
        <v>7.6</v>
      </c>
      <c r="G386">
        <v>9.3000000000000007</v>
      </c>
      <c r="H386">
        <v>9.1</v>
      </c>
      <c r="I386">
        <v>55.1</v>
      </c>
    </row>
    <row r="387" spans="1:9" x14ac:dyDescent="0.25">
      <c r="A387">
        <v>369</v>
      </c>
      <c r="B387">
        <v>48</v>
      </c>
      <c r="C387">
        <v>6.8</v>
      </c>
      <c r="D387">
        <v>78</v>
      </c>
      <c r="E387">
        <v>78.400000000000006</v>
      </c>
      <c r="F387">
        <v>6.3</v>
      </c>
      <c r="G387">
        <v>9.4</v>
      </c>
      <c r="H387">
        <v>5.0999999999999996</v>
      </c>
      <c r="I387">
        <v>60.2</v>
      </c>
    </row>
    <row r="388" spans="1:9" x14ac:dyDescent="0.25">
      <c r="A388">
        <v>380.5</v>
      </c>
      <c r="B388">
        <v>41</v>
      </c>
      <c r="C388">
        <v>7.6</v>
      </c>
      <c r="D388">
        <v>42</v>
      </c>
      <c r="E388">
        <v>190.3</v>
      </c>
      <c r="F388">
        <v>8.3000000000000007</v>
      </c>
      <c r="G388">
        <v>8.3000000000000007</v>
      </c>
      <c r="H388">
        <v>10</v>
      </c>
      <c r="I388">
        <v>56.1</v>
      </c>
    </row>
    <row r="389" spans="1:9" x14ac:dyDescent="0.25">
      <c r="A389">
        <v>472.6</v>
      </c>
      <c r="B389">
        <v>55</v>
      </c>
      <c r="C389">
        <v>6.8</v>
      </c>
      <c r="D389">
        <v>71</v>
      </c>
      <c r="E389">
        <v>107.7</v>
      </c>
      <c r="F389">
        <v>6.9</v>
      </c>
      <c r="G389">
        <v>9.6999999999999993</v>
      </c>
      <c r="H389">
        <v>9.6999999999999993</v>
      </c>
      <c r="I389">
        <v>48.9</v>
      </c>
    </row>
    <row r="390" spans="1:9" x14ac:dyDescent="0.25">
      <c r="A390">
        <v>417</v>
      </c>
      <c r="B390">
        <v>45</v>
      </c>
      <c r="C390">
        <v>5.8</v>
      </c>
      <c r="D390">
        <v>102</v>
      </c>
      <c r="E390">
        <v>109</v>
      </c>
      <c r="F390">
        <v>7.4</v>
      </c>
      <c r="G390">
        <v>9.6</v>
      </c>
      <c r="H390">
        <v>10</v>
      </c>
      <c r="I390">
        <v>46.8</v>
      </c>
    </row>
    <row r="391" spans="1:9" x14ac:dyDescent="0.25">
      <c r="A391">
        <v>325.39999999999998</v>
      </c>
      <c r="B391">
        <v>43</v>
      </c>
      <c r="C391">
        <v>6.9</v>
      </c>
      <c r="D391">
        <v>94</v>
      </c>
      <c r="E391">
        <v>106.5</v>
      </c>
      <c r="F391">
        <v>6.4</v>
      </c>
      <c r="G391">
        <v>9.3000000000000007</v>
      </c>
      <c r="H391">
        <v>8.3000000000000007</v>
      </c>
      <c r="I391">
        <v>51.6</v>
      </c>
    </row>
    <row r="392" spans="1:9" x14ac:dyDescent="0.25">
      <c r="A392">
        <v>306.10000000000002</v>
      </c>
      <c r="B392">
        <v>44</v>
      </c>
      <c r="C392">
        <v>5.0999999999999996</v>
      </c>
      <c r="D392">
        <v>92</v>
      </c>
      <c r="E392">
        <v>205.7</v>
      </c>
      <c r="F392">
        <v>6.5</v>
      </c>
      <c r="G392">
        <v>8.1</v>
      </c>
      <c r="H392">
        <v>8.5</v>
      </c>
      <c r="I392">
        <v>45.9</v>
      </c>
    </row>
    <row r="393" spans="1:9" x14ac:dyDescent="0.25">
      <c r="A393">
        <v>389.5</v>
      </c>
      <c r="B393">
        <v>37</v>
      </c>
      <c r="C393">
        <v>6.6</v>
      </c>
      <c r="D393">
        <v>81</v>
      </c>
      <c r="E393">
        <v>193.2</v>
      </c>
      <c r="F393">
        <v>7.1</v>
      </c>
      <c r="G393">
        <v>8.6999999999999993</v>
      </c>
      <c r="H393">
        <v>10</v>
      </c>
      <c r="I393">
        <v>48.2</v>
      </c>
    </row>
    <row r="394" spans="1:9" x14ac:dyDescent="0.25">
      <c r="A394">
        <v>280.8</v>
      </c>
      <c r="B394">
        <v>37</v>
      </c>
      <c r="C394">
        <v>6.5</v>
      </c>
      <c r="D394">
        <v>80</v>
      </c>
      <c r="E394">
        <v>219.8</v>
      </c>
      <c r="F394">
        <v>7.8</v>
      </c>
      <c r="G394">
        <v>9.3000000000000007</v>
      </c>
      <c r="H394">
        <v>7.1</v>
      </c>
      <c r="I394">
        <v>59</v>
      </c>
    </row>
    <row r="395" spans="1:9" x14ac:dyDescent="0.25">
      <c r="A395">
        <v>469.9</v>
      </c>
      <c r="B395">
        <v>44</v>
      </c>
      <c r="C395">
        <v>6.3</v>
      </c>
      <c r="D395">
        <v>63</v>
      </c>
      <c r="E395">
        <v>112.8</v>
      </c>
      <c r="F395">
        <v>7.8</v>
      </c>
      <c r="G395">
        <v>9.1999999999999993</v>
      </c>
      <c r="H395">
        <v>8</v>
      </c>
      <c r="I395">
        <v>56.1</v>
      </c>
    </row>
    <row r="396" spans="1:9" x14ac:dyDescent="0.25">
      <c r="A396">
        <v>430.8</v>
      </c>
      <c r="B396">
        <v>60</v>
      </c>
      <c r="C396">
        <v>6.3</v>
      </c>
      <c r="D396">
        <v>97</v>
      </c>
      <c r="E396">
        <v>133.30000000000001</v>
      </c>
      <c r="F396">
        <v>6.7</v>
      </c>
      <c r="G396">
        <v>9.1</v>
      </c>
      <c r="H396">
        <v>10</v>
      </c>
      <c r="I396">
        <v>46</v>
      </c>
    </row>
    <row r="397" spans="1:9" x14ac:dyDescent="0.25">
      <c r="A397">
        <v>331.8</v>
      </c>
      <c r="B397">
        <v>51</v>
      </c>
      <c r="C397">
        <v>4.2</v>
      </c>
      <c r="D397">
        <v>90</v>
      </c>
      <c r="E397">
        <v>51.8</v>
      </c>
      <c r="F397">
        <v>6.8</v>
      </c>
      <c r="G397">
        <v>9.5</v>
      </c>
      <c r="H397">
        <v>8.8000000000000007</v>
      </c>
      <c r="I397">
        <v>43.6</v>
      </c>
    </row>
    <row r="398" spans="1:9" x14ac:dyDescent="0.25">
      <c r="A398">
        <v>257.2</v>
      </c>
      <c r="B398">
        <v>46</v>
      </c>
      <c r="C398">
        <v>5.8</v>
      </c>
      <c r="D398">
        <v>92</v>
      </c>
      <c r="E398">
        <v>186.5</v>
      </c>
      <c r="F398">
        <v>6.8</v>
      </c>
      <c r="G398">
        <v>8.3000000000000007</v>
      </c>
      <c r="H398">
        <v>10</v>
      </c>
      <c r="I398">
        <v>44.7</v>
      </c>
    </row>
    <row r="399" spans="1:9" x14ac:dyDescent="0.25">
      <c r="A399">
        <v>441.2</v>
      </c>
      <c r="B399">
        <v>51</v>
      </c>
      <c r="C399">
        <v>6.6</v>
      </c>
      <c r="D399">
        <v>66</v>
      </c>
      <c r="E399">
        <v>67.400000000000006</v>
      </c>
      <c r="F399">
        <v>7.5</v>
      </c>
      <c r="G399">
        <v>9.8000000000000007</v>
      </c>
      <c r="H399">
        <v>10</v>
      </c>
      <c r="I399">
        <v>49.7</v>
      </c>
    </row>
    <row r="400" spans="1:9" x14ac:dyDescent="0.25">
      <c r="A400">
        <v>353.1</v>
      </c>
      <c r="B400">
        <v>49</v>
      </c>
      <c r="C400">
        <v>6.7</v>
      </c>
      <c r="D400">
        <v>26</v>
      </c>
      <c r="E400">
        <v>129.80000000000001</v>
      </c>
      <c r="F400">
        <v>7.1</v>
      </c>
      <c r="G400">
        <v>8.1999999999999993</v>
      </c>
      <c r="H400">
        <v>5.7</v>
      </c>
      <c r="I400">
        <v>61.5</v>
      </c>
    </row>
    <row r="401" spans="1:9" x14ac:dyDescent="0.25">
      <c r="A401">
        <v>434.3</v>
      </c>
      <c r="B401">
        <v>51</v>
      </c>
      <c r="C401">
        <v>5.3</v>
      </c>
      <c r="D401">
        <v>107</v>
      </c>
      <c r="E401">
        <v>70.599999999999994</v>
      </c>
      <c r="F401">
        <v>7.3</v>
      </c>
      <c r="G401">
        <v>8.6999999999999993</v>
      </c>
      <c r="H401">
        <v>9.8000000000000007</v>
      </c>
      <c r="I401">
        <v>45.5</v>
      </c>
    </row>
    <row r="402" spans="1:9" x14ac:dyDescent="0.25">
      <c r="A402">
        <v>264.3</v>
      </c>
      <c r="B402">
        <v>42</v>
      </c>
      <c r="C402">
        <v>8</v>
      </c>
      <c r="D402">
        <v>68</v>
      </c>
      <c r="E402">
        <v>93.5</v>
      </c>
      <c r="F402">
        <v>7.5</v>
      </c>
      <c r="G402">
        <v>8.6</v>
      </c>
      <c r="H402">
        <v>8.4</v>
      </c>
      <c r="I402">
        <v>58.8</v>
      </c>
    </row>
    <row r="403" spans="1:9" x14ac:dyDescent="0.25">
      <c r="A403">
        <v>324</v>
      </c>
      <c r="B403">
        <v>43</v>
      </c>
      <c r="C403">
        <v>5.5</v>
      </c>
      <c r="D403">
        <v>58</v>
      </c>
      <c r="E403">
        <v>82.3</v>
      </c>
      <c r="F403">
        <v>8.3000000000000007</v>
      </c>
      <c r="G403">
        <v>9.4</v>
      </c>
      <c r="H403">
        <v>2.9</v>
      </c>
      <c r="I403">
        <v>70.7</v>
      </c>
    </row>
    <row r="404" spans="1:9" x14ac:dyDescent="0.25">
      <c r="A404">
        <v>360.3</v>
      </c>
      <c r="B404">
        <v>39</v>
      </c>
      <c r="C404">
        <v>7.7</v>
      </c>
      <c r="D404">
        <v>97</v>
      </c>
      <c r="E404">
        <v>92.6</v>
      </c>
      <c r="F404">
        <v>7.4</v>
      </c>
      <c r="G404">
        <v>9.3000000000000007</v>
      </c>
      <c r="H404">
        <v>7.1</v>
      </c>
      <c r="I404">
        <v>61.1</v>
      </c>
    </row>
    <row r="405" spans="1:9" x14ac:dyDescent="0.25">
      <c r="A405">
        <v>362.8</v>
      </c>
      <c r="B405">
        <v>56</v>
      </c>
      <c r="C405">
        <v>7</v>
      </c>
      <c r="D405">
        <v>70</v>
      </c>
      <c r="E405">
        <v>95.7</v>
      </c>
      <c r="F405">
        <v>6.9</v>
      </c>
      <c r="G405">
        <v>9.6999999999999993</v>
      </c>
      <c r="H405">
        <v>7</v>
      </c>
      <c r="I405">
        <v>57.6</v>
      </c>
    </row>
    <row r="406" spans="1:9" x14ac:dyDescent="0.25">
      <c r="A406">
        <v>333</v>
      </c>
      <c r="B406">
        <v>53</v>
      </c>
      <c r="C406">
        <v>5.7</v>
      </c>
      <c r="D406">
        <v>106</v>
      </c>
      <c r="E406">
        <v>95.3</v>
      </c>
      <c r="F406">
        <v>6.5</v>
      </c>
      <c r="G406">
        <v>9.3000000000000007</v>
      </c>
      <c r="H406">
        <v>4.4000000000000004</v>
      </c>
      <c r="I406">
        <v>60</v>
      </c>
    </row>
    <row r="407" spans="1:9" x14ac:dyDescent="0.25">
      <c r="A407">
        <v>397.4</v>
      </c>
      <c r="B407">
        <v>63</v>
      </c>
      <c r="C407">
        <v>8.6</v>
      </c>
      <c r="D407">
        <v>95</v>
      </c>
      <c r="E407">
        <v>157.5</v>
      </c>
      <c r="F407">
        <v>6.3</v>
      </c>
      <c r="G407">
        <v>8.4</v>
      </c>
      <c r="H407">
        <v>10</v>
      </c>
      <c r="I407">
        <v>51.1</v>
      </c>
    </row>
    <row r="408" spans="1:9" x14ac:dyDescent="0.25">
      <c r="A408">
        <v>295.89999999999998</v>
      </c>
      <c r="B408">
        <v>48</v>
      </c>
      <c r="C408">
        <v>5.0999999999999996</v>
      </c>
      <c r="D408">
        <v>97</v>
      </c>
      <c r="E408">
        <v>70.3</v>
      </c>
      <c r="F408">
        <v>7.3</v>
      </c>
      <c r="G408">
        <v>8.5</v>
      </c>
      <c r="H408">
        <v>8.4</v>
      </c>
      <c r="I408">
        <v>49</v>
      </c>
    </row>
    <row r="409" spans="1:9" x14ac:dyDescent="0.25">
      <c r="A409">
        <v>351.5</v>
      </c>
      <c r="B409">
        <v>51</v>
      </c>
      <c r="C409">
        <v>7.6</v>
      </c>
      <c r="D409">
        <v>45</v>
      </c>
      <c r="E409">
        <v>129.9</v>
      </c>
      <c r="F409">
        <v>7.4</v>
      </c>
      <c r="G409">
        <v>9.5</v>
      </c>
      <c r="H409">
        <v>3.6</v>
      </c>
      <c r="I409">
        <v>71.5</v>
      </c>
    </row>
    <row r="410" spans="1:9" x14ac:dyDescent="0.25">
      <c r="A410">
        <v>367.2</v>
      </c>
      <c r="B410">
        <v>50</v>
      </c>
      <c r="C410">
        <v>7.7</v>
      </c>
      <c r="D410">
        <v>110</v>
      </c>
      <c r="E410">
        <v>174.8</v>
      </c>
      <c r="F410">
        <v>6.4</v>
      </c>
      <c r="G410">
        <v>9</v>
      </c>
      <c r="H410">
        <v>10</v>
      </c>
      <c r="I410">
        <v>48.6</v>
      </c>
    </row>
    <row r="411" spans="1:9" x14ac:dyDescent="0.25">
      <c r="A411">
        <v>390.9</v>
      </c>
      <c r="B411">
        <v>38</v>
      </c>
      <c r="C411">
        <v>5.7</v>
      </c>
      <c r="D411">
        <v>86</v>
      </c>
      <c r="E411">
        <v>96.9</v>
      </c>
      <c r="F411">
        <v>7</v>
      </c>
      <c r="G411">
        <v>9.3000000000000007</v>
      </c>
      <c r="H411">
        <v>10</v>
      </c>
      <c r="I411">
        <v>45</v>
      </c>
    </row>
    <row r="412" spans="1:9" x14ac:dyDescent="0.25">
      <c r="A412">
        <v>402.7</v>
      </c>
      <c r="B412">
        <v>41</v>
      </c>
      <c r="C412">
        <v>8.1999999999999993</v>
      </c>
      <c r="D412">
        <v>70</v>
      </c>
      <c r="E412">
        <v>87.7</v>
      </c>
      <c r="F412">
        <v>7.2</v>
      </c>
      <c r="G412">
        <v>9.9</v>
      </c>
      <c r="H412">
        <v>9.1</v>
      </c>
      <c r="I412">
        <v>55.8</v>
      </c>
    </row>
    <row r="413" spans="1:9" x14ac:dyDescent="0.25">
      <c r="A413">
        <v>292.5</v>
      </c>
      <c r="B413">
        <v>56</v>
      </c>
      <c r="C413">
        <v>6.2</v>
      </c>
      <c r="D413">
        <v>83</v>
      </c>
      <c r="E413">
        <v>109.6</v>
      </c>
      <c r="F413">
        <v>6</v>
      </c>
      <c r="G413">
        <v>8.6</v>
      </c>
      <c r="H413">
        <v>8.9</v>
      </c>
      <c r="I413">
        <v>46</v>
      </c>
    </row>
    <row r="414" spans="1:9" x14ac:dyDescent="0.25">
      <c r="A414">
        <v>268</v>
      </c>
      <c r="B414">
        <v>45</v>
      </c>
      <c r="C414">
        <v>6.8</v>
      </c>
      <c r="D414">
        <v>35</v>
      </c>
      <c r="E414">
        <v>173.1</v>
      </c>
      <c r="F414">
        <v>8.1</v>
      </c>
      <c r="G414">
        <v>9.1999999999999993</v>
      </c>
      <c r="H414">
        <v>10</v>
      </c>
      <c r="I414">
        <v>52.9</v>
      </c>
    </row>
    <row r="415" spans="1:9" x14ac:dyDescent="0.25">
      <c r="A415">
        <v>436.7</v>
      </c>
      <c r="B415">
        <v>51</v>
      </c>
      <c r="C415">
        <v>6.8</v>
      </c>
      <c r="D415">
        <v>90</v>
      </c>
      <c r="E415">
        <v>128.69999999999999</v>
      </c>
      <c r="F415">
        <v>6.1</v>
      </c>
      <c r="G415">
        <v>9</v>
      </c>
      <c r="H415">
        <v>10</v>
      </c>
      <c r="I415">
        <v>45</v>
      </c>
    </row>
    <row r="416" spans="1:9" x14ac:dyDescent="0.25">
      <c r="A416">
        <v>379.9</v>
      </c>
      <c r="B416">
        <v>48</v>
      </c>
      <c r="C416">
        <v>6.3</v>
      </c>
      <c r="D416">
        <v>54</v>
      </c>
      <c r="E416">
        <v>96.1</v>
      </c>
      <c r="F416">
        <v>6.7</v>
      </c>
      <c r="G416">
        <v>9.3000000000000007</v>
      </c>
      <c r="H416">
        <v>8.8000000000000007</v>
      </c>
      <c r="I416">
        <v>49.1</v>
      </c>
    </row>
    <row r="417" spans="1:9" x14ac:dyDescent="0.25">
      <c r="A417">
        <v>315.10000000000002</v>
      </c>
      <c r="B417">
        <v>52</v>
      </c>
      <c r="C417">
        <v>7.5</v>
      </c>
      <c r="D417">
        <v>46</v>
      </c>
      <c r="E417">
        <v>141.80000000000001</v>
      </c>
      <c r="F417">
        <v>6.6</v>
      </c>
      <c r="G417">
        <v>9.3000000000000007</v>
      </c>
      <c r="H417">
        <v>6.6</v>
      </c>
      <c r="I417">
        <v>59.2</v>
      </c>
    </row>
    <row r="418" spans="1:9" x14ac:dyDescent="0.25">
      <c r="A418">
        <v>453.1</v>
      </c>
      <c r="B418">
        <v>62</v>
      </c>
      <c r="C418">
        <v>7.5</v>
      </c>
      <c r="D418">
        <v>41</v>
      </c>
      <c r="E418">
        <v>70.400000000000006</v>
      </c>
      <c r="F418">
        <v>5.9</v>
      </c>
      <c r="G418">
        <v>9</v>
      </c>
      <c r="H418">
        <v>7.3</v>
      </c>
      <c r="I418">
        <v>54.3</v>
      </c>
    </row>
    <row r="419" spans="1:9" x14ac:dyDescent="0.25">
      <c r="A419">
        <v>366.9</v>
      </c>
      <c r="B419">
        <v>40</v>
      </c>
      <c r="C419">
        <v>4.4000000000000004</v>
      </c>
      <c r="D419">
        <v>107</v>
      </c>
      <c r="E419">
        <v>150.69999999999999</v>
      </c>
      <c r="F419">
        <v>6.2</v>
      </c>
      <c r="G419">
        <v>9.1</v>
      </c>
      <c r="H419">
        <v>10</v>
      </c>
      <c r="I419">
        <v>38.1</v>
      </c>
    </row>
    <row r="420" spans="1:9" x14ac:dyDescent="0.25">
      <c r="A420">
        <v>430.8</v>
      </c>
      <c r="B420">
        <v>47</v>
      </c>
      <c r="C420">
        <v>8.1</v>
      </c>
      <c r="D420">
        <v>64</v>
      </c>
      <c r="E420">
        <v>138.4</v>
      </c>
      <c r="F420">
        <v>6.6</v>
      </c>
      <c r="G420">
        <v>9.1</v>
      </c>
      <c r="H420">
        <v>8</v>
      </c>
      <c r="I420">
        <v>56.6</v>
      </c>
    </row>
    <row r="421" spans="1:9" x14ac:dyDescent="0.25">
      <c r="A421">
        <v>364.1</v>
      </c>
      <c r="B421">
        <v>59</v>
      </c>
      <c r="C421">
        <v>4.5</v>
      </c>
      <c r="D421">
        <v>118</v>
      </c>
      <c r="E421">
        <v>106.1</v>
      </c>
      <c r="F421">
        <v>7.4</v>
      </c>
      <c r="G421">
        <v>9.3000000000000007</v>
      </c>
      <c r="H421">
        <v>10</v>
      </c>
      <c r="I421">
        <v>43.1</v>
      </c>
    </row>
    <row r="422" spans="1:9" x14ac:dyDescent="0.25">
      <c r="A422">
        <v>483.6</v>
      </c>
      <c r="B422">
        <v>57</v>
      </c>
      <c r="C422">
        <v>7.7</v>
      </c>
      <c r="D422">
        <v>66</v>
      </c>
      <c r="E422">
        <v>82.3</v>
      </c>
      <c r="F422">
        <v>6.3</v>
      </c>
      <c r="G422">
        <v>8.9</v>
      </c>
      <c r="H422">
        <v>6.5</v>
      </c>
      <c r="I422">
        <v>59</v>
      </c>
    </row>
    <row r="423" spans="1:9" x14ac:dyDescent="0.25">
      <c r="A423">
        <v>465.3</v>
      </c>
      <c r="B423">
        <v>38</v>
      </c>
      <c r="C423">
        <v>7.9</v>
      </c>
      <c r="D423">
        <v>37</v>
      </c>
      <c r="E423">
        <v>80.099999999999994</v>
      </c>
      <c r="F423">
        <v>7.4</v>
      </c>
      <c r="G423">
        <v>8.4</v>
      </c>
      <c r="H423">
        <v>6.6</v>
      </c>
      <c r="I423">
        <v>63.3</v>
      </c>
    </row>
    <row r="424" spans="1:9" x14ac:dyDescent="0.25">
      <c r="A424">
        <v>345.1</v>
      </c>
      <c r="B424">
        <v>42</v>
      </c>
      <c r="C424">
        <v>5.2</v>
      </c>
      <c r="D424">
        <v>52</v>
      </c>
      <c r="E424">
        <v>144.1</v>
      </c>
      <c r="F424">
        <v>7.7</v>
      </c>
      <c r="G424">
        <v>8.9</v>
      </c>
      <c r="H424">
        <v>7.4</v>
      </c>
      <c r="I424">
        <v>54.2</v>
      </c>
    </row>
    <row r="425" spans="1:9" x14ac:dyDescent="0.25">
      <c r="A425">
        <v>418.3</v>
      </c>
      <c r="B425">
        <v>47</v>
      </c>
      <c r="C425">
        <v>6</v>
      </c>
      <c r="D425">
        <v>110</v>
      </c>
      <c r="E425">
        <v>175.3</v>
      </c>
      <c r="F425">
        <v>6.6</v>
      </c>
      <c r="G425">
        <v>8.3000000000000007</v>
      </c>
      <c r="H425">
        <v>10</v>
      </c>
      <c r="I425">
        <v>44.5</v>
      </c>
    </row>
    <row r="426" spans="1:9" x14ac:dyDescent="0.25">
      <c r="A426">
        <v>398.7</v>
      </c>
      <c r="B426">
        <v>53</v>
      </c>
      <c r="C426">
        <v>5.2</v>
      </c>
      <c r="D426">
        <v>76</v>
      </c>
      <c r="E426">
        <v>91.3</v>
      </c>
      <c r="F426">
        <v>6.8</v>
      </c>
      <c r="G426">
        <v>9.6999999999999993</v>
      </c>
      <c r="H426">
        <v>3.6</v>
      </c>
      <c r="I426">
        <v>61.9</v>
      </c>
    </row>
    <row r="427" spans="1:9" x14ac:dyDescent="0.25">
      <c r="A427">
        <v>442.1</v>
      </c>
      <c r="B427">
        <v>41</v>
      </c>
      <c r="C427">
        <v>6.2</v>
      </c>
      <c r="D427">
        <v>66</v>
      </c>
      <c r="E427">
        <v>140.6</v>
      </c>
      <c r="F427">
        <v>6.4</v>
      </c>
      <c r="G427">
        <v>8.9</v>
      </c>
      <c r="H427">
        <v>8.4</v>
      </c>
      <c r="I427">
        <v>49.4</v>
      </c>
    </row>
    <row r="428" spans="1:9" x14ac:dyDescent="0.25">
      <c r="A428">
        <v>302.10000000000002</v>
      </c>
      <c r="B428">
        <v>62</v>
      </c>
      <c r="C428">
        <v>6.1</v>
      </c>
      <c r="D428">
        <v>84</v>
      </c>
      <c r="E428">
        <v>30</v>
      </c>
      <c r="F428">
        <v>7.6</v>
      </c>
      <c r="G428">
        <v>9.6999999999999993</v>
      </c>
      <c r="H428">
        <v>3.9</v>
      </c>
      <c r="I428">
        <v>67.2</v>
      </c>
    </row>
    <row r="429" spans="1:9" x14ac:dyDescent="0.25">
      <c r="A429">
        <v>401.2</v>
      </c>
      <c r="B429">
        <v>52</v>
      </c>
      <c r="C429">
        <v>7.4</v>
      </c>
      <c r="D429">
        <v>92</v>
      </c>
      <c r="E429">
        <v>93.7</v>
      </c>
      <c r="F429">
        <v>7.6</v>
      </c>
      <c r="G429">
        <v>9.8000000000000007</v>
      </c>
      <c r="H429">
        <v>10</v>
      </c>
      <c r="I429">
        <v>52.7</v>
      </c>
    </row>
    <row r="430" spans="1:9" x14ac:dyDescent="0.25">
      <c r="A430">
        <v>423.5</v>
      </c>
      <c r="B430">
        <v>42</v>
      </c>
      <c r="C430">
        <v>8.1</v>
      </c>
      <c r="D430">
        <v>107</v>
      </c>
      <c r="E430">
        <v>118.6</v>
      </c>
      <c r="F430">
        <v>5.8</v>
      </c>
      <c r="G430">
        <v>9.4</v>
      </c>
      <c r="H430">
        <v>10</v>
      </c>
      <c r="I430">
        <v>47.5</v>
      </c>
    </row>
    <row r="431" spans="1:9" x14ac:dyDescent="0.25">
      <c r="A431">
        <v>254.5</v>
      </c>
      <c r="B431">
        <v>48</v>
      </c>
      <c r="C431">
        <v>8.1999999999999993</v>
      </c>
      <c r="D431">
        <v>116</v>
      </c>
      <c r="E431">
        <v>79.099999999999994</v>
      </c>
      <c r="F431">
        <v>6.5</v>
      </c>
      <c r="G431">
        <v>8.5</v>
      </c>
      <c r="H431">
        <v>10</v>
      </c>
      <c r="I431">
        <v>50.6</v>
      </c>
    </row>
    <row r="432" spans="1:9" x14ac:dyDescent="0.25">
      <c r="A432">
        <v>289</v>
      </c>
      <c r="B432">
        <v>47</v>
      </c>
      <c r="C432">
        <v>5.8</v>
      </c>
      <c r="D432">
        <v>71</v>
      </c>
      <c r="E432">
        <v>77.900000000000006</v>
      </c>
      <c r="F432">
        <v>7.2</v>
      </c>
      <c r="G432">
        <v>8.6999999999999993</v>
      </c>
      <c r="H432">
        <v>1</v>
      </c>
      <c r="I432">
        <v>73.400000000000006</v>
      </c>
    </row>
    <row r="433" spans="1:9" x14ac:dyDescent="0.25">
      <c r="A433">
        <v>237.6</v>
      </c>
      <c r="B433">
        <v>46</v>
      </c>
      <c r="C433">
        <v>6.2</v>
      </c>
      <c r="D433">
        <v>46</v>
      </c>
      <c r="E433">
        <v>89.9</v>
      </c>
      <c r="F433">
        <v>7.3</v>
      </c>
      <c r="G433">
        <v>9</v>
      </c>
      <c r="H433">
        <v>10</v>
      </c>
      <c r="I433">
        <v>48.1</v>
      </c>
    </row>
    <row r="434" spans="1:9" x14ac:dyDescent="0.25">
      <c r="A434">
        <v>343.8</v>
      </c>
      <c r="B434">
        <v>49</v>
      </c>
      <c r="C434">
        <v>4.5</v>
      </c>
      <c r="D434">
        <v>69</v>
      </c>
      <c r="E434">
        <v>133.1</v>
      </c>
      <c r="F434">
        <v>7.4</v>
      </c>
      <c r="G434">
        <v>9.6999999999999993</v>
      </c>
      <c r="H434">
        <v>10</v>
      </c>
      <c r="I434">
        <v>43.2</v>
      </c>
    </row>
    <row r="435" spans="1:9" x14ac:dyDescent="0.25">
      <c r="A435">
        <v>403.1</v>
      </c>
      <c r="B435">
        <v>53</v>
      </c>
      <c r="C435">
        <v>5.5</v>
      </c>
      <c r="D435">
        <v>86</v>
      </c>
      <c r="E435">
        <v>111.6</v>
      </c>
      <c r="F435">
        <v>6.4</v>
      </c>
      <c r="G435">
        <v>9.1</v>
      </c>
      <c r="H435">
        <v>7.7</v>
      </c>
      <c r="I435">
        <v>48.9</v>
      </c>
    </row>
    <row r="436" spans="1:9" x14ac:dyDescent="0.25">
      <c r="A436">
        <v>450.1</v>
      </c>
      <c r="B436">
        <v>52</v>
      </c>
      <c r="C436">
        <v>7.7</v>
      </c>
      <c r="D436">
        <v>55</v>
      </c>
      <c r="E436">
        <v>30</v>
      </c>
      <c r="F436">
        <v>8</v>
      </c>
      <c r="G436">
        <v>9.1</v>
      </c>
      <c r="H436">
        <v>6.3</v>
      </c>
      <c r="I436">
        <v>66.099999999999994</v>
      </c>
    </row>
    <row r="437" spans="1:9" x14ac:dyDescent="0.25">
      <c r="A437">
        <v>364.4</v>
      </c>
      <c r="B437">
        <v>42</v>
      </c>
      <c r="C437">
        <v>8.4</v>
      </c>
      <c r="D437">
        <v>56</v>
      </c>
      <c r="E437">
        <v>30</v>
      </c>
      <c r="F437">
        <v>8</v>
      </c>
      <c r="G437">
        <v>9.3000000000000007</v>
      </c>
      <c r="H437">
        <v>6.3</v>
      </c>
      <c r="I437">
        <v>68.2</v>
      </c>
    </row>
    <row r="438" spans="1:9" x14ac:dyDescent="0.25">
      <c r="A438">
        <v>457.7</v>
      </c>
      <c r="B438">
        <v>56</v>
      </c>
      <c r="C438">
        <v>5</v>
      </c>
      <c r="D438">
        <v>88</v>
      </c>
      <c r="E438">
        <v>92.7</v>
      </c>
      <c r="F438">
        <v>6.6</v>
      </c>
      <c r="G438">
        <v>9.9</v>
      </c>
      <c r="H438">
        <v>7.5</v>
      </c>
      <c r="I438">
        <v>48.8</v>
      </c>
    </row>
    <row r="439" spans="1:9" x14ac:dyDescent="0.25">
      <c r="A439">
        <v>277.2</v>
      </c>
      <c r="B439">
        <v>41</v>
      </c>
      <c r="C439">
        <v>5.8</v>
      </c>
      <c r="D439">
        <v>78</v>
      </c>
      <c r="E439">
        <v>140.6</v>
      </c>
      <c r="F439">
        <v>8</v>
      </c>
      <c r="G439">
        <v>9.5</v>
      </c>
      <c r="H439">
        <v>10</v>
      </c>
      <c r="I439">
        <v>49.3</v>
      </c>
    </row>
    <row r="440" spans="1:9" x14ac:dyDescent="0.25">
      <c r="A440">
        <v>257.8</v>
      </c>
      <c r="B440">
        <v>46</v>
      </c>
      <c r="C440">
        <v>6.5</v>
      </c>
      <c r="D440">
        <v>80</v>
      </c>
      <c r="E440">
        <v>30</v>
      </c>
      <c r="F440">
        <v>8</v>
      </c>
      <c r="G440">
        <v>9.4</v>
      </c>
      <c r="H440">
        <v>5.2</v>
      </c>
      <c r="I440">
        <v>65.599999999999994</v>
      </c>
    </row>
    <row r="441" spans="1:9" x14ac:dyDescent="0.25">
      <c r="A441">
        <v>356.7</v>
      </c>
      <c r="B441">
        <v>54</v>
      </c>
      <c r="C441">
        <v>6.8</v>
      </c>
      <c r="D441">
        <v>61</v>
      </c>
      <c r="E441">
        <v>97.5</v>
      </c>
      <c r="F441">
        <v>6.8</v>
      </c>
      <c r="G441">
        <v>8.6999999999999993</v>
      </c>
      <c r="H441">
        <v>7.1</v>
      </c>
      <c r="I441">
        <v>56.6</v>
      </c>
    </row>
    <row r="442" spans="1:9" x14ac:dyDescent="0.25">
      <c r="A442">
        <v>383</v>
      </c>
      <c r="B442">
        <v>57</v>
      </c>
      <c r="C442">
        <v>5.5</v>
      </c>
      <c r="D442">
        <v>74</v>
      </c>
      <c r="E442">
        <v>96.3</v>
      </c>
      <c r="F442">
        <v>6.4</v>
      </c>
      <c r="G442">
        <v>10</v>
      </c>
      <c r="H442">
        <v>6.9</v>
      </c>
      <c r="I442">
        <v>51.7</v>
      </c>
    </row>
    <row r="443" spans="1:9" x14ac:dyDescent="0.25">
      <c r="A443">
        <v>358</v>
      </c>
      <c r="B443">
        <v>46</v>
      </c>
      <c r="C443">
        <v>7</v>
      </c>
      <c r="D443">
        <v>56</v>
      </c>
      <c r="E443">
        <v>182.5</v>
      </c>
      <c r="F443">
        <v>7.4</v>
      </c>
      <c r="G443">
        <v>8.9</v>
      </c>
      <c r="H443">
        <v>6.6</v>
      </c>
      <c r="I443">
        <v>60.6</v>
      </c>
    </row>
    <row r="444" spans="1:9" x14ac:dyDescent="0.25">
      <c r="A444">
        <v>236</v>
      </c>
      <c r="B444">
        <v>50</v>
      </c>
      <c r="C444">
        <v>5.9</v>
      </c>
      <c r="D444">
        <v>102</v>
      </c>
      <c r="E444">
        <v>102.7</v>
      </c>
      <c r="F444">
        <v>7.6</v>
      </c>
      <c r="G444">
        <v>9</v>
      </c>
      <c r="H444">
        <v>10</v>
      </c>
      <c r="I444">
        <v>48.3</v>
      </c>
    </row>
    <row r="445" spans="1:9" x14ac:dyDescent="0.25">
      <c r="A445">
        <v>354.7</v>
      </c>
      <c r="B445">
        <v>41</v>
      </c>
      <c r="C445">
        <v>6.5</v>
      </c>
      <c r="D445">
        <v>105</v>
      </c>
      <c r="E445">
        <v>137.19999999999999</v>
      </c>
      <c r="F445">
        <v>7</v>
      </c>
      <c r="G445">
        <v>8.6</v>
      </c>
      <c r="H445">
        <v>10</v>
      </c>
      <c r="I445">
        <v>47.5</v>
      </c>
    </row>
    <row r="446" spans="1:9" x14ac:dyDescent="0.25">
      <c r="A446">
        <v>281.7</v>
      </c>
      <c r="B446">
        <v>49</v>
      </c>
      <c r="C446">
        <v>7.2</v>
      </c>
      <c r="D446">
        <v>33</v>
      </c>
      <c r="E446">
        <v>126.4</v>
      </c>
      <c r="F446">
        <v>7</v>
      </c>
      <c r="G446">
        <v>8.6</v>
      </c>
      <c r="H446">
        <v>9.4</v>
      </c>
      <c r="I446">
        <v>50.9</v>
      </c>
    </row>
    <row r="447" spans="1:9" x14ac:dyDescent="0.25">
      <c r="A447">
        <v>400.2</v>
      </c>
      <c r="B447">
        <v>47</v>
      </c>
      <c r="C447">
        <v>6.5</v>
      </c>
      <c r="D447">
        <v>56</v>
      </c>
      <c r="E447">
        <v>30</v>
      </c>
      <c r="F447">
        <v>6.8</v>
      </c>
      <c r="G447">
        <v>9</v>
      </c>
      <c r="H447">
        <v>8.3000000000000007</v>
      </c>
      <c r="I447">
        <v>51.7</v>
      </c>
    </row>
    <row r="448" spans="1:9" x14ac:dyDescent="0.25">
      <c r="A448">
        <v>382</v>
      </c>
      <c r="B448">
        <v>58</v>
      </c>
      <c r="C448">
        <v>6</v>
      </c>
      <c r="D448">
        <v>42</v>
      </c>
      <c r="E448">
        <v>154.6</v>
      </c>
      <c r="F448">
        <v>7.1</v>
      </c>
      <c r="G448">
        <v>9.1999999999999993</v>
      </c>
      <c r="H448">
        <v>10</v>
      </c>
      <c r="I448">
        <v>46.3</v>
      </c>
    </row>
    <row r="449" spans="1:9" x14ac:dyDescent="0.25">
      <c r="A449">
        <v>303.60000000000002</v>
      </c>
      <c r="B449">
        <v>56</v>
      </c>
      <c r="C449">
        <v>6.4</v>
      </c>
      <c r="D449">
        <v>63</v>
      </c>
      <c r="E449">
        <v>129.69999999999999</v>
      </c>
      <c r="F449">
        <v>7.2</v>
      </c>
      <c r="G449">
        <v>9.8000000000000007</v>
      </c>
      <c r="H449">
        <v>7.9</v>
      </c>
      <c r="I449">
        <v>54.1</v>
      </c>
    </row>
    <row r="450" spans="1:9" x14ac:dyDescent="0.25">
      <c r="A450">
        <v>329.2</v>
      </c>
      <c r="B450">
        <v>48</v>
      </c>
      <c r="C450">
        <v>6.4</v>
      </c>
      <c r="D450">
        <v>77</v>
      </c>
      <c r="E450">
        <v>142.9</v>
      </c>
      <c r="F450">
        <v>8.1</v>
      </c>
      <c r="G450">
        <v>9.1</v>
      </c>
      <c r="H450">
        <v>10</v>
      </c>
      <c r="I450">
        <v>51.8</v>
      </c>
    </row>
    <row r="451" spans="1:9" x14ac:dyDescent="0.25">
      <c r="A451">
        <v>296.39999999999998</v>
      </c>
      <c r="B451">
        <v>56</v>
      </c>
      <c r="C451">
        <v>6.1</v>
      </c>
      <c r="D451">
        <v>43</v>
      </c>
      <c r="E451">
        <v>296.7</v>
      </c>
      <c r="F451">
        <v>6.8</v>
      </c>
      <c r="G451">
        <v>7.8</v>
      </c>
      <c r="H451">
        <v>10</v>
      </c>
      <c r="I451">
        <v>45.2</v>
      </c>
    </row>
    <row r="452" spans="1:9" x14ac:dyDescent="0.25">
      <c r="A452">
        <v>356.2</v>
      </c>
      <c r="B452">
        <v>51</v>
      </c>
      <c r="C452">
        <v>6.2</v>
      </c>
      <c r="D452">
        <v>56</v>
      </c>
      <c r="E452">
        <v>30</v>
      </c>
      <c r="F452">
        <v>7.5</v>
      </c>
      <c r="G452">
        <v>8.6</v>
      </c>
      <c r="H452">
        <v>3.1</v>
      </c>
      <c r="I452">
        <v>69</v>
      </c>
    </row>
    <row r="453" spans="1:9" x14ac:dyDescent="0.25">
      <c r="A453">
        <v>417.3</v>
      </c>
      <c r="B453">
        <v>68</v>
      </c>
      <c r="C453">
        <v>8.4</v>
      </c>
      <c r="D453">
        <v>54</v>
      </c>
      <c r="E453">
        <v>197.6</v>
      </c>
      <c r="F453">
        <v>7.4</v>
      </c>
      <c r="G453">
        <v>8.1</v>
      </c>
      <c r="H453">
        <v>8.4</v>
      </c>
      <c r="I453">
        <v>59.7</v>
      </c>
    </row>
    <row r="454" spans="1:9" x14ac:dyDescent="0.25">
      <c r="A454">
        <v>300.89999999999998</v>
      </c>
      <c r="B454">
        <v>40</v>
      </c>
      <c r="C454">
        <v>7.2</v>
      </c>
      <c r="D454">
        <v>85</v>
      </c>
      <c r="E454">
        <v>107.1</v>
      </c>
      <c r="F454">
        <v>8.5</v>
      </c>
      <c r="G454">
        <v>8.9</v>
      </c>
      <c r="H454">
        <v>10</v>
      </c>
      <c r="I454">
        <v>55.4</v>
      </c>
    </row>
    <row r="455" spans="1:9" x14ac:dyDescent="0.25">
      <c r="A455">
        <v>390.2</v>
      </c>
      <c r="B455">
        <v>49</v>
      </c>
      <c r="C455">
        <v>6.1</v>
      </c>
      <c r="D455">
        <v>81</v>
      </c>
      <c r="E455">
        <v>132.9</v>
      </c>
      <c r="F455">
        <v>6.7</v>
      </c>
      <c r="G455">
        <v>8.8000000000000007</v>
      </c>
      <c r="H455">
        <v>10</v>
      </c>
      <c r="I455">
        <v>45.2</v>
      </c>
    </row>
    <row r="456" spans="1:9" x14ac:dyDescent="0.25">
      <c r="A456">
        <v>328.2</v>
      </c>
      <c r="B456">
        <v>39</v>
      </c>
      <c r="C456">
        <v>7.3</v>
      </c>
      <c r="D456">
        <v>61</v>
      </c>
      <c r="E456">
        <v>118</v>
      </c>
      <c r="F456">
        <v>7.8</v>
      </c>
      <c r="G456">
        <v>9.4</v>
      </c>
      <c r="H456">
        <v>10</v>
      </c>
      <c r="I456">
        <v>53</v>
      </c>
    </row>
    <row r="457" spans="1:9" x14ac:dyDescent="0.25">
      <c r="A457">
        <v>312.39999999999998</v>
      </c>
      <c r="B457">
        <v>41</v>
      </c>
      <c r="C457">
        <v>6.1</v>
      </c>
      <c r="D457">
        <v>84</v>
      </c>
      <c r="E457">
        <v>100.9</v>
      </c>
      <c r="F457">
        <v>7.6</v>
      </c>
      <c r="G457">
        <v>9.1999999999999993</v>
      </c>
      <c r="H457">
        <v>10</v>
      </c>
      <c r="I457">
        <v>48.6</v>
      </c>
    </row>
    <row r="458" spans="1:9" x14ac:dyDescent="0.25">
      <c r="A458">
        <v>353.6</v>
      </c>
      <c r="B458">
        <v>55</v>
      </c>
      <c r="C458">
        <v>7.9</v>
      </c>
      <c r="D458">
        <v>66</v>
      </c>
      <c r="E458">
        <v>94.4</v>
      </c>
      <c r="F458">
        <v>7.2</v>
      </c>
      <c r="G458">
        <v>8.1999999999999993</v>
      </c>
      <c r="H458">
        <v>5.8</v>
      </c>
      <c r="I458">
        <v>64.900000000000006</v>
      </c>
    </row>
    <row r="459" spans="1:9" x14ac:dyDescent="0.25">
      <c r="A459">
        <v>297.89999999999998</v>
      </c>
      <c r="B459">
        <v>47</v>
      </c>
      <c r="C459">
        <v>6.9</v>
      </c>
      <c r="D459">
        <v>73</v>
      </c>
      <c r="E459">
        <v>134.80000000000001</v>
      </c>
      <c r="F459">
        <v>7.3</v>
      </c>
      <c r="G459">
        <v>9.4</v>
      </c>
      <c r="H459">
        <v>10</v>
      </c>
      <c r="I459">
        <v>50</v>
      </c>
    </row>
    <row r="460" spans="1:9" x14ac:dyDescent="0.25">
      <c r="A460">
        <v>326.8</v>
      </c>
      <c r="B460">
        <v>49</v>
      </c>
      <c r="C460">
        <v>6.4</v>
      </c>
      <c r="D460">
        <v>121</v>
      </c>
      <c r="E460">
        <v>51.7</v>
      </c>
      <c r="F460">
        <v>6.9</v>
      </c>
      <c r="G460">
        <v>8.4</v>
      </c>
      <c r="H460">
        <v>9.4</v>
      </c>
      <c r="I460">
        <v>48.5</v>
      </c>
    </row>
    <row r="461" spans="1:9" x14ac:dyDescent="0.25">
      <c r="A461">
        <v>288.10000000000002</v>
      </c>
      <c r="B461">
        <v>56</v>
      </c>
      <c r="C461">
        <v>7</v>
      </c>
      <c r="D461">
        <v>113</v>
      </c>
      <c r="E461">
        <v>153.80000000000001</v>
      </c>
      <c r="F461">
        <v>5.5</v>
      </c>
      <c r="G461">
        <v>8.9</v>
      </c>
      <c r="H461">
        <v>10</v>
      </c>
      <c r="I461">
        <v>43.2</v>
      </c>
    </row>
    <row r="462" spans="1:9" x14ac:dyDescent="0.25">
      <c r="A462">
        <v>477.9</v>
      </c>
      <c r="B462">
        <v>54</v>
      </c>
      <c r="C462">
        <v>4.5999999999999996</v>
      </c>
      <c r="D462">
        <v>47</v>
      </c>
      <c r="E462">
        <v>101.3</v>
      </c>
      <c r="F462">
        <v>7.2</v>
      </c>
      <c r="G462">
        <v>8.3000000000000007</v>
      </c>
      <c r="H462">
        <v>7.4</v>
      </c>
      <c r="I462">
        <v>50.4</v>
      </c>
    </row>
    <row r="463" spans="1:9" x14ac:dyDescent="0.25">
      <c r="A463">
        <v>362.1</v>
      </c>
      <c r="B463">
        <v>45</v>
      </c>
      <c r="C463">
        <v>5.0999999999999996</v>
      </c>
      <c r="D463">
        <v>100</v>
      </c>
      <c r="E463">
        <v>69.099999999999994</v>
      </c>
      <c r="F463">
        <v>6.9</v>
      </c>
      <c r="G463">
        <v>9.9</v>
      </c>
      <c r="H463">
        <v>8.1999999999999993</v>
      </c>
      <c r="I463">
        <v>48.7</v>
      </c>
    </row>
    <row r="464" spans="1:9" x14ac:dyDescent="0.25">
      <c r="A464">
        <v>318</v>
      </c>
      <c r="B464">
        <v>49</v>
      </c>
      <c r="C464">
        <v>5.0999999999999996</v>
      </c>
      <c r="D464">
        <v>100</v>
      </c>
      <c r="E464">
        <v>99.7</v>
      </c>
      <c r="F464">
        <v>6.8</v>
      </c>
      <c r="G464">
        <v>8.8000000000000007</v>
      </c>
      <c r="H464">
        <v>10</v>
      </c>
      <c r="I464">
        <v>42.6</v>
      </c>
    </row>
    <row r="465" spans="1:9" x14ac:dyDescent="0.25">
      <c r="A465">
        <v>372.8</v>
      </c>
      <c r="B465">
        <v>53</v>
      </c>
      <c r="C465">
        <v>6.7</v>
      </c>
      <c r="D465">
        <v>51</v>
      </c>
      <c r="E465">
        <v>176.6</v>
      </c>
      <c r="F465">
        <v>8.1999999999999993</v>
      </c>
      <c r="G465">
        <v>9.1</v>
      </c>
      <c r="H465">
        <v>10</v>
      </c>
      <c r="I465">
        <v>52.8</v>
      </c>
    </row>
    <row r="466" spans="1:9" x14ac:dyDescent="0.25">
      <c r="A466">
        <v>353.3</v>
      </c>
      <c r="B466">
        <v>53</v>
      </c>
      <c r="C466">
        <v>8.6</v>
      </c>
      <c r="D466">
        <v>100</v>
      </c>
      <c r="E466">
        <v>95.9</v>
      </c>
      <c r="F466">
        <v>6.4</v>
      </c>
      <c r="G466">
        <v>9.6999999999999993</v>
      </c>
      <c r="H466">
        <v>8.1999999999999993</v>
      </c>
      <c r="I466">
        <v>56.8</v>
      </c>
    </row>
    <row r="467" spans="1:9" x14ac:dyDescent="0.25">
      <c r="A467">
        <v>346.7</v>
      </c>
      <c r="B467">
        <v>36</v>
      </c>
      <c r="C467">
        <v>9.1999999999999993</v>
      </c>
      <c r="D467">
        <v>118</v>
      </c>
      <c r="E467">
        <v>136.1</v>
      </c>
      <c r="F467">
        <v>6.7</v>
      </c>
      <c r="G467">
        <v>9</v>
      </c>
      <c r="H467">
        <v>10</v>
      </c>
      <c r="I467">
        <v>54.5</v>
      </c>
    </row>
    <row r="468" spans="1:9" x14ac:dyDescent="0.25">
      <c r="A468">
        <v>396.9</v>
      </c>
      <c r="B468">
        <v>41</v>
      </c>
      <c r="C468">
        <v>7.3</v>
      </c>
      <c r="D468">
        <v>51</v>
      </c>
      <c r="E468">
        <v>87.1</v>
      </c>
      <c r="F468">
        <v>8.3000000000000007</v>
      </c>
      <c r="G468">
        <v>8.6999999999999993</v>
      </c>
      <c r="H468">
        <v>4.3</v>
      </c>
      <c r="I468">
        <v>72.2</v>
      </c>
    </row>
    <row r="469" spans="1:9" x14ac:dyDescent="0.25">
      <c r="A469">
        <v>405.5</v>
      </c>
      <c r="B469">
        <v>50</v>
      </c>
      <c r="C469">
        <v>7.1</v>
      </c>
      <c r="D469">
        <v>57</v>
      </c>
      <c r="E469">
        <v>154.1</v>
      </c>
      <c r="F469">
        <v>6.7</v>
      </c>
      <c r="G469">
        <v>9.3000000000000007</v>
      </c>
      <c r="H469">
        <v>2.5</v>
      </c>
      <c r="I469">
        <v>70.5</v>
      </c>
    </row>
    <row r="470" spans="1:9" x14ac:dyDescent="0.25">
      <c r="A470">
        <v>328.2</v>
      </c>
      <c r="B470">
        <v>32</v>
      </c>
      <c r="C470">
        <v>4.3</v>
      </c>
      <c r="D470">
        <v>105</v>
      </c>
      <c r="E470">
        <v>150.80000000000001</v>
      </c>
      <c r="F470">
        <v>6.9</v>
      </c>
      <c r="G470">
        <v>9.8000000000000007</v>
      </c>
      <c r="H470">
        <v>10</v>
      </c>
      <c r="I470">
        <v>40.799999999999997</v>
      </c>
    </row>
    <row r="471" spans="1:9" x14ac:dyDescent="0.25">
      <c r="A471">
        <v>325.5</v>
      </c>
      <c r="B471">
        <v>55</v>
      </c>
      <c r="C471">
        <v>5.8</v>
      </c>
      <c r="D471">
        <v>86</v>
      </c>
      <c r="E471">
        <v>203.2</v>
      </c>
      <c r="F471">
        <v>6.9</v>
      </c>
      <c r="G471">
        <v>8.6999999999999993</v>
      </c>
      <c r="H471">
        <v>10</v>
      </c>
      <c r="I471">
        <v>45</v>
      </c>
    </row>
    <row r="472" spans="1:9" x14ac:dyDescent="0.25">
      <c r="A472">
        <v>343.5</v>
      </c>
      <c r="B472">
        <v>37</v>
      </c>
      <c r="C472">
        <v>5.6</v>
      </c>
      <c r="D472">
        <v>93</v>
      </c>
      <c r="E472">
        <v>112.1</v>
      </c>
      <c r="F472">
        <v>7.6</v>
      </c>
      <c r="G472">
        <v>9.1999999999999993</v>
      </c>
      <c r="H472">
        <v>10</v>
      </c>
      <c r="I472">
        <v>47.1</v>
      </c>
    </row>
    <row r="473" spans="1:9" x14ac:dyDescent="0.25">
      <c r="A473">
        <v>221.9</v>
      </c>
      <c r="B473">
        <v>47</v>
      </c>
      <c r="C473">
        <v>5.8</v>
      </c>
      <c r="D473">
        <v>88</v>
      </c>
      <c r="E473">
        <v>150.1</v>
      </c>
      <c r="F473">
        <v>7.5</v>
      </c>
      <c r="G473">
        <v>8.6</v>
      </c>
      <c r="H473">
        <v>5.6</v>
      </c>
      <c r="I473">
        <v>60.7</v>
      </c>
    </row>
    <row r="474" spans="1:9" x14ac:dyDescent="0.25">
      <c r="A474">
        <v>269.10000000000002</v>
      </c>
      <c r="B474">
        <v>47</v>
      </c>
      <c r="C474">
        <v>6.3</v>
      </c>
      <c r="D474">
        <v>89</v>
      </c>
      <c r="E474">
        <v>124.4</v>
      </c>
      <c r="F474">
        <v>6.6</v>
      </c>
      <c r="G474">
        <v>8.5</v>
      </c>
      <c r="H474">
        <v>9.6</v>
      </c>
      <c r="I474">
        <v>46.6</v>
      </c>
    </row>
    <row r="475" spans="1:9" x14ac:dyDescent="0.25">
      <c r="A475">
        <v>442</v>
      </c>
      <c r="B475">
        <v>53</v>
      </c>
      <c r="C475">
        <v>5.9</v>
      </c>
      <c r="D475">
        <v>46</v>
      </c>
      <c r="E475">
        <v>178.3</v>
      </c>
      <c r="F475">
        <v>6.7</v>
      </c>
      <c r="G475">
        <v>8.8000000000000007</v>
      </c>
      <c r="H475">
        <v>3.6</v>
      </c>
      <c r="I475">
        <v>63.8</v>
      </c>
    </row>
    <row r="476" spans="1:9" x14ac:dyDescent="0.25">
      <c r="A476">
        <v>458.7</v>
      </c>
      <c r="B476">
        <v>42</v>
      </c>
      <c r="C476">
        <v>4.0999999999999996</v>
      </c>
      <c r="D476">
        <v>106</v>
      </c>
      <c r="E476">
        <v>87.7</v>
      </c>
      <c r="F476">
        <v>6.3</v>
      </c>
      <c r="G476">
        <v>8.3000000000000007</v>
      </c>
      <c r="H476">
        <v>10</v>
      </c>
      <c r="I476">
        <v>37.4</v>
      </c>
    </row>
    <row r="477" spans="1:9" x14ac:dyDescent="0.25">
      <c r="A477">
        <v>345.1</v>
      </c>
      <c r="B477">
        <v>53</v>
      </c>
      <c r="C477">
        <v>7.4</v>
      </c>
      <c r="D477">
        <v>109</v>
      </c>
      <c r="E477">
        <v>153.5</v>
      </c>
      <c r="F477">
        <v>6.7</v>
      </c>
      <c r="G477">
        <v>8.6999999999999993</v>
      </c>
      <c r="H477">
        <v>9.3000000000000007</v>
      </c>
      <c r="I477">
        <v>50.9</v>
      </c>
    </row>
    <row r="478" spans="1:9" x14ac:dyDescent="0.25">
      <c r="A478">
        <v>394.6</v>
      </c>
      <c r="B478">
        <v>45</v>
      </c>
      <c r="C478">
        <v>5.2</v>
      </c>
      <c r="D478">
        <v>74</v>
      </c>
      <c r="E478">
        <v>111.2</v>
      </c>
      <c r="F478">
        <v>7.3</v>
      </c>
      <c r="G478">
        <v>9.1999999999999993</v>
      </c>
      <c r="H478">
        <v>10</v>
      </c>
      <c r="I478">
        <v>44.7</v>
      </c>
    </row>
    <row r="479" spans="1:9" x14ac:dyDescent="0.25">
      <c r="A479">
        <v>378.7</v>
      </c>
      <c r="B479">
        <v>46</v>
      </c>
      <c r="C479">
        <v>6.8</v>
      </c>
      <c r="D479">
        <v>78</v>
      </c>
      <c r="E479">
        <v>117.1</v>
      </c>
      <c r="F479">
        <v>7.2</v>
      </c>
      <c r="G479">
        <v>9.8000000000000007</v>
      </c>
      <c r="H479">
        <v>10</v>
      </c>
      <c r="I479">
        <v>49.3</v>
      </c>
    </row>
    <row r="480" spans="1:9" x14ac:dyDescent="0.25">
      <c r="A480">
        <v>544.70000000000005</v>
      </c>
      <c r="B480">
        <v>53</v>
      </c>
      <c r="C480">
        <v>9</v>
      </c>
      <c r="D480">
        <v>41</v>
      </c>
      <c r="E480">
        <v>124.1</v>
      </c>
      <c r="F480">
        <v>5.8</v>
      </c>
      <c r="G480">
        <v>9.1</v>
      </c>
      <c r="H480">
        <v>5.5</v>
      </c>
      <c r="I480">
        <v>63.7</v>
      </c>
    </row>
    <row r="481" spans="1:9" x14ac:dyDescent="0.25">
      <c r="A481">
        <v>427.2</v>
      </c>
      <c r="B481">
        <v>43</v>
      </c>
      <c r="C481">
        <v>5.4</v>
      </c>
      <c r="D481">
        <v>92</v>
      </c>
      <c r="E481">
        <v>131.4</v>
      </c>
      <c r="F481">
        <v>7.3</v>
      </c>
      <c r="G481">
        <v>9.1999999999999993</v>
      </c>
      <c r="H481">
        <v>7.6</v>
      </c>
      <c r="I481">
        <v>52.6</v>
      </c>
    </row>
    <row r="482" spans="1:9" x14ac:dyDescent="0.25">
      <c r="A482">
        <v>352.3</v>
      </c>
      <c r="B482">
        <v>52</v>
      </c>
      <c r="C482">
        <v>3.5</v>
      </c>
      <c r="D482">
        <v>94</v>
      </c>
      <c r="E482">
        <v>114.8</v>
      </c>
      <c r="F482">
        <v>7</v>
      </c>
      <c r="G482">
        <v>8.5</v>
      </c>
      <c r="H482">
        <v>10</v>
      </c>
      <c r="I482">
        <v>38.299999999999997</v>
      </c>
    </row>
    <row r="483" spans="1:9" x14ac:dyDescent="0.25">
      <c r="A483">
        <v>302.7</v>
      </c>
      <c r="B483">
        <v>53</v>
      </c>
      <c r="C483">
        <v>6.2</v>
      </c>
      <c r="D483">
        <v>78</v>
      </c>
      <c r="E483">
        <v>129.69999999999999</v>
      </c>
      <c r="F483">
        <v>7.8</v>
      </c>
      <c r="G483">
        <v>8.6999999999999993</v>
      </c>
      <c r="H483">
        <v>7.7</v>
      </c>
      <c r="I483">
        <v>56.7</v>
      </c>
    </row>
    <row r="484" spans="1:9" x14ac:dyDescent="0.25">
      <c r="A484">
        <v>263.60000000000002</v>
      </c>
      <c r="B484">
        <v>57</v>
      </c>
      <c r="C484">
        <v>7.8</v>
      </c>
      <c r="D484">
        <v>108</v>
      </c>
      <c r="E484">
        <v>191</v>
      </c>
      <c r="F484">
        <v>7.1</v>
      </c>
      <c r="G484">
        <v>9.1999999999999993</v>
      </c>
      <c r="H484">
        <v>10</v>
      </c>
      <c r="I484">
        <v>52</v>
      </c>
    </row>
    <row r="485" spans="1:9" x14ac:dyDescent="0.25">
      <c r="A485">
        <v>372.2</v>
      </c>
      <c r="B485">
        <v>52</v>
      </c>
      <c r="C485">
        <v>8.9</v>
      </c>
      <c r="D485">
        <v>71</v>
      </c>
      <c r="E485">
        <v>164.3</v>
      </c>
      <c r="F485">
        <v>7.6</v>
      </c>
      <c r="G485">
        <v>8.6999999999999993</v>
      </c>
      <c r="H485">
        <v>9.6</v>
      </c>
      <c r="I485">
        <v>57.9</v>
      </c>
    </row>
    <row r="486" spans="1:9" x14ac:dyDescent="0.25">
      <c r="A486">
        <v>314.60000000000002</v>
      </c>
      <c r="B486">
        <v>57</v>
      </c>
      <c r="C486">
        <v>5</v>
      </c>
      <c r="D486">
        <v>94</v>
      </c>
      <c r="E486">
        <v>159.1</v>
      </c>
      <c r="F486">
        <v>7.1</v>
      </c>
      <c r="G486">
        <v>8.4</v>
      </c>
      <c r="H486">
        <v>6.7</v>
      </c>
      <c r="I486">
        <v>53.5</v>
      </c>
    </row>
    <row r="487" spans="1:9" x14ac:dyDescent="0.25">
      <c r="A487">
        <v>274.7</v>
      </c>
      <c r="B487">
        <v>41</v>
      </c>
      <c r="C487">
        <v>7.1</v>
      </c>
      <c r="D487">
        <v>54</v>
      </c>
      <c r="E487">
        <v>99.5</v>
      </c>
      <c r="F487">
        <v>8.4</v>
      </c>
      <c r="G487">
        <v>8.4</v>
      </c>
      <c r="H487">
        <v>1.4</v>
      </c>
      <c r="I487">
        <v>80.8</v>
      </c>
    </row>
    <row r="488" spans="1:9" x14ac:dyDescent="0.25">
      <c r="A488">
        <v>321.2</v>
      </c>
      <c r="B488">
        <v>63</v>
      </c>
      <c r="C488">
        <v>5.9</v>
      </c>
      <c r="D488">
        <v>79</v>
      </c>
      <c r="E488">
        <v>80</v>
      </c>
      <c r="F488">
        <v>7.1</v>
      </c>
      <c r="G488">
        <v>8.5</v>
      </c>
      <c r="H488">
        <v>9.3000000000000007</v>
      </c>
      <c r="I488">
        <v>48.4</v>
      </c>
    </row>
    <row r="489" spans="1:9" x14ac:dyDescent="0.25">
      <c r="A489">
        <v>295.10000000000002</v>
      </c>
      <c r="B489">
        <v>47</v>
      </c>
      <c r="C489">
        <v>6.4</v>
      </c>
      <c r="D489">
        <v>75</v>
      </c>
      <c r="E489">
        <v>163</v>
      </c>
      <c r="F489">
        <v>7.3</v>
      </c>
      <c r="G489">
        <v>8.5</v>
      </c>
      <c r="H489">
        <v>9.5</v>
      </c>
      <c r="I489">
        <v>49.6</v>
      </c>
    </row>
    <row r="490" spans="1:9" x14ac:dyDescent="0.25">
      <c r="A490">
        <v>461.2</v>
      </c>
      <c r="B490">
        <v>49</v>
      </c>
      <c r="C490">
        <v>9.6999999999999993</v>
      </c>
      <c r="D490">
        <v>85</v>
      </c>
      <c r="E490">
        <v>159.4</v>
      </c>
      <c r="F490">
        <v>7.8</v>
      </c>
      <c r="G490">
        <v>8.8000000000000007</v>
      </c>
      <c r="H490">
        <v>9.9</v>
      </c>
      <c r="I490">
        <v>60.3</v>
      </c>
    </row>
    <row r="491" spans="1:9" x14ac:dyDescent="0.25">
      <c r="A491">
        <v>412.9</v>
      </c>
      <c r="B491">
        <v>65</v>
      </c>
      <c r="C491">
        <v>4.7</v>
      </c>
      <c r="D491">
        <v>70</v>
      </c>
      <c r="E491">
        <v>186.3</v>
      </c>
      <c r="F491">
        <v>7.1</v>
      </c>
      <c r="G491">
        <v>8.4</v>
      </c>
      <c r="H491">
        <v>10</v>
      </c>
      <c r="I491">
        <v>42.3</v>
      </c>
    </row>
    <row r="492" spans="1:9" x14ac:dyDescent="0.25">
      <c r="A492">
        <v>359.5</v>
      </c>
      <c r="B492">
        <v>40</v>
      </c>
      <c r="C492">
        <v>6.8</v>
      </c>
      <c r="D492">
        <v>76</v>
      </c>
      <c r="E492">
        <v>92.8</v>
      </c>
      <c r="F492">
        <v>7.5</v>
      </c>
      <c r="G492">
        <v>8.6</v>
      </c>
      <c r="H492">
        <v>10</v>
      </c>
      <c r="I492">
        <v>50.5</v>
      </c>
    </row>
    <row r="493" spans="1:9" x14ac:dyDescent="0.25">
      <c r="A493">
        <v>448.8</v>
      </c>
      <c r="B493">
        <v>60</v>
      </c>
      <c r="C493">
        <v>7.1</v>
      </c>
      <c r="D493">
        <v>100</v>
      </c>
      <c r="E493">
        <v>109.7</v>
      </c>
      <c r="F493">
        <v>5.7</v>
      </c>
      <c r="G493">
        <v>9.6</v>
      </c>
      <c r="H493">
        <v>9.9</v>
      </c>
      <c r="I493">
        <v>44.2</v>
      </c>
    </row>
    <row r="494" spans="1:9" x14ac:dyDescent="0.25">
      <c r="A494">
        <v>364.6</v>
      </c>
      <c r="B494">
        <v>45</v>
      </c>
      <c r="C494">
        <v>7.8</v>
      </c>
      <c r="D494">
        <v>69</v>
      </c>
      <c r="E494">
        <v>46.2</v>
      </c>
      <c r="F494">
        <v>6.5</v>
      </c>
      <c r="G494">
        <v>9.5</v>
      </c>
      <c r="H494">
        <v>6</v>
      </c>
      <c r="I494">
        <v>61.7</v>
      </c>
    </row>
    <row r="495" spans="1:9" x14ac:dyDescent="0.25">
      <c r="A495">
        <v>308.3</v>
      </c>
      <c r="B495">
        <v>62</v>
      </c>
      <c r="C495">
        <v>6.6</v>
      </c>
      <c r="D495">
        <v>39</v>
      </c>
      <c r="E495">
        <v>102.3</v>
      </c>
      <c r="F495">
        <v>7.5</v>
      </c>
      <c r="G495">
        <v>9.3000000000000007</v>
      </c>
      <c r="H495">
        <v>8.9</v>
      </c>
      <c r="I495">
        <v>53.1</v>
      </c>
    </row>
    <row r="496" spans="1:9" x14ac:dyDescent="0.25">
      <c r="A496">
        <v>451.4</v>
      </c>
      <c r="B496">
        <v>56</v>
      </c>
      <c r="C496">
        <v>6.9</v>
      </c>
      <c r="D496">
        <v>123</v>
      </c>
      <c r="E496">
        <v>164.8</v>
      </c>
      <c r="F496">
        <v>6.2</v>
      </c>
      <c r="G496">
        <v>8.6</v>
      </c>
      <c r="H496">
        <v>9.6</v>
      </c>
      <c r="I496">
        <v>46.6</v>
      </c>
    </row>
    <row r="497" spans="1:9" x14ac:dyDescent="0.25">
      <c r="A497">
        <v>392.3</v>
      </c>
      <c r="B497">
        <v>58</v>
      </c>
      <c r="C497">
        <v>6</v>
      </c>
      <c r="D497">
        <v>114</v>
      </c>
      <c r="E497">
        <v>99</v>
      </c>
      <c r="F497">
        <v>6.1</v>
      </c>
      <c r="G497">
        <v>8.3000000000000007</v>
      </c>
      <c r="H497">
        <v>10</v>
      </c>
      <c r="I497">
        <v>42.4</v>
      </c>
    </row>
    <row r="498" spans="1:9" x14ac:dyDescent="0.25">
      <c r="A498">
        <v>297.8</v>
      </c>
      <c r="B498">
        <v>56</v>
      </c>
      <c r="C498">
        <v>6.8</v>
      </c>
      <c r="D498">
        <v>47</v>
      </c>
      <c r="E498">
        <v>148.80000000000001</v>
      </c>
      <c r="F498">
        <v>7.5</v>
      </c>
      <c r="G498">
        <v>9.1</v>
      </c>
      <c r="H498">
        <v>10</v>
      </c>
      <c r="I498">
        <v>50.4</v>
      </c>
    </row>
    <row r="499" spans="1:9" x14ac:dyDescent="0.25">
      <c r="A499">
        <v>348.6</v>
      </c>
      <c r="B499">
        <v>42</v>
      </c>
      <c r="C499">
        <v>6.1</v>
      </c>
      <c r="D499">
        <v>97</v>
      </c>
      <c r="E499">
        <v>111.4</v>
      </c>
      <c r="F499">
        <v>7.8</v>
      </c>
      <c r="G499">
        <v>10</v>
      </c>
      <c r="H499">
        <v>10</v>
      </c>
      <c r="I499">
        <v>49.5</v>
      </c>
    </row>
    <row r="500" spans="1:9" x14ac:dyDescent="0.25">
      <c r="A500">
        <v>307.5</v>
      </c>
      <c r="B500">
        <v>33</v>
      </c>
      <c r="C500">
        <v>7.2</v>
      </c>
      <c r="D500">
        <v>67</v>
      </c>
      <c r="E500">
        <v>134.6</v>
      </c>
      <c r="F500">
        <v>8</v>
      </c>
      <c r="G500">
        <v>9.3000000000000007</v>
      </c>
      <c r="H500">
        <v>4</v>
      </c>
      <c r="I500">
        <v>71.599999999999994</v>
      </c>
    </row>
    <row r="501" spans="1:9" x14ac:dyDescent="0.25">
      <c r="A501">
        <v>277</v>
      </c>
      <c r="B501">
        <v>41</v>
      </c>
      <c r="C501">
        <v>6.1</v>
      </c>
      <c r="D501">
        <v>86</v>
      </c>
      <c r="E501">
        <v>68.400000000000006</v>
      </c>
      <c r="F501">
        <v>6.8</v>
      </c>
      <c r="G501">
        <v>8.8000000000000007</v>
      </c>
      <c r="H501">
        <v>6.3</v>
      </c>
      <c r="I501">
        <v>56.5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367B-E89D-4382-947B-8EBD2B76035D}">
  <dimension ref="A2:AI84"/>
  <sheetViews>
    <sheetView topLeftCell="E1" workbookViewId="0">
      <selection activeCell="N22" sqref="N22"/>
    </sheetView>
  </sheetViews>
  <sheetFormatPr defaultRowHeight="15" x14ac:dyDescent="0.25"/>
  <cols>
    <col min="1" max="1" width="26" bestFit="1" customWidth="1"/>
    <col min="2" max="2" width="31" bestFit="1" customWidth="1"/>
    <col min="3" max="3" width="20.85546875" bestFit="1" customWidth="1"/>
    <col min="4" max="4" width="19.7109375" bestFit="1" customWidth="1"/>
    <col min="5" max="5" width="9.140625" customWidth="1"/>
    <col min="6" max="6" width="32.5703125" bestFit="1" customWidth="1"/>
    <col min="7" max="7" width="20.85546875" bestFit="1" customWidth="1"/>
    <col min="8" max="9" width="19.7109375" bestFit="1" customWidth="1"/>
    <col min="10" max="10" width="5.7109375" bestFit="1" customWidth="1"/>
    <col min="11" max="11" width="31" bestFit="1" customWidth="1"/>
    <col min="12" max="12" width="26" bestFit="1" customWidth="1"/>
    <col min="13" max="17" width="5.7109375" bestFit="1" customWidth="1"/>
    <col min="18" max="18" width="6.7109375" bestFit="1" customWidth="1"/>
    <col min="19" max="35" width="7.7109375" bestFit="1" customWidth="1"/>
    <col min="36" max="36" width="11.28515625" bestFit="1" customWidth="1"/>
    <col min="37" max="47" width="5" bestFit="1" customWidth="1"/>
    <col min="48" max="48" width="6" bestFit="1" customWidth="1"/>
    <col min="49" max="66" width="5" bestFit="1" customWidth="1"/>
    <col min="67" max="67" width="6" bestFit="1" customWidth="1"/>
    <col min="68" max="80" width="5" bestFit="1" customWidth="1"/>
    <col min="81" max="81" width="6" bestFit="1" customWidth="1"/>
    <col min="82" max="86" width="5" bestFit="1" customWidth="1"/>
    <col min="87" max="87" width="3" bestFit="1" customWidth="1"/>
    <col min="88" max="95" width="5" bestFit="1" customWidth="1"/>
    <col min="96" max="96" width="3" bestFit="1" customWidth="1"/>
    <col min="97" max="134" width="5" bestFit="1" customWidth="1"/>
    <col min="135" max="135" width="6" bestFit="1" customWidth="1"/>
    <col min="136" max="138" width="5" bestFit="1" customWidth="1"/>
    <col min="139" max="139" width="6" bestFit="1" customWidth="1"/>
    <col min="140" max="141" width="5" bestFit="1" customWidth="1"/>
    <col min="142" max="171" width="6" bestFit="1" customWidth="1"/>
    <col min="172" max="172" width="5" bestFit="1" customWidth="1"/>
    <col min="173" max="186" width="6" bestFit="1" customWidth="1"/>
    <col min="187" max="187" width="5" bestFit="1" customWidth="1"/>
    <col min="188" max="197" width="6" bestFit="1" customWidth="1"/>
    <col min="198" max="198" width="5" bestFit="1" customWidth="1"/>
    <col min="199" max="214" width="6" bestFit="1" customWidth="1"/>
    <col min="215" max="215" width="5" bestFit="1" customWidth="1"/>
    <col min="216" max="252" width="6" bestFit="1" customWidth="1"/>
    <col min="253" max="253" width="5" bestFit="1" customWidth="1"/>
    <col min="254" max="255" width="6" bestFit="1" customWidth="1"/>
    <col min="256" max="256" width="12" bestFit="1" customWidth="1"/>
    <col min="257" max="257" width="5" bestFit="1" customWidth="1"/>
    <col min="258" max="275" width="6" bestFit="1" customWidth="1"/>
    <col min="276" max="277" width="12" bestFit="1" customWidth="1"/>
    <col min="278" max="285" width="6" bestFit="1" customWidth="1"/>
    <col min="286" max="286" width="5" bestFit="1" customWidth="1"/>
    <col min="287" max="290" width="6" bestFit="1" customWidth="1"/>
    <col min="291" max="291" width="5" bestFit="1" customWidth="1"/>
    <col min="292" max="309" width="6" bestFit="1" customWidth="1"/>
    <col min="310" max="310" width="12" bestFit="1" customWidth="1"/>
    <col min="311" max="326" width="6" bestFit="1" customWidth="1"/>
    <col min="327" max="327" width="5" bestFit="1" customWidth="1"/>
    <col min="328" max="346" width="6" bestFit="1" customWidth="1"/>
    <col min="347" max="347" width="5" bestFit="1" customWidth="1"/>
    <col min="348" max="353" width="6" bestFit="1" customWidth="1"/>
    <col min="354" max="354" width="5" bestFit="1" customWidth="1"/>
    <col min="355" max="356" width="6" bestFit="1" customWidth="1"/>
    <col min="357" max="357" width="5" bestFit="1" customWidth="1"/>
    <col min="358" max="363" width="6" bestFit="1" customWidth="1"/>
    <col min="364" max="364" width="5" bestFit="1" customWidth="1"/>
    <col min="365" max="369" width="6" bestFit="1" customWidth="1"/>
    <col min="370" max="370" width="5" bestFit="1" customWidth="1"/>
    <col min="371" max="380" width="6" bestFit="1" customWidth="1"/>
    <col min="381" max="381" width="5" bestFit="1" customWidth="1"/>
    <col min="382" max="389" width="6" bestFit="1" customWidth="1"/>
    <col min="390" max="390" width="5" bestFit="1" customWidth="1"/>
    <col min="391" max="394" width="6" bestFit="1" customWidth="1"/>
    <col min="395" max="395" width="4" bestFit="1" customWidth="1"/>
    <col min="396" max="402" width="6" bestFit="1" customWidth="1"/>
    <col min="403" max="403" width="4" bestFit="1" customWidth="1"/>
    <col min="404" max="415" width="6" bestFit="1" customWidth="1"/>
    <col min="416" max="416" width="5" bestFit="1" customWidth="1"/>
    <col min="417" max="424" width="6" bestFit="1" customWidth="1"/>
    <col min="425" max="425" width="12" bestFit="1" customWidth="1"/>
    <col min="426" max="430" width="6" bestFit="1" customWidth="1"/>
    <col min="431" max="431" width="4" bestFit="1" customWidth="1"/>
    <col min="432" max="439" width="6" bestFit="1" customWidth="1"/>
    <col min="440" max="440" width="11.28515625" bestFit="1" customWidth="1"/>
  </cols>
  <sheetData>
    <row r="2" spans="1:35" ht="15.75" x14ac:dyDescent="0.25">
      <c r="A2" s="13" t="s">
        <v>150</v>
      </c>
      <c r="B2" s="13"/>
      <c r="C2" s="13"/>
      <c r="D2" s="13"/>
      <c r="F2" s="13" t="s">
        <v>151</v>
      </c>
      <c r="G2" s="13"/>
      <c r="H2" s="13"/>
      <c r="I2" s="13"/>
      <c r="K2" s="13" t="s">
        <v>153</v>
      </c>
      <c r="L2" s="13"/>
      <c r="M2" s="13"/>
      <c r="N2" s="13"/>
    </row>
    <row r="3" spans="1:35" x14ac:dyDescent="0.25">
      <c r="A3" s="10" t="s">
        <v>143</v>
      </c>
      <c r="B3" s="2" t="s">
        <v>144</v>
      </c>
      <c r="C3" s="2" t="s">
        <v>145</v>
      </c>
      <c r="D3" s="2" t="s">
        <v>47</v>
      </c>
      <c r="F3" s="10" t="s">
        <v>146</v>
      </c>
      <c r="G3" s="2" t="s">
        <v>144</v>
      </c>
      <c r="H3" s="2" t="s">
        <v>145</v>
      </c>
      <c r="I3" s="2" t="s">
        <v>47</v>
      </c>
      <c r="K3" s="10" t="s">
        <v>148</v>
      </c>
      <c r="L3" s="10" t="s">
        <v>147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x14ac:dyDescent="0.25">
      <c r="A4" s="11" t="s">
        <v>48</v>
      </c>
      <c r="B4" s="2">
        <v>8.4</v>
      </c>
      <c r="C4" s="2">
        <v>8.7142857142857153</v>
      </c>
      <c r="D4" s="2">
        <v>7.4142857142857155</v>
      </c>
      <c r="F4" s="11" t="s">
        <v>98</v>
      </c>
      <c r="G4" s="2">
        <v>8.8000000000000007</v>
      </c>
      <c r="H4" s="2">
        <v>8.8874999999999993</v>
      </c>
      <c r="I4" s="2">
        <v>6.9374999999999991</v>
      </c>
      <c r="K4" s="10" t="s">
        <v>146</v>
      </c>
      <c r="L4" s="2" t="s">
        <v>119</v>
      </c>
      <c r="M4" s="2" t="s">
        <v>120</v>
      </c>
      <c r="N4" s="2" t="s">
        <v>121</v>
      </c>
      <c r="O4" s="2" t="s">
        <v>122</v>
      </c>
      <c r="P4" s="2" t="s">
        <v>123</v>
      </c>
      <c r="Q4" s="2" t="s">
        <v>124</v>
      </c>
      <c r="R4" s="2" t="s">
        <v>125</v>
      </c>
      <c r="S4" s="2" t="s">
        <v>126</v>
      </c>
      <c r="T4" s="2" t="s">
        <v>127</v>
      </c>
      <c r="U4" s="2" t="s">
        <v>128</v>
      </c>
      <c r="V4" s="2" t="s">
        <v>129</v>
      </c>
      <c r="W4" s="2" t="s">
        <v>130</v>
      </c>
      <c r="X4" s="2" t="s">
        <v>131</v>
      </c>
      <c r="Y4" s="2" t="s">
        <v>132</v>
      </c>
      <c r="Z4" s="2" t="s">
        <v>133</v>
      </c>
      <c r="AA4" s="2" t="s">
        <v>134</v>
      </c>
      <c r="AB4" s="2" t="s">
        <v>135</v>
      </c>
      <c r="AC4" s="2" t="s">
        <v>136</v>
      </c>
      <c r="AD4" s="2" t="s">
        <v>137</v>
      </c>
      <c r="AE4" s="2" t="s">
        <v>138</v>
      </c>
      <c r="AF4" s="2" t="s">
        <v>139</v>
      </c>
      <c r="AG4" s="2" t="s">
        <v>140</v>
      </c>
      <c r="AH4" s="2" t="s">
        <v>141</v>
      </c>
      <c r="AI4" s="2" t="s">
        <v>142</v>
      </c>
    </row>
    <row r="5" spans="1:35" x14ac:dyDescent="0.25">
      <c r="A5" s="11" t="s">
        <v>49</v>
      </c>
      <c r="B5" s="2">
        <v>8.5289855072463752</v>
      </c>
      <c r="C5" s="2">
        <v>8.931884057971013</v>
      </c>
      <c r="D5" s="2">
        <v>7.2130434782608708</v>
      </c>
      <c r="F5" s="11" t="s">
        <v>99</v>
      </c>
      <c r="G5" s="2">
        <v>8.7000000000000011</v>
      </c>
      <c r="H5" s="2">
        <v>8.905882352941175</v>
      </c>
      <c r="I5" s="2">
        <v>6.9970588235294118</v>
      </c>
      <c r="K5" s="11" t="s">
        <v>98</v>
      </c>
      <c r="L5" s="2"/>
      <c r="M5" s="2"/>
      <c r="N5" s="2"/>
      <c r="O5" s="2"/>
      <c r="P5" s="2">
        <v>49.3</v>
      </c>
      <c r="Q5" s="2"/>
      <c r="R5" s="2">
        <v>38.200000000000003</v>
      </c>
      <c r="S5" s="2"/>
      <c r="T5" s="2">
        <v>38.299999999999997</v>
      </c>
      <c r="U5" s="2">
        <v>51</v>
      </c>
      <c r="V5" s="2"/>
      <c r="W5" s="2">
        <v>42.05</v>
      </c>
      <c r="X5" s="2">
        <v>34.6</v>
      </c>
      <c r="Y5" s="2"/>
      <c r="Z5" s="2"/>
      <c r="AA5" s="2"/>
      <c r="AB5" s="2">
        <v>39</v>
      </c>
      <c r="AC5" s="2"/>
      <c r="AD5" s="2"/>
      <c r="AE5" s="2"/>
      <c r="AF5" s="2"/>
      <c r="AG5" s="2"/>
      <c r="AH5" s="2"/>
      <c r="AI5" s="2"/>
    </row>
    <row r="6" spans="1:35" x14ac:dyDescent="0.25">
      <c r="A6" s="11" t="s">
        <v>50</v>
      </c>
      <c r="B6" s="2">
        <v>8.2923529411764711</v>
      </c>
      <c r="C6" s="2">
        <v>8.9547058823529468</v>
      </c>
      <c r="D6" s="2">
        <v>7.1623529411764713</v>
      </c>
      <c r="F6" s="11" t="s">
        <v>100</v>
      </c>
      <c r="G6" s="2">
        <v>8.2906542056074777</v>
      </c>
      <c r="H6" s="2">
        <v>8.9308411214953303</v>
      </c>
      <c r="I6" s="2">
        <v>7.0252336448598101</v>
      </c>
      <c r="K6" s="11" t="s">
        <v>99</v>
      </c>
      <c r="L6" s="2"/>
      <c r="M6" s="2">
        <v>52.6</v>
      </c>
      <c r="N6" s="2">
        <v>43.6</v>
      </c>
      <c r="O6" s="2">
        <v>45.95</v>
      </c>
      <c r="P6" s="2">
        <v>51.1</v>
      </c>
      <c r="Q6" s="2">
        <v>37.4</v>
      </c>
      <c r="R6" s="2">
        <v>53.35</v>
      </c>
      <c r="S6" s="2">
        <v>44.571428571428569</v>
      </c>
      <c r="T6" s="2">
        <v>52.02</v>
      </c>
      <c r="U6" s="2">
        <v>39.700000000000003</v>
      </c>
      <c r="V6" s="2">
        <v>43.2</v>
      </c>
      <c r="W6" s="2">
        <v>41.400000000000006</v>
      </c>
      <c r="X6" s="2">
        <v>40.339999999999996</v>
      </c>
      <c r="Y6" s="2">
        <v>44.5</v>
      </c>
      <c r="Z6" s="2"/>
      <c r="AA6" s="2">
        <v>42.933333333333337</v>
      </c>
      <c r="AB6" s="2"/>
      <c r="AC6" s="2"/>
      <c r="AD6" s="2"/>
      <c r="AE6" s="2"/>
      <c r="AF6" s="2"/>
      <c r="AG6" s="2"/>
      <c r="AH6" s="2"/>
      <c r="AI6" s="2"/>
    </row>
    <row r="7" spans="1:35" x14ac:dyDescent="0.25">
      <c r="A7" s="11" t="s">
        <v>51</v>
      </c>
      <c r="B7" s="2">
        <v>8.5765027322404368</v>
      </c>
      <c r="C7" s="2">
        <v>9.0437158469945356</v>
      </c>
      <c r="D7" s="2">
        <v>6.8617486338797802</v>
      </c>
      <c r="F7" s="11" t="s">
        <v>101</v>
      </c>
      <c r="G7" s="2">
        <v>8.4005847953216382</v>
      </c>
      <c r="H7" s="2">
        <v>9.0116959064327453</v>
      </c>
      <c r="I7" s="2">
        <v>6.9807017543859597</v>
      </c>
      <c r="K7" s="11" t="s">
        <v>100</v>
      </c>
      <c r="L7" s="2">
        <v>53.95</v>
      </c>
      <c r="M7" s="2"/>
      <c r="N7" s="2">
        <v>50.5</v>
      </c>
      <c r="O7" s="2">
        <v>49.85</v>
      </c>
      <c r="P7" s="2">
        <v>58.240000000000009</v>
      </c>
      <c r="Q7" s="2">
        <v>54.750000000000007</v>
      </c>
      <c r="R7" s="2">
        <v>53.330769230769235</v>
      </c>
      <c r="S7" s="2">
        <v>48.672727272727272</v>
      </c>
      <c r="T7" s="2">
        <v>49.087499999999999</v>
      </c>
      <c r="U7" s="2">
        <v>47.300000000000004</v>
      </c>
      <c r="V7" s="2">
        <v>48.518181818181809</v>
      </c>
      <c r="W7" s="2">
        <v>48.242857142857147</v>
      </c>
      <c r="X7" s="2">
        <v>47.6875</v>
      </c>
      <c r="Y7" s="2">
        <v>44.3</v>
      </c>
      <c r="Z7" s="2">
        <v>51.633333333333326</v>
      </c>
      <c r="AA7" s="2">
        <v>44.35</v>
      </c>
      <c r="AB7" s="2">
        <v>46.55</v>
      </c>
      <c r="AC7" s="2">
        <v>46.425000000000004</v>
      </c>
      <c r="AD7" s="2">
        <v>43.3</v>
      </c>
      <c r="AE7" s="2">
        <v>50.8</v>
      </c>
      <c r="AF7" s="2"/>
      <c r="AG7" s="2"/>
      <c r="AH7" s="2"/>
      <c r="AI7" s="2"/>
    </row>
    <row r="8" spans="1:35" x14ac:dyDescent="0.25">
      <c r="A8" s="11" t="s">
        <v>52</v>
      </c>
      <c r="B8" s="2">
        <v>8.6155172413793117</v>
      </c>
      <c r="C8" s="2">
        <v>9.0224137931034498</v>
      </c>
      <c r="D8" s="2">
        <v>6.7534482758620697</v>
      </c>
      <c r="F8" s="11" t="s">
        <v>102</v>
      </c>
      <c r="G8" s="2">
        <v>8.4931034482758587</v>
      </c>
      <c r="H8" s="2">
        <v>9.0327586206896555</v>
      </c>
      <c r="I8" s="2">
        <v>6.9905172413793082</v>
      </c>
      <c r="K8" s="11" t="s">
        <v>101</v>
      </c>
      <c r="L8" s="2">
        <v>58.712499999999999</v>
      </c>
      <c r="M8" s="2">
        <v>53.7</v>
      </c>
      <c r="N8" s="2">
        <v>56.916666666666664</v>
      </c>
      <c r="O8" s="2">
        <v>51.300000000000004</v>
      </c>
      <c r="P8" s="2">
        <v>58.766666666666666</v>
      </c>
      <c r="Q8" s="2">
        <v>53.038461538461547</v>
      </c>
      <c r="R8" s="2">
        <v>51.806250000000006</v>
      </c>
      <c r="S8" s="2">
        <v>53.94736842105263</v>
      </c>
      <c r="T8" s="2">
        <v>49.81428571428571</v>
      </c>
      <c r="U8" s="2">
        <v>52.6</v>
      </c>
      <c r="V8" s="2">
        <v>51.686666666666675</v>
      </c>
      <c r="W8" s="2">
        <v>51.163157894736834</v>
      </c>
      <c r="X8" s="2">
        <v>46.8125</v>
      </c>
      <c r="Y8" s="2">
        <v>47.61</v>
      </c>
      <c r="Z8" s="2">
        <v>51.85</v>
      </c>
      <c r="AA8" s="2">
        <v>46.775000000000006</v>
      </c>
      <c r="AB8" s="2">
        <v>47.349999999999994</v>
      </c>
      <c r="AC8" s="2">
        <v>46.25</v>
      </c>
      <c r="AD8" s="2">
        <v>59</v>
      </c>
      <c r="AE8" s="2"/>
      <c r="AF8" s="2"/>
      <c r="AG8" s="2">
        <v>51.7</v>
      </c>
      <c r="AH8" s="2"/>
      <c r="AI8" s="2">
        <v>45.2</v>
      </c>
    </row>
    <row r="9" spans="1:35" x14ac:dyDescent="0.25">
      <c r="A9" s="11" t="s">
        <v>53</v>
      </c>
      <c r="B9" s="2">
        <v>7.6636363636363622</v>
      </c>
      <c r="C9" s="2">
        <v>8.9727272727272709</v>
      </c>
      <c r="D9" s="2">
        <v>6.6454545454545446</v>
      </c>
      <c r="F9" s="11" t="s">
        <v>103</v>
      </c>
      <c r="G9" s="2">
        <v>8.6660377358490575</v>
      </c>
      <c r="H9" s="2">
        <v>9.0037735849056588</v>
      </c>
      <c r="I9" s="2">
        <v>6.9905660377358503</v>
      </c>
      <c r="K9" s="11" t="s">
        <v>102</v>
      </c>
      <c r="L9" s="2">
        <v>58</v>
      </c>
      <c r="M9" s="2">
        <v>58.400000000000006</v>
      </c>
      <c r="N9" s="2">
        <v>69.900000000000006</v>
      </c>
      <c r="O9" s="2">
        <v>50.3</v>
      </c>
      <c r="P9" s="2">
        <v>56.785714285714285</v>
      </c>
      <c r="Q9" s="2">
        <v>60.75555555555556</v>
      </c>
      <c r="R9" s="2">
        <v>57.123076923076923</v>
      </c>
      <c r="S9" s="2">
        <v>49.38000000000001</v>
      </c>
      <c r="T9" s="2">
        <v>50.424999999999997</v>
      </c>
      <c r="U9" s="2">
        <v>54.340000000000011</v>
      </c>
      <c r="V9" s="2">
        <v>52.136363636363633</v>
      </c>
      <c r="W9" s="2">
        <v>54.54</v>
      </c>
      <c r="X9" s="2">
        <v>53.633333333333326</v>
      </c>
      <c r="Y9" s="2">
        <v>53.0625</v>
      </c>
      <c r="Z9" s="2">
        <v>50.35</v>
      </c>
      <c r="AA9" s="2">
        <v>53.550000000000004</v>
      </c>
      <c r="AB9" s="2">
        <v>51.825000000000003</v>
      </c>
      <c r="AC9" s="2">
        <v>60.2</v>
      </c>
      <c r="AD9" s="2">
        <v>49.5</v>
      </c>
      <c r="AE9" s="2"/>
      <c r="AF9" s="2">
        <v>48.3</v>
      </c>
      <c r="AG9" s="2"/>
      <c r="AH9" s="2">
        <v>54.95</v>
      </c>
      <c r="AI9" s="2"/>
    </row>
    <row r="10" spans="1:35" x14ac:dyDescent="0.25">
      <c r="A10" s="11" t="s">
        <v>54</v>
      </c>
      <c r="B10" s="2">
        <v>7.7</v>
      </c>
      <c r="C10" s="2">
        <v>8.85</v>
      </c>
      <c r="D10" s="2">
        <v>5.65</v>
      </c>
      <c r="F10" s="11" t="s">
        <v>104</v>
      </c>
      <c r="G10" s="2">
        <v>8.327272727272728</v>
      </c>
      <c r="H10" s="2">
        <v>8.9818181818181824</v>
      </c>
      <c r="I10" s="2">
        <v>7.1636363636363631</v>
      </c>
      <c r="K10" s="11" t="s">
        <v>103</v>
      </c>
      <c r="L10" s="2">
        <v>64.100000000000009</v>
      </c>
      <c r="M10" s="2">
        <v>54.4</v>
      </c>
      <c r="N10" s="2"/>
      <c r="O10" s="2">
        <v>63.180000000000007</v>
      </c>
      <c r="P10" s="2">
        <v>56.3</v>
      </c>
      <c r="Q10" s="2">
        <v>58.733333333333327</v>
      </c>
      <c r="R10" s="2">
        <v>55.7</v>
      </c>
      <c r="S10" s="2">
        <v>57.7</v>
      </c>
      <c r="T10" s="2">
        <v>54.375</v>
      </c>
      <c r="U10" s="2">
        <v>58.779999999999994</v>
      </c>
      <c r="V10" s="2">
        <v>53.940000000000012</v>
      </c>
      <c r="W10" s="2">
        <v>54.650000000000006</v>
      </c>
      <c r="X10" s="2">
        <v>53.8</v>
      </c>
      <c r="Y10" s="2">
        <v>55.4</v>
      </c>
      <c r="Z10" s="2"/>
      <c r="AA10" s="2">
        <v>51.2</v>
      </c>
      <c r="AB10" s="2">
        <v>58.2</v>
      </c>
      <c r="AC10" s="2">
        <v>56.1</v>
      </c>
      <c r="AD10" s="2">
        <v>54.3</v>
      </c>
      <c r="AE10" s="2"/>
      <c r="AF10" s="2"/>
      <c r="AG10" s="2"/>
      <c r="AH10" s="2"/>
      <c r="AI10" s="2"/>
    </row>
    <row r="11" spans="1:35" x14ac:dyDescent="0.25">
      <c r="K11" s="11" t="s">
        <v>104</v>
      </c>
      <c r="L11" s="2"/>
      <c r="M11" s="2"/>
      <c r="N11" s="2"/>
      <c r="O11" s="2"/>
      <c r="P11" s="2">
        <v>57.9</v>
      </c>
      <c r="Q11" s="2">
        <v>61.2</v>
      </c>
      <c r="R11" s="2"/>
      <c r="S11" s="2">
        <v>74.900000000000006</v>
      </c>
      <c r="T11" s="2">
        <v>59.8</v>
      </c>
      <c r="U11" s="2">
        <v>65</v>
      </c>
      <c r="V11" s="2">
        <v>54.5</v>
      </c>
      <c r="W11" s="2"/>
      <c r="X11" s="2">
        <v>61.2</v>
      </c>
      <c r="Y11" s="2">
        <v>56.5</v>
      </c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8" spans="1:4" ht="15.75" x14ac:dyDescent="0.25">
      <c r="A18" s="13" t="s">
        <v>152</v>
      </c>
      <c r="B18" s="13"/>
      <c r="C18" s="13"/>
      <c r="D18" s="12"/>
    </row>
    <row r="19" spans="1:4" x14ac:dyDescent="0.25">
      <c r="A19" s="10" t="s">
        <v>147</v>
      </c>
      <c r="B19" s="2" t="s">
        <v>148</v>
      </c>
      <c r="C19" s="2" t="s">
        <v>144</v>
      </c>
    </row>
    <row r="20" spans="1:4" x14ac:dyDescent="0.25">
      <c r="A20" s="11" t="s">
        <v>55</v>
      </c>
      <c r="B20" s="2">
        <v>59.313333333333347</v>
      </c>
      <c r="C20" s="2">
        <v>6.7733333333333325</v>
      </c>
    </row>
    <row r="21" spans="1:4" x14ac:dyDescent="0.25">
      <c r="A21" s="11" t="s">
        <v>56</v>
      </c>
      <c r="B21" s="2">
        <v>54.033333333333331</v>
      </c>
      <c r="C21" s="2">
        <v>6.4333333333333336</v>
      </c>
    </row>
    <row r="22" spans="1:4" x14ac:dyDescent="0.25">
      <c r="A22" s="11" t="s">
        <v>57</v>
      </c>
      <c r="B22" s="2">
        <v>53.85</v>
      </c>
      <c r="C22" s="2">
        <v>7.75</v>
      </c>
    </row>
    <row r="23" spans="1:4" x14ac:dyDescent="0.25">
      <c r="A23" s="11" t="s">
        <v>58</v>
      </c>
      <c r="B23" s="2">
        <v>56.6</v>
      </c>
      <c r="C23" s="2">
        <v>7.0666666666666673</v>
      </c>
    </row>
    <row r="24" spans="1:4" x14ac:dyDescent="0.25">
      <c r="A24" s="11" t="s">
        <v>59</v>
      </c>
      <c r="B24" s="2">
        <v>54.9</v>
      </c>
      <c r="C24" s="2">
        <v>7.0400000000000009</v>
      </c>
    </row>
    <row r="25" spans="1:4" x14ac:dyDescent="0.25">
      <c r="A25" s="11" t="s">
        <v>60</v>
      </c>
      <c r="B25" s="2">
        <v>56.55</v>
      </c>
      <c r="C25" s="2">
        <v>7.3375000000000004</v>
      </c>
    </row>
    <row r="26" spans="1:4" x14ac:dyDescent="0.25">
      <c r="A26" s="11" t="s">
        <v>61</v>
      </c>
      <c r="B26" s="2">
        <v>54.24444444444444</v>
      </c>
      <c r="C26" s="2">
        <v>7.5333333333333332</v>
      </c>
    </row>
    <row r="27" spans="1:4" x14ac:dyDescent="0.25">
      <c r="A27" s="11" t="s">
        <v>62</v>
      </c>
      <c r="B27" s="2">
        <v>52.260000000000005</v>
      </c>
      <c r="C27" s="2">
        <v>8.2200000000000006</v>
      </c>
    </row>
    <row r="28" spans="1:4" x14ac:dyDescent="0.25">
      <c r="A28" s="11" t="s">
        <v>63</v>
      </c>
      <c r="B28" s="2">
        <v>54.585714285714289</v>
      </c>
      <c r="C28" s="2">
        <v>8.0142857142857142</v>
      </c>
    </row>
    <row r="29" spans="1:4" x14ac:dyDescent="0.25">
      <c r="A29" s="11" t="s">
        <v>64</v>
      </c>
      <c r="B29" s="2">
        <v>59.646153846153851</v>
      </c>
      <c r="C29" s="2">
        <v>5.8615384615384603</v>
      </c>
    </row>
    <row r="30" spans="1:4" x14ac:dyDescent="0.25">
      <c r="A30" s="11" t="s">
        <v>65</v>
      </c>
      <c r="B30" s="2">
        <v>56.526315789473685</v>
      </c>
      <c r="C30" s="2">
        <v>7.4684210526315811</v>
      </c>
    </row>
    <row r="31" spans="1:4" x14ac:dyDescent="0.25">
      <c r="A31" s="11" t="s">
        <v>66</v>
      </c>
      <c r="B31" s="2">
        <v>55.843750000000007</v>
      </c>
      <c r="C31" s="2">
        <v>7.9812500000000002</v>
      </c>
    </row>
    <row r="32" spans="1:4" x14ac:dyDescent="0.25">
      <c r="A32" s="11" t="s">
        <v>67</v>
      </c>
      <c r="B32" s="2">
        <v>54.386956521739137</v>
      </c>
      <c r="C32" s="2">
        <v>8.0695652173913039</v>
      </c>
    </row>
    <row r="33" spans="1:3" x14ac:dyDescent="0.25">
      <c r="A33" s="11" t="s">
        <v>68</v>
      </c>
      <c r="B33" s="2">
        <v>53.138461538461534</v>
      </c>
      <c r="C33" s="2">
        <v>7.773076923076923</v>
      </c>
    </row>
    <row r="34" spans="1:3" x14ac:dyDescent="0.25">
      <c r="A34" s="11" t="s">
        <v>69</v>
      </c>
      <c r="B34" s="2">
        <v>52.006666666666668</v>
      </c>
      <c r="C34" s="2">
        <v>8.4066666666666681</v>
      </c>
    </row>
    <row r="35" spans="1:3" x14ac:dyDescent="0.25">
      <c r="A35" s="11" t="s">
        <v>70</v>
      </c>
      <c r="B35" s="2">
        <v>50.751724137931035</v>
      </c>
      <c r="C35" s="2">
        <v>8.5862068965517242</v>
      </c>
    </row>
    <row r="36" spans="1:3" x14ac:dyDescent="0.25">
      <c r="A36" s="11" t="s">
        <v>71</v>
      </c>
      <c r="B36" s="2">
        <v>50.475000000000001</v>
      </c>
      <c r="C36" s="2">
        <v>8.5649999999999995</v>
      </c>
    </row>
    <row r="37" spans="1:3" x14ac:dyDescent="0.25">
      <c r="A37" s="11" t="s">
        <v>72</v>
      </c>
      <c r="B37" s="2">
        <v>50.461904761904776</v>
      </c>
      <c r="C37" s="2">
        <v>9.0904761904761902</v>
      </c>
    </row>
    <row r="38" spans="1:3" x14ac:dyDescent="0.25">
      <c r="A38" s="11" t="s">
        <v>73</v>
      </c>
      <c r="B38" s="2">
        <v>53.338888888888896</v>
      </c>
      <c r="C38" s="2">
        <v>8.0111111111111128</v>
      </c>
    </row>
    <row r="39" spans="1:3" x14ac:dyDescent="0.25">
      <c r="A39" s="11" t="s">
        <v>74</v>
      </c>
      <c r="B39" s="2">
        <v>53.443750000000001</v>
      </c>
      <c r="C39" s="2">
        <v>8.4250000000000007</v>
      </c>
    </row>
    <row r="40" spans="1:3" x14ac:dyDescent="0.25">
      <c r="A40" s="11" t="s">
        <v>75</v>
      </c>
      <c r="B40" s="2">
        <v>50.785714285714285</v>
      </c>
      <c r="C40" s="2">
        <v>9.1952380952380945</v>
      </c>
    </row>
    <row r="41" spans="1:3" x14ac:dyDescent="0.25">
      <c r="A41" s="11" t="s">
        <v>76</v>
      </c>
      <c r="B41" s="2">
        <v>51.452173913043474</v>
      </c>
      <c r="C41" s="2">
        <v>8.7695652173913032</v>
      </c>
    </row>
    <row r="42" spans="1:3" x14ac:dyDescent="0.25">
      <c r="A42" s="11" t="s">
        <v>77</v>
      </c>
      <c r="B42" s="2">
        <v>50.142307692307696</v>
      </c>
      <c r="C42" s="2">
        <v>8.9846153846153847</v>
      </c>
    </row>
    <row r="43" spans="1:3" x14ac:dyDescent="0.25">
      <c r="A43" s="11" t="s">
        <v>78</v>
      </c>
      <c r="B43" s="2">
        <v>52.314999999999998</v>
      </c>
      <c r="C43" s="2">
        <v>8.83</v>
      </c>
    </row>
    <row r="44" spans="1:3" x14ac:dyDescent="0.25">
      <c r="A44" s="11" t="s">
        <v>79</v>
      </c>
      <c r="B44" s="2">
        <v>49.716666666666669</v>
      </c>
      <c r="C44" s="2">
        <v>9.0444444444444443</v>
      </c>
    </row>
    <row r="45" spans="1:3" x14ac:dyDescent="0.25">
      <c r="A45" s="11" t="s">
        <v>80</v>
      </c>
      <c r="B45" s="2">
        <v>48.300000000000004</v>
      </c>
      <c r="C45" s="2">
        <v>9.5210526315789483</v>
      </c>
    </row>
    <row r="46" spans="1:3" x14ac:dyDescent="0.25">
      <c r="A46" s="11" t="s">
        <v>81</v>
      </c>
      <c r="B46" s="2">
        <v>49.4375</v>
      </c>
      <c r="C46" s="2">
        <v>9.46875</v>
      </c>
    </row>
    <row r="47" spans="1:3" x14ac:dyDescent="0.25">
      <c r="A47" s="11" t="s">
        <v>82</v>
      </c>
      <c r="B47" s="2">
        <v>49.86</v>
      </c>
      <c r="C47" s="2">
        <v>9.4400000000000013</v>
      </c>
    </row>
    <row r="48" spans="1:3" x14ac:dyDescent="0.25">
      <c r="A48" s="11" t="s">
        <v>83</v>
      </c>
      <c r="B48" s="2">
        <v>50.933333333333337</v>
      </c>
      <c r="C48" s="2">
        <v>9.8333333333333339</v>
      </c>
    </row>
    <row r="49" spans="1:3" x14ac:dyDescent="0.25">
      <c r="A49" s="11" t="s">
        <v>84</v>
      </c>
      <c r="B49" s="2">
        <v>51.760000000000005</v>
      </c>
      <c r="C49" s="2">
        <v>7.9799999999999995</v>
      </c>
    </row>
    <row r="50" spans="1:3" x14ac:dyDescent="0.25">
      <c r="A50" s="11" t="s">
        <v>85</v>
      </c>
      <c r="B50" s="2">
        <v>51.5</v>
      </c>
      <c r="C50" s="2">
        <v>8.879999999999999</v>
      </c>
    </row>
    <row r="51" spans="1:3" x14ac:dyDescent="0.25">
      <c r="A51" s="11" t="s">
        <v>86</v>
      </c>
      <c r="B51" s="2">
        <v>47.236363636363627</v>
      </c>
      <c r="C51" s="2">
        <v>9.8909090909090907</v>
      </c>
    </row>
    <row r="52" spans="1:3" x14ac:dyDescent="0.25">
      <c r="A52" s="11" t="s">
        <v>87</v>
      </c>
      <c r="B52" s="2">
        <v>50.879999999999995</v>
      </c>
      <c r="C52" s="2">
        <v>9.8000000000000007</v>
      </c>
    </row>
    <row r="53" spans="1:3" x14ac:dyDescent="0.25">
      <c r="A53" s="11" t="s">
        <v>88</v>
      </c>
      <c r="B53" s="2">
        <v>48.85</v>
      </c>
      <c r="C53" s="2">
        <v>9.8000000000000007</v>
      </c>
    </row>
    <row r="54" spans="1:3" x14ac:dyDescent="0.25">
      <c r="A54" s="11" t="s">
        <v>89</v>
      </c>
      <c r="B54" s="2">
        <v>45.15</v>
      </c>
      <c r="C54" s="2">
        <v>10</v>
      </c>
    </row>
    <row r="55" spans="1:3" x14ac:dyDescent="0.25">
      <c r="A55" s="11" t="s">
        <v>90</v>
      </c>
      <c r="B55" s="2">
        <v>54.819999999999993</v>
      </c>
      <c r="C55" s="2">
        <v>7.7200000000000006</v>
      </c>
    </row>
    <row r="56" spans="1:3" x14ac:dyDescent="0.25">
      <c r="A56" s="11" t="s">
        <v>91</v>
      </c>
      <c r="B56" s="2">
        <v>49.033333333333331</v>
      </c>
      <c r="C56" s="2">
        <v>10</v>
      </c>
    </row>
    <row r="57" spans="1:3" x14ac:dyDescent="0.25">
      <c r="A57" s="11" t="s">
        <v>92</v>
      </c>
      <c r="B57" s="2">
        <v>59</v>
      </c>
      <c r="C57" s="2">
        <v>7.1</v>
      </c>
    </row>
    <row r="58" spans="1:3" x14ac:dyDescent="0.25">
      <c r="A58" s="11" t="s">
        <v>93</v>
      </c>
      <c r="B58" s="2">
        <v>50.8</v>
      </c>
      <c r="C58" s="2">
        <v>8.6</v>
      </c>
    </row>
    <row r="59" spans="1:3" x14ac:dyDescent="0.25">
      <c r="A59" s="11" t="s">
        <v>94</v>
      </c>
      <c r="B59" s="2">
        <v>48.3</v>
      </c>
      <c r="C59" s="2">
        <v>10</v>
      </c>
    </row>
    <row r="60" spans="1:3" x14ac:dyDescent="0.25">
      <c r="A60" s="11" t="s">
        <v>95</v>
      </c>
      <c r="B60" s="2">
        <v>51.7</v>
      </c>
      <c r="C60" s="2">
        <v>8.6999999999999993</v>
      </c>
    </row>
    <row r="61" spans="1:3" x14ac:dyDescent="0.25">
      <c r="A61" s="11" t="s">
        <v>96</v>
      </c>
      <c r="B61" s="2">
        <v>54.95</v>
      </c>
      <c r="C61" s="2">
        <v>8.15</v>
      </c>
    </row>
    <row r="62" spans="1:3" x14ac:dyDescent="0.25">
      <c r="A62" s="11" t="s">
        <v>97</v>
      </c>
      <c r="B62" s="2">
        <v>45.2</v>
      </c>
      <c r="C62" s="2">
        <v>10</v>
      </c>
    </row>
    <row r="70" spans="1:3" x14ac:dyDescent="0.25">
      <c r="A70" s="10" t="s">
        <v>149</v>
      </c>
      <c r="B70" s="2" t="s">
        <v>144</v>
      </c>
      <c r="C70" s="2" t="s">
        <v>47</v>
      </c>
    </row>
    <row r="71" spans="1:3" x14ac:dyDescent="0.25">
      <c r="A71" s="11" t="s">
        <v>105</v>
      </c>
      <c r="B71" s="2">
        <v>5.89</v>
      </c>
      <c r="C71" s="2">
        <v>7.4399999999999995</v>
      </c>
    </row>
    <row r="72" spans="1:3" x14ac:dyDescent="0.25">
      <c r="A72" s="11" t="s">
        <v>106</v>
      </c>
      <c r="B72" s="2">
        <v>7.9333333333333336</v>
      </c>
      <c r="C72" s="2">
        <v>7.2799999999999994</v>
      </c>
    </row>
    <row r="73" spans="1:3" x14ac:dyDescent="0.25">
      <c r="A73" s="11" t="s">
        <v>107</v>
      </c>
      <c r="B73" s="2">
        <v>7.8090909090909086</v>
      </c>
      <c r="C73" s="2">
        <v>7.2909090909090928</v>
      </c>
    </row>
    <row r="74" spans="1:3" x14ac:dyDescent="0.25">
      <c r="A74" s="11" t="s">
        <v>108</v>
      </c>
      <c r="B74" s="2">
        <v>7.1959183673469393</v>
      </c>
      <c r="C74" s="2">
        <v>7.2265306122448951</v>
      </c>
    </row>
    <row r="75" spans="1:3" x14ac:dyDescent="0.25">
      <c r="A75" s="11" t="s">
        <v>109</v>
      </c>
      <c r="B75" s="2">
        <v>8.2850000000000001</v>
      </c>
      <c r="C75" s="2">
        <v>7.035000000000001</v>
      </c>
    </row>
    <row r="76" spans="1:3" x14ac:dyDescent="0.25">
      <c r="A76" s="11" t="s">
        <v>110</v>
      </c>
      <c r="B76" s="2">
        <v>8.4425000000000043</v>
      </c>
      <c r="C76" s="2">
        <v>7.1087500000000006</v>
      </c>
    </row>
    <row r="77" spans="1:3" x14ac:dyDescent="0.25">
      <c r="A77" s="11" t="s">
        <v>111</v>
      </c>
      <c r="B77" s="2">
        <v>8.3436619718309863</v>
      </c>
      <c r="C77" s="2">
        <v>6.9887323943661981</v>
      </c>
    </row>
    <row r="78" spans="1:3" x14ac:dyDescent="0.25">
      <c r="A78" s="11" t="s">
        <v>112</v>
      </c>
      <c r="B78" s="2">
        <v>9.1432098765432084</v>
      </c>
      <c r="C78" s="2">
        <v>6.9308641975308642</v>
      </c>
    </row>
    <row r="79" spans="1:3" x14ac:dyDescent="0.25">
      <c r="A79" s="11" t="s">
        <v>113</v>
      </c>
      <c r="B79" s="2">
        <v>9.1679245283018851</v>
      </c>
      <c r="C79" s="2">
        <v>6.7415094339622641</v>
      </c>
    </row>
    <row r="80" spans="1:3" x14ac:dyDescent="0.25">
      <c r="A80" s="11" t="s">
        <v>114</v>
      </c>
      <c r="B80" s="2">
        <v>9.3035714285714288</v>
      </c>
      <c r="C80" s="2">
        <v>6.5535714285714288</v>
      </c>
    </row>
    <row r="81" spans="1:3" x14ac:dyDescent="0.25">
      <c r="A81" s="11" t="s">
        <v>115</v>
      </c>
      <c r="B81" s="2">
        <v>9.1166666666666654</v>
      </c>
      <c r="C81" s="2">
        <v>6.6416666666666666</v>
      </c>
    </row>
    <row r="82" spans="1:3" x14ac:dyDescent="0.25">
      <c r="A82" s="11" t="s">
        <v>116</v>
      </c>
      <c r="B82" s="2">
        <v>10</v>
      </c>
      <c r="C82" s="2">
        <v>6.6499999999999995</v>
      </c>
    </row>
    <row r="83" spans="1:3" x14ac:dyDescent="0.25">
      <c r="A83" s="11" t="s">
        <v>117</v>
      </c>
      <c r="B83" s="2">
        <v>10</v>
      </c>
      <c r="C83" s="2">
        <v>6.05</v>
      </c>
    </row>
    <row r="84" spans="1:3" x14ac:dyDescent="0.25">
      <c r="A84" s="11" t="s">
        <v>118</v>
      </c>
      <c r="B84" s="2">
        <v>8.1999999999999993</v>
      </c>
      <c r="C84" s="2">
        <v>6.55</v>
      </c>
    </row>
  </sheetData>
  <mergeCells count="4">
    <mergeCell ref="A2:D2"/>
    <mergeCell ref="F2:I2"/>
    <mergeCell ref="A18:C18"/>
    <mergeCell ref="K2:N2"/>
  </mergeCell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8048-13D7-413A-BEB3-BEF52772A515}">
  <dimension ref="A1:J38"/>
  <sheetViews>
    <sheetView workbookViewId="0">
      <selection activeCell="J36" sqref="J36"/>
    </sheetView>
  </sheetViews>
  <sheetFormatPr defaultRowHeight="15" x14ac:dyDescent="0.25"/>
  <cols>
    <col min="1" max="1" width="26.140625" bestFit="1" customWidth="1"/>
    <col min="2" max="2" width="29.28515625" bestFit="1" customWidth="1"/>
    <col min="3" max="3" width="24.140625" bestFit="1" customWidth="1"/>
    <col min="4" max="4" width="23.140625" bestFit="1" customWidth="1"/>
    <col min="5" max="5" width="28.5703125" bestFit="1" customWidth="1"/>
    <col min="6" max="6" width="25.85546875" bestFit="1" customWidth="1"/>
    <col min="7" max="7" width="20.85546875" bestFit="1" customWidth="1"/>
    <col min="8" max="8" width="28.5703125" bestFit="1" customWidth="1"/>
    <col min="9" max="9" width="25.85546875" bestFit="1" customWidth="1"/>
    <col min="10" max="10" width="27.5703125" bestFit="1" customWidth="1"/>
    <col min="11" max="11" width="25.140625" bestFit="1" customWidth="1"/>
    <col min="12" max="12" width="22.42578125" bestFit="1" customWidth="1"/>
    <col min="13" max="13" width="21" bestFit="1" customWidth="1"/>
    <col min="14" max="14" width="26.42578125" bestFit="1" customWidth="1"/>
    <col min="15" max="15" width="23.5703125" bestFit="1" customWidth="1"/>
  </cols>
  <sheetData>
    <row r="1" spans="1:3" ht="18.75" x14ac:dyDescent="0.3">
      <c r="B1" s="4" t="s">
        <v>12</v>
      </c>
    </row>
    <row r="2" spans="1:3" x14ac:dyDescent="0.25">
      <c r="A2" s="1" t="s">
        <v>25</v>
      </c>
      <c r="B2" s="1" t="s">
        <v>24</v>
      </c>
      <c r="C2" s="1" t="s">
        <v>26</v>
      </c>
    </row>
    <row r="3" spans="1:3" x14ac:dyDescent="0.25">
      <c r="A3" s="2">
        <f>AVERAGE(raw_data!A2:A501)</f>
        <v>360.4378000000001</v>
      </c>
      <c r="B3">
        <f>COUNTIF(raw_data!A2:A501, "&gt;="&amp;A3)</f>
        <v>252</v>
      </c>
      <c r="C3">
        <f>COUNTIF(raw_data!A2:A501, "&lt;"&amp;A3)</f>
        <v>248</v>
      </c>
    </row>
    <row r="4" spans="1:3" x14ac:dyDescent="0.25">
      <c r="A4" s="1" t="s">
        <v>11</v>
      </c>
      <c r="B4" s="1" t="s">
        <v>27</v>
      </c>
      <c r="C4" s="1" t="s">
        <v>28</v>
      </c>
    </row>
    <row r="5" spans="1:3" x14ac:dyDescent="0.25">
      <c r="A5" s="2">
        <f>AVERAGE(raw_data!B2:B501)</f>
        <v>49.84</v>
      </c>
      <c r="B5">
        <f>COUNTIF(raw_data!B2:B501, "&gt;="&amp;A5)</f>
        <v>257</v>
      </c>
      <c r="C5">
        <f>COUNTIF(raw_data!B2:B501, "&lt;"&amp;A5)</f>
        <v>243</v>
      </c>
    </row>
    <row r="6" spans="1:3" x14ac:dyDescent="0.25">
      <c r="A6" s="1" t="s">
        <v>9</v>
      </c>
      <c r="B6" s="1" t="s">
        <v>29</v>
      </c>
      <c r="C6" s="1" t="s">
        <v>30</v>
      </c>
    </row>
    <row r="7" spans="1:3" x14ac:dyDescent="0.25">
      <c r="A7" s="2">
        <f>AVERAGE(raw_data!D2:D501)</f>
        <v>79.512</v>
      </c>
      <c r="B7">
        <f>COUNTIF(raw_data!D2:D501, "&gt;="&amp;A7)</f>
        <v>253</v>
      </c>
      <c r="C7">
        <f>COUNTIF(raw_data!D2:D501, "&lt;"&amp;A7)</f>
        <v>247</v>
      </c>
    </row>
    <row r="8" spans="1:3" x14ac:dyDescent="0.25">
      <c r="A8" s="1" t="s">
        <v>33</v>
      </c>
      <c r="B8" s="1" t="s">
        <v>31</v>
      </c>
      <c r="C8" s="1" t="s">
        <v>32</v>
      </c>
    </row>
    <row r="9" spans="1:3" x14ac:dyDescent="0.25">
      <c r="A9" s="2">
        <f>AVERAGE(raw_data!E2:E501)</f>
        <v>121.77180000000007</v>
      </c>
      <c r="B9">
        <f>COUNTIF(raw_data!E2:E501, "&gt;="&amp;A9)</f>
        <v>242</v>
      </c>
      <c r="C9">
        <f>COUNTIF(raw_data!E2:E501, "&lt;"&amp;A9)</f>
        <v>258</v>
      </c>
    </row>
    <row r="10" spans="1:3" x14ac:dyDescent="0.25">
      <c r="A10" s="1" t="s">
        <v>34</v>
      </c>
      <c r="B10" s="1" t="s">
        <v>36</v>
      </c>
      <c r="C10" s="1" t="s">
        <v>35</v>
      </c>
    </row>
    <row r="11" spans="1:3" x14ac:dyDescent="0.25">
      <c r="A11" s="2">
        <f>AVERAGE(raw_data!F2:F501)</f>
        <v>6.99800000000001</v>
      </c>
      <c r="B11">
        <f>COUNTIF(raw_data!F2:F501, "&gt;="&amp;key_insights!A11)</f>
        <v>267</v>
      </c>
      <c r="C11">
        <f>COUNTIF(raw_data!F2:F501, "&lt;"&amp;key_insights!A11)</f>
        <v>233</v>
      </c>
    </row>
    <row r="15" spans="1:3" ht="18.75" x14ac:dyDescent="0.3">
      <c r="B15" s="4" t="s">
        <v>13</v>
      </c>
    </row>
    <row r="16" spans="1:3" x14ac:dyDescent="0.25">
      <c r="A16" s="1" t="s">
        <v>10</v>
      </c>
      <c r="B16" s="1" t="s">
        <v>19</v>
      </c>
      <c r="C16" s="1" t="s">
        <v>18</v>
      </c>
    </row>
    <row r="17" spans="1:10" x14ac:dyDescent="0.25">
      <c r="A17" s="2">
        <f>AVERAGE(raw_data!C2:C501)</f>
        <v>6.5573999999999995</v>
      </c>
      <c r="B17">
        <f>COUNTIF(raw_data!C2:C501, "&gt;=6.56")</f>
        <v>244</v>
      </c>
      <c r="C17">
        <f>COUNTIF(raw_data!C2:C501, "&lt;6.56")</f>
        <v>256</v>
      </c>
    </row>
    <row r="18" spans="1:10" x14ac:dyDescent="0.25">
      <c r="A18" s="1" t="s">
        <v>14</v>
      </c>
      <c r="B18" s="1" t="s">
        <v>20</v>
      </c>
      <c r="C18" s="1" t="s">
        <v>21</v>
      </c>
    </row>
    <row r="19" spans="1:10" x14ac:dyDescent="0.25">
      <c r="A19" s="2">
        <f>AVERAGE(raw_data!H2:H501)</f>
        <v>8.4517999999999986</v>
      </c>
      <c r="B19">
        <f>COUNTIF(raw_data!H2:H501,"&gt;= 8.45" )</f>
        <v>321</v>
      </c>
      <c r="C19">
        <f>COUNTIF(raw_data!H2:H501,"&lt; 8.45" )</f>
        <v>179</v>
      </c>
    </row>
    <row r="20" spans="1:10" x14ac:dyDescent="0.25">
      <c r="A20" s="1" t="s">
        <v>15</v>
      </c>
    </row>
    <row r="21" spans="1:10" x14ac:dyDescent="0.25">
      <c r="A21" s="2">
        <f>AVERAGE(raw_data!G2:G501)</f>
        <v>8.9885999999999981</v>
      </c>
    </row>
    <row r="24" spans="1:10" ht="18.75" x14ac:dyDescent="0.3">
      <c r="B24" s="4" t="s">
        <v>16</v>
      </c>
    </row>
    <row r="25" spans="1:10" x14ac:dyDescent="0.25">
      <c r="A25" s="1" t="s">
        <v>17</v>
      </c>
      <c r="B25" s="1" t="s">
        <v>23</v>
      </c>
      <c r="C25" s="1" t="s">
        <v>22</v>
      </c>
    </row>
    <row r="26" spans="1:10" x14ac:dyDescent="0.25">
      <c r="A26" s="2">
        <f>AVERAGE(raw_data!I2:I501)</f>
        <v>52.310399999999966</v>
      </c>
      <c r="B26">
        <f>COUNTIF(raw_data!I2:I501, "&gt;=52.31")</f>
        <v>213</v>
      </c>
      <c r="C26">
        <f>COUNTIF(raw_data!I2:I501, "&lt;52.31")</f>
        <v>287</v>
      </c>
    </row>
    <row r="28" spans="1:10" ht="18.75" x14ac:dyDescent="0.3">
      <c r="B28" s="3" t="s">
        <v>37</v>
      </c>
    </row>
    <row r="29" spans="1:10" x14ac:dyDescent="0.25">
      <c r="B29" s="2" t="s">
        <v>38</v>
      </c>
      <c r="C29" t="s">
        <v>2</v>
      </c>
      <c r="D29" t="s">
        <v>39</v>
      </c>
      <c r="E29" t="s">
        <v>5</v>
      </c>
      <c r="F29" t="s">
        <v>7</v>
      </c>
      <c r="G29" t="s">
        <v>1</v>
      </c>
      <c r="H29" t="s">
        <v>3</v>
      </c>
      <c r="I29" t="s">
        <v>6</v>
      </c>
      <c r="J29" t="s">
        <v>8</v>
      </c>
    </row>
    <row r="30" spans="1:10" x14ac:dyDescent="0.25">
      <c r="A30" s="2" t="s">
        <v>38</v>
      </c>
      <c r="B30" s="2">
        <f>CORREL(raw_data!A2:A501,raw_data!A2:A501)</f>
        <v>1</v>
      </c>
      <c r="C30" s="2">
        <f>CORREL(raw_data!A2:A501,raw_data!C2:C501)</f>
        <v>2.1925152202633028E-2</v>
      </c>
      <c r="D30" s="2">
        <f>CORREL(raw_data!A2:A501, raw_data!E2:E501)</f>
        <v>-6.0648275386345173E-3</v>
      </c>
      <c r="E30" s="2">
        <f>CORREL(raw_data!A2:A501,raw_data!F2:F501)</f>
        <v>-0.306948255556447</v>
      </c>
      <c r="F30" s="2">
        <f>CORREL(raw_data!$A2:$A501,raw_data!H2:H501)</f>
        <v>3.9531900307490922E-3</v>
      </c>
      <c r="G30" s="2">
        <f>CORREL(raw_data!$A2:$A501,raw_data!B2:B501)</f>
        <v>2.3646678557679313E-2</v>
      </c>
      <c r="H30" s="2">
        <f>CORREL(raw_data!$A2:$A501,raw_data!D2:D501)</f>
        <v>-4.8770437746666354E-2</v>
      </c>
      <c r="I30" s="2">
        <f>CORREL(raw_data!$A2:$A501,raw_data!G2:G501)</f>
        <v>7.3800179087175552E-2</v>
      </c>
      <c r="J30" s="2">
        <f>CORREL(raw_data!$A2:$A501,raw_data!I2:I501)</f>
        <v>-8.7824287102150636E-2</v>
      </c>
    </row>
    <row r="31" spans="1:10" x14ac:dyDescent="0.25">
      <c r="A31" t="s">
        <v>2</v>
      </c>
      <c r="B31" s="2">
        <f>CORREL(raw_data!C2:C501,raw_data!A2:A501)</f>
        <v>2.1925152202633028E-2</v>
      </c>
      <c r="C31" s="2">
        <f>CORREL(raw_data!C2:C501,raw_data!C2:C501)</f>
        <v>1</v>
      </c>
      <c r="D31" s="2">
        <f>CORREL(raw_data!C2:C501,raw_data!E2:E501)</f>
        <v>1.3113217387965059E-2</v>
      </c>
      <c r="E31" s="2">
        <f>CORREL(raw_data!C2:C501,raw_data!F2:F501)</f>
        <v>1.012753666037222E-2</v>
      </c>
      <c r="F31" s="2">
        <f>CORREL(raw_data!C2:C501,raw_data!H2:H501)</f>
        <v>1.4951998467309503E-2</v>
      </c>
      <c r="G31" s="2">
        <f>CORREL(raw_data!C2:C501,raw_data!B2:B501)</f>
        <v>-3.5521133104990499E-2</v>
      </c>
      <c r="H31" s="2">
        <f>CORREL(raw_data!$C2:$C501,raw_data!D2:D501)</f>
        <v>-7.2939196473624068E-2</v>
      </c>
      <c r="I31" s="2">
        <f>CORREL(raw_data!$C2:$C501,raw_data!G2:G501)</f>
        <v>5.0059131253818438E-2</v>
      </c>
      <c r="J31" s="2">
        <f>CORREL(raw_data!$C2:$C501,raw_data!I2:I501)</f>
        <v>0.44042563312926719</v>
      </c>
    </row>
    <row r="32" spans="1:10" x14ac:dyDescent="0.25">
      <c r="A32" t="s">
        <v>39</v>
      </c>
      <c r="B32" s="2">
        <f>CORREL(raw_data!$E2:$E501,raw_data!A2:A501)</f>
        <v>-6.0648275386345173E-3</v>
      </c>
      <c r="C32" s="2">
        <f>CORREL(raw_data!$E2:$E501,raw_data!C2:C501)</f>
        <v>1.3113217387965059E-2</v>
      </c>
      <c r="D32" s="2">
        <f>CORREL(raw_data!$E2:$E501,raw_data!E2:E501)</f>
        <v>1</v>
      </c>
      <c r="E32" s="2">
        <f>CORREL(raw_data!$E2:$E501,raw_data!F2:F501)</f>
        <v>-5.3387850451292733E-2</v>
      </c>
      <c r="F32" s="2">
        <f>CORREL(raw_data!$E2:$E501,raw_data!H2:H501)</f>
        <v>0.31164026082596213</v>
      </c>
      <c r="G32" s="2">
        <f>CORREL(raw_data!$E2:$E501,raw_data!B2:B501)</f>
        <v>3.601951027610302E-3</v>
      </c>
      <c r="H32" s="2">
        <f>CORREL(raw_data!$E2:$E501,raw_data!D2:D501)</f>
        <v>-1.9729123254387679E-2</v>
      </c>
      <c r="I32" s="2">
        <f>CORREL(raw_data!$E2:$E501,raw_data!G2:G501)</f>
        <v>-0.27693308089166563</v>
      </c>
      <c r="J32" s="2">
        <f>CORREL(raw_data!$E2:$E501,raw_data!I2:I501)</f>
        <v>-0.26268103614214616</v>
      </c>
    </row>
    <row r="33" spans="1:10" x14ac:dyDescent="0.25">
      <c r="A33" t="s">
        <v>5</v>
      </c>
      <c r="B33" s="2">
        <f>CORREL(raw_data!$F2:$F501, raw_data!A2:A501)</f>
        <v>-0.306948255556447</v>
      </c>
      <c r="C33" s="2">
        <f>CORREL(raw_data!$F2:$F501, raw_data!C2:C501)</f>
        <v>1.012753666037222E-2</v>
      </c>
      <c r="D33" s="2">
        <f>CORREL(raw_data!$F2:$F501, raw_data!E2:E501)</f>
        <v>-5.3387850451292733E-2</v>
      </c>
      <c r="E33" s="2">
        <f>CORREL(raw_data!$F2:$F501, raw_data!F2:F501)</f>
        <v>1</v>
      </c>
      <c r="F33" s="2">
        <f>CORREL(raw_data!$F2:$F501, raw_data!H2:H501)</f>
        <v>-0.11998055979588265</v>
      </c>
      <c r="G33" s="2">
        <f>CORREL(raw_data!$F2:$F501, raw_data!B2:B501)</f>
        <v>-0.27934988548454437</v>
      </c>
      <c r="H33" s="2">
        <f>CORREL(raw_data!$F2:$F501, raw_data!D2:D501)</f>
        <v>-0.33632571819086493</v>
      </c>
      <c r="I33" s="2">
        <f>CORREL(raw_data!$F2:$F501, raw_data!G2:G501)</f>
        <v>7.554911669016437E-2</v>
      </c>
      <c r="J33" s="2">
        <f>CORREL(raw_data!$F2:$F501, raw_data!I2:I501)</f>
        <v>0.41126606299043639</v>
      </c>
    </row>
    <row r="34" spans="1:10" x14ac:dyDescent="0.25">
      <c r="A34" t="s">
        <v>7</v>
      </c>
      <c r="B34" s="2">
        <f>CORREL(raw_data!$H2:$H501,raw_data!A2:A501)</f>
        <v>3.9531900307490922E-3</v>
      </c>
      <c r="C34" s="2">
        <f>CORREL(raw_data!$H2:$H501,raw_data!C2:C501)</f>
        <v>1.4951998467309503E-2</v>
      </c>
      <c r="D34" s="2">
        <f>CORREL(raw_data!$H2:$H501,raw_data!E2:E501)</f>
        <v>0.31164026082596213</v>
      </c>
      <c r="E34" s="2">
        <f>CORREL(raw_data!$H2:$H501,raw_data!F2:F501)</f>
        <v>-0.11998055979588265</v>
      </c>
      <c r="F34" s="2">
        <f>CORREL(raw_data!$H2:$H501,raw_data!H2:H501)</f>
        <v>1</v>
      </c>
      <c r="G34" s="2">
        <f>CORREL(raw_data!$H2:$H501,raw_data!B2:B501)</f>
        <v>-2.8694688216493947E-2</v>
      </c>
      <c r="H34" s="2">
        <f>CORREL(raw_data!$H2:$H501,raw_data!D2:D501)</f>
        <v>0.30100438284295933</v>
      </c>
      <c r="I34" s="2">
        <f>CORREL(raw_data!$H2:$H501,raw_data!G2:G501)</f>
        <v>-0.10127715318723889</v>
      </c>
      <c r="J34" s="2">
        <f>CORREL(raw_data!$H2:$H501,raw_data!I2:I501)</f>
        <v>-0.83647591164224588</v>
      </c>
    </row>
    <row r="35" spans="1:10" x14ac:dyDescent="0.25">
      <c r="A35" t="s">
        <v>1</v>
      </c>
      <c r="B35" s="2">
        <f>CORREL(raw_data!$B2:$B501,raw_data!A2:A501)</f>
        <v>2.3646678557679313E-2</v>
      </c>
      <c r="C35" s="2">
        <f>CORREL(raw_data!$B2:$B501,raw_data!C2:C501)</f>
        <v>-3.5521133104990499E-2</v>
      </c>
      <c r="D35" s="2">
        <f>CORREL(raw_data!$B2:$B501,raw_data!E2:E501)</f>
        <v>3.601951027610302E-3</v>
      </c>
      <c r="E35" s="2">
        <f>CORREL(raw_data!$B2:$B501,raw_data!F2:F501)</f>
        <v>-0.27934988548454437</v>
      </c>
      <c r="F35" s="2">
        <f>CORREL(raw_data!$B2:$B501,raw_data!H2:H501)</f>
        <v>-2.8694688216493947E-2</v>
      </c>
      <c r="G35" s="2">
        <f>CORREL(raw_data!$B2:$B501,raw_data!B2:B501)</f>
        <v>0.99999999999999989</v>
      </c>
      <c r="H35" s="2">
        <f>CORREL(raw_data!$B2:$B501,raw_data!D2:D501)</f>
        <v>-9.9615766024000758E-3</v>
      </c>
      <c r="I35" s="2">
        <f>CORREL(raw_data!$B2:$B501,raw_data!G2:G501)</f>
        <v>-0.16055880324942035</v>
      </c>
      <c r="J35" s="2">
        <f>CORREL(raw_data!$B2:$B501,raw_data!I2:I501)</f>
        <v>-8.0687283599434431E-2</v>
      </c>
    </row>
    <row r="36" spans="1:10" x14ac:dyDescent="0.25">
      <c r="A36" t="s">
        <v>3</v>
      </c>
      <c r="B36" s="2">
        <f>CORREL(raw_data!$D2:$D501,raw_data!A2:A501)</f>
        <v>-4.8770437746666354E-2</v>
      </c>
      <c r="C36" s="2">
        <f>CORREL(raw_data!$D2:$D501,raw_data!C2:C501)</f>
        <v>-7.2939196473624068E-2</v>
      </c>
      <c r="D36" s="2">
        <f>CORREL(raw_data!$D2:$D501,raw_data!E2:E501)</f>
        <v>-1.9729123254387679E-2</v>
      </c>
      <c r="E36" s="2">
        <f>CORREL(raw_data!$D2:$D501,raw_data!F2:F501)</f>
        <v>-0.33632571819086493</v>
      </c>
      <c r="F36" s="2">
        <f>CORREL(raw_data!$D2:$D501,raw_data!H2:H501)</f>
        <v>0.30100438284295933</v>
      </c>
      <c r="G36" s="2">
        <f>CORREL(raw_data!$D2:$D501,raw_data!B2:B501)</f>
        <v>-9.9615766024000758E-3</v>
      </c>
      <c r="H36" s="2">
        <f>CORREL(raw_data!$D2:$D501,raw_data!D2:D501)</f>
        <v>1</v>
      </c>
      <c r="I36" s="2">
        <f>CORREL(raw_data!$D2:$D501,raw_data!G2:G501)</f>
        <v>-3.7507854906024866E-2</v>
      </c>
      <c r="J36" s="2">
        <f>CORREL(raw_data!$D2:$D501,raw_data!I2:I501)</f>
        <v>-0.37967903404586612</v>
      </c>
    </row>
    <row r="37" spans="1:10" x14ac:dyDescent="0.25">
      <c r="A37" t="s">
        <v>6</v>
      </c>
      <c r="B37" s="2">
        <f>CORREL(raw_data!$G2:$G501, raw_data!A2:A501)</f>
        <v>7.3800179087175552E-2</v>
      </c>
      <c r="C37" s="2">
        <f>CORREL(raw_data!$G2:$G501, raw_data!C2:C501)</f>
        <v>5.0059131253818438E-2</v>
      </c>
      <c r="D37" s="2">
        <f>CORREL(raw_data!$G2:$G501, raw_data!E2:E501)</f>
        <v>-0.27693308089166563</v>
      </c>
      <c r="E37" s="2">
        <f>CORREL(raw_data!$G2:$G501, raw_data!F2:F501)</f>
        <v>7.554911669016437E-2</v>
      </c>
      <c r="F37" s="2">
        <f>CORREL(raw_data!$G2:$G501, raw_data!H2:H501)</f>
        <v>-0.10127715318723889</v>
      </c>
      <c r="G37" s="2">
        <f>CORREL(raw_data!$G2:$G501, raw_data!B2:B501)</f>
        <v>-0.16055880324942035</v>
      </c>
      <c r="H37" s="2">
        <f>CORREL(raw_data!$G2:$G501, raw_data!D2:D501)</f>
        <v>-3.7507854906024866E-2</v>
      </c>
      <c r="I37" s="2">
        <f>CORREL(raw_data!$G2:$G501, raw_data!G2:G501)</f>
        <v>0.99999999999999978</v>
      </c>
      <c r="J37" s="2">
        <f>CORREL(raw_data!$G2:$G501, raw_data!I2:I501)</f>
        <v>0.12736007838786395</v>
      </c>
    </row>
    <row r="38" spans="1:10" x14ac:dyDescent="0.25">
      <c r="A38" t="s">
        <v>8</v>
      </c>
      <c r="B38" s="2">
        <f>CORREL(raw_data!$I2:$I501,raw_data!A2:A501)</f>
        <v>-8.7824287102150636E-2</v>
      </c>
      <c r="C38" s="2">
        <f>CORREL(raw_data!$I2:$I501,raw_data!C2:C501)</f>
        <v>0.44042563312926719</v>
      </c>
      <c r="D38" s="2">
        <f>CORREL(raw_data!$I2:$I501,raw_data!E2:E501)</f>
        <v>-0.26268103614214616</v>
      </c>
      <c r="E38" s="2">
        <f>CORREL(raw_data!$I2:$I501,raw_data!F2:F501)</f>
        <v>0.41126606299043639</v>
      </c>
      <c r="F38" s="2">
        <f>CORREL(raw_data!$I2:$I501,raw_data!H2:H501)</f>
        <v>-0.83647591164224588</v>
      </c>
      <c r="G38" s="2">
        <f>CORREL(raw_data!$I2:$I501,raw_data!B2:B501)</f>
        <v>-8.0687283599434431E-2</v>
      </c>
      <c r="H38" s="2">
        <f>CORREL(raw_data!$I2:$I501,raw_data!D2:D501)</f>
        <v>-0.37967903404586612</v>
      </c>
      <c r="I38" s="2">
        <f>CORREL(raw_data!$I2:$I501,raw_data!G2:G501)</f>
        <v>0.12736007838786395</v>
      </c>
      <c r="J38" s="2">
        <f>CORREL(raw_data!$I2:$I501,raw_data!I2:I501)</f>
        <v>1</v>
      </c>
    </row>
  </sheetData>
  <phoneticPr fontId="19" type="noConversion"/>
  <conditionalFormatting sqref="A3">
    <cfRule type="cellIs" dxfId="17" priority="10" operator="greaterThan">
      <formula>360.44</formula>
    </cfRule>
  </conditionalFormatting>
  <conditionalFormatting sqref="A3:C3">
    <cfRule type="cellIs" dxfId="16" priority="9" operator="greaterThan">
      <formula>$A$3</formula>
    </cfRule>
  </conditionalFormatting>
  <conditionalFormatting sqref="B30:J38">
    <cfRule type="cellIs" dxfId="15" priority="1" operator="lessThan">
      <formula>-0.5</formula>
    </cfRule>
    <cfRule type="cellIs" dxfId="14" priority="2" operator="between">
      <formula>-0.3</formula>
      <formula>-0.5</formula>
    </cfRule>
    <cfRule type="cellIs" dxfId="13" priority="3" operator="between">
      <formula>-0.1</formula>
      <formula>-0.3</formula>
    </cfRule>
    <cfRule type="cellIs" dxfId="12" priority="4" operator="between">
      <formula>0.1</formula>
      <formula>0.3</formula>
    </cfRule>
    <cfRule type="cellIs" dxfId="11" priority="5" operator="greaterThan">
      <formula>0.5</formula>
    </cfRule>
    <cfRule type="cellIs" dxfId="10" priority="7" operator="between">
      <formula>0.3</formula>
      <formula>0.5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978B8-502A-40C4-A864-F31F09BAA953}">
  <dimension ref="A1:I2"/>
  <sheetViews>
    <sheetView tabSelected="1" workbookViewId="0">
      <selection activeCell="L23" sqref="L23"/>
    </sheetView>
  </sheetViews>
  <sheetFormatPr defaultRowHeight="15" x14ac:dyDescent="0.25"/>
  <cols>
    <col min="1" max="1" width="24.85546875" bestFit="1" customWidth="1"/>
    <col min="3" max="3" width="31.140625" bestFit="1" customWidth="1"/>
    <col min="4" max="4" width="45.5703125" bestFit="1" customWidth="1"/>
    <col min="5" max="5" width="19.28515625" bestFit="1" customWidth="1"/>
    <col min="6" max="6" width="9.140625" customWidth="1"/>
    <col min="7" max="8" width="24.140625" bestFit="1" customWidth="1"/>
    <col min="9" max="10" width="23.85546875" bestFit="1" customWidth="1"/>
  </cols>
  <sheetData>
    <row r="1" spans="1:9" ht="18.75" x14ac:dyDescent="0.3">
      <c r="A1" s="5" t="s">
        <v>41</v>
      </c>
      <c r="C1" s="5" t="s">
        <v>40</v>
      </c>
      <c r="D1" s="5" t="s">
        <v>42</v>
      </c>
      <c r="E1" s="5" t="s">
        <v>43</v>
      </c>
      <c r="G1" s="7" t="s">
        <v>44</v>
      </c>
      <c r="H1" s="5" t="s">
        <v>45</v>
      </c>
      <c r="I1" s="5" t="s">
        <v>46</v>
      </c>
    </row>
    <row r="2" spans="1:9" ht="18.75" x14ac:dyDescent="0.3">
      <c r="A2" s="6">
        <v>501</v>
      </c>
      <c r="C2" s="8">
        <v>52.31</v>
      </c>
      <c r="D2" s="6">
        <v>121.77</v>
      </c>
      <c r="E2" s="9">
        <v>0.45</v>
      </c>
      <c r="G2" s="9">
        <v>6.56</v>
      </c>
      <c r="H2" s="9">
        <v>360.44</v>
      </c>
      <c r="I2" s="9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pivot_tables</vt:lpstr>
      <vt:lpstr>key_insights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Gonzalez</dc:creator>
  <cp:lastModifiedBy>Angel Gonzalez</cp:lastModifiedBy>
  <dcterms:created xsi:type="dcterms:W3CDTF">2025-05-23T04:01:34Z</dcterms:created>
  <dcterms:modified xsi:type="dcterms:W3CDTF">2025-05-25T05:28:26Z</dcterms:modified>
</cp:coreProperties>
</file>