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8"/>
  <workbookPr codeName="ThisWorkbook"/>
  <mc:AlternateContent xmlns:mc="http://schemas.openxmlformats.org/markup-compatibility/2006">
    <mc:Choice Requires="x15">
      <x15ac:absPath xmlns:x15ac="http://schemas.microsoft.com/office/spreadsheetml/2010/11/ac" url="/Users/angelikafriis/Downloads/"/>
    </mc:Choice>
  </mc:AlternateContent>
  <xr:revisionPtr revIDLastSave="0" documentId="13_ncr:1_{F039E85F-257B-3C45-A751-A30A5374D757}" xr6:coauthVersionLast="47" xr6:coauthVersionMax="47" xr10:uidLastSave="{00000000-0000-0000-0000-000000000000}"/>
  <bookViews>
    <workbookView xWindow="5420" yWindow="-21100" windowWidth="25600" windowHeight="16740" tabRatio="500" activeTab="2" xr2:uid="{00000000-000D-0000-FFFF-FFFF00000000}"/>
  </bookViews>
  <sheets>
    <sheet name="0 Manual" sheetId="7" r:id="rId1"/>
    <sheet name="Studentdata" sheetId="9" r:id="rId2"/>
    <sheet name="Riskregister" sheetId="1" r:id="rId3"/>
    <sheet name="Risknivåer" sheetId="8" r:id="rId4"/>
    <sheet name="Data" sheetId="3" r:id="rId5"/>
  </sheets>
  <calcPr calcId="191029" iterate="1" iterateDelta="0.05"/>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12" i="1" l="1"/>
  <c r="H13" i="1"/>
  <c r="H7" i="1"/>
  <c r="J7" i="1"/>
  <c r="K7" i="1"/>
  <c r="H8" i="1"/>
  <c r="J8" i="1"/>
  <c r="K8" i="1"/>
  <c r="H9" i="1"/>
  <c r="J9" i="1"/>
  <c r="K9" i="1"/>
  <c r="H10" i="1"/>
  <c r="J10" i="1"/>
  <c r="K10" i="1"/>
  <c r="H11" i="1"/>
  <c r="J11" i="1"/>
  <c r="K11" i="1"/>
  <c r="J12" i="1"/>
  <c r="K12" i="1"/>
  <c r="J13" i="1"/>
  <c r="K13" i="1"/>
  <c r="H14" i="1"/>
  <c r="J14" i="1"/>
  <c r="K14" i="1"/>
  <c r="H6" i="1"/>
  <c r="J6" i="1"/>
  <c r="K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K15"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16" i="1"/>
</calcChain>
</file>

<file path=xl/sharedStrings.xml><?xml version="1.0" encoding="utf-8"?>
<sst xmlns="http://schemas.openxmlformats.org/spreadsheetml/2006/main" count="157" uniqueCount="138">
  <si>
    <t>Detta ark används av Excel för att hämta uppgifter som används i de andra kalkylarken. Normalt sett behöver ni inte ändra här.</t>
  </si>
  <si>
    <t>ID</t>
  </si>
  <si>
    <t>Risk-001</t>
  </si>
  <si>
    <t>Risk-002</t>
  </si>
  <si>
    <t>Risk-003</t>
  </si>
  <si>
    <t>Risk-004</t>
  </si>
  <si>
    <t>Risk-005</t>
  </si>
  <si>
    <t>Risk-006</t>
  </si>
  <si>
    <t>Risk-007</t>
  </si>
  <si>
    <t>Risk-008</t>
  </si>
  <si>
    <t>Risk-009</t>
  </si>
  <si>
    <t>Risk-010</t>
  </si>
  <si>
    <t>Risk-011</t>
  </si>
  <si>
    <t>Risk-012</t>
  </si>
  <si>
    <t>Risk-013</t>
  </si>
  <si>
    <t>Risk-014</t>
  </si>
  <si>
    <t>Risk-015</t>
  </si>
  <si>
    <t>Risk-016</t>
  </si>
  <si>
    <t>Risk-017</t>
  </si>
  <si>
    <t>Risk-018</t>
  </si>
  <si>
    <t>Risk-019</t>
  </si>
  <si>
    <t>Risk-020</t>
  </si>
  <si>
    <t>Risk-021</t>
  </si>
  <si>
    <t>Risk-022</t>
  </si>
  <si>
    <t>Risk-023</t>
  </si>
  <si>
    <t>Risk-024</t>
  </si>
  <si>
    <t>Risk-025</t>
  </si>
  <si>
    <t>Risk-026</t>
  </si>
  <si>
    <t>Risk-027</t>
  </si>
  <si>
    <t>Risk-028</t>
  </si>
  <si>
    <t>Risk-029</t>
  </si>
  <si>
    <t>Risk-030</t>
  </si>
  <si>
    <t>Risk-031</t>
  </si>
  <si>
    <t>Risk-032</t>
  </si>
  <si>
    <t>Risk-033</t>
  </si>
  <si>
    <t>Risk-034</t>
  </si>
  <si>
    <t>Risk-035</t>
  </si>
  <si>
    <t>Risk-036</t>
  </si>
  <si>
    <t>Risk-037</t>
  </si>
  <si>
    <t>Risk-038</t>
  </si>
  <si>
    <t>Risk-039</t>
  </si>
  <si>
    <t>Risk-040</t>
  </si>
  <si>
    <t>Risk-041</t>
  </si>
  <si>
    <t>Risk-042</t>
  </si>
  <si>
    <t>Risk-043</t>
  </si>
  <si>
    <t>Risk-044</t>
  </si>
  <si>
    <t>Risk-045</t>
  </si>
  <si>
    <t>Risk-046</t>
  </si>
  <si>
    <t>Risk-047</t>
  </si>
  <si>
    <t>Risk-048</t>
  </si>
  <si>
    <t>Risk-049</t>
  </si>
  <si>
    <t>Risk-050</t>
  </si>
  <si>
    <t>Sannolikhet</t>
  </si>
  <si>
    <t>Konsekvens</t>
  </si>
  <si>
    <t>Låg</t>
  </si>
  <si>
    <t>Allvarlig</t>
  </si>
  <si>
    <t>Kommentar</t>
  </si>
  <si>
    <t>Analys Risk - Riskregister</t>
  </si>
  <si>
    <t>Konsekvensbeskrivning</t>
  </si>
  <si>
    <t>Mycket hög</t>
  </si>
  <si>
    <t>Hög</t>
  </si>
  <si>
    <t>Medelhög</t>
  </si>
  <si>
    <t>Betydande</t>
  </si>
  <si>
    <t>Orsaksbeskrivning</t>
  </si>
  <si>
    <t>Riskmatris</t>
  </si>
  <si>
    <t>Risknivåer</t>
  </si>
  <si>
    <t>Måttlig</t>
  </si>
  <si>
    <t>Försumbar</t>
  </si>
  <si>
    <t>Ekonomisk förlust</t>
  </si>
  <si>
    <t>Minskat förtroende</t>
  </si>
  <si>
    <t>Avbrott i verksamheten</t>
  </si>
  <si>
    <t>Risknivå</t>
  </si>
  <si>
    <t xml:space="preserve">Betydande </t>
  </si>
  <si>
    <t>Konsekvensnivåer</t>
  </si>
  <si>
    <t>Sannolikhetsnivåer</t>
  </si>
  <si>
    <t>Värde S 1-4</t>
  </si>
  <si>
    <t>Värde K 1-4</t>
  </si>
  <si>
    <t>Sannolikhetsnivå</t>
  </si>
  <si>
    <t>Konsekvensnivå</t>
  </si>
  <si>
    <t>Tillgång</t>
  </si>
  <si>
    <t>Riskscenario</t>
  </si>
  <si>
    <t>Egenskap (CIA/STRIDE)</t>
  </si>
  <si>
    <t>LiU-ID</t>
  </si>
  <si>
    <t>Namn</t>
  </si>
  <si>
    <t>Bristande regelefterlevnad</t>
  </si>
  <si>
    <t>Angelika Friis</t>
  </si>
  <si>
    <t>angfr166</t>
  </si>
  <si>
    <t>1-10 ggr/år</t>
  </si>
  <si>
    <t>0,5-1 ggr/år</t>
  </si>
  <si>
    <t>0,1-0,5 ggr/år</t>
  </si>
  <si>
    <t>&lt; 0,1 ggr/år</t>
  </si>
  <si>
    <t>avvikelse på över 20% av budget</t>
  </si>
  <si>
    <t>avvikelse på 5- 10% av budget</t>
  </si>
  <si>
    <t>avvikelse på 10-20% av budget
på 10-20% av budget</t>
  </si>
  <si>
    <t>Tillfällig irritation hos enstaka intressenter</t>
  </si>
  <si>
    <t>Förtroendeförlust hos mindre grupp intressenter</t>
  </si>
  <si>
    <t>Betydande förtroendeförlust, uppmärksammas offentligt</t>
  </si>
  <si>
    <t>Allvarlig förtroendekris, stort medialt genomslag</t>
  </si>
  <si>
    <t>Smärre störningar, verksamheten fortsätter utan större problem</t>
  </si>
  <si>
    <t>Kortare avbrott (timmar), återställs snabbt</t>
  </si>
  <si>
    <t>Avbrott i kritiska delar i upp till 1 dygn</t>
  </si>
  <si>
    <t>Långvarigt driftstopp (&gt;1 dygn), stor påverkan på kärnverksamhet</t>
  </si>
  <si>
    <t>Mindre avvikelse utan påverkan på tillsyn eller sanktioner</t>
  </si>
  <si>
    <t>Överträdelse av interna regler, kräver korrigering</t>
  </si>
  <si>
    <t>Överträdelse av externa krav, risk för tillsynsanmärkning</t>
  </si>
  <si>
    <t>Allvarlig överträdelse av lag eller regler, risk för sanktioner eller rättsliga följder</t>
  </si>
  <si>
    <t>avvikelse på &lt; 1% av budget</t>
  </si>
  <si>
    <t>Kundhantering</t>
  </si>
  <si>
    <t>Databas</t>
  </si>
  <si>
    <t>Molntjänst</t>
  </si>
  <si>
    <t>Fakturasystem</t>
  </si>
  <si>
    <t>Tillgänglighet (A)</t>
  </si>
  <si>
    <t>Molntjänsten är inte tillgänglig under 4 arbetstimmar på grund av leverantörens tekniska problem</t>
  </si>
  <si>
    <t>Avsaknad av adekvata tillgänglighetskrav i driftsavtal med extern molnleverantör</t>
  </si>
  <si>
    <t>Integritet (I)</t>
  </si>
  <si>
    <t>Kunddata i databasen förändras oavsiktligt genom systemfel eller felaktig inmatning</t>
  </si>
  <si>
    <t>Brister i validering av indata och avsaknad av kontroller vid dataöverföring mellan system</t>
  </si>
  <si>
    <t>Felaktiga kundregister leder till fel i fakturering och leveranser. Kundförtroende skadas och administrativa kostnader ökar.</t>
  </si>
  <si>
    <t>Konfidentialitet (C)</t>
  </si>
  <si>
    <t>Avbrott i kundtjänster medför intäktsbortfall och negativ påverkan på kundnöjdhet. Risk för kundavhopp till konkurrenter.</t>
  </si>
  <si>
    <t>Obehörig tillgång till eller röjande av konfidentiell kunddata till externa parter</t>
  </si>
  <si>
    <t>Otillräcklig åtkomstkontroll och bristfälliga säkerhetsrutiner för användarhantering</t>
  </si>
  <si>
    <t>Informationen röjs till obehöriga. Risk för GDPR-sanktioner samt betydande reputationsskador och förtroendeskada.</t>
  </si>
  <si>
    <t>Fakturasystemet blir otillgängligt under en arbetsvecka till följd av kritiskt systemfel</t>
  </si>
  <si>
    <t>Otillräcklig redundans och bristfälliga backup-lösningar för affärskritiska system</t>
  </si>
  <si>
    <t>Störningar i faktureringsprocessen påverkar kassaflödet negativt. Försenade betalningar och potentiella likviditetsproblem.</t>
  </si>
  <si>
    <t>Affärskritisk information exponeras för obehöriga genom molnleverantörens säkerhetsbrister</t>
  </si>
  <si>
    <t>Otillräcklig kontroll över datalokalisering och åtkomsträttigheter hos molnleverantören</t>
  </si>
  <si>
    <t>Exponering av strategisk information kan kompromissa konkurrenspositionen och resultera i betydande affärskonsekvenser.</t>
  </si>
  <si>
    <t>Permanent dataförlust till följd av ransomware cyberattack</t>
  </si>
  <si>
    <t>Otillräckliga cybersäkerhetsåtgärder och avsaknad av isolerade backup-lösningar</t>
  </si>
  <si>
    <t>Total förlust av affärsdata medför verksamhetsavbrott och betydande återställningskostnader. Kritisk påverkan på affärskontinuiteten.</t>
  </si>
  <si>
    <t>Obehöriga ändringar av kunddata utan adekvat spårbarhet och kontroll</t>
  </si>
  <si>
    <t>Bristfällig loggning och otillräckliga kontrollmekanismer för användaraktiviteter</t>
  </si>
  <si>
    <t>Ändrade kunddata resulterar i operationella fel och försvårar incidentutredning. Negativ påverkan på kundrelationer och servicekvalitet.</t>
  </si>
  <si>
    <t>Oplanerade serviceavbrott under leverantörens underhållsarbeten utan adekvat förvarning</t>
  </si>
  <si>
    <t>Otillräckliga kommunikationsrutiner och transparens från molnleverantören avseende planerat underhåll</t>
  </si>
  <si>
    <t>Oförutsedda avbrott stör pågående affärsprocesser och kundinteraktioner, vilket påverkar serviceupplevelsen negativt.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</si>
</sst>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00"/>
  </numFmts>
  <fonts count="13" x14ac:knownFonts="1">
    <font>
      <sz val="12"/>
      <color theme="1"/>
      <name val="Calibri"/>
      <family val="2"/>
      <scheme val="minor"/>
    </font>
    <font>
      <sz val="14"/>
      <color theme="1"/>
      <name val="Calibri"/>
      <family val="2"/>
      <scheme val="minor"/>
    </font>
    <font>
      <b/>
      <sz val="14"/>
      <color theme="1"/>
      <name val="Calibri"/>
      <family val="2"/>
      <scheme val="minor"/>
    </font>
    <font>
      <u/>
      <sz val="12"/>
      <color theme="10"/>
      <name val="Calibri"/>
      <family val="2"/>
      <scheme val="minor"/>
    </font>
    <font>
      <u/>
      <sz val="12"/>
      <color theme="11"/>
      <name val="Calibri"/>
      <family val="2"/>
      <scheme val="minor"/>
    </font>
    <font>
      <sz val="16"/>
      <color theme="1"/>
      <name val="Calibri"/>
      <family val="2"/>
      <scheme val="minor"/>
    </font>
    <font>
      <sz val="12"/>
      <color theme="0"/>
      <name val="Calibri"/>
      <family val="2"/>
      <scheme val="minor"/>
    </font>
    <font>
      <sz val="26"/>
      <color theme="1"/>
      <name val="Calibri"/>
      <family val="2"/>
      <scheme val="minor"/>
    </font>
    <font>
      <i/>
      <sz val="10"/>
      <color theme="1"/>
      <name val="Calibri (Brödtext)"/>
    </font>
    <font>
      <sz val="14"/>
      <color theme="1"/>
      <name val="Calibri"/>
      <family val="2"/>
    </font>
    <font>
      <i/>
      <sz val="10"/>
      <color theme="1"/>
      <name val="Calibri"/>
      <family val="2"/>
      <scheme val="minor"/>
    </font>
    <font>
      <sz val="12"/>
      <color theme="1"/>
      <name val="Calibri"/>
      <family val="2"/>
      <scheme val="minor"/>
    </font>
    <font>
      <b/>
      <sz val="12"/>
      <color theme="1"/>
      <name val="Calibri"/>
      <family val="2"/>
      <scheme val="minor"/>
    </font>
  </fonts>
  <fills count="13">
    <fill>
      <patternFill patternType="none"/>
    </fill>
    <fill>
      <patternFill patternType="gray125"/>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bgColor indexed="64"/>
      </patternFill>
    </fill>
    <fill>
      <patternFill patternType="solid">
        <fgColor rgb="FFFFC000"/>
        <bgColor indexed="64"/>
      </patternFill>
    </fill>
    <fill>
      <patternFill patternType="solid">
        <fgColor rgb="FFFF0000"/>
        <bgColor indexed="64"/>
      </patternFill>
    </fill>
    <fill>
      <patternFill patternType="solid">
        <fgColor theme="7"/>
        <bgColor indexed="64"/>
      </patternFill>
    </fill>
    <fill>
      <patternFill patternType="solid">
        <fgColor rgb="FFC00000"/>
        <bgColor indexed="64"/>
      </patternFill>
    </fill>
    <fill>
      <patternFill patternType="solid">
        <fgColor theme="4"/>
        <bgColor indexed="64"/>
      </patternFill>
    </fill>
    <fill>
      <patternFill patternType="solid">
        <fgColor theme="4" tint="0.79998168889431442"/>
        <bgColor indexed="64"/>
      </patternFill>
    </fill>
    <fill>
      <patternFill patternType="solid">
        <fgColor theme="4" tint="0.79998168889431442"/>
        <bgColor indexed="65"/>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theme="0"/>
      </left>
      <right/>
      <top/>
      <bottom style="medium">
        <color theme="0"/>
      </bottom>
      <diagonal/>
    </border>
    <border>
      <left/>
      <right style="medium">
        <color theme="0"/>
      </right>
      <top/>
      <bottom style="medium">
        <color theme="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11" fillId="12" borderId="0" applyNumberFormat="0" applyBorder="0" applyAlignment="0" applyProtection="0"/>
  </cellStyleXfs>
  <cellXfs count="50">
    <xf numFmtId="0" fontId="0" fillId="0" borderId="0" xfId="0"/>
    <xf numFmtId="0" fontId="1" fillId="0" borderId="0" xfId="0" applyFont="1"/>
    <xf numFmtId="0" fontId="2" fillId="0" borderId="0" xfId="0" applyFont="1"/>
    <xf numFmtId="14" fontId="1" fillId="0" borderId="0" xfId="0" applyNumberFormat="1" applyFont="1"/>
    <xf numFmtId="49" fontId="1" fillId="0" borderId="0" xfId="0" applyNumberFormat="1" applyFont="1" applyAlignment="1">
      <alignment horizontal="left" vertical="top" wrapText="1"/>
    </xf>
    <xf numFmtId="0" fontId="1" fillId="0" borderId="0" xfId="0" applyFont="1" applyAlignment="1">
      <alignment horizontal="left" vertical="top"/>
    </xf>
    <xf numFmtId="49" fontId="5" fillId="0" borderId="0" xfId="0" applyNumberFormat="1" applyFont="1" applyAlignment="1">
      <alignment horizontal="left" vertical="top" wrapText="1"/>
    </xf>
    <xf numFmtId="1" fontId="1" fillId="0" borderId="0" xfId="0" applyNumberFormat="1" applyFont="1" applyAlignment="1">
      <alignment horizontal="left" vertical="top"/>
    </xf>
    <xf numFmtId="49" fontId="7" fillId="0" borderId="0" xfId="0" applyNumberFormat="1" applyFont="1" applyAlignment="1">
      <alignment horizontal="left" vertical="top"/>
    </xf>
    <xf numFmtId="0" fontId="0" fillId="3" borderId="1" xfId="0" applyFill="1" applyBorder="1"/>
    <xf numFmtId="0" fontId="0" fillId="2" borderId="1" xfId="0" applyFill="1" applyBorder="1"/>
    <xf numFmtId="0" fontId="0" fillId="4" borderId="1" xfId="0" applyFill="1" applyBorder="1"/>
    <xf numFmtId="0" fontId="0" fillId="6" borderId="1" xfId="0" applyFill="1" applyBorder="1"/>
    <xf numFmtId="0" fontId="6" fillId="9" borderId="1" xfId="0" applyFont="1" applyFill="1" applyBorder="1"/>
    <xf numFmtId="0" fontId="6" fillId="7" borderId="1" xfId="0" applyFont="1" applyFill="1" applyBorder="1"/>
    <xf numFmtId="0" fontId="6" fillId="5" borderId="1" xfId="0" applyFont="1" applyFill="1" applyBorder="1"/>
    <xf numFmtId="0" fontId="6" fillId="9" borderId="0" xfId="0" applyFont="1" applyFill="1" applyAlignment="1">
      <alignment horizontal="center"/>
    </xf>
    <xf numFmtId="0" fontId="6" fillId="7" borderId="0" xfId="0" applyFont="1" applyFill="1" applyAlignment="1">
      <alignment horizontal="center"/>
    </xf>
    <xf numFmtId="0" fontId="6" fillId="5" borderId="0" xfId="0" applyFont="1"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49" fontId="1" fillId="10" borderId="0" xfId="0" applyNumberFormat="1" applyFont="1" applyFill="1" applyAlignment="1">
      <alignment horizontal="left" vertical="top" wrapText="1"/>
    </xf>
    <xf numFmtId="49" fontId="1" fillId="10" borderId="0" xfId="0" applyNumberFormat="1" applyFont="1" applyFill="1" applyAlignment="1">
      <alignment horizontal="left" vertical="top"/>
    </xf>
    <xf numFmtId="49" fontId="1" fillId="11" borderId="0" xfId="0" applyNumberFormat="1" applyFont="1" applyFill="1" applyAlignment="1">
      <alignment horizontal="left" vertical="top" wrapText="1"/>
    </xf>
    <xf numFmtId="0" fontId="1" fillId="11" borderId="0" xfId="0" applyFont="1" applyFill="1" applyAlignment="1">
      <alignment horizontal="left" vertical="top" wrapText="1"/>
    </xf>
    <xf numFmtId="1" fontId="1" fillId="11" borderId="0" xfId="0" applyNumberFormat="1" applyFont="1" applyFill="1" applyAlignment="1">
      <alignment horizontal="center" vertical="top" wrapText="1"/>
    </xf>
    <xf numFmtId="0" fontId="6" fillId="0" borderId="0" xfId="0" applyFont="1" applyAlignment="1">
      <alignment horizontal="center"/>
    </xf>
    <xf numFmtId="0" fontId="0" fillId="0" borderId="0" xfId="0" applyAlignment="1">
      <alignment horizontal="center"/>
    </xf>
    <xf numFmtId="0" fontId="7" fillId="0" borderId="0" xfId="0" applyFont="1"/>
    <xf numFmtId="0" fontId="0" fillId="8" borderId="0" xfId="0" applyFill="1"/>
    <xf numFmtId="0" fontId="0" fillId="2" borderId="0" xfId="0" applyFill="1"/>
    <xf numFmtId="0" fontId="0" fillId="3" borderId="0" xfId="0" applyFill="1"/>
    <xf numFmtId="0" fontId="0" fillId="4" borderId="0" xfId="0" applyFill="1"/>
    <xf numFmtId="0" fontId="9" fillId="0" borderId="0" xfId="0" applyFont="1"/>
    <xf numFmtId="164" fontId="1" fillId="11" borderId="0" xfId="0" applyNumberFormat="1" applyFont="1" applyFill="1" applyAlignment="1">
      <alignment horizontal="left" vertical="top" wrapText="1"/>
    </xf>
    <xf numFmtId="0" fontId="1" fillId="11" borderId="0" xfId="0" applyFont="1" applyFill="1" applyAlignment="1" applyProtection="1">
      <alignment horizontal="left" vertical="top" wrapText="1"/>
      <protection locked="0"/>
    </xf>
    <xf numFmtId="49" fontId="1" fillId="10" borderId="2" xfId="0" applyNumberFormat="1" applyFont="1" applyFill="1" applyBorder="1" applyAlignment="1">
      <alignment horizontal="left" vertical="top" wrapText="1"/>
    </xf>
    <xf numFmtId="49" fontId="1" fillId="10" borderId="3" xfId="0" applyNumberFormat="1" applyFont="1" applyFill="1" applyBorder="1" applyAlignment="1">
      <alignment horizontal="left" vertical="top" wrapText="1"/>
    </xf>
    <xf numFmtId="1" fontId="2" fillId="11" borderId="0" xfId="0" applyNumberFormat="1" applyFont="1" applyFill="1" applyAlignment="1">
      <alignment horizontal="center" vertical="top"/>
    </xf>
    <xf numFmtId="1" fontId="11" fillId="12" borderId="0" xfId="3" applyNumberFormat="1" applyAlignment="1">
      <alignment horizontal="center" vertical="top" wrapText="1"/>
    </xf>
    <xf numFmtId="0" fontId="11" fillId="12" borderId="0" xfId="3" applyNumberFormat="1" applyAlignment="1" applyProtection="1">
      <alignment horizontal="left" vertical="top" wrapText="1"/>
    </xf>
    <xf numFmtId="0" fontId="12" fillId="0" borderId="0" xfId="0" applyFont="1"/>
    <xf numFmtId="49" fontId="2" fillId="0" borderId="4" xfId="0" applyNumberFormat="1" applyFont="1" applyBorder="1" applyAlignment="1">
      <alignment horizontal="center" vertical="top" wrapText="1"/>
    </xf>
    <xf numFmtId="49" fontId="2" fillId="0" borderId="5" xfId="0" applyNumberFormat="1" applyFont="1" applyBorder="1" applyAlignment="1">
      <alignment horizontal="center" vertical="top" wrapText="1"/>
    </xf>
    <xf numFmtId="0" fontId="8" fillId="0" borderId="0" xfId="0" applyFont="1" applyAlignment="1">
      <alignment horizontal="left" wrapText="1"/>
    </xf>
    <xf numFmtId="0" fontId="10" fillId="0" borderId="0" xfId="0" applyFont="1" applyAlignment="1">
      <alignment horizontal="left"/>
    </xf>
    <xf numFmtId="0" fontId="1" fillId="0" borderId="0" xfId="0" applyFont="1" applyAlignment="1">
      <alignment horizontal="left" wrapText="1"/>
    </xf>
    <xf numFmtId="0" fontId="10" fillId="0" borderId="0" xfId="0" applyFont="1" applyAlignment="1">
      <alignment wrapText="1"/>
    </xf>
  </cellXfs>
  <cellStyles count="4">
    <cellStyle name="20 % - Dekorfärg1" xfId="3" builtinId="30"/>
    <cellStyle name="Följd hyperlänk" xfId="2" builtinId="9" hidden="1"/>
    <cellStyle name="Hyperlänk" xfId="1" builtinId="8" hidden="1"/>
    <cellStyle name="Normal" xfId="0" builtinId="0"/>
  </cellStyles>
  <dxfs count="56">
    <dxf>
      <font>
        <b val="0"/>
        <i val="0"/>
      </font>
      <fill>
        <patternFill>
          <bgColor theme="9" tint="0.59996337778862885"/>
        </patternFill>
      </fill>
    </dxf>
    <dxf>
      <font>
        <b val="0"/>
        <i val="0"/>
      </font>
      <fill>
        <patternFill>
          <bgColor theme="9" tint="0.59996337778862885"/>
        </patternFill>
      </fill>
    </dxf>
    <dxf>
      <font>
        <b val="0"/>
        <i val="0"/>
      </font>
      <fill>
        <patternFill>
          <bgColor theme="9" tint="0.59996337778862885"/>
        </patternFill>
      </fill>
    </dxf>
    <dxf>
      <fill>
        <patternFill>
          <bgColor theme="7" tint="0.79998168889431442"/>
        </patternFill>
      </fill>
    </dxf>
    <dxf>
      <fill>
        <patternFill>
          <bgColor theme="7" tint="0.59996337778862885"/>
        </patternFill>
      </fill>
    </dxf>
    <dxf>
      <fill>
        <patternFill>
          <bgColor theme="7" tint="0.39994506668294322"/>
        </patternFill>
      </fill>
    </dxf>
    <dxf>
      <fill>
        <patternFill>
          <bgColor rgb="FFFFC000"/>
        </patternFill>
      </fill>
    </dxf>
    <dxf>
      <font>
        <color theme="0"/>
      </font>
      <fill>
        <patternFill>
          <fgColor theme="0"/>
          <bgColor theme="5"/>
        </patternFill>
      </fill>
    </dxf>
    <dxf>
      <font>
        <color theme="0"/>
      </font>
      <fill>
        <patternFill>
          <bgColor rgb="FFFF0000"/>
        </patternFill>
      </fill>
    </dxf>
    <dxf>
      <font>
        <color theme="0"/>
      </font>
      <fill>
        <patternFill>
          <bgColor rgb="FFC00000"/>
        </patternFill>
      </fill>
    </dxf>
    <dxf>
      <fill>
        <patternFill>
          <bgColor theme="7"/>
        </patternFill>
      </fill>
    </dxf>
    <dxf>
      <font>
        <b val="0"/>
        <i val="0"/>
      </font>
      <fill>
        <patternFill>
          <bgColor theme="7" tint="0.39994506668294322"/>
        </patternFill>
      </fill>
    </dxf>
    <dxf>
      <fill>
        <patternFill>
          <bgColor theme="7" tint="0.79998168889431442"/>
        </patternFill>
      </fill>
    </dxf>
    <dxf>
      <font>
        <b val="0"/>
        <i val="0"/>
      </font>
      <fill>
        <patternFill>
          <bgColor theme="7" tint="0.59996337778862885"/>
        </patternFill>
      </fill>
    </dxf>
    <dxf>
      <fill>
        <patternFill>
          <bgColor theme="7" tint="0.79998168889431442"/>
        </patternFill>
      </fill>
    </dxf>
    <dxf>
      <fill>
        <patternFill>
          <bgColor theme="7" tint="0.59996337778862885"/>
        </patternFill>
      </fill>
    </dxf>
    <dxf>
      <fill>
        <patternFill>
          <bgColor theme="7" tint="0.39994506668294322"/>
        </patternFill>
      </fill>
    </dxf>
    <dxf>
      <fill>
        <patternFill>
          <bgColor theme="7"/>
        </patternFill>
      </fill>
    </dxf>
    <dxf>
      <font>
        <b val="0"/>
        <i val="0"/>
      </font>
      <fill>
        <patternFill>
          <bgColor theme="7" tint="0.39994506668294322"/>
        </patternFill>
      </fill>
    </dxf>
    <dxf>
      <fill>
        <patternFill>
          <bgColor theme="7" tint="0.79998168889431442"/>
        </patternFill>
      </fill>
    </dxf>
    <dxf>
      <font>
        <b val="0"/>
        <i val="0"/>
      </font>
      <fill>
        <patternFill>
          <bgColor theme="7" tint="0.59996337778862885"/>
        </patternFill>
      </fill>
    </dxf>
    <dxf>
      <fill>
        <patternFill>
          <bgColor theme="7" tint="0.79998168889431442"/>
        </patternFill>
      </fill>
    </dxf>
    <dxf>
      <fill>
        <patternFill>
          <bgColor theme="7" tint="0.59996337778862885"/>
        </patternFill>
      </fill>
    </dxf>
    <dxf>
      <fill>
        <patternFill>
          <bgColor theme="7" tint="0.39994506668294322"/>
        </patternFill>
      </fill>
    </dxf>
    <dxf>
      <fill>
        <patternFill>
          <bgColor theme="7"/>
        </patternFill>
      </fill>
    </dxf>
    <dxf>
      <font>
        <b val="0"/>
        <i val="0"/>
      </font>
      <fill>
        <patternFill>
          <bgColor theme="7" tint="0.39994506668294322"/>
        </patternFill>
      </fill>
    </dxf>
    <dxf>
      <fill>
        <patternFill>
          <bgColor theme="7" tint="0.79998168889431442"/>
        </patternFill>
      </fill>
    </dxf>
    <dxf>
      <font>
        <b val="0"/>
        <i val="0"/>
      </font>
      <fill>
        <patternFill>
          <bgColor theme="7" tint="0.59996337778862885"/>
        </patternFill>
      </fill>
    </dxf>
    <dxf>
      <fill>
        <patternFill>
          <bgColor theme="7" tint="0.79998168889431442"/>
        </patternFill>
      </fill>
    </dxf>
    <dxf>
      <fill>
        <patternFill>
          <bgColor theme="7" tint="0.59996337778862885"/>
        </patternFill>
      </fill>
    </dxf>
    <dxf>
      <fill>
        <patternFill>
          <bgColor theme="7" tint="0.39994506668294322"/>
        </patternFill>
      </fill>
    </dxf>
    <dxf>
      <fill>
        <patternFill>
          <bgColor theme="7"/>
        </patternFill>
      </fill>
    </dxf>
    <dxf>
      <fill>
        <patternFill>
          <bgColor theme="7" tint="0.39994506668294322"/>
        </patternFill>
      </fill>
    </dxf>
    <dxf>
      <fill>
        <patternFill>
          <bgColor theme="7" tint="0.59996337778862885"/>
        </patternFill>
      </fill>
    </dxf>
    <dxf>
      <fill>
        <patternFill>
          <bgColor theme="7" tint="0.79998168889431442"/>
        </patternFill>
      </fill>
    </dxf>
    <dxf>
      <fill>
        <patternFill>
          <bgColor theme="7"/>
        </patternFill>
      </fill>
    </dxf>
    <dxf>
      <fill>
        <patternFill>
          <bgColor theme="7"/>
        </patternFill>
      </fill>
    </dxf>
    <dxf>
      <fill>
        <patternFill>
          <bgColor theme="7" tint="0.79998168889431442"/>
        </patternFill>
      </fill>
    </dxf>
    <dxf>
      <fill>
        <patternFill>
          <bgColor theme="7" tint="0.59996337778862885"/>
        </patternFill>
      </fill>
    </dxf>
    <dxf>
      <fill>
        <patternFill>
          <bgColor theme="7" tint="0.39994506668294322"/>
        </patternFill>
      </fill>
    </dxf>
    <dxf>
      <fill>
        <patternFill>
          <bgColor theme="7"/>
        </patternFill>
      </fill>
    </dxf>
    <dxf>
      <font>
        <strike val="0"/>
        <outline val="0"/>
        <shadow val="0"/>
        <u val="none"/>
        <vertAlign val="baseline"/>
        <sz val="14"/>
        <color theme="1"/>
        <name val="Calibri"/>
        <scheme val="minor"/>
      </font>
      <numFmt numFmtId="30" formatCode="@"/>
      <fill>
        <patternFill patternType="solid">
          <fgColor indexed="64"/>
          <bgColor theme="4" tint="0.79998168889431442"/>
        </patternFill>
      </fill>
      <alignment horizontal="left" vertical="top" textRotation="0" wrapText="1" indent="0" justifyLastLine="0" shrinkToFit="0" readingOrder="0"/>
    </dxf>
    <dxf>
      <font>
        <strike val="0"/>
        <outline val="0"/>
        <shadow val="0"/>
        <u val="none"/>
        <vertAlign val="baseline"/>
        <sz val="14"/>
        <color theme="1"/>
        <name val="Calibri"/>
        <scheme val="minor"/>
      </font>
      <numFmt numFmtId="30" formatCode="@"/>
      <alignment horizontal="left" vertical="top" textRotation="0" wrapText="1" indent="0" justifyLastLine="0" shrinkToFit="0" readingOrder="0"/>
    </dxf>
    <dxf>
      <font>
        <b val="0"/>
        <i val="0"/>
        <strike val="0"/>
        <condense val="0"/>
        <extend val="0"/>
        <outline val="0"/>
        <shadow val="0"/>
        <u val="none"/>
        <vertAlign val="baseline"/>
        <sz val="14"/>
        <color theme="1"/>
        <name val="Calibri"/>
        <scheme val="minor"/>
      </font>
      <fill>
        <patternFill patternType="solid">
          <fgColor indexed="64"/>
          <bgColor theme="5" tint="0.59999389629810485"/>
        </patternFill>
      </fill>
      <alignment horizontal="left" vertical="top" textRotation="0" wrapText="1" indent="0" justifyLastLine="0" shrinkToFit="0" readingOrder="0"/>
    </dxf>
    <dxf>
      <font>
        <b val="0"/>
        <i val="0"/>
        <strike val="0"/>
        <condense val="0"/>
        <extend val="0"/>
        <outline val="0"/>
        <shadow val="0"/>
        <u val="none"/>
        <vertAlign val="baseline"/>
        <sz val="14"/>
        <color theme="1"/>
        <name val="Calibri"/>
        <scheme val="minor"/>
      </font>
      <numFmt numFmtId="1" formatCode="0"/>
      <fill>
        <patternFill patternType="solid">
          <fgColor indexed="64"/>
          <bgColor theme="4"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4"/>
        <color theme="1"/>
        <name val="Calibri"/>
        <scheme val="minor"/>
      </font>
      <fill>
        <patternFill patternType="solid">
          <fgColor indexed="64"/>
          <bgColor theme="5" tint="0.59999389629810485"/>
        </patternFill>
      </fill>
      <alignment horizontal="left" vertical="top" textRotation="0" wrapText="1" indent="0" justifyLastLine="0" shrinkToFit="0" readingOrder="0"/>
    </dxf>
    <dxf>
      <font>
        <b val="0"/>
        <i val="0"/>
        <strike val="0"/>
        <condense val="0"/>
        <extend val="0"/>
        <outline val="0"/>
        <shadow val="0"/>
        <u val="none"/>
        <vertAlign val="baseline"/>
        <sz val="14"/>
        <color theme="1"/>
        <name val="Calibri"/>
        <scheme val="minor"/>
      </font>
      <numFmt numFmtId="1" formatCode="0"/>
      <fill>
        <patternFill patternType="solid">
          <fgColor indexed="64"/>
          <bgColor theme="4" tint="0.79998168889431442"/>
        </patternFill>
      </fill>
      <alignment horizontal="center" vertical="top" textRotation="0" wrapText="1" indent="0" justifyLastLine="0" shrinkToFit="0" readingOrder="0"/>
    </dxf>
    <dxf>
      <font>
        <strike val="0"/>
        <outline val="0"/>
        <shadow val="0"/>
        <u val="none"/>
        <vertAlign val="baseline"/>
        <sz val="14"/>
        <color theme="1"/>
        <name val="Calibri"/>
        <scheme val="minor"/>
      </font>
      <numFmt numFmtId="30" formatCode="@"/>
      <alignment horizontal="left" vertical="top" textRotation="0" wrapText="1" indent="0" justifyLastLine="0" shrinkToFit="0" readingOrder="0"/>
    </dxf>
    <dxf>
      <font>
        <b val="0"/>
        <i val="0"/>
        <strike val="0"/>
        <condense val="0"/>
        <extend val="0"/>
        <outline val="0"/>
        <shadow val="0"/>
        <u val="none"/>
        <vertAlign val="baseline"/>
        <sz val="14"/>
        <color theme="1"/>
        <name val="Calibri"/>
        <scheme val="minor"/>
      </font>
      <numFmt numFmtId="30" formatCode="@"/>
      <fill>
        <patternFill patternType="solid">
          <fgColor indexed="64"/>
          <bgColor theme="5" tint="0.79998168889431442"/>
        </patternFill>
      </fill>
      <alignment horizontal="left" vertical="top" textRotation="0" wrapText="1" indent="0" justifyLastLine="0" shrinkToFit="0" readingOrder="0"/>
    </dxf>
    <dxf>
      <font>
        <b val="0"/>
        <i val="0"/>
        <strike val="0"/>
        <condense val="0"/>
        <extend val="0"/>
        <outline val="0"/>
        <shadow val="0"/>
        <u val="none"/>
        <vertAlign val="baseline"/>
        <sz val="14"/>
        <color theme="1"/>
        <name val="Calibri"/>
        <scheme val="minor"/>
      </font>
      <numFmt numFmtId="30" formatCode="@"/>
      <fill>
        <patternFill patternType="solid">
          <fgColor indexed="64"/>
          <bgColor theme="5" tint="0.79998168889431442"/>
        </patternFill>
      </fill>
      <alignment horizontal="left" vertical="top" textRotation="0" wrapText="1" indent="0" justifyLastLine="0" shrinkToFit="0" readingOrder="0"/>
    </dxf>
    <dxf>
      <font>
        <b val="0"/>
        <i val="0"/>
        <strike val="0"/>
        <condense val="0"/>
        <extend val="0"/>
        <outline val="0"/>
        <shadow val="0"/>
        <u val="none"/>
        <vertAlign val="baseline"/>
        <sz val="14"/>
        <color theme="1"/>
        <name val="Calibri"/>
        <family val="2"/>
        <scheme val="minor"/>
      </font>
      <numFmt numFmtId="30" formatCode="@"/>
      <fill>
        <patternFill patternType="solid">
          <fgColor indexed="64"/>
          <bgColor theme="4" tint="0.79998168889431442"/>
        </patternFill>
      </fill>
      <alignment horizontal="left" vertical="top" textRotation="0" wrapText="1" indent="0" justifyLastLine="0" shrinkToFit="0" readingOrder="0"/>
    </dxf>
    <dxf>
      <font>
        <b val="0"/>
        <i val="0"/>
        <strike val="0"/>
        <condense val="0"/>
        <extend val="0"/>
        <outline val="0"/>
        <shadow val="0"/>
        <u val="none"/>
        <vertAlign val="baseline"/>
        <sz val="14"/>
        <color theme="1"/>
        <name val="Calibri"/>
        <family val="2"/>
        <scheme val="minor"/>
      </font>
      <numFmt numFmtId="30" formatCode="@"/>
      <fill>
        <patternFill patternType="solid">
          <fgColor indexed="64"/>
          <bgColor theme="4" tint="0.79998168889431442"/>
        </patternFill>
      </fill>
      <alignment horizontal="left" vertical="top" textRotation="0" wrapText="1" indent="0" justifyLastLine="0" shrinkToFit="0" readingOrder="0"/>
    </dxf>
    <dxf>
      <font>
        <strike val="0"/>
        <outline val="0"/>
        <shadow val="0"/>
        <u val="none"/>
        <vertAlign val="baseline"/>
        <sz val="14"/>
        <color theme="1"/>
        <name val="Calibri"/>
        <scheme val="minor"/>
      </font>
      <numFmt numFmtId="30" formatCode="@"/>
      <alignment horizontal="left" vertical="top" textRotation="0" wrapText="1" indent="0" justifyLastLine="0" shrinkToFit="0" readingOrder="0"/>
    </dxf>
    <dxf>
      <font>
        <strike val="0"/>
        <outline val="0"/>
        <shadow val="0"/>
        <u val="none"/>
        <vertAlign val="baseline"/>
        <sz val="14"/>
        <color theme="1"/>
        <name val="Calibri"/>
        <scheme val="minor"/>
      </font>
      <numFmt numFmtId="30" formatCode="@"/>
      <alignment horizontal="left" vertical="top" textRotation="0" wrapText="1" indent="0" justifyLastLine="0" shrinkToFit="0" readingOrder="0"/>
    </dxf>
    <dxf>
      <font>
        <strike val="0"/>
        <outline val="0"/>
        <shadow val="0"/>
        <u val="none"/>
        <vertAlign val="baseline"/>
        <sz val="14"/>
        <color theme="1"/>
        <name val="Calibri"/>
        <scheme val="minor"/>
      </font>
      <numFmt numFmtId="30" formatCode="@"/>
      <fill>
        <patternFill patternType="solid">
          <fgColor indexed="64"/>
          <bgColor theme="4"/>
        </patternFill>
      </fill>
      <alignment horizontal="left" vertical="top" textRotation="0" wrapText="0" indent="0" justifyLastLine="0" shrinkToFit="0" readingOrder="0"/>
    </dxf>
    <dxf>
      <font>
        <b/>
        <i val="0"/>
        <strike val="0"/>
        <condense val="0"/>
        <extend val="0"/>
        <outline val="0"/>
        <shadow val="0"/>
        <u val="none"/>
        <vertAlign val="baseline"/>
        <sz val="12"/>
        <color theme="1"/>
        <name val="Calibri"/>
        <family val="2"/>
        <scheme val="minor"/>
      </font>
    </dxf>
  </dxfs>
  <tableStyles count="1" defaultTableStyle="Tabellformat 1" defaultPivotStyle="PivotStyleMedium7">
    <tableStyle name="Tabellformat 1" pivot="0" count="0" xr9:uid="{00000000-0011-0000-FFFF-FFFF00000000}"/>
  </tableStyles>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31750</xdr:colOff>
      <xdr:row>2</xdr:row>
      <xdr:rowOff>165099</xdr:rowOff>
    </xdr:from>
    <xdr:to>
      <xdr:col>14</xdr:col>
      <xdr:colOff>368300</xdr:colOff>
      <xdr:row>47</xdr:row>
      <xdr:rowOff>137583</xdr:rowOff>
    </xdr:to>
    <xdr:sp macro="" textlink="">
      <xdr:nvSpPr>
        <xdr:cNvPr id="2" name="textruta 1">
          <a:extLst>
            <a:ext uri="{FF2B5EF4-FFF2-40B4-BE49-F238E27FC236}">
              <a16:creationId xmlns:a16="http://schemas.microsoft.com/office/drawing/2014/main" id="{00000000-0008-0000-0000-000002000000}"/>
            </a:ext>
          </a:extLst>
        </xdr:cNvPr>
        <xdr:cNvSpPr txBox="1"/>
      </xdr:nvSpPr>
      <xdr:spPr>
        <a:xfrm>
          <a:off x="1386417" y="567266"/>
          <a:ext cx="8464550" cy="90212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800">
              <a:solidFill>
                <a:schemeClr val="dk1"/>
              </a:solidFill>
              <a:effectLst/>
              <a:latin typeface="+mn-lt"/>
              <a:ea typeface="+mn-ea"/>
              <a:cs typeface="+mn-cs"/>
            </a:rPr>
            <a:t>Manual Verktyget</a:t>
          </a:r>
          <a:r>
            <a:rPr lang="sv-SE" sz="1800" baseline="0">
              <a:solidFill>
                <a:schemeClr val="dk1"/>
              </a:solidFill>
              <a:effectLst/>
              <a:latin typeface="+mn-lt"/>
              <a:ea typeface="+mn-ea"/>
              <a:cs typeface="+mn-cs"/>
            </a:rPr>
            <a:t> Risk</a:t>
          </a:r>
          <a:endParaRPr lang="sv-SE" sz="1800">
            <a:solidFill>
              <a:schemeClr val="dk1"/>
            </a:solidFill>
            <a:effectLst/>
            <a:latin typeface="+mn-lt"/>
            <a:ea typeface="+mn-ea"/>
            <a:cs typeface="+mn-cs"/>
          </a:endParaRPr>
        </a:p>
        <a:p>
          <a:endParaRPr lang="sv-SE" sz="1400">
            <a:solidFill>
              <a:schemeClr val="dk1"/>
            </a:solidFill>
            <a:effectLst/>
            <a:latin typeface="+mn-lt"/>
            <a:ea typeface="+mn-ea"/>
            <a:cs typeface="+mn-cs"/>
          </a:endParaRPr>
        </a:p>
        <a:p>
          <a:r>
            <a:rPr lang="sv-SE" sz="1200">
              <a:solidFill>
                <a:schemeClr val="dk1"/>
              </a:solidFill>
              <a:effectLst/>
              <a:latin typeface="+mn-lt"/>
              <a:ea typeface="+mn-ea"/>
              <a:cs typeface="+mn-cs"/>
            </a:rPr>
            <a:t>Detta verktyg är</a:t>
          </a:r>
          <a:r>
            <a:rPr lang="sv-SE" sz="1200" baseline="0">
              <a:solidFill>
                <a:schemeClr val="dk1"/>
              </a:solidFill>
              <a:effectLst/>
              <a:latin typeface="+mn-lt"/>
              <a:ea typeface="+mn-ea"/>
              <a:cs typeface="+mn-cs"/>
            </a:rPr>
            <a:t> en anpassning av det riskhanteringsverktyg som tillhandahålls av sajten informationssakerhet.se. Filen används i kursen ETE352 Cybersäkerhet - grunder och medvetenhet som ges vid Linköpings universitet. Anpassningarna har gjorts för att passa kursen och att tydliggöra kopplingen till tillgångar och hotmodelleringen. Den är också något förenklad genom att kategorin riskägare är borttagen eftersom detta är organisationsspecifikt. Om en verklig riskanalys ska göras så bör det ursprungliga verktyget användas anpassas, denna fil är primärt avsedd för undervisning.</a:t>
          </a:r>
        </a:p>
        <a:p>
          <a:endParaRPr lang="sv-S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sv-SE" sz="1200" b="1">
              <a:solidFill>
                <a:schemeClr val="dk1"/>
              </a:solidFill>
              <a:effectLst/>
              <a:latin typeface="+mn-lt"/>
              <a:ea typeface="+mn-ea"/>
              <a:cs typeface="+mn-cs"/>
            </a:rPr>
            <a:t>1. Fyll i studentdata</a:t>
          </a:r>
          <a:endParaRPr lang="sv-SE" sz="1200" baseline="0">
            <a:solidFill>
              <a:schemeClr val="dk1"/>
            </a:solidFill>
            <a:effectLst/>
            <a:latin typeface="+mn-lt"/>
            <a:ea typeface="+mn-ea"/>
            <a:cs typeface="+mn-cs"/>
          </a:endParaRPr>
        </a:p>
        <a:p>
          <a:r>
            <a:rPr lang="sv-SE" sz="1200">
              <a:solidFill>
                <a:schemeClr val="dk1"/>
              </a:solidFill>
              <a:effectLst/>
              <a:latin typeface="+mn-lt"/>
              <a:ea typeface="+mn-ea"/>
              <a:cs typeface="+mn-cs"/>
            </a:rPr>
            <a:t>Skriv</a:t>
          </a:r>
          <a:r>
            <a:rPr lang="sv-SE" sz="1200" baseline="0">
              <a:solidFill>
                <a:schemeClr val="dk1"/>
              </a:solidFill>
              <a:effectLst/>
              <a:latin typeface="+mn-lt"/>
              <a:ea typeface="+mn-ea"/>
              <a:cs typeface="+mn-cs"/>
            </a:rPr>
            <a:t> ditt namn och LiU-ID i fliken "Studentdata" i respektive kolumn.</a:t>
          </a:r>
          <a:endParaRPr lang="sv-SE" sz="1200">
            <a:solidFill>
              <a:schemeClr val="dk1"/>
            </a:solidFill>
            <a:effectLst/>
            <a:latin typeface="+mn-lt"/>
            <a:ea typeface="+mn-ea"/>
            <a:cs typeface="+mn-cs"/>
          </a:endParaRPr>
        </a:p>
        <a:p>
          <a:endParaRPr lang="sv-SE" sz="1200">
            <a:solidFill>
              <a:schemeClr val="dk1"/>
            </a:solidFill>
            <a:effectLst/>
            <a:latin typeface="+mn-lt"/>
            <a:ea typeface="+mn-ea"/>
            <a:cs typeface="+mn-cs"/>
          </a:endParaRPr>
        </a:p>
        <a:p>
          <a:r>
            <a:rPr lang="sv-SE" sz="1200" b="1">
              <a:solidFill>
                <a:schemeClr val="dk1"/>
              </a:solidFill>
              <a:effectLst/>
              <a:latin typeface="+mn-lt"/>
              <a:ea typeface="+mn-ea"/>
              <a:cs typeface="+mn-cs"/>
            </a:rPr>
            <a:t>2.</a:t>
          </a:r>
          <a:r>
            <a:rPr lang="sv-SE" sz="1200" b="1" baseline="0">
              <a:solidFill>
                <a:schemeClr val="dk1"/>
              </a:solidFill>
              <a:effectLst/>
              <a:latin typeface="+mn-lt"/>
              <a:ea typeface="+mn-ea"/>
              <a:cs typeface="+mn-cs"/>
            </a:rPr>
            <a:t> Definiera risknivåer </a:t>
          </a:r>
        </a:p>
        <a:p>
          <a:pPr marL="0" marR="0" lvl="0" indent="0" defTabSz="914400" eaLnBrk="1" fontAlgn="auto" latinLnBrk="0" hangingPunct="1">
            <a:lnSpc>
              <a:spcPct val="100000"/>
            </a:lnSpc>
            <a:spcBef>
              <a:spcPts val="0"/>
            </a:spcBef>
            <a:spcAft>
              <a:spcPts val="0"/>
            </a:spcAft>
            <a:buClrTx/>
            <a:buSzTx/>
            <a:buFontTx/>
            <a:buNone/>
            <a:tabLst/>
            <a:defRPr/>
          </a:pPr>
          <a:r>
            <a:rPr lang="sv-SE" sz="1200">
              <a:solidFill>
                <a:schemeClr val="dk1"/>
              </a:solidFill>
              <a:effectLst/>
              <a:latin typeface="+mn-lt"/>
              <a:ea typeface="+mn-ea"/>
              <a:cs typeface="+mn-cs"/>
            </a:rPr>
            <a:t>Under fliken </a:t>
          </a:r>
          <a:r>
            <a:rPr lang="sv-SE" sz="1200" i="1">
              <a:solidFill>
                <a:schemeClr val="dk1"/>
              </a:solidFill>
              <a:effectLst/>
              <a:latin typeface="+mn-lt"/>
              <a:ea typeface="+mn-ea"/>
              <a:cs typeface="+mn-cs"/>
            </a:rPr>
            <a:t>Risknivåer</a:t>
          </a:r>
          <a:r>
            <a:rPr lang="sv-SE" sz="1200" baseline="0">
              <a:solidFill>
                <a:schemeClr val="dk1"/>
              </a:solidFill>
              <a:effectLst/>
              <a:latin typeface="+mn-lt"/>
              <a:ea typeface="+mn-ea"/>
              <a:cs typeface="+mn-cs"/>
            </a:rPr>
            <a:t> kan man fastställa vad de innebörd. För konsekvens finns kategorierna Ekonomisk förlust, Minskat förtroende, Avbrott i verksamheten, och Bristande regelefterlevnad.</a:t>
          </a:r>
        </a:p>
        <a:p>
          <a:pPr marL="0" marR="0" lvl="0" indent="0" defTabSz="914400" eaLnBrk="1" fontAlgn="auto" latinLnBrk="0" hangingPunct="1">
            <a:lnSpc>
              <a:spcPct val="100000"/>
            </a:lnSpc>
            <a:spcBef>
              <a:spcPts val="0"/>
            </a:spcBef>
            <a:spcAft>
              <a:spcPts val="0"/>
            </a:spcAft>
            <a:buClrTx/>
            <a:buSzTx/>
            <a:buFontTx/>
            <a:buNone/>
            <a:tabLst/>
            <a:defRPr/>
          </a:pPr>
          <a:endParaRPr lang="sv-SE" sz="12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sv-SE" sz="1200" baseline="0">
              <a:solidFill>
                <a:schemeClr val="dk1"/>
              </a:solidFill>
              <a:effectLst/>
              <a:latin typeface="+mn-lt"/>
              <a:ea typeface="+mn-ea"/>
              <a:cs typeface="+mn-cs"/>
            </a:rPr>
            <a:t>För sannolikhetsnivåerna bör man ange intervall för de fyra nivåerna. Exempelvis kan man med "Låg sannolikhet" ange färre än en incident på tio år.</a:t>
          </a:r>
        </a:p>
        <a:p>
          <a:pPr marL="0" marR="0" lvl="0" indent="0" defTabSz="914400" eaLnBrk="1" fontAlgn="auto" latinLnBrk="0" hangingPunct="1">
            <a:lnSpc>
              <a:spcPct val="100000"/>
            </a:lnSpc>
            <a:spcBef>
              <a:spcPts val="0"/>
            </a:spcBef>
            <a:spcAft>
              <a:spcPts val="0"/>
            </a:spcAft>
            <a:buClrTx/>
            <a:buSzTx/>
            <a:buFontTx/>
            <a:buNone/>
            <a:tabLst/>
            <a:defRPr/>
          </a:pPr>
          <a:endParaRPr lang="sv-SE" sz="12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sv-SE" sz="1200" baseline="0">
              <a:solidFill>
                <a:schemeClr val="dk1"/>
              </a:solidFill>
              <a:effectLst/>
              <a:latin typeface="+mn-lt"/>
              <a:ea typeface="+mn-ea"/>
              <a:cs typeface="+mn-cs"/>
            </a:rPr>
            <a:t>Risknivåerna bör definieras initialt, innan riskanalyser genomförs, eftersom d</a:t>
          </a:r>
          <a:r>
            <a:rPr lang="sv-SE" sz="1200">
              <a:solidFill>
                <a:schemeClr val="dk1"/>
              </a:solidFill>
              <a:effectLst/>
              <a:latin typeface="+mn-lt"/>
              <a:ea typeface="+mn-ea"/>
              <a:cs typeface="+mn-cs"/>
            </a:rPr>
            <a:t>et är viktigt</a:t>
          </a:r>
          <a:r>
            <a:rPr lang="sv-SE" sz="1200" baseline="0">
              <a:solidFill>
                <a:schemeClr val="dk1"/>
              </a:solidFill>
              <a:effectLst/>
              <a:latin typeface="+mn-lt"/>
              <a:ea typeface="+mn-ea"/>
              <a:cs typeface="+mn-cs"/>
            </a:rPr>
            <a:t> att organisationen har en gemensam uppfattning om vad som avses med exempelvis "Hög sannolikhet". </a:t>
          </a:r>
          <a:endParaRPr lang="sv-SE" sz="12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sv-SE" sz="12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sv-SE" sz="1200" b="1">
              <a:solidFill>
                <a:schemeClr val="dk1"/>
              </a:solidFill>
              <a:effectLst/>
              <a:latin typeface="+mn-lt"/>
              <a:ea typeface="+mn-ea"/>
              <a:cs typeface="+mn-cs"/>
            </a:rPr>
            <a:t>3. Beskriv</a:t>
          </a:r>
          <a:r>
            <a:rPr lang="sv-SE" sz="1200" b="1" baseline="0">
              <a:solidFill>
                <a:schemeClr val="dk1"/>
              </a:solidFill>
              <a:effectLst/>
              <a:latin typeface="+mn-lt"/>
              <a:ea typeface="+mn-ea"/>
              <a:cs typeface="+mn-cs"/>
            </a:rPr>
            <a:t> risker i fliken "Riskregister"</a:t>
          </a:r>
          <a:endParaRPr lang="sv-SE" sz="1200" baseline="0">
            <a:solidFill>
              <a:schemeClr val="dk1"/>
            </a:solidFill>
            <a:effectLst/>
            <a:latin typeface="+mn-lt"/>
            <a:ea typeface="+mn-ea"/>
            <a:cs typeface="+mn-cs"/>
          </a:endParaRPr>
        </a:p>
        <a:p>
          <a:r>
            <a:rPr lang="sv-SE" sz="1200" baseline="0">
              <a:solidFill>
                <a:schemeClr val="dk1"/>
              </a:solidFill>
              <a:effectLst/>
              <a:latin typeface="+mn-lt"/>
              <a:ea typeface="+mn-ea"/>
              <a:cs typeface="+mn-cs"/>
            </a:rPr>
            <a:t>Kolumnerna Tillgång (B), Egenskap (C), Riskcenario (D), Orsaksbeskrivning (E), Konsekvensbeskrivning (F),  och Kommentar (L) fylls i med vanlig text.</a:t>
          </a:r>
        </a:p>
        <a:p>
          <a:endParaRPr lang="sv-SE" sz="1200" baseline="0">
            <a:solidFill>
              <a:schemeClr val="dk1"/>
            </a:solidFill>
            <a:effectLst/>
            <a:latin typeface="+mn-lt"/>
            <a:ea typeface="+mn-ea"/>
            <a:cs typeface="+mn-cs"/>
          </a:endParaRPr>
        </a:p>
        <a:p>
          <a:r>
            <a:rPr lang="sv-SE" sz="1200" baseline="0">
              <a:solidFill>
                <a:schemeClr val="dk1"/>
              </a:solidFill>
              <a:effectLst/>
              <a:latin typeface="+mn-lt"/>
              <a:ea typeface="+mn-ea"/>
              <a:cs typeface="+mn-cs"/>
            </a:rPr>
            <a:t>För att ange nivåer av sannolikhet och konsekvens, gör så här:</a:t>
          </a:r>
        </a:p>
        <a:p>
          <a:endParaRPr lang="sv-SE" sz="1200" baseline="0">
            <a:solidFill>
              <a:schemeClr val="dk1"/>
            </a:solidFill>
            <a:effectLst/>
            <a:latin typeface="+mn-lt"/>
            <a:ea typeface="+mn-ea"/>
            <a:cs typeface="+mn-cs"/>
          </a:endParaRPr>
        </a:p>
        <a:p>
          <a:r>
            <a:rPr lang="sv-SE" sz="1200" baseline="0">
              <a:solidFill>
                <a:schemeClr val="dk1"/>
              </a:solidFill>
              <a:effectLst/>
              <a:latin typeface="+mn-lt"/>
              <a:ea typeface="+mn-ea"/>
              <a:cs typeface="+mn-cs"/>
            </a:rPr>
            <a:t>Skriv manuellt in numeriska värden (1-4) i kolumnerna G och I. Då fylls de verbala beskrivningarna av sannolikhet (kolumn H) och konsekvens (kolumn J) samt risknivån (kolumn K) i automatiskt. Formateringarna (färgerna) ändras också automatiskt. </a:t>
          </a:r>
          <a:endParaRPr lang="sv-SE" sz="1200">
            <a:solidFill>
              <a:schemeClr val="dk1"/>
            </a:solidFill>
            <a:effectLst/>
            <a:latin typeface="+mn-lt"/>
            <a:ea typeface="+mn-ea"/>
            <a:cs typeface="+mn-cs"/>
          </a:endParaRPr>
        </a:p>
        <a:p>
          <a:endParaRPr lang="sv-SE" sz="1200">
            <a:solidFill>
              <a:schemeClr val="dk1"/>
            </a:solidFill>
            <a:effectLst/>
            <a:latin typeface="+mn-lt"/>
            <a:ea typeface="+mn-ea"/>
            <a:cs typeface="+mn-cs"/>
          </a:endParaRPr>
        </a:p>
        <a:p>
          <a:r>
            <a:rPr lang="sv-SE" sz="1200" b="1">
              <a:solidFill>
                <a:schemeClr val="dk1"/>
              </a:solidFill>
              <a:effectLst/>
              <a:latin typeface="+mn-lt"/>
              <a:ea typeface="+mn-ea"/>
              <a:cs typeface="+mn-cs"/>
            </a:rPr>
            <a:t>4.</a:t>
          </a:r>
          <a:r>
            <a:rPr lang="sv-SE" sz="1200" b="1" baseline="0">
              <a:solidFill>
                <a:schemeClr val="dk1"/>
              </a:solidFill>
              <a:effectLst/>
              <a:latin typeface="+mn-lt"/>
              <a:ea typeface="+mn-ea"/>
              <a:cs typeface="+mn-cs"/>
            </a:rPr>
            <a:t> M</a:t>
          </a:r>
          <a:r>
            <a:rPr lang="sv-SE" sz="1200" b="1">
              <a:solidFill>
                <a:schemeClr val="dk1"/>
              </a:solidFill>
              <a:effectLst/>
              <a:latin typeface="+mn-lt"/>
              <a:ea typeface="+mn-ea"/>
              <a:cs typeface="+mn-cs"/>
            </a:rPr>
            <a:t>odifiering av verktyget (behövs inte för kursen)</a:t>
          </a:r>
        </a:p>
        <a:p>
          <a:pPr marL="0" marR="0" lvl="0" indent="0" defTabSz="914400" eaLnBrk="1" fontAlgn="auto" latinLnBrk="0" hangingPunct="1">
            <a:lnSpc>
              <a:spcPct val="100000"/>
            </a:lnSpc>
            <a:spcBef>
              <a:spcPts val="0"/>
            </a:spcBef>
            <a:spcAft>
              <a:spcPts val="0"/>
            </a:spcAft>
            <a:buClrTx/>
            <a:buSzTx/>
            <a:buFontTx/>
            <a:buNone/>
            <a:tabLst/>
            <a:defRPr/>
          </a:pPr>
          <a:r>
            <a:rPr lang="sv-SE" sz="1200">
              <a:solidFill>
                <a:schemeClr val="dk1"/>
              </a:solidFill>
              <a:effectLst/>
              <a:latin typeface="+mn-lt"/>
              <a:ea typeface="+mn-ea"/>
              <a:cs typeface="+mn-cs"/>
            </a:rPr>
            <a:t>Visuellt</a:t>
          </a:r>
          <a:r>
            <a:rPr lang="sv-SE" sz="1200" baseline="0">
              <a:solidFill>
                <a:schemeClr val="dk1"/>
              </a:solidFill>
              <a:effectLst/>
              <a:latin typeface="+mn-lt"/>
              <a:ea typeface="+mn-ea"/>
              <a:cs typeface="+mn-cs"/>
            </a:rPr>
            <a:t> kan f</a:t>
          </a:r>
          <a:r>
            <a:rPr lang="sv-SE" sz="1200">
              <a:solidFill>
                <a:schemeClr val="dk1"/>
              </a:solidFill>
              <a:effectLst/>
              <a:latin typeface="+mn-lt"/>
              <a:ea typeface="+mn-ea"/>
              <a:cs typeface="+mn-cs"/>
            </a:rPr>
            <a:t>ärgskalorna i kolumnerna ändras för sannolikhet,</a:t>
          </a:r>
          <a:r>
            <a:rPr lang="sv-SE" sz="1200" baseline="0">
              <a:solidFill>
                <a:schemeClr val="dk1"/>
              </a:solidFill>
              <a:effectLst/>
              <a:latin typeface="+mn-lt"/>
              <a:ea typeface="+mn-ea"/>
              <a:cs typeface="+mn-cs"/>
            </a:rPr>
            <a:t> konsekvens och risknivå med "Villkorsstyrd formatering" upp i verktygsfältet.</a:t>
          </a:r>
        </a:p>
        <a:p>
          <a:pPr marL="0" marR="0" lvl="0" indent="0" defTabSz="914400" eaLnBrk="1" fontAlgn="auto" latinLnBrk="0" hangingPunct="1">
            <a:lnSpc>
              <a:spcPct val="100000"/>
            </a:lnSpc>
            <a:spcBef>
              <a:spcPts val="0"/>
            </a:spcBef>
            <a:spcAft>
              <a:spcPts val="0"/>
            </a:spcAft>
            <a:buClrTx/>
            <a:buSzTx/>
            <a:buFontTx/>
            <a:buNone/>
            <a:tabLst/>
            <a:defRPr/>
          </a:pPr>
          <a:endParaRPr lang="sv-SE" sz="12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sv-SE" sz="1200" baseline="0">
              <a:solidFill>
                <a:schemeClr val="dk1"/>
              </a:solidFill>
              <a:effectLst/>
              <a:latin typeface="+mn-lt"/>
              <a:ea typeface="+mn-ea"/>
              <a:cs typeface="+mn-cs"/>
            </a:rPr>
            <a:t>Risknivåerna 1-7 är en kvalitativ gradering av riskers storlek i enlighet med riskmatrisen under fliken Risknivåer. Om man vill hantera kvantitativa risker bör risknivåerna ändras så att nivåerna av sannolikhet och konsekvens multipliceras. Då behöver man ändra formeln i kolumn för risknivån i fliken Riskregister till E x G.</a:t>
          </a:r>
        </a:p>
        <a:p>
          <a:endParaRPr lang="sv-SE" sz="1200">
            <a:solidFill>
              <a:schemeClr val="dk1"/>
            </a:solidFill>
            <a:effectLst/>
            <a:latin typeface="+mn-lt"/>
            <a:ea typeface="+mn-ea"/>
            <a:cs typeface="+mn-cs"/>
          </a:endParaRPr>
        </a:p>
        <a:p>
          <a:r>
            <a:rPr lang="sv-SE" sz="1200">
              <a:solidFill>
                <a:schemeClr val="dk1"/>
              </a:solidFill>
              <a:effectLst/>
              <a:latin typeface="+mn-lt"/>
              <a:ea typeface="+mn-ea"/>
              <a:cs typeface="+mn-cs"/>
            </a:rPr>
            <a:t>Om man vill ändra antalet nivåer</a:t>
          </a:r>
          <a:r>
            <a:rPr lang="sv-SE" sz="1200" baseline="0">
              <a:solidFill>
                <a:schemeClr val="dk1"/>
              </a:solidFill>
              <a:effectLst/>
              <a:latin typeface="+mn-lt"/>
              <a:ea typeface="+mn-ea"/>
              <a:cs typeface="+mn-cs"/>
            </a:rPr>
            <a:t> av sannolikhet och/eller konsekvens så får man dels ändra i fliken Data samt i formlerna i kolumnerna F och H i fliken Riskregister. I fliken Risknivåer finns inga formler och ingen data hämtas därfrån, så det är bara att ändra text och layout efter behov.  </a:t>
          </a:r>
        </a:p>
        <a:p>
          <a:endParaRPr lang="sv-SE" sz="1400" baseline="0">
            <a:solidFill>
              <a:schemeClr val="dk1"/>
            </a:solidFill>
            <a:effectLst/>
            <a:latin typeface="+mn-lt"/>
            <a:ea typeface="+mn-ea"/>
            <a:cs typeface="+mn-cs"/>
          </a:endParaRPr>
        </a:p>
        <a:p>
          <a:endParaRPr lang="sv-SE" sz="1400" b="1">
            <a:solidFill>
              <a:schemeClr val="dk1"/>
            </a:solidFill>
            <a:effectLst/>
            <a:latin typeface="+mn-lt"/>
            <a:ea typeface="+mn-ea"/>
            <a:cs typeface="+mn-cs"/>
          </a:endParaRPr>
        </a:p>
        <a:p>
          <a:pPr algn="l"/>
          <a:endParaRPr lang="sv-SE" sz="12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B04DB1-59B6-5E40-9F06-8BC825D96F6F}" name="Tabell3" displayName="Tabell3" ref="B2:C3" totalsRowShown="0" headerRowDxfId="55">
  <autoFilter ref="B2:C3" xr:uid="{A4B04DB1-59B6-5E40-9F06-8BC825D96F6F}"/>
  <tableColumns count="2">
    <tableColumn id="1" xr3:uid="{380BF65F-19AC-D949-80E7-99BE5AC1B953}" name="Namn"/>
    <tableColumn id="2" xr3:uid="{6B75B654-75F8-BA43-8125-B91B350BE214}" name="LiU-ID"/>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1" displayName="Tabell1" ref="A5:L55" insertRowShift="1" totalsRowShown="0" headerRowDxfId="54" dataDxfId="53">
  <autoFilter ref="A5:L55" xr:uid="{00000000-0009-0000-0100-000001000000}"/>
  <tableColumns count="12">
    <tableColumn id="1" xr3:uid="{00000000-0010-0000-0000-000001000000}" name="ID" dataDxfId="52"/>
    <tableColumn id="7" xr3:uid="{861B49B3-569A-2D44-8B81-5D8CC13BB40E}" name="Tillgång" dataDxfId="51"/>
    <tableColumn id="8" xr3:uid="{BEDE88F0-F370-AC45-99E7-6441176CB5A3}" name="Egenskap (CIA/STRIDE)" dataDxfId="50"/>
    <tableColumn id="4" xr3:uid="{00000000-0010-0000-0000-000004000000}" name="Riskscenario" dataDxfId="49"/>
    <tableColumn id="3" xr3:uid="{00000000-0010-0000-0000-000003000000}" name="Orsaksbeskrivning" dataDxfId="48"/>
    <tableColumn id="2" xr3:uid="{00000000-0010-0000-0000-000002000000}" name="Konsekvensbeskrivning" dataDxfId="47"/>
    <tableColumn id="9" xr3:uid="{00000000-0010-0000-0000-000009000000}" name="Värde S 1-4" dataDxfId="46"/>
    <tableColumn id="12" xr3:uid="{00000000-0010-0000-0000-00000C000000}" name="Sannolikhetsnivå" dataDxfId="45"/>
    <tableColumn id="11" xr3:uid="{00000000-0010-0000-0000-00000B000000}" name="Värde K 1-4" dataDxfId="44"/>
    <tableColumn id="10" xr3:uid="{00000000-0010-0000-0000-00000A000000}" name="Konsekvensnivå" dataDxfId="43"/>
    <tableColumn id="5" xr3:uid="{00000000-0010-0000-0000-000005000000}" name="Risknivå" dataDxfId="42"/>
    <tableColumn id="14" xr3:uid="{00000000-0010-0000-0000-00000E000000}" name="Kommentar" dataDxfId="41"/>
  </tableColumns>
  <tableStyleInfo name="TableStyleMedium9"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17" zoomScale="134" zoomScaleNormal="134" workbookViewId="0">
      <selection activeCell="B3" sqref="B3"/>
    </sheetView>
  </sheetViews>
  <sheetFormatPr baseColWidth="10" defaultColWidth="8.83203125" defaultRowHeight="16" x14ac:dyDescent="0.2"/>
  <sheetData/>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ABB8-20CD-1140-A201-1103E9F41887}">
  <dimension ref="B2:C3"/>
  <sheetViews>
    <sheetView workbookViewId="0">
      <selection activeCell="C3" sqref="C3"/>
    </sheetView>
  </sheetViews>
  <sheetFormatPr baseColWidth="10" defaultRowHeight="16" x14ac:dyDescent="0.2"/>
  <cols>
    <col min="2" max="2" width="25.1640625" customWidth="1"/>
    <col min="3" max="3" width="25.83203125" customWidth="1"/>
  </cols>
  <sheetData>
    <row r="2" spans="2:3" ht="21" customHeight="1" x14ac:dyDescent="0.2">
      <c r="B2" s="43" t="s">
        <v>83</v>
      </c>
      <c r="C2" s="43" t="s">
        <v>82</v>
      </c>
    </row>
    <row r="3" spans="2:3" ht="25" customHeight="1" x14ac:dyDescent="0.2">
      <c r="B3" t="s">
        <v>85</v>
      </c>
      <c r="C3" t="s">
        <v>86</v>
      </c>
    </row>
  </sheetData>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1"/>
  <dimension ref="A2:N55"/>
  <sheetViews>
    <sheetView tabSelected="1" topLeftCell="C9" zoomScale="110" zoomScaleNormal="110" workbookViewId="0">
      <selection activeCell="E12" sqref="E12"/>
    </sheetView>
  </sheetViews>
  <sheetFormatPr baseColWidth="10" defaultColWidth="10.83203125" defaultRowHeight="19" x14ac:dyDescent="0.25"/>
  <cols>
    <col min="1" max="1" width="12.6640625" style="4" customWidth="1"/>
    <col min="2" max="3" width="20" style="4" customWidth="1"/>
    <col min="4" max="4" width="24.83203125" style="4" customWidth="1"/>
    <col min="5" max="5" width="24" style="4" customWidth="1"/>
    <col min="6" max="6" width="28" style="4" customWidth="1"/>
    <col min="7" max="7" width="16.6640625" style="4" customWidth="1"/>
    <col min="8" max="8" width="21.1640625" style="4" customWidth="1"/>
    <col min="9" max="9" width="16.1640625" style="4" customWidth="1"/>
    <col min="10" max="10" width="20.1640625" style="4" customWidth="1"/>
    <col min="11" max="11" width="14.83203125" style="5" customWidth="1"/>
    <col min="12" max="12" width="26.5" style="5" customWidth="1"/>
    <col min="13" max="13" width="10.83203125" style="1"/>
    <col min="14" max="14" width="12" style="1" customWidth="1"/>
    <col min="15" max="16384" width="10.83203125" style="1"/>
  </cols>
  <sheetData>
    <row r="2" spans="1:14" ht="36" customHeight="1" x14ac:dyDescent="0.25">
      <c r="A2" s="8" t="s">
        <v>57</v>
      </c>
      <c r="B2" s="8"/>
      <c r="C2" s="8"/>
      <c r="D2" s="8"/>
      <c r="F2" s="6"/>
      <c r="G2" s="6"/>
      <c r="H2" s="6"/>
      <c r="I2" s="6"/>
      <c r="J2" s="6"/>
    </row>
    <row r="3" spans="1:14" x14ac:dyDescent="0.25">
      <c r="K3" s="7"/>
    </row>
    <row r="4" spans="1:14" ht="20" customHeight="1" x14ac:dyDescent="0.25">
      <c r="G4" s="44" t="s">
        <v>52</v>
      </c>
      <c r="H4" s="45"/>
      <c r="I4" s="44" t="s">
        <v>53</v>
      </c>
      <c r="J4" s="45"/>
    </row>
    <row r="5" spans="1:14" ht="41" thickBot="1" x14ac:dyDescent="0.3">
      <c r="A5" s="23" t="s">
        <v>1</v>
      </c>
      <c r="B5" s="23" t="s">
        <v>79</v>
      </c>
      <c r="C5" s="23" t="s">
        <v>81</v>
      </c>
      <c r="D5" s="23" t="s">
        <v>80</v>
      </c>
      <c r="E5" s="23" t="s">
        <v>63</v>
      </c>
      <c r="F5" s="23" t="s">
        <v>58</v>
      </c>
      <c r="G5" s="38" t="s">
        <v>75</v>
      </c>
      <c r="H5" s="39" t="s">
        <v>77</v>
      </c>
      <c r="I5" s="38" t="s">
        <v>76</v>
      </c>
      <c r="J5" s="39" t="s">
        <v>78</v>
      </c>
      <c r="K5" s="24" t="s">
        <v>71</v>
      </c>
      <c r="L5" s="24" t="s">
        <v>56</v>
      </c>
    </row>
    <row r="6" spans="1:14" ht="120" x14ac:dyDescent="0.25">
      <c r="A6" s="25" t="s">
        <v>2</v>
      </c>
      <c r="B6" s="25" t="s">
        <v>109</v>
      </c>
      <c r="C6" s="25" t="s">
        <v>111</v>
      </c>
      <c r="D6" s="25" t="s">
        <v>112</v>
      </c>
      <c r="E6" s="25" t="s">
        <v>113</v>
      </c>
      <c r="F6" s="25" t="s">
        <v>119</v>
      </c>
      <c r="G6" s="41">
        <v>3</v>
      </c>
      <c r="H6" s="42" t="str">
        <f>IF(ISBLANK(G6),"",VLOOKUP(G6,Data!$C$5:$D$8,2))</f>
        <v>Hög</v>
      </c>
      <c r="I6" s="41">
        <v>3</v>
      </c>
      <c r="J6" s="26" t="str">
        <f>IF(ISBLANK(I6),"",VLOOKUP(I6,Data!$E$5:$F$8,2))</f>
        <v xml:space="preserve">Betydande </v>
      </c>
      <c r="K6" s="40">
        <f t="shared" ref="K6:K15" si="0">IF(ISBLANK(I6),"",G6+I6-1)</f>
        <v>5</v>
      </c>
      <c r="L6" s="25"/>
    </row>
    <row r="7" spans="1:14" ht="100" x14ac:dyDescent="0.25">
      <c r="A7" s="25" t="s">
        <v>3</v>
      </c>
      <c r="B7" s="25" t="s">
        <v>108</v>
      </c>
      <c r="C7" s="25" t="s">
        <v>114</v>
      </c>
      <c r="D7" s="25" t="s">
        <v>115</v>
      </c>
      <c r="E7" s="25" t="s">
        <v>116</v>
      </c>
      <c r="F7" s="25" t="s">
        <v>117</v>
      </c>
      <c r="G7" s="41">
        <v>3</v>
      </c>
      <c r="H7" s="42" t="str">
        <f>IF(ISBLANK(G7),"",VLOOKUP(G7,Data!$C$5:$D$8,2))</f>
        <v>Hög</v>
      </c>
      <c r="I7" s="41">
        <v>3</v>
      </c>
      <c r="J7" s="26" t="str">
        <f>IF(ISBLANK(I7),"",VLOOKUP(I7,Data!$E$5:$F$8,2))</f>
        <v xml:space="preserve">Betydande </v>
      </c>
      <c r="K7" s="40">
        <f t="shared" si="0"/>
        <v>5</v>
      </c>
      <c r="L7" s="25"/>
    </row>
    <row r="8" spans="1:14" ht="100" x14ac:dyDescent="0.25">
      <c r="A8" s="25" t="s">
        <v>4</v>
      </c>
      <c r="B8" s="25" t="s">
        <v>107</v>
      </c>
      <c r="C8" s="25" t="s">
        <v>118</v>
      </c>
      <c r="D8" s="25" t="s">
        <v>120</v>
      </c>
      <c r="E8" s="25" t="s">
        <v>121</v>
      </c>
      <c r="F8" s="25" t="s">
        <v>122</v>
      </c>
      <c r="G8" s="41">
        <v>2</v>
      </c>
      <c r="H8" s="42" t="str">
        <f>IF(ISBLANK(G8),"",VLOOKUP(G8,Data!$C$5:$D$8,2))</f>
        <v>Medelhög</v>
      </c>
      <c r="I8" s="41">
        <v>4</v>
      </c>
      <c r="J8" s="26" t="str">
        <f>IF(ISBLANK(I8),"",VLOOKUP(I8,Data!$E$5:$F$8,2))</f>
        <v>Allvarlig</v>
      </c>
      <c r="K8" s="40">
        <f t="shared" si="0"/>
        <v>5</v>
      </c>
      <c r="L8" s="25"/>
    </row>
    <row r="9" spans="1:14" ht="120" x14ac:dyDescent="0.25">
      <c r="A9" s="25" t="s">
        <v>5</v>
      </c>
      <c r="B9" s="25" t="s">
        <v>110</v>
      </c>
      <c r="C9" s="25" t="s">
        <v>111</v>
      </c>
      <c r="D9" s="25" t="s">
        <v>123</v>
      </c>
      <c r="E9" s="25" t="s">
        <v>124</v>
      </c>
      <c r="F9" s="25" t="s">
        <v>125</v>
      </c>
      <c r="G9" s="41">
        <v>2</v>
      </c>
      <c r="H9" s="42" t="str">
        <f>IF(ISBLANK(G9),"",VLOOKUP(G9,Data!$C$5:$D$8,2))</f>
        <v>Medelhög</v>
      </c>
      <c r="I9" s="41">
        <v>4</v>
      </c>
      <c r="J9" s="26" t="str">
        <f>IF(ISBLANK(I9),"",VLOOKUP(I9,Data!$E$5:$F$8,2))</f>
        <v>Allvarlig</v>
      </c>
      <c r="K9" s="40">
        <f t="shared" si="0"/>
        <v>5</v>
      </c>
      <c r="L9" s="25"/>
    </row>
    <row r="10" spans="1:14" ht="120" x14ac:dyDescent="0.25">
      <c r="A10" s="25" t="s">
        <v>6</v>
      </c>
      <c r="B10" s="25" t="s">
        <v>109</v>
      </c>
      <c r="C10" s="25" t="s">
        <v>118</v>
      </c>
      <c r="D10" s="25" t="s">
        <v>126</v>
      </c>
      <c r="E10" s="25" t="s">
        <v>127</v>
      </c>
      <c r="F10" s="25" t="s">
        <v>128</v>
      </c>
      <c r="G10" s="41">
        <v>1</v>
      </c>
      <c r="H10" s="42" t="str">
        <f>IF(ISBLANK(G10),"",VLOOKUP(G10,Data!$C$5:$D$8,2))</f>
        <v>Låg</v>
      </c>
      <c r="I10" s="41">
        <v>4</v>
      </c>
      <c r="J10" s="26" t="str">
        <f>IF(ISBLANK(I10),"",VLOOKUP(I10,Data!$E$5:$F$8,2))</f>
        <v>Allvarlig</v>
      </c>
      <c r="K10" s="40">
        <f t="shared" si="0"/>
        <v>4</v>
      </c>
      <c r="L10" s="25"/>
    </row>
    <row r="11" spans="1:14" ht="120" x14ac:dyDescent="0.25">
      <c r="A11" s="25" t="s">
        <v>7</v>
      </c>
      <c r="B11" s="25" t="s">
        <v>108</v>
      </c>
      <c r="C11" s="25" t="s">
        <v>111</v>
      </c>
      <c r="D11" s="25" t="s">
        <v>129</v>
      </c>
      <c r="E11" s="25" t="s">
        <v>130</v>
      </c>
      <c r="F11" s="25" t="s">
        <v>131</v>
      </c>
      <c r="G11" s="41">
        <v>1</v>
      </c>
      <c r="H11" s="42" t="str">
        <f>IF(ISBLANK(G11),"",VLOOKUP(G11,Data!$C$5:$D$8,2))</f>
        <v>Låg</v>
      </c>
      <c r="I11" s="41">
        <v>4</v>
      </c>
      <c r="J11" s="26" t="str">
        <f>IF(ISBLANK(I11),"",VLOOKUP(I11,Data!$E$5:$F$8,2))</f>
        <v>Allvarlig</v>
      </c>
      <c r="K11" s="40">
        <f t="shared" si="0"/>
        <v>4</v>
      </c>
      <c r="L11" s="25"/>
    </row>
    <row r="12" spans="1:14" ht="120" x14ac:dyDescent="0.25">
      <c r="A12" s="25" t="s">
        <v>8</v>
      </c>
      <c r="B12" s="25" t="s">
        <v>107</v>
      </c>
      <c r="C12" s="25" t="s">
        <v>114</v>
      </c>
      <c r="D12" s="25" t="s">
        <v>132</v>
      </c>
      <c r="E12" s="25" t="s">
        <v>133</v>
      </c>
      <c r="F12" s="25" t="s">
        <v>134</v>
      </c>
      <c r="G12" s="41">
        <v>3</v>
      </c>
      <c r="H12" s="42" t="str">
        <f>IF(ISBLANK(G12),"",VLOOKUP(G12,Data!$C$5:$D$8,2))</f>
        <v>Hög</v>
      </c>
      <c r="I12" s="41">
        <v>2</v>
      </c>
      <c r="J12" s="26" t="str">
        <f>IF(ISBLANK(I12),"",VLOOKUP(I12,Data!$E$5:$F$8,2))</f>
        <v>Måttlig</v>
      </c>
      <c r="K12" s="40">
        <f t="shared" si="0"/>
        <v>4</v>
      </c>
      <c r="L12" s="25"/>
    </row>
    <row r="13" spans="1:14" ht="120" x14ac:dyDescent="0.25">
      <c r="A13" s="25" t="s">
        <v>9</v>
      </c>
      <c r="B13" s="25" t="s">
        <v>109</v>
      </c>
      <c r="C13" s="25" t="s">
        <v>111</v>
      </c>
      <c r="D13" s="25" t="s">
        <v>135</v>
      </c>
      <c r="E13" s="25" t="s">
        <v>136</v>
      </c>
      <c r="F13" s="25" t="s">
        <v>137</v>
      </c>
      <c r="G13" s="41">
        <v>3</v>
      </c>
      <c r="H13" s="42" t="str">
        <f>IF(ISBLANK(G13),"",VLOOKUP(G13,Data!$C$5:$D$8,2))</f>
        <v>Hög</v>
      </c>
      <c r="I13" s="41">
        <v>2</v>
      </c>
      <c r="J13" s="26" t="str">
        <f>IF(ISBLANK(I13),"",VLOOKUP(I13,Data!$E$5:$F$8,2))</f>
        <v>Måttlig</v>
      </c>
      <c r="K13" s="40">
        <f t="shared" si="0"/>
        <v>4</v>
      </c>
      <c r="L13" s="25"/>
    </row>
    <row r="14" spans="1:14" ht="20" x14ac:dyDescent="0.25">
      <c r="A14" s="25" t="s">
        <v>10</v>
      </c>
      <c r="B14" s="25"/>
      <c r="C14" s="25"/>
      <c r="D14" s="25"/>
      <c r="E14" s="25"/>
      <c r="F14" s="36"/>
      <c r="G14" s="27"/>
      <c r="H14" s="26" t="str">
        <f>IF(ISBLANK(G14),"",VLOOKUP(G14,Data!$C$5:$D$8,2))</f>
        <v/>
      </c>
      <c r="I14" s="27"/>
      <c r="J14" s="26" t="str">
        <f>IF(ISBLANK(I14),"",VLOOKUP(I14,Data!$E$5:$F$8,2))</f>
        <v/>
      </c>
      <c r="K14" s="40" t="str">
        <f t="shared" si="0"/>
        <v/>
      </c>
      <c r="L14" s="25"/>
    </row>
    <row r="15" spans="1:14" ht="20" x14ac:dyDescent="0.25">
      <c r="A15" s="25" t="s">
        <v>11</v>
      </c>
      <c r="B15" s="25"/>
      <c r="C15" s="25"/>
      <c r="D15" s="25"/>
      <c r="E15" s="25"/>
      <c r="F15" s="37"/>
      <c r="G15" s="27"/>
      <c r="H15" s="26"/>
      <c r="I15" s="27"/>
      <c r="J15" s="26"/>
      <c r="K15" s="40" t="str">
        <f t="shared" si="0"/>
        <v/>
      </c>
      <c r="L15" s="25"/>
      <c r="N15" s="3"/>
    </row>
    <row r="16" spans="1:14" ht="20" x14ac:dyDescent="0.25">
      <c r="A16" s="25" t="s">
        <v>12</v>
      </c>
      <c r="B16" s="25"/>
      <c r="C16" s="25"/>
      <c r="D16" s="25"/>
      <c r="E16" s="25"/>
      <c r="F16" s="25"/>
      <c r="G16" s="27"/>
      <c r="H16" s="26"/>
      <c r="I16" s="27"/>
      <c r="J16" s="26"/>
      <c r="K16" s="40" t="str">
        <f>IF(ISBLANK(I16),"",G16+I16-1)</f>
        <v/>
      </c>
      <c r="L16" s="25"/>
      <c r="M16" s="28"/>
    </row>
    <row r="17" spans="1:13" ht="20" x14ac:dyDescent="0.25">
      <c r="A17" s="25" t="s">
        <v>13</v>
      </c>
      <c r="B17" s="25"/>
      <c r="C17" s="25"/>
      <c r="D17" s="25"/>
      <c r="E17" s="25"/>
      <c r="F17" s="25"/>
      <c r="G17" s="27"/>
      <c r="H17" s="26" t="str">
        <f>IF(ISBLANK(G17),"",VLOOKUP(G17,Data!$C$5:$D$8,2))</f>
        <v/>
      </c>
      <c r="I17" s="27"/>
      <c r="J17" s="26" t="str">
        <f>IF(ISBLANK(I17),"",VLOOKUP(I17,Data!$E$5:$F$8,2))</f>
        <v/>
      </c>
      <c r="K17" s="40" t="str">
        <f t="shared" ref="K17:K55" si="1">IF(ISBLANK(I17),"",G17+I17-1)</f>
        <v/>
      </c>
      <c r="L17" s="25"/>
      <c r="M17" s="28"/>
    </row>
    <row r="18" spans="1:13" ht="20" x14ac:dyDescent="0.25">
      <c r="A18" s="25" t="s">
        <v>14</v>
      </c>
      <c r="B18" s="25"/>
      <c r="C18" s="25"/>
      <c r="D18" s="25"/>
      <c r="E18" s="25"/>
      <c r="F18" s="25"/>
      <c r="G18" s="27"/>
      <c r="H18" s="26" t="str">
        <f>IF(ISBLANK(G18),"",VLOOKUP(G18,Data!$C$5:$D$8,2))</f>
        <v/>
      </c>
      <c r="I18" s="27"/>
      <c r="J18" s="26" t="str">
        <f>IF(ISBLANK(I18),"",VLOOKUP(I18,Data!$E$5:$F$8,2))</f>
        <v/>
      </c>
      <c r="K18" s="40" t="str">
        <f t="shared" si="1"/>
        <v/>
      </c>
      <c r="L18" s="25"/>
      <c r="M18" s="28"/>
    </row>
    <row r="19" spans="1:13" ht="20" x14ac:dyDescent="0.25">
      <c r="A19" s="25" t="s">
        <v>15</v>
      </c>
      <c r="B19" s="25"/>
      <c r="C19" s="25"/>
      <c r="D19" s="25"/>
      <c r="E19" s="25"/>
      <c r="F19" s="25"/>
      <c r="G19" s="27"/>
      <c r="H19" s="26" t="str">
        <f>IF(ISBLANK(G19),"",VLOOKUP(G19,Data!$C$5:$D$8,2))</f>
        <v/>
      </c>
      <c r="I19" s="27"/>
      <c r="J19" s="26" t="str">
        <f>IF(ISBLANK(I19),"",VLOOKUP(I19,Data!$E$5:$F$8,2))</f>
        <v/>
      </c>
      <c r="K19" s="40" t="str">
        <f t="shared" si="1"/>
        <v/>
      </c>
      <c r="L19" s="25"/>
      <c r="M19" s="29"/>
    </row>
    <row r="20" spans="1:13" ht="20" x14ac:dyDescent="0.25">
      <c r="A20" s="25" t="s">
        <v>16</v>
      </c>
      <c r="B20" s="25"/>
      <c r="C20" s="25"/>
      <c r="D20" s="25"/>
      <c r="E20" s="25"/>
      <c r="F20" s="25"/>
      <c r="G20" s="27"/>
      <c r="H20" s="26" t="str">
        <f>IF(ISBLANK(G20),"",VLOOKUP(G20,Data!$C$5:$D$8,2))</f>
        <v/>
      </c>
      <c r="I20" s="27"/>
      <c r="J20" s="26" t="str">
        <f>IF(ISBLANK(I20),"",VLOOKUP(I20,Data!$E$5:$F$8,2))</f>
        <v/>
      </c>
      <c r="K20" s="40" t="str">
        <f t="shared" si="1"/>
        <v/>
      </c>
      <c r="L20" s="25"/>
      <c r="M20" s="29"/>
    </row>
    <row r="21" spans="1:13" ht="20" x14ac:dyDescent="0.25">
      <c r="A21" s="25" t="s">
        <v>17</v>
      </c>
      <c r="B21" s="25"/>
      <c r="C21" s="25"/>
      <c r="D21" s="25"/>
      <c r="E21" s="25"/>
      <c r="F21" s="26"/>
      <c r="G21" s="27"/>
      <c r="H21" s="26" t="str">
        <f>IF(ISBLANK(G21),"",VLOOKUP(G21,Data!$C$5:$D$8,2))</f>
        <v/>
      </c>
      <c r="I21" s="27"/>
      <c r="J21" s="26" t="str">
        <f>IF(ISBLANK(I21),"",VLOOKUP(I21,Data!$E$5:$F$8,2))</f>
        <v/>
      </c>
      <c r="K21" s="40" t="str">
        <f t="shared" si="1"/>
        <v/>
      </c>
      <c r="L21" s="25"/>
      <c r="M21" s="29"/>
    </row>
    <row r="22" spans="1:13" ht="20" x14ac:dyDescent="0.25">
      <c r="A22" s="25" t="s">
        <v>18</v>
      </c>
      <c r="B22" s="25"/>
      <c r="C22" s="25"/>
      <c r="D22" s="25"/>
      <c r="E22" s="25"/>
      <c r="F22" s="26"/>
      <c r="G22" s="27"/>
      <c r="H22" s="26" t="str">
        <f>IF(ISBLANK(G22),"",VLOOKUP(G22,Data!$C$5:$D$8,2))</f>
        <v/>
      </c>
      <c r="I22" s="27"/>
      <c r="J22" s="26" t="str">
        <f>IF(ISBLANK(I22),"",VLOOKUP(I22,Data!$E$5:$F$8,2))</f>
        <v/>
      </c>
      <c r="K22" s="40" t="str">
        <f t="shared" si="1"/>
        <v/>
      </c>
      <c r="L22" s="25"/>
      <c r="M22" s="29"/>
    </row>
    <row r="23" spans="1:13" ht="20" x14ac:dyDescent="0.25">
      <c r="A23" s="25" t="s">
        <v>19</v>
      </c>
      <c r="B23" s="25"/>
      <c r="C23" s="25"/>
      <c r="D23" s="25"/>
      <c r="E23" s="25"/>
      <c r="F23" s="26"/>
      <c r="G23" s="27"/>
      <c r="H23" s="26" t="str">
        <f>IF(ISBLANK(G23),"",VLOOKUP(G23,Data!$C$5:$D$8,2))</f>
        <v/>
      </c>
      <c r="I23" s="27"/>
      <c r="J23" s="26" t="str">
        <f>IF(ISBLANK(I23),"",VLOOKUP(I23,Data!$E$5:$F$8,2))</f>
        <v/>
      </c>
      <c r="K23" s="40" t="str">
        <f t="shared" si="1"/>
        <v/>
      </c>
      <c r="L23" s="25"/>
    </row>
    <row r="24" spans="1:13" ht="20" x14ac:dyDescent="0.25">
      <c r="A24" s="25" t="s">
        <v>20</v>
      </c>
      <c r="B24" s="25"/>
      <c r="C24" s="25"/>
      <c r="D24" s="25"/>
      <c r="E24" s="25"/>
      <c r="F24" s="26"/>
      <c r="G24" s="27"/>
      <c r="H24" s="26" t="str">
        <f>IF(ISBLANK(G24),"",VLOOKUP(G24,Data!$C$5:$D$8,2))</f>
        <v/>
      </c>
      <c r="I24" s="27"/>
      <c r="J24" s="26" t="str">
        <f>IF(ISBLANK(I24),"",VLOOKUP(I24,Data!$E$5:$F$8,2))</f>
        <v/>
      </c>
      <c r="K24" s="40" t="str">
        <f t="shared" si="1"/>
        <v/>
      </c>
      <c r="L24" s="25"/>
    </row>
    <row r="25" spans="1:13" ht="20" x14ac:dyDescent="0.25">
      <c r="A25" s="25" t="s">
        <v>21</v>
      </c>
      <c r="B25" s="25"/>
      <c r="C25" s="25"/>
      <c r="D25" s="25"/>
      <c r="E25" s="25"/>
      <c r="F25" s="26"/>
      <c r="G25" s="27"/>
      <c r="H25" s="26" t="str">
        <f>IF(ISBLANK(G25),"",VLOOKUP(G25,Data!$C$5:$D$8,2))</f>
        <v/>
      </c>
      <c r="I25" s="27"/>
      <c r="J25" s="26" t="str">
        <f>IF(ISBLANK(I25),"",VLOOKUP(I25,Data!$E$5:$F$8,2))</f>
        <v/>
      </c>
      <c r="K25" s="40" t="str">
        <f t="shared" si="1"/>
        <v/>
      </c>
      <c r="L25" s="25"/>
    </row>
    <row r="26" spans="1:13" ht="20" x14ac:dyDescent="0.25">
      <c r="A26" s="25" t="s">
        <v>22</v>
      </c>
      <c r="B26" s="25"/>
      <c r="C26" s="25"/>
      <c r="D26" s="25"/>
      <c r="E26" s="25"/>
      <c r="F26" s="26"/>
      <c r="G26" s="27"/>
      <c r="H26" s="26" t="str">
        <f>IF(ISBLANK(G26),"",VLOOKUP(G26,Data!$C$5:$D$8,2))</f>
        <v/>
      </c>
      <c r="I26" s="27"/>
      <c r="J26" s="26" t="str">
        <f>IF(ISBLANK(I26),"",VLOOKUP(I26,Data!$E$5:$F$8,2))</f>
        <v/>
      </c>
      <c r="K26" s="40" t="str">
        <f t="shared" si="1"/>
        <v/>
      </c>
      <c r="L26" s="25"/>
    </row>
    <row r="27" spans="1:13" ht="20" x14ac:dyDescent="0.25">
      <c r="A27" s="25" t="s">
        <v>23</v>
      </c>
      <c r="B27" s="25"/>
      <c r="C27" s="25"/>
      <c r="D27" s="25"/>
      <c r="E27" s="25"/>
      <c r="F27" s="26"/>
      <c r="G27" s="27"/>
      <c r="H27" s="26" t="str">
        <f>IF(ISBLANK(G27),"",VLOOKUP(G27,Data!$C$5:$D$8,2))</f>
        <v/>
      </c>
      <c r="I27" s="27"/>
      <c r="J27" s="26" t="str">
        <f>IF(ISBLANK(I27),"",VLOOKUP(I27,Data!$E$5:$F$8,2))</f>
        <v/>
      </c>
      <c r="K27" s="40" t="str">
        <f t="shared" si="1"/>
        <v/>
      </c>
      <c r="L27" s="25"/>
    </row>
    <row r="28" spans="1:13" ht="20" x14ac:dyDescent="0.25">
      <c r="A28" s="25" t="s">
        <v>24</v>
      </c>
      <c r="B28" s="25"/>
      <c r="C28" s="25"/>
      <c r="D28" s="25"/>
      <c r="E28" s="25"/>
      <c r="F28" s="26"/>
      <c r="G28" s="27"/>
      <c r="H28" s="26" t="str">
        <f>IF(ISBLANK(G28),"",VLOOKUP(G28,Data!$C$5:$D$8,2))</f>
        <v/>
      </c>
      <c r="I28" s="27"/>
      <c r="J28" s="26" t="str">
        <f>IF(ISBLANK(I28),"",VLOOKUP(I28,Data!$E$5:$F$8,2))</f>
        <v/>
      </c>
      <c r="K28" s="40" t="str">
        <f t="shared" si="1"/>
        <v/>
      </c>
      <c r="L28" s="25"/>
    </row>
    <row r="29" spans="1:13" ht="20" x14ac:dyDescent="0.25">
      <c r="A29" s="25" t="s">
        <v>25</v>
      </c>
      <c r="B29" s="25"/>
      <c r="C29" s="25"/>
      <c r="D29" s="25"/>
      <c r="E29" s="25"/>
      <c r="F29" s="26"/>
      <c r="G29" s="27"/>
      <c r="H29" s="26" t="str">
        <f>IF(ISBLANK(G29),"",VLOOKUP(G29,Data!$C$5:$D$8,2))</f>
        <v/>
      </c>
      <c r="I29" s="27"/>
      <c r="J29" s="26" t="str">
        <f>IF(ISBLANK(I29),"",VLOOKUP(I29,Data!$E$5:$F$8,2))</f>
        <v/>
      </c>
      <c r="K29" s="40" t="str">
        <f t="shared" si="1"/>
        <v/>
      </c>
      <c r="L29" s="25"/>
    </row>
    <row r="30" spans="1:13" ht="20" x14ac:dyDescent="0.25">
      <c r="A30" s="25" t="s">
        <v>26</v>
      </c>
      <c r="B30" s="25"/>
      <c r="C30" s="25"/>
      <c r="D30" s="25"/>
      <c r="E30" s="25"/>
      <c r="F30" s="26"/>
      <c r="G30" s="27"/>
      <c r="H30" s="26" t="str">
        <f>IF(ISBLANK(G30),"",VLOOKUP(G30,Data!$C$5:$D$8,2))</f>
        <v/>
      </c>
      <c r="I30" s="27"/>
      <c r="J30" s="26" t="str">
        <f>IF(ISBLANK(I30),"",VLOOKUP(I30,Data!$E$5:$F$8,2))</f>
        <v/>
      </c>
      <c r="K30" s="40" t="str">
        <f t="shared" si="1"/>
        <v/>
      </c>
      <c r="L30" s="25"/>
    </row>
    <row r="31" spans="1:13" ht="20" x14ac:dyDescent="0.25">
      <c r="A31" s="25" t="s">
        <v>27</v>
      </c>
      <c r="B31" s="25"/>
      <c r="C31" s="25"/>
      <c r="D31" s="25"/>
      <c r="E31" s="25"/>
      <c r="F31" s="26"/>
      <c r="G31" s="27"/>
      <c r="H31" s="26" t="str">
        <f>IF(ISBLANK(G31),"",VLOOKUP(G31,Data!$C$5:$D$8,2))</f>
        <v/>
      </c>
      <c r="I31" s="27"/>
      <c r="J31" s="26" t="str">
        <f>IF(ISBLANK(I31),"",VLOOKUP(I31,Data!$E$5:$F$8,2))</f>
        <v/>
      </c>
      <c r="K31" s="40" t="str">
        <f t="shared" si="1"/>
        <v/>
      </c>
      <c r="L31" s="25"/>
    </row>
    <row r="32" spans="1:13" ht="20" x14ac:dyDescent="0.25">
      <c r="A32" s="25" t="s">
        <v>28</v>
      </c>
      <c r="B32" s="25"/>
      <c r="C32" s="25"/>
      <c r="D32" s="25"/>
      <c r="E32" s="25"/>
      <c r="F32" s="26"/>
      <c r="G32" s="27"/>
      <c r="H32" s="26" t="str">
        <f>IF(ISBLANK(G32),"",VLOOKUP(G32,Data!$C$5:$D$8,2))</f>
        <v/>
      </c>
      <c r="I32" s="27"/>
      <c r="J32" s="26" t="str">
        <f>IF(ISBLANK(I32),"",VLOOKUP(I32,Data!$E$5:$F$8,2))</f>
        <v/>
      </c>
      <c r="K32" s="40" t="str">
        <f t="shared" si="1"/>
        <v/>
      </c>
      <c r="L32" s="25"/>
    </row>
    <row r="33" spans="1:12" ht="20" x14ac:dyDescent="0.25">
      <c r="A33" s="25" t="s">
        <v>29</v>
      </c>
      <c r="B33" s="25"/>
      <c r="C33" s="25"/>
      <c r="D33" s="25"/>
      <c r="E33" s="25"/>
      <c r="F33" s="26"/>
      <c r="G33" s="27"/>
      <c r="H33" s="26" t="str">
        <f>IF(ISBLANK(G33),"",VLOOKUP(G33,Data!$C$5:$D$8,2))</f>
        <v/>
      </c>
      <c r="I33" s="27"/>
      <c r="J33" s="26" t="str">
        <f>IF(ISBLANK(I33),"",VLOOKUP(I33,Data!$E$5:$F$8,2))</f>
        <v/>
      </c>
      <c r="K33" s="40" t="str">
        <f t="shared" si="1"/>
        <v/>
      </c>
      <c r="L33" s="25"/>
    </row>
    <row r="34" spans="1:12" ht="20" x14ac:dyDescent="0.25">
      <c r="A34" s="25" t="s">
        <v>30</v>
      </c>
      <c r="B34" s="25"/>
      <c r="C34" s="25"/>
      <c r="D34" s="25"/>
      <c r="E34" s="25"/>
      <c r="F34" s="26"/>
      <c r="G34" s="27"/>
      <c r="H34" s="26" t="str">
        <f>IF(ISBLANK(G34),"",VLOOKUP(G34,Data!$C$5:$D$8,2))</f>
        <v/>
      </c>
      <c r="I34" s="27"/>
      <c r="J34" s="26" t="str">
        <f>IF(ISBLANK(I34),"",VLOOKUP(I34,Data!$E$5:$F$8,2))</f>
        <v/>
      </c>
      <c r="K34" s="40" t="str">
        <f t="shared" si="1"/>
        <v/>
      </c>
      <c r="L34" s="25"/>
    </row>
    <row r="35" spans="1:12" ht="20" x14ac:dyDescent="0.25">
      <c r="A35" s="25" t="s">
        <v>31</v>
      </c>
      <c r="B35" s="25"/>
      <c r="C35" s="25"/>
      <c r="D35" s="25"/>
      <c r="E35" s="25"/>
      <c r="F35" s="26"/>
      <c r="G35" s="27"/>
      <c r="H35" s="26" t="str">
        <f>IF(ISBLANK(G35),"",VLOOKUP(G35,Data!$C$5:$D$8,2))</f>
        <v/>
      </c>
      <c r="I35" s="27"/>
      <c r="J35" s="26" t="str">
        <f>IF(ISBLANK(I35),"",VLOOKUP(I35,Data!$E$5:$F$8,2))</f>
        <v/>
      </c>
      <c r="K35" s="40" t="str">
        <f t="shared" si="1"/>
        <v/>
      </c>
      <c r="L35" s="25"/>
    </row>
    <row r="36" spans="1:12" ht="20" x14ac:dyDescent="0.25">
      <c r="A36" s="25" t="s">
        <v>32</v>
      </c>
      <c r="B36" s="25"/>
      <c r="C36" s="25"/>
      <c r="D36" s="25"/>
      <c r="E36" s="25"/>
      <c r="F36" s="26"/>
      <c r="G36" s="27"/>
      <c r="H36" s="26" t="str">
        <f>IF(ISBLANK(G36),"",VLOOKUP(G36,Data!$C$5:$D$8,2))</f>
        <v/>
      </c>
      <c r="I36" s="27"/>
      <c r="J36" s="26" t="str">
        <f>IF(ISBLANK(I36),"",VLOOKUP(I36,Data!$E$5:$F$8,2))</f>
        <v/>
      </c>
      <c r="K36" s="40" t="str">
        <f t="shared" si="1"/>
        <v/>
      </c>
      <c r="L36" s="25"/>
    </row>
    <row r="37" spans="1:12" ht="20" x14ac:dyDescent="0.25">
      <c r="A37" s="25" t="s">
        <v>33</v>
      </c>
      <c r="B37" s="25"/>
      <c r="C37" s="25"/>
      <c r="D37" s="25"/>
      <c r="E37" s="25"/>
      <c r="F37" s="26"/>
      <c r="G37" s="27"/>
      <c r="H37" s="26" t="str">
        <f>IF(ISBLANK(G37),"",VLOOKUP(G37,Data!$C$5:$D$8,2))</f>
        <v/>
      </c>
      <c r="I37" s="27"/>
      <c r="J37" s="26" t="str">
        <f>IF(ISBLANK(I37),"",VLOOKUP(I37,Data!$E$5:$F$8,2))</f>
        <v/>
      </c>
      <c r="K37" s="40" t="str">
        <f t="shared" si="1"/>
        <v/>
      </c>
      <c r="L37" s="25"/>
    </row>
    <row r="38" spans="1:12" ht="20" x14ac:dyDescent="0.25">
      <c r="A38" s="25" t="s">
        <v>34</v>
      </c>
      <c r="B38" s="25"/>
      <c r="C38" s="25"/>
      <c r="D38" s="25"/>
      <c r="E38" s="25"/>
      <c r="F38" s="26"/>
      <c r="G38" s="27"/>
      <c r="H38" s="26" t="str">
        <f>IF(ISBLANK(G38),"",VLOOKUP(G38,Data!$C$5:$D$8,2))</f>
        <v/>
      </c>
      <c r="I38" s="27"/>
      <c r="J38" s="26" t="str">
        <f>IF(ISBLANK(I38),"",VLOOKUP(I38,Data!$E$5:$F$8,2))</f>
        <v/>
      </c>
      <c r="K38" s="40" t="str">
        <f t="shared" si="1"/>
        <v/>
      </c>
      <c r="L38" s="25"/>
    </row>
    <row r="39" spans="1:12" ht="20" x14ac:dyDescent="0.25">
      <c r="A39" s="25" t="s">
        <v>35</v>
      </c>
      <c r="B39" s="25"/>
      <c r="C39" s="25"/>
      <c r="D39" s="25"/>
      <c r="E39" s="25"/>
      <c r="F39" s="26"/>
      <c r="G39" s="27"/>
      <c r="H39" s="26" t="str">
        <f>IF(ISBLANK(G39),"",VLOOKUP(G39,Data!$C$5:$D$8,2))</f>
        <v/>
      </c>
      <c r="I39" s="27"/>
      <c r="J39" s="26" t="str">
        <f>IF(ISBLANK(I39),"",VLOOKUP(I39,Data!$E$5:$F$8,2))</f>
        <v/>
      </c>
      <c r="K39" s="40" t="str">
        <f t="shared" si="1"/>
        <v/>
      </c>
      <c r="L39" s="25"/>
    </row>
    <row r="40" spans="1:12" ht="20" x14ac:dyDescent="0.25">
      <c r="A40" s="25" t="s">
        <v>36</v>
      </c>
      <c r="B40" s="25"/>
      <c r="C40" s="25"/>
      <c r="D40" s="25"/>
      <c r="E40" s="25"/>
      <c r="F40" s="26"/>
      <c r="G40" s="27"/>
      <c r="H40" s="26" t="str">
        <f>IF(ISBLANK(G40),"",VLOOKUP(G40,Data!$C$5:$D$8,2))</f>
        <v/>
      </c>
      <c r="I40" s="27"/>
      <c r="J40" s="26" t="str">
        <f>IF(ISBLANK(I40),"",VLOOKUP(I40,Data!$E$5:$F$8,2))</f>
        <v/>
      </c>
      <c r="K40" s="40" t="str">
        <f t="shared" si="1"/>
        <v/>
      </c>
      <c r="L40" s="25"/>
    </row>
    <row r="41" spans="1:12" ht="20" x14ac:dyDescent="0.25">
      <c r="A41" s="25" t="s">
        <v>37</v>
      </c>
      <c r="B41" s="25"/>
      <c r="C41" s="25"/>
      <c r="D41" s="25"/>
      <c r="E41" s="25"/>
      <c r="F41" s="26"/>
      <c r="G41" s="27"/>
      <c r="H41" s="26" t="str">
        <f>IF(ISBLANK(G41),"",VLOOKUP(G41,Data!$C$5:$D$8,2))</f>
        <v/>
      </c>
      <c r="I41" s="27"/>
      <c r="J41" s="26" t="str">
        <f>IF(ISBLANK(I41),"",VLOOKUP(I41,Data!$E$5:$F$8,2))</f>
        <v/>
      </c>
      <c r="K41" s="40" t="str">
        <f t="shared" si="1"/>
        <v/>
      </c>
      <c r="L41" s="25"/>
    </row>
    <row r="42" spans="1:12" ht="20" x14ac:dyDescent="0.25">
      <c r="A42" s="25" t="s">
        <v>38</v>
      </c>
      <c r="B42" s="25"/>
      <c r="C42" s="25"/>
      <c r="D42" s="25"/>
      <c r="E42" s="25"/>
      <c r="F42" s="26"/>
      <c r="G42" s="27"/>
      <c r="H42" s="26" t="str">
        <f>IF(ISBLANK(G42),"",VLOOKUP(G42,Data!$C$5:$D$8,2))</f>
        <v/>
      </c>
      <c r="I42" s="27"/>
      <c r="J42" s="26" t="str">
        <f>IF(ISBLANK(I42),"",VLOOKUP(I42,Data!$E$5:$F$8,2))</f>
        <v/>
      </c>
      <c r="K42" s="40" t="str">
        <f t="shared" si="1"/>
        <v/>
      </c>
      <c r="L42" s="25"/>
    </row>
    <row r="43" spans="1:12" ht="20" x14ac:dyDescent="0.25">
      <c r="A43" s="25" t="s">
        <v>39</v>
      </c>
      <c r="B43" s="25"/>
      <c r="C43" s="25"/>
      <c r="D43" s="25"/>
      <c r="E43" s="25"/>
      <c r="F43" s="26"/>
      <c r="G43" s="27"/>
      <c r="H43" s="26" t="str">
        <f>IF(ISBLANK(G43),"",VLOOKUP(G43,Data!$C$5:$D$8,2))</f>
        <v/>
      </c>
      <c r="I43" s="27"/>
      <c r="J43" s="26" t="str">
        <f>IF(ISBLANK(I43),"",VLOOKUP(I43,Data!$E$5:$F$8,2))</f>
        <v/>
      </c>
      <c r="K43" s="40" t="str">
        <f t="shared" si="1"/>
        <v/>
      </c>
      <c r="L43" s="25"/>
    </row>
    <row r="44" spans="1:12" ht="20" x14ac:dyDescent="0.25">
      <c r="A44" s="25" t="s">
        <v>40</v>
      </c>
      <c r="B44" s="25"/>
      <c r="C44" s="25"/>
      <c r="D44" s="25"/>
      <c r="E44" s="25"/>
      <c r="F44" s="26"/>
      <c r="G44" s="27"/>
      <c r="H44" s="26" t="str">
        <f>IF(ISBLANK(G44),"",VLOOKUP(G44,Data!$C$5:$D$8,2))</f>
        <v/>
      </c>
      <c r="I44" s="27"/>
      <c r="J44" s="26" t="str">
        <f>IF(ISBLANK(I44),"",VLOOKUP(I44,Data!$E$5:$F$8,2))</f>
        <v/>
      </c>
      <c r="K44" s="40" t="str">
        <f t="shared" si="1"/>
        <v/>
      </c>
      <c r="L44" s="25"/>
    </row>
    <row r="45" spans="1:12" ht="20" x14ac:dyDescent="0.25">
      <c r="A45" s="25" t="s">
        <v>41</v>
      </c>
      <c r="B45" s="25"/>
      <c r="C45" s="25"/>
      <c r="D45" s="25"/>
      <c r="E45" s="25"/>
      <c r="F45" s="26"/>
      <c r="G45" s="27"/>
      <c r="H45" s="26" t="str">
        <f>IF(ISBLANK(G45),"",VLOOKUP(G45,Data!$C$5:$D$8,2))</f>
        <v/>
      </c>
      <c r="I45" s="27"/>
      <c r="J45" s="26" t="str">
        <f>IF(ISBLANK(I45),"",VLOOKUP(I45,Data!$E$5:$F$8,2))</f>
        <v/>
      </c>
      <c r="K45" s="40" t="str">
        <f t="shared" si="1"/>
        <v/>
      </c>
      <c r="L45" s="25"/>
    </row>
    <row r="46" spans="1:12" ht="20" x14ac:dyDescent="0.25">
      <c r="A46" s="25" t="s">
        <v>42</v>
      </c>
      <c r="B46" s="25"/>
      <c r="C46" s="25"/>
      <c r="D46" s="25"/>
      <c r="E46" s="25"/>
      <c r="F46" s="26"/>
      <c r="G46" s="27"/>
      <c r="H46" s="26" t="str">
        <f>IF(ISBLANK(G46),"",VLOOKUP(G46,Data!$C$5:$D$8,2))</f>
        <v/>
      </c>
      <c r="I46" s="27"/>
      <c r="J46" s="26" t="str">
        <f>IF(ISBLANK(I46),"",VLOOKUP(I46,Data!$E$5:$F$8,2))</f>
        <v/>
      </c>
      <c r="K46" s="40" t="str">
        <f t="shared" si="1"/>
        <v/>
      </c>
      <c r="L46" s="25"/>
    </row>
    <row r="47" spans="1:12" ht="20" x14ac:dyDescent="0.25">
      <c r="A47" s="25" t="s">
        <v>43</v>
      </c>
      <c r="B47" s="25"/>
      <c r="C47" s="25"/>
      <c r="D47" s="25"/>
      <c r="E47" s="25"/>
      <c r="F47" s="26"/>
      <c r="G47" s="27"/>
      <c r="H47" s="26" t="str">
        <f>IF(ISBLANK(G47),"",VLOOKUP(G47,Data!$C$5:$D$8,2))</f>
        <v/>
      </c>
      <c r="I47" s="27"/>
      <c r="J47" s="26" t="str">
        <f>IF(ISBLANK(I47),"",VLOOKUP(I47,Data!$E$5:$F$8,2))</f>
        <v/>
      </c>
      <c r="K47" s="40" t="str">
        <f t="shared" si="1"/>
        <v/>
      </c>
      <c r="L47" s="25"/>
    </row>
    <row r="48" spans="1:12" ht="20" x14ac:dyDescent="0.25">
      <c r="A48" s="25" t="s">
        <v>44</v>
      </c>
      <c r="B48" s="25"/>
      <c r="C48" s="25"/>
      <c r="D48" s="25"/>
      <c r="E48" s="25"/>
      <c r="F48" s="26"/>
      <c r="G48" s="27"/>
      <c r="H48" s="26" t="str">
        <f>IF(ISBLANK(G48),"",VLOOKUP(G48,Data!$C$5:$D$8,2))</f>
        <v/>
      </c>
      <c r="I48" s="27"/>
      <c r="J48" s="26" t="str">
        <f>IF(ISBLANK(I48),"",VLOOKUP(I48,Data!$E$5:$F$8,2))</f>
        <v/>
      </c>
      <c r="K48" s="40" t="str">
        <f t="shared" si="1"/>
        <v/>
      </c>
      <c r="L48" s="25"/>
    </row>
    <row r="49" spans="1:12" ht="20" x14ac:dyDescent="0.25">
      <c r="A49" s="25" t="s">
        <v>45</v>
      </c>
      <c r="B49" s="25"/>
      <c r="C49" s="25"/>
      <c r="D49" s="25"/>
      <c r="E49" s="25"/>
      <c r="F49" s="26"/>
      <c r="G49" s="27"/>
      <c r="H49" s="26" t="str">
        <f>IF(ISBLANK(G49),"",VLOOKUP(G49,Data!$C$5:$D$8,2))</f>
        <v/>
      </c>
      <c r="I49" s="27"/>
      <c r="J49" s="26" t="str">
        <f>IF(ISBLANK(I49),"",VLOOKUP(I49,Data!$E$5:$F$8,2))</f>
        <v/>
      </c>
      <c r="K49" s="40" t="str">
        <f t="shared" si="1"/>
        <v/>
      </c>
      <c r="L49" s="25"/>
    </row>
    <row r="50" spans="1:12" ht="20" x14ac:dyDescent="0.25">
      <c r="A50" s="25" t="s">
        <v>46</v>
      </c>
      <c r="B50" s="25"/>
      <c r="C50" s="25"/>
      <c r="D50" s="25"/>
      <c r="E50" s="25"/>
      <c r="F50" s="26"/>
      <c r="G50" s="27"/>
      <c r="H50" s="26" t="str">
        <f>IF(ISBLANK(G50),"",VLOOKUP(G50,Data!$C$5:$D$8,2))</f>
        <v/>
      </c>
      <c r="I50" s="27"/>
      <c r="J50" s="26" t="str">
        <f>IF(ISBLANK(I50),"",VLOOKUP(I50,Data!$E$5:$F$8,2))</f>
        <v/>
      </c>
      <c r="K50" s="40" t="str">
        <f t="shared" si="1"/>
        <v/>
      </c>
      <c r="L50" s="25"/>
    </row>
    <row r="51" spans="1:12" ht="20" x14ac:dyDescent="0.25">
      <c r="A51" s="25" t="s">
        <v>47</v>
      </c>
      <c r="B51" s="25"/>
      <c r="C51" s="25"/>
      <c r="D51" s="25"/>
      <c r="E51" s="25"/>
      <c r="F51" s="26"/>
      <c r="G51" s="27"/>
      <c r="H51" s="26" t="str">
        <f>IF(ISBLANK(G51),"",VLOOKUP(G51,Data!$C$5:$D$8,2))</f>
        <v/>
      </c>
      <c r="I51" s="27"/>
      <c r="J51" s="26" t="str">
        <f>IF(ISBLANK(I51),"",VLOOKUP(I51,Data!$E$5:$F$8,2))</f>
        <v/>
      </c>
      <c r="K51" s="40" t="str">
        <f t="shared" si="1"/>
        <v/>
      </c>
      <c r="L51" s="25"/>
    </row>
    <row r="52" spans="1:12" ht="20" x14ac:dyDescent="0.25">
      <c r="A52" s="25" t="s">
        <v>48</v>
      </c>
      <c r="B52" s="25"/>
      <c r="C52" s="25"/>
      <c r="D52" s="25"/>
      <c r="E52" s="25"/>
      <c r="F52" s="26"/>
      <c r="G52" s="27"/>
      <c r="H52" s="26" t="str">
        <f>IF(ISBLANK(G52),"",VLOOKUP(G52,Data!$C$5:$D$8,2))</f>
        <v/>
      </c>
      <c r="I52" s="27"/>
      <c r="J52" s="26" t="str">
        <f>IF(ISBLANK(I52),"",VLOOKUP(I52,Data!$E$5:$F$8,2))</f>
        <v/>
      </c>
      <c r="K52" s="40" t="str">
        <f t="shared" si="1"/>
        <v/>
      </c>
      <c r="L52" s="25"/>
    </row>
    <row r="53" spans="1:12" ht="20" x14ac:dyDescent="0.25">
      <c r="A53" s="25" t="s">
        <v>49</v>
      </c>
      <c r="B53" s="25"/>
      <c r="C53" s="25"/>
      <c r="D53" s="25"/>
      <c r="E53" s="25"/>
      <c r="F53" s="26"/>
      <c r="G53" s="27"/>
      <c r="H53" s="26" t="str">
        <f>IF(ISBLANK(G53),"",VLOOKUP(G53,Data!$C$5:$D$8,2))</f>
        <v/>
      </c>
      <c r="I53" s="27"/>
      <c r="J53" s="26" t="str">
        <f>IF(ISBLANK(I53),"",VLOOKUP(I53,Data!$E$5:$F$8,2))</f>
        <v/>
      </c>
      <c r="K53" s="40" t="str">
        <f t="shared" si="1"/>
        <v/>
      </c>
      <c r="L53" s="25"/>
    </row>
    <row r="54" spans="1:12" ht="20" x14ac:dyDescent="0.25">
      <c r="A54" s="25" t="s">
        <v>50</v>
      </c>
      <c r="B54" s="25"/>
      <c r="C54" s="25"/>
      <c r="D54" s="25"/>
      <c r="E54" s="25"/>
      <c r="F54" s="26"/>
      <c r="G54" s="27"/>
      <c r="H54" s="26" t="str">
        <f>IF(ISBLANK(G54),"",VLOOKUP(G54,Data!$C$5:$D$8,2))</f>
        <v/>
      </c>
      <c r="I54" s="27"/>
      <c r="J54" s="26" t="str">
        <f>IF(ISBLANK(I54),"",VLOOKUP(I54,Data!$E$5:$F$8,2))</f>
        <v/>
      </c>
      <c r="K54" s="40" t="str">
        <f t="shared" si="1"/>
        <v/>
      </c>
      <c r="L54" s="25"/>
    </row>
    <row r="55" spans="1:12" ht="20" x14ac:dyDescent="0.25">
      <c r="A55" s="25" t="s">
        <v>51</v>
      </c>
      <c r="B55" s="25"/>
      <c r="C55" s="25"/>
      <c r="D55" s="25"/>
      <c r="E55" s="25"/>
      <c r="F55" s="26"/>
      <c r="G55" s="27"/>
      <c r="H55" s="26" t="str">
        <f>IF(ISBLANK(G55),"",VLOOKUP(G55,Data!$C$5:$D$8,2))</f>
        <v/>
      </c>
      <c r="I55" s="27"/>
      <c r="J55" s="26" t="str">
        <f>IF(ISBLANK(I55),"",VLOOKUP(I55,Data!$E$5:$F$8,2))</f>
        <v/>
      </c>
      <c r="K55" s="40" t="str">
        <f t="shared" si="1"/>
        <v/>
      </c>
      <c r="L55" s="25"/>
    </row>
  </sheetData>
  <mergeCells count="2">
    <mergeCell ref="G4:H4"/>
    <mergeCell ref="I4:J4"/>
  </mergeCells>
  <conditionalFormatting sqref="G6:G55">
    <cfRule type="containsText" dxfId="40" priority="5" operator="containsText" text="4">
      <formula>NOT(ISERROR(SEARCH("4",G6)))</formula>
    </cfRule>
    <cfRule type="cellIs" dxfId="39" priority="43" operator="equal">
      <formula>3</formula>
    </cfRule>
    <cfRule type="cellIs" dxfId="38" priority="44" operator="equal">
      <formula>2</formula>
    </cfRule>
    <cfRule type="cellIs" dxfId="37" priority="47" operator="equal">
      <formula>1</formula>
    </cfRule>
  </conditionalFormatting>
  <conditionalFormatting sqref="H6">
    <cfRule type="containsText" dxfId="36" priority="42" operator="containsText" text="Mycket hög">
      <formula>NOT(ISERROR(SEARCH("Mycket hög",H6)))</formula>
    </cfRule>
  </conditionalFormatting>
  <conditionalFormatting sqref="H6:H55">
    <cfRule type="containsText" dxfId="35" priority="1" operator="containsText" text="Mycket hög">
      <formula>NOT(ISERROR(SEARCH("Mycket hög",H6)))</formula>
    </cfRule>
    <cfRule type="containsText" dxfId="34" priority="2" operator="containsText" text="Låg">
      <formula>NOT(ISERROR(SEARCH("Låg",H6)))</formula>
    </cfRule>
    <cfRule type="containsText" dxfId="33" priority="3" operator="containsText" text="Medelhög">
      <formula>NOT(ISERROR(SEARCH("Medelhög",H6)))</formula>
    </cfRule>
    <cfRule type="containsText" dxfId="32" priority="4" operator="containsText" text="Hög">
      <formula>NOT(ISERROR(SEARCH("Hög",H6)))</formula>
    </cfRule>
    <cfRule type="containsText" dxfId="31" priority="21" operator="containsText" text="Mycket hög">
      <formula>NOT(ISERROR(SEARCH("Mycket hög",H6)))</formula>
    </cfRule>
    <cfRule type="containsText" dxfId="30" priority="35" operator="containsText" text="Hög">
      <formula>NOT(ISERROR(SEARCH("Hög",H6)))</formula>
    </cfRule>
    <cfRule type="containsText" dxfId="29" priority="36" operator="containsText" text="Medelhög">
      <formula>NOT(ISERROR(SEARCH("Medelhög",H6)))</formula>
    </cfRule>
    <cfRule type="containsText" dxfId="28" priority="37" operator="containsText" text="Låg">
      <formula>NOT(ISERROR(SEARCH("Låg",H6)))</formula>
    </cfRule>
  </conditionalFormatting>
  <conditionalFormatting sqref="H9">
    <cfRule type="containsText" dxfId="27" priority="18" operator="containsText" text="Medelhög">
      <formula>NOT(ISERROR(SEARCH("Medelhög",H9)))</formula>
    </cfRule>
    <cfRule type="containsText" dxfId="26" priority="19" operator="containsText" text="Låg">
      <formula>NOT(ISERROR(SEARCH("Låg",H9)))</formula>
    </cfRule>
    <cfRule type="containsText" dxfId="25" priority="20" operator="containsText" text="Hög">
      <formula>NOT(ISERROR(SEARCH("Hög",H9)))</formula>
    </cfRule>
  </conditionalFormatting>
  <conditionalFormatting sqref="H14:H15">
    <cfRule type="containsText" dxfId="24" priority="9" operator="containsText" text="Mycket hög">
      <formula>NOT(ISERROR(SEARCH("Mycket hög",H14)))</formula>
    </cfRule>
    <cfRule type="containsText" dxfId="23" priority="15" operator="containsText" text="Hög">
      <formula>NOT(ISERROR(SEARCH("Hög",H14)))</formula>
    </cfRule>
    <cfRule type="containsText" dxfId="22" priority="16" operator="containsText" text="Medelhög">
      <formula>NOT(ISERROR(SEARCH("Medelhög",H14)))</formula>
    </cfRule>
    <cfRule type="containsText" dxfId="21" priority="17" operator="containsText" text="Låg">
      <formula>NOT(ISERROR(SEARCH("Låg",H14)))</formula>
    </cfRule>
  </conditionalFormatting>
  <conditionalFormatting sqref="H15">
    <cfRule type="containsText" dxfId="20" priority="6" operator="containsText" text="Måttlig">
      <formula>NOT(ISERROR(SEARCH("Måttlig",H15)))</formula>
    </cfRule>
    <cfRule type="containsText" dxfId="19" priority="7" operator="containsText" text="Försumbar">
      <formula>NOT(ISERROR(SEARCH("Försumbar",H15)))</formula>
    </cfRule>
    <cfRule type="containsText" dxfId="18" priority="8" operator="containsText" text="Hög">
      <formula>NOT(ISERROR(SEARCH("Hög",H15)))</formula>
    </cfRule>
  </conditionalFormatting>
  <conditionalFormatting sqref="I6:I55">
    <cfRule type="cellIs" dxfId="17" priority="38" operator="equal">
      <formula>4</formula>
    </cfRule>
    <cfRule type="cellIs" dxfId="16" priority="39" operator="equal">
      <formula>3</formula>
    </cfRule>
    <cfRule type="cellIs" dxfId="15" priority="40" operator="equal">
      <formula>2</formula>
    </cfRule>
    <cfRule type="cellIs" dxfId="14" priority="41" operator="equal">
      <formula>1</formula>
    </cfRule>
  </conditionalFormatting>
  <conditionalFormatting sqref="J6:J55">
    <cfRule type="containsText" dxfId="13" priority="71" operator="containsText" text="Måttlig">
      <formula>NOT(ISERROR(SEARCH("Måttlig",J6)))</formula>
    </cfRule>
    <cfRule type="containsText" dxfId="12" priority="72" operator="containsText" text="Försumbar">
      <formula>NOT(ISERROR(SEARCH("Försumbar",J6)))</formula>
    </cfRule>
    <cfRule type="containsText" dxfId="11" priority="73" operator="containsText" text="Betydande">
      <formula>NOT(ISERROR(SEARCH("Betydande",J6)))</formula>
    </cfRule>
    <cfRule type="containsText" dxfId="10" priority="74" operator="containsText" text="Allvarlig">
      <formula>NOT(ISERROR(SEARCH("Allvarlig",J6)))</formula>
    </cfRule>
  </conditionalFormatting>
  <conditionalFormatting sqref="K6:K55">
    <cfRule type="containsText" dxfId="9" priority="48" operator="containsText" text="7">
      <formula>NOT(ISERROR(SEARCH("7",K6)))</formula>
    </cfRule>
    <cfRule type="containsText" dxfId="8" priority="49" operator="containsText" text="6">
      <formula>NOT(ISERROR(SEARCH("6",K6)))</formula>
    </cfRule>
    <cfRule type="containsText" dxfId="7" priority="66" operator="containsText" text="5">
      <formula>NOT(ISERROR(SEARCH("5",K6)))</formula>
    </cfRule>
    <cfRule type="containsText" dxfId="6" priority="67" operator="containsText" text="4">
      <formula>NOT(ISERROR(SEARCH("4",K6)))</formula>
    </cfRule>
    <cfRule type="containsText" dxfId="5" priority="68" operator="containsText" text="3">
      <formula>NOT(ISERROR(SEARCH("3",K6)))</formula>
    </cfRule>
    <cfRule type="containsText" dxfId="4" priority="69" operator="containsText" text="2">
      <formula>NOT(ISERROR(SEARCH("2",K6)))</formula>
    </cfRule>
    <cfRule type="containsText" dxfId="3" priority="70" operator="containsText" text="1">
      <formula>NOT(ISERROR(SEARCH("1",K6)))</formula>
    </cfRule>
  </conditionalFormatting>
  <pageMargins left="0.7" right="0.7" top="0.75" bottom="0.75" header="0.3" footer="0.3"/>
  <pageSetup paperSize="9"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N20"/>
  <sheetViews>
    <sheetView topLeftCell="A6" zoomScale="120" zoomScaleNormal="120" workbookViewId="0">
      <selection activeCell="K15" sqref="K15:K16"/>
    </sheetView>
  </sheetViews>
  <sheetFormatPr baseColWidth="10" defaultColWidth="10.6640625" defaultRowHeight="16" x14ac:dyDescent="0.2"/>
  <cols>
    <col min="8" max="8" width="10.6640625" customWidth="1"/>
    <col min="9" max="9" width="21.5" customWidth="1"/>
  </cols>
  <sheetData>
    <row r="2" spans="1:14" ht="34" x14ac:dyDescent="0.4">
      <c r="A2" s="30" t="s">
        <v>65</v>
      </c>
    </row>
    <row r="4" spans="1:14" ht="19" x14ac:dyDescent="0.25">
      <c r="B4" s="1" t="s">
        <v>73</v>
      </c>
      <c r="K4" s="1" t="s">
        <v>64</v>
      </c>
    </row>
    <row r="6" spans="1:14" ht="32" customHeight="1" x14ac:dyDescent="0.25">
      <c r="C6" t="s">
        <v>68</v>
      </c>
      <c r="D6" s="2"/>
      <c r="E6" t="s">
        <v>69</v>
      </c>
      <c r="G6" t="s">
        <v>70</v>
      </c>
      <c r="I6" t="s">
        <v>84</v>
      </c>
      <c r="J6">
        <v>4</v>
      </c>
      <c r="K6" s="12">
        <v>4</v>
      </c>
      <c r="L6" s="15">
        <v>5</v>
      </c>
      <c r="M6" s="14">
        <v>6</v>
      </c>
      <c r="N6" s="13">
        <v>7</v>
      </c>
    </row>
    <row r="7" spans="1:14" ht="41" customHeight="1" x14ac:dyDescent="0.2">
      <c r="A7">
        <v>4</v>
      </c>
      <c r="B7" s="31" t="s">
        <v>55</v>
      </c>
      <c r="C7" s="46" t="s">
        <v>91</v>
      </c>
      <c r="D7" s="46"/>
      <c r="E7" s="46" t="s">
        <v>97</v>
      </c>
      <c r="F7" s="46"/>
      <c r="G7" s="46" t="s">
        <v>101</v>
      </c>
      <c r="H7" s="46"/>
      <c r="I7" s="49" t="s">
        <v>105</v>
      </c>
      <c r="J7">
        <v>3</v>
      </c>
      <c r="K7" s="10">
        <v>3</v>
      </c>
      <c r="L7" s="12">
        <v>4</v>
      </c>
      <c r="M7" s="15">
        <v>5</v>
      </c>
      <c r="N7" s="14">
        <v>6</v>
      </c>
    </row>
    <row r="8" spans="1:14" ht="28" customHeight="1" x14ac:dyDescent="0.25">
      <c r="A8">
        <v>3</v>
      </c>
      <c r="B8" s="32" t="s">
        <v>62</v>
      </c>
      <c r="C8" s="46" t="s">
        <v>93</v>
      </c>
      <c r="D8" s="48"/>
      <c r="E8" s="46" t="s">
        <v>96</v>
      </c>
      <c r="F8" s="48"/>
      <c r="G8" s="46" t="s">
        <v>100</v>
      </c>
      <c r="H8" s="48"/>
      <c r="I8" s="49" t="s">
        <v>104</v>
      </c>
      <c r="J8">
        <v>2</v>
      </c>
      <c r="K8" s="9">
        <v>2</v>
      </c>
      <c r="L8" s="10">
        <v>3</v>
      </c>
      <c r="M8" s="12">
        <v>4</v>
      </c>
      <c r="N8" s="15">
        <v>5</v>
      </c>
    </row>
    <row r="9" spans="1:14" ht="29" customHeight="1" x14ac:dyDescent="0.25">
      <c r="A9">
        <v>2</v>
      </c>
      <c r="B9" s="33" t="s">
        <v>66</v>
      </c>
      <c r="C9" s="46" t="s">
        <v>92</v>
      </c>
      <c r="D9" s="48"/>
      <c r="E9" s="46" t="s">
        <v>95</v>
      </c>
      <c r="F9" s="48"/>
      <c r="G9" s="46" t="s">
        <v>99</v>
      </c>
      <c r="H9" s="48"/>
      <c r="I9" s="49" t="s">
        <v>103</v>
      </c>
      <c r="J9">
        <v>1</v>
      </c>
      <c r="K9" s="11">
        <v>1</v>
      </c>
      <c r="L9" s="9">
        <v>2</v>
      </c>
      <c r="M9" s="10">
        <v>3</v>
      </c>
      <c r="N9" s="12">
        <v>4</v>
      </c>
    </row>
    <row r="10" spans="1:14" ht="42" customHeight="1" x14ac:dyDescent="0.25">
      <c r="A10">
        <v>1</v>
      </c>
      <c r="B10" s="34" t="s">
        <v>67</v>
      </c>
      <c r="C10" s="46" t="s">
        <v>106</v>
      </c>
      <c r="D10" s="48"/>
      <c r="E10" s="46" t="s">
        <v>94</v>
      </c>
      <c r="F10" s="48"/>
      <c r="G10" s="46" t="s">
        <v>98</v>
      </c>
      <c r="H10" s="48"/>
      <c r="I10" s="49" t="s">
        <v>102</v>
      </c>
      <c r="K10">
        <v>1</v>
      </c>
      <c r="L10">
        <v>2</v>
      </c>
      <c r="M10">
        <v>3</v>
      </c>
      <c r="N10">
        <v>4</v>
      </c>
    </row>
    <row r="11" spans="1:14" ht="19" x14ac:dyDescent="0.25">
      <c r="C11" s="1"/>
    </row>
    <row r="12" spans="1:14" ht="19" x14ac:dyDescent="0.25">
      <c r="B12" s="1" t="s">
        <v>74</v>
      </c>
      <c r="H12" s="2"/>
      <c r="K12" s="1" t="s">
        <v>65</v>
      </c>
    </row>
    <row r="13" spans="1:14" ht="19" x14ac:dyDescent="0.25">
      <c r="H13" s="1"/>
    </row>
    <row r="14" spans="1:14" x14ac:dyDescent="0.2">
      <c r="A14">
        <v>4</v>
      </c>
      <c r="B14" s="31" t="s">
        <v>59</v>
      </c>
      <c r="C14" s="47" t="s">
        <v>87</v>
      </c>
      <c r="D14" s="47"/>
      <c r="K14" s="16">
        <v>7</v>
      </c>
    </row>
    <row r="15" spans="1:14" x14ac:dyDescent="0.2">
      <c r="A15">
        <v>3</v>
      </c>
      <c r="B15" s="32" t="s">
        <v>60</v>
      </c>
      <c r="C15" s="47" t="s">
        <v>88</v>
      </c>
      <c r="D15" s="47"/>
      <c r="K15" s="17">
        <v>6</v>
      </c>
    </row>
    <row r="16" spans="1:14" x14ac:dyDescent="0.2">
      <c r="A16">
        <v>2</v>
      </c>
      <c r="B16" s="33" t="s">
        <v>61</v>
      </c>
      <c r="C16" s="47" t="s">
        <v>89</v>
      </c>
      <c r="D16" s="47"/>
      <c r="K16" s="18">
        <v>5</v>
      </c>
    </row>
    <row r="17" spans="1:11" ht="16" customHeight="1" x14ac:dyDescent="0.2">
      <c r="A17">
        <v>1</v>
      </c>
      <c r="B17" s="34" t="s">
        <v>54</v>
      </c>
      <c r="C17" s="47" t="s">
        <v>90</v>
      </c>
      <c r="D17" s="47"/>
      <c r="K17" s="19">
        <v>4</v>
      </c>
    </row>
    <row r="18" spans="1:11" x14ac:dyDescent="0.2">
      <c r="K18" s="20">
        <v>3</v>
      </c>
    </row>
    <row r="19" spans="1:11" x14ac:dyDescent="0.2">
      <c r="K19" s="21">
        <v>2</v>
      </c>
    </row>
    <row r="20" spans="1:11" x14ac:dyDescent="0.2">
      <c r="K20" s="22">
        <v>1</v>
      </c>
    </row>
  </sheetData>
  <mergeCells count="16">
    <mergeCell ref="C17:D17"/>
    <mergeCell ref="C8:D8"/>
    <mergeCell ref="C9:D9"/>
    <mergeCell ref="C10:D10"/>
    <mergeCell ref="E8:F8"/>
    <mergeCell ref="E9:F9"/>
    <mergeCell ref="E10:F10"/>
    <mergeCell ref="C16:D16"/>
    <mergeCell ref="C7:D7"/>
    <mergeCell ref="E7:F7"/>
    <mergeCell ref="G7:H7"/>
    <mergeCell ref="C14:D14"/>
    <mergeCell ref="C15:D15"/>
    <mergeCell ref="G8:H8"/>
    <mergeCell ref="G9:H9"/>
    <mergeCell ref="G10:H10"/>
  </mergeCells>
  <conditionalFormatting sqref="B14">
    <cfRule type="containsText" dxfId="2" priority="2" operator="containsText" text="Ja">
      <formula>NOT(ISERROR(SEARCH("Ja",B14)))</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3"/>
  <dimension ref="B2:J22"/>
  <sheetViews>
    <sheetView workbookViewId="0">
      <selection activeCell="AD26" sqref="AD26"/>
    </sheetView>
  </sheetViews>
  <sheetFormatPr baseColWidth="10" defaultColWidth="10.83203125" defaultRowHeight="19" x14ac:dyDescent="0.25"/>
  <cols>
    <col min="1" max="1" width="10.83203125" style="1"/>
    <col min="2" max="2" width="12.83203125" style="1" customWidth="1"/>
    <col min="3" max="3" width="5" style="1" customWidth="1"/>
    <col min="4" max="4" width="17.1640625" style="1" customWidth="1"/>
    <col min="5" max="5" width="4.6640625" style="1" customWidth="1"/>
    <col min="6" max="6" width="17" style="1" customWidth="1"/>
    <col min="7" max="7" width="3.1640625" style="1" customWidth="1"/>
    <col min="8" max="8" width="10.83203125" style="1"/>
    <col min="9" max="9" width="3.33203125" style="1" customWidth="1"/>
    <col min="10" max="16384" width="10.83203125" style="1"/>
  </cols>
  <sheetData>
    <row r="2" spans="2:10" x14ac:dyDescent="0.25">
      <c r="B2" s="2" t="s">
        <v>0</v>
      </c>
    </row>
    <row r="4" spans="2:10" ht="48.5" customHeight="1" x14ac:dyDescent="0.25">
      <c r="B4" s="2"/>
      <c r="C4" s="2"/>
      <c r="D4" s="2" t="s">
        <v>52</v>
      </c>
      <c r="E4" s="2"/>
      <c r="F4" s="2" t="s">
        <v>53</v>
      </c>
      <c r="H4" s="2"/>
      <c r="J4" s="2"/>
    </row>
    <row r="5" spans="2:10" x14ac:dyDescent="0.25">
      <c r="C5" s="1">
        <v>1</v>
      </c>
      <c r="D5" s="1" t="s">
        <v>54</v>
      </c>
      <c r="E5" s="1">
        <v>1</v>
      </c>
      <c r="F5" s="1" t="s">
        <v>67</v>
      </c>
    </row>
    <row r="6" spans="2:10" x14ac:dyDescent="0.25">
      <c r="C6" s="1">
        <v>2</v>
      </c>
      <c r="D6" s="1" t="s">
        <v>61</v>
      </c>
      <c r="E6" s="1">
        <v>2</v>
      </c>
      <c r="F6" s="35" t="s">
        <v>66</v>
      </c>
    </row>
    <row r="7" spans="2:10" x14ac:dyDescent="0.25">
      <c r="C7" s="1">
        <v>3</v>
      </c>
      <c r="D7" s="1" t="s">
        <v>60</v>
      </c>
      <c r="E7" s="1">
        <v>3</v>
      </c>
      <c r="F7" s="35" t="s">
        <v>72</v>
      </c>
    </row>
    <row r="8" spans="2:10" x14ac:dyDescent="0.25">
      <c r="C8" s="1">
        <v>4</v>
      </c>
      <c r="D8" s="1" t="s">
        <v>59</v>
      </c>
      <c r="E8" s="1">
        <v>4</v>
      </c>
      <c r="F8" s="35" t="s">
        <v>55</v>
      </c>
    </row>
    <row r="22" spans="6:8" x14ac:dyDescent="0.25">
      <c r="F22" s="2"/>
      <c r="H22" s="2"/>
    </row>
  </sheetData>
  <conditionalFormatting sqref="B6">
    <cfRule type="containsText" dxfId="1" priority="2" operator="containsText" text="Ja">
      <formula>NOT(ISERROR(SEARCH("Ja",B6)))</formula>
    </cfRule>
  </conditionalFormatting>
  <conditionalFormatting sqref="F24">
    <cfRule type="containsText" dxfId="0" priority="1" operator="containsText" text="Ja">
      <formula>NOT(ISERROR(SEARCH("Ja",F24)))</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4da96c5-e677-46fc-9951-f0dd38538401">
      <Value>1</Value>
    </TaxCatchAll>
    <msbLabel xmlns="94da96c5-e677-46fc-9951-f0dd38538401"/>
    <MSB_RecordId xmlns="94da96c5-e677-46fc-9951-f0dd38538401" xsi:nil="true"/>
    <gd81a42d60a74854bd0580130d67a410 xmlns="94da96c5-e677-46fc-9951-f0dd38538401">
      <Terms xmlns="http://schemas.microsoft.com/office/infopath/2007/PartnerControls">
        <TermInfo xmlns="http://schemas.microsoft.com/office/infopath/2007/PartnerControls">
          <TermName xmlns="http://schemas.microsoft.com/office/infopath/2007/PartnerControls">Standard</TermName>
          <TermId xmlns="http://schemas.microsoft.com/office/infopath/2007/PartnerControls">42db7290-f92b-446b-999c-1bee6d848af0</TermId>
        </TermInfo>
      </Terms>
    </gd81a42d60a74854bd0580130d67a410>
    <k99f3ff5c3b94ec7bcedb2941359e232 xmlns="94da96c5-e677-46fc-9951-f0dd38538401">
      <Terms xmlns="http://schemas.microsoft.com/office/infopath/2007/PartnerControls"/>
    </k99f3ff5c3b94ec7bcedb2941359e232>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MSB Dokument" ma:contentTypeID="0x0101008239AB5D3D2647B580F011DA2F3561110100A28383E834518C4DABC9BDF6440EB7C1" ma:contentTypeVersion="5" ma:contentTypeDescription="Skapa ett nytt dokument." ma:contentTypeScope="" ma:versionID="900bda66df8f03b0b7673ce6c594a800">
  <xsd:schema xmlns:xsd="http://www.w3.org/2001/XMLSchema" xmlns:xs="http://www.w3.org/2001/XMLSchema" xmlns:p="http://schemas.microsoft.com/office/2006/metadata/properties" xmlns:ns2="94da96c5-e677-46fc-9951-f0dd38538401" xmlns:ns3="94da96c5-e677-46fc-9951-f0dd38538401" targetNamespace="http://schemas.microsoft.com/office/2006/metadata/properties" ma:root="true" ma:fieldsID="a15950bd2a72fc079cc97eb2365a7f30" ns3:_="">
    <xsd:import namespace="94da96c5-e677-46fc-9951-f0dd38538401"/>
    <xsd:import namespace="94da96c5-e677-46fc-9951-f0dd38538401"/>
    <xsd:element name="properties">
      <xsd:complexType>
        <xsd:sequence>
          <xsd:element name="documentManagement">
            <xsd:complexType>
              <xsd:all>
                <xsd:element ref="ns2:msbLabel" minOccurs="0"/>
                <xsd:element ref="ns3:gd81a42d60a74854bd0580130d67a410" minOccurs="0"/>
                <xsd:element ref="ns3:TaxCatchAll" minOccurs="0"/>
                <xsd:element ref="ns3:TaxCatchAllLabel" minOccurs="0"/>
                <xsd:element ref="ns3:k99f3ff5c3b94ec7bcedb2941359e232" minOccurs="0"/>
                <xsd:element ref="ns3:MSB_RecordId"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da96c5-e677-46fc-9951-f0dd38538401" elementFormDefault="qualified">
    <xsd:import namespace="http://schemas.microsoft.com/office/2006/documentManagement/types"/>
    <xsd:import namespace="http://schemas.microsoft.com/office/infopath/2007/PartnerControls"/>
    <xsd:element name="msbLabel" ma:index="8" nillable="true" ma:displayName="Märkning" ma:list="a98b989b-e3a8-490b-957a-4dbe715695e9" ma:internalName="msbLabel" ma:showField="Title" ma:web="94da96c5-e677-46fc-9951-f0dd3853840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4da96c5-e677-46fc-9951-f0dd38538401" elementFormDefault="qualified">
    <xsd:import namespace="http://schemas.microsoft.com/office/2006/documentManagement/types"/>
    <xsd:import namespace="http://schemas.microsoft.com/office/infopath/2007/PartnerControls"/>
    <xsd:element name="gd81a42d60a74854bd0580130d67a410" ma:index="9" nillable="true" ma:taxonomy="true" ma:internalName="gd81a42d60a74854bd0580130d67a410" ma:taxonomyFieldName="MSB_SiteBusinessProcess" ma:displayName="Handlingsslag" ma:default="1;#Standard|42db7290-f92b-446b-999c-1bee6d848af0" ma:fieldId="{0d81a42d-60a7-4854-bd05-80130d67a410}" ma:sspId="1d297c32-e349-4b6d-b895-deec35520f0b" ma:termSetId="84c5b001-a021-41b2-9608-e8b90a27b6c1" ma:anchorId="00000000-0000-0000-0000-000000000000" ma:open="false" ma:isKeyword="false">
      <xsd:complexType>
        <xsd:sequence>
          <xsd:element ref="pc:Terms" minOccurs="0" maxOccurs="1"/>
        </xsd:sequence>
      </xsd:complexType>
    </xsd:element>
    <xsd:element name="TaxCatchAll" ma:index="10" nillable="true" ma:displayName="Global taxonomikolumn" ma:hidden="true" ma:list="{e47a4c06-e358-4b7c-abb5-3da6e6f462fc}" ma:internalName="TaxCatchAll" ma:showField="CatchAllData" ma:web="94da96c5-e677-46fc-9951-f0dd38538401">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Global taxonomikolumn1" ma:hidden="true" ma:list="{e47a4c06-e358-4b7c-abb5-3da6e6f462fc}" ma:internalName="TaxCatchAllLabel" ma:readOnly="true" ma:showField="CatchAllDataLabel" ma:web="94da96c5-e677-46fc-9951-f0dd38538401">
      <xsd:complexType>
        <xsd:complexContent>
          <xsd:extension base="dms:MultiChoiceLookup">
            <xsd:sequence>
              <xsd:element name="Value" type="dms:Lookup" maxOccurs="unbounded" minOccurs="0" nillable="true"/>
            </xsd:sequence>
          </xsd:extension>
        </xsd:complexContent>
      </xsd:complexType>
    </xsd:element>
    <xsd:element name="k99f3ff5c3b94ec7bcedb2941359e232" ma:index="13" nillable="true" ma:taxonomy="true" ma:internalName="k99f3ff5c3b94ec7bcedb2941359e232" ma:taxonomyFieldName="MSB_DocumentType" ma:displayName="Handlingstyp" ma:fieldId="{499f3ff5-c3b9-4ec7-bced-b2941359e232}" ma:sspId="1d297c32-e349-4b6d-b895-deec35520f0b" ma:termSetId="e3c19ec3-4bda-47fb-b9f4-9ecf798a87b8" ma:anchorId="00000000-0000-0000-0000-000000000000" ma:open="false" ma:isKeyword="false">
      <xsd:complexType>
        <xsd:sequence>
          <xsd:element ref="pc:Terms" minOccurs="0" maxOccurs="1"/>
        </xsd:sequence>
      </xsd:complexType>
    </xsd:element>
    <xsd:element name="MSB_RecordId" ma:index="15" nillable="true" ma:displayName="Diarienummer" ma:internalName="MSB_RecordId">
      <xsd:simpleType>
        <xsd:restriction base="dms:Text"/>
      </xsd:simpleType>
    </xsd:element>
    <xsd:element name="SharedWithUsers" ma:index="16"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FF3C1ED-2C92-4A26-AED3-E78B6E6FCEFD}">
  <ds:schemaRefs>
    <ds:schemaRef ds:uri="http://purl.org/dc/elements/1.1/"/>
    <ds:schemaRef ds:uri="http://schemas.microsoft.com/office/2006/metadata/properties"/>
    <ds:schemaRef ds:uri="94da96c5-e677-46fc-9951-f0dd38538401"/>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1B7DA3CF-8BDA-4A20-86CC-56C89842DDE5}">
  <ds:schemaRefs>
    <ds:schemaRef ds:uri="http://schemas.microsoft.com/sharepoint/v3/contenttype/forms"/>
  </ds:schemaRefs>
</ds:datastoreItem>
</file>

<file path=customXml/itemProps3.xml><?xml version="1.0" encoding="utf-8"?>
<ds:datastoreItem xmlns:ds="http://schemas.openxmlformats.org/officeDocument/2006/customXml" ds:itemID="{B087485D-DF08-4A8C-BD62-4E72057353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da96c5-e677-46fc-9951-f0dd385384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Kalkylblad</vt:lpstr>
      </vt:variant>
      <vt:variant>
        <vt:i4>5</vt:i4>
      </vt:variant>
    </vt:vector>
  </HeadingPairs>
  <TitlesOfParts>
    <vt:vector size="5" baseType="lpstr">
      <vt:lpstr>0 Manual</vt:lpstr>
      <vt:lpstr>Studentdata</vt:lpstr>
      <vt:lpstr>Riskregister</vt:lpstr>
      <vt:lpstr>Risknivåer</vt:lpstr>
      <vt:lpstr>Data</vt:lpstr>
    </vt:vector>
  </TitlesOfParts>
  <Company>Visente Information Security 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Microsoft Office-användare</dc:creator>
  <cp:lastModifiedBy>Angelika Friis</cp:lastModifiedBy>
  <cp:lastPrinted>2025-06-26T17:47:21Z</cp:lastPrinted>
  <dcterms:created xsi:type="dcterms:W3CDTF">2016-11-10T13:42:25Z</dcterms:created>
  <dcterms:modified xsi:type="dcterms:W3CDTF">2025-06-26T21:22:14Z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0x0101008239AB5D3D2647B580F011DA2F3561110100A28383E834518C4DABC9BDF6440EB7C1</vt:lpwstr>
  </property>
  <property fmtid="{D5CDD505-2E9C-101B-9397-08002B2CF9AE}" pid="3" name="MSB_SiteBusinessProcess">
    <vt:lpwstr>1;#Standard|42db7290-f92b-446b-999c-1bee6d848af0</vt:lpwstr>
  </property>
  <property fmtid="{D5CDD505-2E9C-101B-9397-08002B2CF9AE}" pid="4" name="MSB_DocumentType">
    <vt:lpwstr/>
  </property>
</Properties>
</file>