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\Desktop\Tinmiaq_2\"/>
    </mc:Choice>
  </mc:AlternateContent>
  <xr:revisionPtr revIDLastSave="0" documentId="13_ncr:1_{71B49FD3-B98C-45E2-A1BE-8DF35E499A41}" xr6:coauthVersionLast="46" xr6:coauthVersionMax="46" xr10:uidLastSave="{00000000-0000-0000-0000-000000000000}"/>
  <bookViews>
    <workbookView xWindow="-110" yWindow="-110" windowWidth="19420" windowHeight="10560" activeTab="5" xr2:uid="{31F0C418-3EF5-41F6-A344-E4404E0677DF}"/>
  </bookViews>
  <sheets>
    <sheet name="Difraction" sheetId="2" r:id="rId1"/>
    <sheet name="Core Gamma" sheetId="3" r:id="rId2"/>
    <sheet name="Routine Core" sheetId="1" r:id="rId3"/>
    <sheet name="XRD" sheetId="6" r:id="rId4"/>
    <sheet name="XRD_%Vol" sheetId="7" r:id="rId5"/>
    <sheet name="SW" sheetId="8" r:id="rId6"/>
  </sheets>
  <definedNames>
    <definedName name="_xlchart.v1.0" hidden="1">'XRD_%Vol'!$A$2:$A$13</definedName>
    <definedName name="_xlchart.v1.1" hidden="1">'XRD_%Vol'!$O$2:$O$13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45" i="8" l="1"/>
  <c r="E2844" i="8"/>
  <c r="E2843" i="8"/>
  <c r="E2842" i="8"/>
  <c r="E2841" i="8"/>
  <c r="E2840" i="8"/>
  <c r="E2839" i="8"/>
  <c r="E2838" i="8"/>
  <c r="E2837" i="8"/>
  <c r="E2836" i="8"/>
  <c r="E2835" i="8"/>
  <c r="E2834" i="8"/>
  <c r="E2833" i="8"/>
  <c r="E2832" i="8"/>
  <c r="E2831" i="8"/>
  <c r="E2830" i="8"/>
  <c r="E2829" i="8"/>
  <c r="E2828" i="8"/>
  <c r="E2827" i="8"/>
  <c r="E2826" i="8"/>
  <c r="E2825" i="8"/>
  <c r="E2824" i="8"/>
  <c r="E2823" i="8"/>
  <c r="E2822" i="8"/>
  <c r="E2821" i="8"/>
  <c r="E2820" i="8"/>
  <c r="E2819" i="8"/>
  <c r="E2818" i="8"/>
  <c r="E2817" i="8"/>
  <c r="E2816" i="8"/>
  <c r="E2815" i="8"/>
  <c r="E2814" i="8"/>
  <c r="E2813" i="8"/>
  <c r="E2812" i="8"/>
  <c r="E2811" i="8"/>
  <c r="E2810" i="8"/>
  <c r="E2809" i="8"/>
  <c r="E2808" i="8"/>
  <c r="E2807" i="8"/>
  <c r="E2806" i="8"/>
  <c r="E2805" i="8"/>
  <c r="E2804" i="8"/>
  <c r="E2803" i="8"/>
  <c r="E2802" i="8"/>
  <c r="E2801" i="8"/>
  <c r="E2800" i="8"/>
  <c r="E2799" i="8"/>
  <c r="E2798" i="8"/>
  <c r="E2797" i="8"/>
  <c r="E2796" i="8"/>
  <c r="E2795" i="8"/>
  <c r="E2794" i="8"/>
  <c r="E2793" i="8"/>
  <c r="E2792" i="8"/>
  <c r="E2791" i="8"/>
  <c r="E2790" i="8"/>
  <c r="E2789" i="8"/>
  <c r="E2788" i="8"/>
  <c r="E2787" i="8"/>
  <c r="E2786" i="8"/>
  <c r="E2785" i="8"/>
  <c r="E2784" i="8"/>
  <c r="E2783" i="8"/>
  <c r="E2782" i="8"/>
  <c r="E2781" i="8"/>
  <c r="E2780" i="8"/>
  <c r="E2779" i="8"/>
  <c r="E2778" i="8"/>
  <c r="E2777" i="8"/>
  <c r="E2776" i="8"/>
  <c r="E2775" i="8"/>
  <c r="E2774" i="8"/>
  <c r="E2773" i="8"/>
  <c r="E2772" i="8"/>
  <c r="E2771" i="8"/>
  <c r="E2770" i="8"/>
  <c r="E2769" i="8"/>
  <c r="E2768" i="8"/>
  <c r="E2767" i="8"/>
  <c r="E2766" i="8"/>
  <c r="E2765" i="8"/>
  <c r="E2764" i="8"/>
  <c r="E2763" i="8"/>
  <c r="E2762" i="8"/>
  <c r="E2761" i="8"/>
  <c r="E2760" i="8"/>
  <c r="E2759" i="8"/>
  <c r="E2758" i="8"/>
  <c r="E2757" i="8"/>
  <c r="E2756" i="8"/>
  <c r="E2755" i="8"/>
  <c r="E2754" i="8"/>
  <c r="E2753" i="8"/>
  <c r="E2752" i="8"/>
  <c r="E2751" i="8"/>
  <c r="E2750" i="8"/>
  <c r="E2749" i="8"/>
  <c r="E2748" i="8"/>
  <c r="E2747" i="8"/>
  <c r="E2746" i="8"/>
  <c r="E2745" i="8"/>
  <c r="E2744" i="8"/>
  <c r="E2743" i="8"/>
  <c r="E2742" i="8"/>
  <c r="E2741" i="8"/>
  <c r="E2740" i="8"/>
  <c r="E2739" i="8"/>
  <c r="E2738" i="8"/>
  <c r="E2737" i="8"/>
  <c r="E2736" i="8"/>
  <c r="E2735" i="8"/>
  <c r="E2734" i="8"/>
  <c r="E2733" i="8"/>
  <c r="E2732" i="8"/>
  <c r="E2731" i="8"/>
  <c r="E2730" i="8"/>
  <c r="E2729" i="8"/>
  <c r="E2728" i="8"/>
  <c r="E2727" i="8"/>
  <c r="E2726" i="8"/>
  <c r="E2725" i="8"/>
  <c r="E2724" i="8"/>
  <c r="E2723" i="8"/>
  <c r="E2722" i="8"/>
  <c r="E2721" i="8"/>
  <c r="E2720" i="8"/>
  <c r="E2719" i="8"/>
  <c r="E2718" i="8"/>
  <c r="E2717" i="8"/>
  <c r="E2716" i="8"/>
  <c r="E2715" i="8"/>
  <c r="E2714" i="8"/>
  <c r="E2713" i="8"/>
  <c r="E2712" i="8"/>
  <c r="E2711" i="8"/>
  <c r="E2710" i="8"/>
  <c r="E2709" i="8"/>
  <c r="E2708" i="8"/>
  <c r="E2707" i="8"/>
  <c r="E2706" i="8"/>
  <c r="E2705" i="8"/>
  <c r="E2704" i="8"/>
  <c r="E2703" i="8"/>
  <c r="E2702" i="8"/>
  <c r="E2701" i="8"/>
  <c r="E2700" i="8"/>
  <c r="E2699" i="8"/>
  <c r="E2698" i="8"/>
  <c r="E2697" i="8"/>
  <c r="E2696" i="8"/>
  <c r="E2695" i="8"/>
  <c r="E2694" i="8"/>
  <c r="E2693" i="8"/>
  <c r="E2692" i="8"/>
  <c r="E2691" i="8"/>
  <c r="E2690" i="8"/>
  <c r="E2689" i="8"/>
  <c r="E2688" i="8"/>
  <c r="E2687" i="8"/>
  <c r="E2686" i="8"/>
  <c r="E2685" i="8"/>
  <c r="E2684" i="8"/>
  <c r="E2683" i="8"/>
  <c r="E2682" i="8"/>
  <c r="E2681" i="8"/>
  <c r="E2680" i="8"/>
  <c r="E2679" i="8"/>
  <c r="E2678" i="8"/>
  <c r="E2677" i="8"/>
  <c r="E2676" i="8"/>
  <c r="E2675" i="8"/>
  <c r="E2674" i="8"/>
  <c r="E2673" i="8"/>
  <c r="E2672" i="8"/>
  <c r="E2671" i="8"/>
  <c r="E2670" i="8"/>
  <c r="E2669" i="8"/>
  <c r="E2668" i="8"/>
  <c r="E2667" i="8"/>
  <c r="E2666" i="8"/>
  <c r="E2665" i="8"/>
  <c r="E2664" i="8"/>
  <c r="E2663" i="8"/>
  <c r="E2662" i="8"/>
  <c r="E2661" i="8"/>
  <c r="E2660" i="8"/>
  <c r="E2659" i="8"/>
  <c r="E2658" i="8"/>
  <c r="E2657" i="8"/>
  <c r="E2656" i="8"/>
  <c r="E2655" i="8"/>
  <c r="E2654" i="8"/>
  <c r="E2653" i="8"/>
  <c r="E2652" i="8"/>
  <c r="E2651" i="8"/>
  <c r="E2650" i="8"/>
  <c r="E2649" i="8"/>
  <c r="E2648" i="8"/>
  <c r="E2647" i="8"/>
  <c r="E2646" i="8"/>
  <c r="E2645" i="8"/>
  <c r="E2644" i="8"/>
  <c r="E2643" i="8"/>
  <c r="E2642" i="8"/>
  <c r="E2641" i="8"/>
  <c r="E2640" i="8"/>
  <c r="E2639" i="8"/>
  <c r="E2638" i="8"/>
  <c r="E2637" i="8"/>
  <c r="E2636" i="8"/>
  <c r="E2635" i="8"/>
  <c r="E2634" i="8"/>
  <c r="E2633" i="8"/>
  <c r="E2632" i="8"/>
  <c r="E2631" i="8"/>
  <c r="E2630" i="8"/>
  <c r="E2629" i="8"/>
  <c r="E2628" i="8"/>
  <c r="E2627" i="8"/>
  <c r="E2626" i="8"/>
  <c r="E2625" i="8"/>
  <c r="E2624" i="8"/>
  <c r="E2623" i="8"/>
  <c r="E2622" i="8"/>
  <c r="E2621" i="8"/>
  <c r="E2620" i="8"/>
  <c r="E2619" i="8"/>
  <c r="E2618" i="8"/>
  <c r="E2617" i="8"/>
  <c r="E2616" i="8"/>
  <c r="E2615" i="8"/>
  <c r="E2614" i="8"/>
  <c r="E2613" i="8"/>
  <c r="E2612" i="8"/>
  <c r="E2611" i="8"/>
  <c r="E2610" i="8"/>
  <c r="E2609" i="8"/>
  <c r="E2608" i="8"/>
  <c r="E2607" i="8"/>
  <c r="E2606" i="8"/>
  <c r="E2605" i="8"/>
  <c r="E2604" i="8"/>
  <c r="E2603" i="8"/>
  <c r="E2602" i="8"/>
  <c r="E2601" i="8"/>
  <c r="E2600" i="8"/>
  <c r="E2599" i="8"/>
  <c r="E2598" i="8"/>
  <c r="E2597" i="8"/>
  <c r="E2596" i="8"/>
  <c r="E2595" i="8"/>
  <c r="E2594" i="8"/>
  <c r="E2593" i="8"/>
  <c r="E2592" i="8"/>
  <c r="E2591" i="8"/>
  <c r="E2590" i="8"/>
  <c r="E2589" i="8"/>
  <c r="E2588" i="8"/>
  <c r="E2587" i="8"/>
  <c r="E2586" i="8"/>
  <c r="E2585" i="8"/>
  <c r="E2584" i="8"/>
  <c r="E2583" i="8"/>
  <c r="E2582" i="8"/>
  <c r="E2581" i="8"/>
  <c r="E2580" i="8"/>
  <c r="E2579" i="8"/>
  <c r="E2578" i="8"/>
  <c r="E2577" i="8"/>
  <c r="E2576" i="8"/>
  <c r="E2575" i="8"/>
  <c r="E2574" i="8"/>
  <c r="E2573" i="8"/>
  <c r="E2572" i="8"/>
  <c r="E2571" i="8"/>
  <c r="E2570" i="8"/>
  <c r="E2569" i="8"/>
  <c r="E2568" i="8"/>
  <c r="E2567" i="8"/>
  <c r="E2566" i="8"/>
  <c r="E2565" i="8"/>
  <c r="E2564" i="8"/>
  <c r="E2563" i="8"/>
  <c r="E2562" i="8"/>
  <c r="E2561" i="8"/>
  <c r="E2560" i="8"/>
  <c r="E2559" i="8"/>
  <c r="E2558" i="8"/>
  <c r="E2557" i="8"/>
  <c r="E2556" i="8"/>
  <c r="E2555" i="8"/>
  <c r="E2554" i="8"/>
  <c r="E2553" i="8"/>
  <c r="E2552" i="8"/>
  <c r="E2551" i="8"/>
  <c r="E2550" i="8"/>
  <c r="E2549" i="8"/>
  <c r="E2548" i="8"/>
  <c r="E2547" i="8"/>
  <c r="E2546" i="8"/>
  <c r="E2545" i="8"/>
  <c r="E2544" i="8"/>
  <c r="E2543" i="8"/>
  <c r="E2542" i="8"/>
  <c r="E2541" i="8"/>
  <c r="E2540" i="8"/>
  <c r="E2539" i="8"/>
  <c r="E2538" i="8"/>
  <c r="E2537" i="8"/>
  <c r="E2536" i="8"/>
  <c r="E2535" i="8"/>
  <c r="E2534" i="8"/>
  <c r="E2533" i="8"/>
  <c r="E2532" i="8"/>
  <c r="E2531" i="8"/>
  <c r="E2530" i="8"/>
  <c r="E2529" i="8"/>
  <c r="E2528" i="8"/>
  <c r="E2527" i="8"/>
  <c r="E2526" i="8"/>
  <c r="E2525" i="8"/>
  <c r="E2524" i="8"/>
  <c r="E2523" i="8"/>
  <c r="E2522" i="8"/>
  <c r="E2521" i="8"/>
  <c r="E2520" i="8"/>
  <c r="E2519" i="8"/>
  <c r="E2518" i="8"/>
  <c r="E2517" i="8"/>
  <c r="E2516" i="8"/>
  <c r="E2515" i="8"/>
  <c r="E2514" i="8"/>
  <c r="E2513" i="8"/>
  <c r="E2512" i="8"/>
  <c r="E2511" i="8"/>
  <c r="E2510" i="8"/>
  <c r="E2509" i="8"/>
  <c r="E2508" i="8"/>
  <c r="E2507" i="8"/>
  <c r="E2506" i="8"/>
  <c r="E2505" i="8"/>
  <c r="E2504" i="8"/>
  <c r="E2503" i="8"/>
  <c r="E2502" i="8"/>
  <c r="E2501" i="8"/>
  <c r="E2500" i="8"/>
  <c r="E2499" i="8"/>
  <c r="E2498" i="8"/>
  <c r="E2497" i="8"/>
  <c r="E2496" i="8"/>
  <c r="E2495" i="8"/>
  <c r="E2494" i="8"/>
  <c r="E2493" i="8"/>
  <c r="E2492" i="8"/>
  <c r="E2491" i="8"/>
  <c r="E2490" i="8"/>
  <c r="E2489" i="8"/>
  <c r="E2488" i="8"/>
  <c r="E2487" i="8"/>
  <c r="E2486" i="8"/>
  <c r="E2485" i="8"/>
  <c r="E2484" i="8"/>
  <c r="E2483" i="8"/>
  <c r="E2482" i="8"/>
  <c r="E2481" i="8"/>
  <c r="E2480" i="8"/>
  <c r="E2479" i="8"/>
  <c r="E2478" i="8"/>
  <c r="E2477" i="8"/>
  <c r="E2476" i="8"/>
  <c r="E2475" i="8"/>
  <c r="E2474" i="8"/>
  <c r="E2473" i="8"/>
  <c r="E2472" i="8"/>
  <c r="E2471" i="8"/>
  <c r="E2470" i="8"/>
  <c r="E2469" i="8"/>
  <c r="E2468" i="8"/>
  <c r="E2467" i="8"/>
  <c r="E2466" i="8"/>
  <c r="E2465" i="8"/>
  <c r="E2464" i="8"/>
  <c r="E2463" i="8"/>
  <c r="E2462" i="8"/>
  <c r="E2461" i="8"/>
  <c r="E2460" i="8"/>
  <c r="E2459" i="8"/>
  <c r="E2458" i="8"/>
  <c r="E2457" i="8"/>
  <c r="E2456" i="8"/>
  <c r="E2455" i="8"/>
  <c r="E2454" i="8"/>
  <c r="E2453" i="8"/>
  <c r="E2452" i="8"/>
  <c r="E2451" i="8"/>
  <c r="E2450" i="8"/>
  <c r="E2449" i="8"/>
  <c r="E2448" i="8"/>
  <c r="E2447" i="8"/>
  <c r="E2446" i="8"/>
  <c r="E2445" i="8"/>
  <c r="E2444" i="8"/>
  <c r="E2443" i="8"/>
  <c r="E2442" i="8"/>
  <c r="E2441" i="8"/>
  <c r="E2440" i="8"/>
  <c r="E2439" i="8"/>
  <c r="E2438" i="8"/>
  <c r="E2437" i="8"/>
  <c r="E2436" i="8"/>
  <c r="E2435" i="8"/>
  <c r="E2434" i="8"/>
  <c r="E2433" i="8"/>
  <c r="E2432" i="8"/>
  <c r="E2431" i="8"/>
  <c r="E2430" i="8"/>
  <c r="E2429" i="8"/>
  <c r="E2428" i="8"/>
  <c r="E2427" i="8"/>
  <c r="E2426" i="8"/>
  <c r="E2425" i="8"/>
  <c r="E2424" i="8"/>
  <c r="E2423" i="8"/>
  <c r="E2422" i="8"/>
  <c r="E2421" i="8"/>
  <c r="E2420" i="8"/>
  <c r="E2419" i="8"/>
  <c r="E2418" i="8"/>
  <c r="E2417" i="8"/>
  <c r="E2416" i="8"/>
  <c r="E2415" i="8"/>
  <c r="E2414" i="8"/>
  <c r="E2413" i="8"/>
  <c r="E2412" i="8"/>
  <c r="E2411" i="8"/>
  <c r="E2410" i="8"/>
  <c r="E2409" i="8"/>
  <c r="E2408" i="8"/>
  <c r="E2407" i="8"/>
  <c r="E2406" i="8"/>
  <c r="E2405" i="8"/>
  <c r="E2404" i="8"/>
  <c r="E2403" i="8"/>
  <c r="E2402" i="8"/>
  <c r="E2401" i="8"/>
  <c r="E2400" i="8"/>
  <c r="E2399" i="8"/>
  <c r="E2398" i="8"/>
  <c r="E2397" i="8"/>
  <c r="E2396" i="8"/>
  <c r="E2395" i="8"/>
  <c r="E2394" i="8"/>
  <c r="E2393" i="8"/>
  <c r="E2392" i="8"/>
  <c r="E2391" i="8"/>
  <c r="E2390" i="8"/>
  <c r="E2389" i="8"/>
  <c r="E2388" i="8"/>
  <c r="E2387" i="8"/>
  <c r="E2386" i="8"/>
  <c r="E2385" i="8"/>
  <c r="E2384" i="8"/>
  <c r="E2383" i="8"/>
  <c r="E2382" i="8"/>
  <c r="E2381" i="8"/>
  <c r="E2380" i="8"/>
  <c r="E2379" i="8"/>
  <c r="E2378" i="8"/>
  <c r="E2377" i="8"/>
  <c r="E2376" i="8"/>
  <c r="E2375" i="8"/>
  <c r="E2374" i="8"/>
  <c r="E2373" i="8"/>
  <c r="E2372" i="8"/>
  <c r="E2371" i="8"/>
  <c r="E2370" i="8"/>
  <c r="E2369" i="8"/>
  <c r="E2368" i="8"/>
  <c r="E2367" i="8"/>
  <c r="E2366" i="8"/>
  <c r="E2365" i="8"/>
  <c r="E2364" i="8"/>
  <c r="E2363" i="8"/>
  <c r="E2362" i="8"/>
  <c r="E2361" i="8"/>
  <c r="E2360" i="8"/>
  <c r="E2359" i="8"/>
  <c r="E2358" i="8"/>
  <c r="E2357" i="8"/>
  <c r="E2356" i="8"/>
  <c r="E2355" i="8"/>
  <c r="E2354" i="8"/>
  <c r="E2353" i="8"/>
  <c r="E2352" i="8"/>
  <c r="E2351" i="8"/>
  <c r="E2350" i="8"/>
  <c r="E2349" i="8"/>
  <c r="E2348" i="8"/>
  <c r="E2347" i="8"/>
  <c r="E2346" i="8"/>
  <c r="E2345" i="8"/>
  <c r="E2344" i="8"/>
  <c r="E2343" i="8"/>
  <c r="E2342" i="8"/>
  <c r="E2341" i="8"/>
  <c r="E2340" i="8"/>
  <c r="E2339" i="8"/>
  <c r="E2338" i="8"/>
  <c r="E2337" i="8"/>
  <c r="E2336" i="8"/>
  <c r="E2335" i="8"/>
  <c r="E2334" i="8"/>
  <c r="E2333" i="8"/>
  <c r="E2332" i="8"/>
  <c r="E2331" i="8"/>
  <c r="E2330" i="8"/>
  <c r="E2329" i="8"/>
  <c r="E2328" i="8"/>
  <c r="E2327" i="8"/>
  <c r="E2326" i="8"/>
  <c r="E2325" i="8"/>
  <c r="E2324" i="8"/>
  <c r="E2323" i="8"/>
  <c r="E2322" i="8"/>
  <c r="E2321" i="8"/>
  <c r="E2320" i="8"/>
  <c r="E2319" i="8"/>
  <c r="E2318" i="8"/>
  <c r="E2317" i="8"/>
  <c r="E2316" i="8"/>
  <c r="E2315" i="8"/>
  <c r="E2314" i="8"/>
  <c r="E2313" i="8"/>
  <c r="E2312" i="8"/>
  <c r="E2311" i="8"/>
  <c r="E2310" i="8"/>
  <c r="E2309" i="8"/>
  <c r="E2308" i="8"/>
  <c r="E2307" i="8"/>
  <c r="E2306" i="8"/>
  <c r="E2305" i="8"/>
  <c r="E2304" i="8"/>
  <c r="E2303" i="8"/>
  <c r="E2302" i="8"/>
  <c r="E2301" i="8"/>
  <c r="E2300" i="8"/>
  <c r="E2299" i="8"/>
  <c r="E2298" i="8"/>
  <c r="E2297" i="8"/>
  <c r="E2296" i="8"/>
  <c r="E2295" i="8"/>
  <c r="E2294" i="8"/>
  <c r="E2293" i="8"/>
  <c r="E2292" i="8"/>
  <c r="E2291" i="8"/>
  <c r="E2290" i="8"/>
  <c r="E2289" i="8"/>
  <c r="E2288" i="8"/>
  <c r="E2287" i="8"/>
  <c r="E2286" i="8"/>
  <c r="E2285" i="8"/>
  <c r="E2284" i="8"/>
  <c r="E2283" i="8"/>
  <c r="E2282" i="8"/>
  <c r="E2281" i="8"/>
  <c r="E2280" i="8"/>
  <c r="E2279" i="8"/>
  <c r="E2278" i="8"/>
  <c r="E2277" i="8"/>
  <c r="E2276" i="8"/>
  <c r="E2275" i="8"/>
  <c r="E2274" i="8"/>
  <c r="E2273" i="8"/>
  <c r="E2272" i="8"/>
  <c r="E2271" i="8"/>
  <c r="E2270" i="8"/>
  <c r="E2269" i="8"/>
  <c r="E2268" i="8"/>
  <c r="E2267" i="8"/>
  <c r="E2266" i="8"/>
  <c r="E2265" i="8"/>
  <c r="E2264" i="8"/>
  <c r="E2263" i="8"/>
  <c r="E2262" i="8"/>
  <c r="E2261" i="8"/>
  <c r="E2260" i="8"/>
  <c r="E2259" i="8"/>
  <c r="E2258" i="8"/>
  <c r="E2257" i="8"/>
  <c r="E2256" i="8"/>
  <c r="E2255" i="8"/>
  <c r="E2254" i="8"/>
  <c r="E2253" i="8"/>
  <c r="E2252" i="8"/>
  <c r="E2251" i="8"/>
  <c r="E2250" i="8"/>
  <c r="E2249" i="8"/>
  <c r="E2248" i="8"/>
  <c r="E2247" i="8"/>
  <c r="E2246" i="8"/>
  <c r="E2245" i="8"/>
  <c r="E2244" i="8"/>
  <c r="E2243" i="8"/>
  <c r="E2242" i="8"/>
  <c r="E2241" i="8"/>
  <c r="E2240" i="8"/>
  <c r="E2239" i="8"/>
  <c r="E2238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2" i="8"/>
  <c r="E2181" i="8"/>
  <c r="E2180" i="8"/>
  <c r="E2179" i="8"/>
  <c r="E2178" i="8"/>
  <c r="E2177" i="8"/>
  <c r="E2176" i="8"/>
  <c r="E2175" i="8"/>
  <c r="E2174" i="8"/>
  <c r="E2173" i="8"/>
  <c r="E2172" i="8"/>
  <c r="E2171" i="8"/>
  <c r="E2170" i="8"/>
  <c r="E2169" i="8"/>
  <c r="E2168" i="8"/>
  <c r="E2167" i="8"/>
  <c r="E2166" i="8"/>
  <c r="E2165" i="8"/>
  <c r="E2164" i="8"/>
  <c r="E2163" i="8"/>
  <c r="E2162" i="8"/>
  <c r="E2161" i="8"/>
  <c r="E2160" i="8"/>
  <c r="E2159" i="8"/>
  <c r="E2158" i="8"/>
  <c r="E2157" i="8"/>
  <c r="E2156" i="8"/>
  <c r="E2155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6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6" i="8"/>
  <c r="E2115" i="8"/>
  <c r="E2114" i="8"/>
  <c r="E2113" i="8"/>
  <c r="E2112" i="8"/>
  <c r="E2111" i="8"/>
  <c r="E2110" i="8"/>
  <c r="E2109" i="8"/>
  <c r="E2108" i="8"/>
  <c r="E2107" i="8"/>
  <c r="E2106" i="8"/>
  <c r="E2105" i="8"/>
  <c r="E2104" i="8"/>
  <c r="E2103" i="8"/>
  <c r="E2102" i="8"/>
  <c r="E2101" i="8"/>
  <c r="E2100" i="8"/>
  <c r="E2099" i="8"/>
  <c r="E2098" i="8"/>
  <c r="E2097" i="8"/>
  <c r="E2096" i="8"/>
  <c r="E2095" i="8"/>
  <c r="E2094" i="8"/>
  <c r="E2093" i="8"/>
  <c r="E2092" i="8"/>
  <c r="E2091" i="8"/>
  <c r="E2090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G163" i="8"/>
  <c r="E163" i="8"/>
  <c r="E162" i="8"/>
  <c r="E161" i="8"/>
  <c r="E160" i="8"/>
  <c r="E159" i="8"/>
  <c r="E158" i="8"/>
  <c r="E157" i="8"/>
  <c r="E156" i="8"/>
  <c r="G155" i="8"/>
  <c r="E155" i="8"/>
  <c r="E154" i="8"/>
  <c r="E153" i="8"/>
  <c r="E152" i="8"/>
  <c r="E151" i="8"/>
  <c r="E150" i="8"/>
  <c r="E149" i="8"/>
  <c r="E148" i="8"/>
  <c r="G147" i="8"/>
  <c r="E147" i="8"/>
  <c r="E146" i="8"/>
  <c r="E145" i="8"/>
  <c r="E144" i="8"/>
  <c r="E143" i="8"/>
  <c r="E142" i="8"/>
  <c r="E141" i="8"/>
  <c r="E140" i="8"/>
  <c r="G139" i="8"/>
  <c r="E139" i="8"/>
  <c r="E138" i="8"/>
  <c r="E137" i="8"/>
  <c r="E136" i="8"/>
  <c r="E135" i="8"/>
  <c r="E134" i="8"/>
  <c r="E133" i="8"/>
  <c r="E132" i="8"/>
  <c r="G131" i="8"/>
  <c r="E131" i="8"/>
  <c r="E130" i="8"/>
  <c r="E129" i="8"/>
  <c r="E128" i="8"/>
  <c r="E127" i="8"/>
  <c r="E126" i="8"/>
  <c r="E125" i="8"/>
  <c r="E124" i="8"/>
  <c r="G123" i="8"/>
  <c r="E123" i="8"/>
  <c r="E122" i="8"/>
  <c r="E121" i="8"/>
  <c r="E120" i="8"/>
  <c r="E119" i="8"/>
  <c r="E118" i="8"/>
  <c r="E117" i="8"/>
  <c r="E116" i="8"/>
  <c r="G115" i="8"/>
  <c r="E115" i="8"/>
  <c r="E114" i="8"/>
  <c r="E113" i="8"/>
  <c r="E112" i="8"/>
  <c r="E111" i="8"/>
  <c r="E110" i="8"/>
  <c r="E109" i="8"/>
  <c r="E108" i="8"/>
  <c r="G107" i="8"/>
  <c r="E107" i="8"/>
  <c r="E106" i="8"/>
  <c r="E105" i="8"/>
  <c r="E104" i="8"/>
  <c r="E103" i="8"/>
  <c r="E102" i="8"/>
  <c r="E101" i="8"/>
  <c r="E100" i="8"/>
  <c r="G99" i="8"/>
  <c r="E99" i="8"/>
  <c r="E98" i="8"/>
  <c r="E97" i="8"/>
  <c r="E96" i="8"/>
  <c r="E95" i="8"/>
  <c r="E94" i="8"/>
  <c r="E93" i="8"/>
  <c r="E92" i="8"/>
  <c r="G91" i="8"/>
  <c r="E91" i="8"/>
  <c r="E90" i="8"/>
  <c r="E89" i="8"/>
  <c r="E88" i="8"/>
  <c r="E87" i="8"/>
  <c r="E86" i="8"/>
  <c r="E85" i="8"/>
  <c r="E84" i="8"/>
  <c r="G83" i="8"/>
  <c r="E83" i="8"/>
  <c r="E82" i="8"/>
  <c r="E81" i="8"/>
  <c r="E80" i="8"/>
  <c r="E79" i="8"/>
  <c r="E78" i="8"/>
  <c r="E77" i="8"/>
  <c r="E76" i="8"/>
  <c r="G75" i="8"/>
  <c r="E75" i="8"/>
  <c r="E74" i="8"/>
  <c r="E73" i="8"/>
  <c r="E72" i="8"/>
  <c r="E71" i="8"/>
  <c r="E70" i="8"/>
  <c r="E69" i="8"/>
  <c r="E68" i="8"/>
  <c r="G67" i="8"/>
  <c r="E67" i="8"/>
  <c r="E66" i="8"/>
  <c r="E65" i="8"/>
  <c r="E64" i="8"/>
  <c r="E63" i="8"/>
  <c r="E62" i="8"/>
  <c r="E61" i="8"/>
  <c r="E60" i="8"/>
  <c r="G59" i="8"/>
  <c r="E59" i="8"/>
  <c r="E58" i="8"/>
  <c r="E57" i="8"/>
  <c r="E56" i="8"/>
  <c r="E55" i="8"/>
  <c r="E54" i="8"/>
  <c r="E53" i="8"/>
  <c r="E52" i="8"/>
  <c r="G51" i="8"/>
  <c r="E51" i="8"/>
  <c r="E50" i="8"/>
  <c r="E49" i="8"/>
  <c r="E48" i="8"/>
  <c r="E47" i="8"/>
  <c r="E46" i="8"/>
  <c r="E45" i="8"/>
  <c r="E44" i="8"/>
  <c r="G43" i="8"/>
  <c r="E43" i="8"/>
  <c r="E42" i="8"/>
  <c r="E41" i="8"/>
  <c r="E40" i="8"/>
  <c r="E39" i="8"/>
  <c r="G38" i="8"/>
  <c r="E38" i="8"/>
  <c r="E37" i="8"/>
  <c r="E36" i="8"/>
  <c r="G35" i="8"/>
  <c r="E35" i="8"/>
  <c r="G34" i="8"/>
  <c r="E34" i="8"/>
  <c r="E33" i="8"/>
  <c r="E32" i="8"/>
  <c r="E31" i="8"/>
  <c r="G30" i="8"/>
  <c r="E30" i="8"/>
  <c r="E29" i="8"/>
  <c r="E28" i="8"/>
  <c r="G27" i="8"/>
  <c r="E27" i="8"/>
  <c r="G26" i="8"/>
  <c r="E26" i="8"/>
  <c r="E25" i="8"/>
  <c r="E24" i="8"/>
  <c r="E23" i="8"/>
  <c r="G22" i="8"/>
  <c r="E22" i="8"/>
  <c r="E21" i="8"/>
  <c r="E20" i="8"/>
  <c r="G19" i="8"/>
  <c r="E19" i="8"/>
  <c r="G18" i="8"/>
  <c r="E18" i="8"/>
  <c r="E17" i="8"/>
  <c r="G16" i="8"/>
  <c r="E16" i="8"/>
  <c r="E15" i="8"/>
  <c r="G14" i="8"/>
  <c r="E14" i="8"/>
  <c r="E13" i="8"/>
  <c r="G12" i="8"/>
  <c r="E12" i="8"/>
  <c r="O10" i="8"/>
  <c r="G311" i="8" s="1"/>
  <c r="G11" i="8"/>
  <c r="E11" i="8"/>
  <c r="G10" i="8"/>
  <c r="E10" i="8"/>
  <c r="G9" i="8"/>
  <c r="E9" i="8"/>
  <c r="G8" i="8"/>
  <c r="E8" i="8"/>
  <c r="G7" i="8"/>
  <c r="E7" i="8"/>
  <c r="Q5" i="8"/>
  <c r="F302" i="8" s="1"/>
  <c r="G6" i="8"/>
  <c r="E6" i="8"/>
  <c r="G5" i="8"/>
  <c r="E5" i="8"/>
  <c r="G4" i="8"/>
  <c r="E4" i="8"/>
  <c r="G3" i="8"/>
  <c r="E3" i="8"/>
  <c r="G2" i="8"/>
  <c r="H2" i="8" s="1"/>
  <c r="I2" i="8" s="1"/>
  <c r="E2" i="8"/>
  <c r="H5" i="8" l="1"/>
  <c r="H83" i="8"/>
  <c r="I83" i="8" s="1"/>
  <c r="H147" i="8"/>
  <c r="I147" i="8" s="1"/>
  <c r="H75" i="8"/>
  <c r="I75" i="8" s="1"/>
  <c r="H30" i="8"/>
  <c r="I30" i="8" s="1"/>
  <c r="H99" i="8"/>
  <c r="I99" i="8" s="1"/>
  <c r="H163" i="8"/>
  <c r="I163" i="8" s="1"/>
  <c r="H19" i="8"/>
  <c r="I19" i="8" s="1"/>
  <c r="H43" i="8"/>
  <c r="I43" i="8" s="1"/>
  <c r="H107" i="8"/>
  <c r="I107" i="8" s="1"/>
  <c r="H10" i="8"/>
  <c r="I10" i="8" s="1"/>
  <c r="H3" i="8"/>
  <c r="I3" i="8" s="1"/>
  <c r="H26" i="8"/>
  <c r="H51" i="8"/>
  <c r="I51" i="8" s="1"/>
  <c r="H115" i="8"/>
  <c r="I115" i="8" s="1"/>
  <c r="H34" i="8"/>
  <c r="I34" i="8" s="1"/>
  <c r="H139" i="8"/>
  <c r="I139" i="8" s="1"/>
  <c r="H18" i="8"/>
  <c r="H11" i="8"/>
  <c r="I11" i="8" s="1"/>
  <c r="H38" i="8"/>
  <c r="I38" i="8" s="1"/>
  <c r="H59" i="8"/>
  <c r="I59" i="8" s="1"/>
  <c r="H123" i="8"/>
  <c r="I123" i="8" s="1"/>
  <c r="H16" i="8"/>
  <c r="I16" i="8" s="1"/>
  <c r="H35" i="8"/>
  <c r="I35" i="8" s="1"/>
  <c r="H91" i="8"/>
  <c r="I91" i="8" s="1"/>
  <c r="H155" i="8"/>
  <c r="I155" i="8" s="1"/>
  <c r="H311" i="8"/>
  <c r="I311" i="8" s="1"/>
  <c r="H27" i="8"/>
  <c r="H67" i="8"/>
  <c r="I67" i="8" s="1"/>
  <c r="H131" i="8"/>
  <c r="I131" i="8" s="1"/>
  <c r="H8" i="8"/>
  <c r="I5" i="8"/>
  <c r="H12" i="8"/>
  <c r="I12" i="8" s="1"/>
  <c r="H4" i="8"/>
  <c r="I4" i="8" s="1"/>
  <c r="H9" i="8"/>
  <c r="I9" i="8" s="1"/>
  <c r="H7" i="8"/>
  <c r="I7" i="8" s="1"/>
  <c r="I27" i="8"/>
  <c r="H22" i="8"/>
  <c r="I22" i="8" s="1"/>
  <c r="H14" i="8"/>
  <c r="I14" i="8" s="1"/>
  <c r="H6" i="8"/>
  <c r="I6" i="8" s="1"/>
  <c r="I18" i="8"/>
  <c r="I26" i="8"/>
  <c r="I8" i="8"/>
  <c r="F9" i="8"/>
  <c r="F90" i="8"/>
  <c r="F114" i="8"/>
  <c r="F146" i="8"/>
  <c r="F8" i="8"/>
  <c r="F17" i="8"/>
  <c r="F25" i="8"/>
  <c r="F33" i="8"/>
  <c r="F41" i="8"/>
  <c r="G42" i="8"/>
  <c r="F49" i="8"/>
  <c r="G50" i="8"/>
  <c r="F57" i="8"/>
  <c r="G58" i="8"/>
  <c r="F65" i="8"/>
  <c r="G66" i="8"/>
  <c r="F73" i="8"/>
  <c r="G74" i="8"/>
  <c r="F81" i="8"/>
  <c r="G82" i="8"/>
  <c r="F89" i="8"/>
  <c r="G90" i="8"/>
  <c r="F97" i="8"/>
  <c r="G98" i="8"/>
  <c r="F105" i="8"/>
  <c r="G106" i="8"/>
  <c r="F113" i="8"/>
  <c r="G114" i="8"/>
  <c r="F121" i="8"/>
  <c r="G122" i="8"/>
  <c r="F129" i="8"/>
  <c r="G130" i="8"/>
  <c r="F137" i="8"/>
  <c r="G138" i="8"/>
  <c r="F145" i="8"/>
  <c r="G146" i="8"/>
  <c r="F153" i="8"/>
  <c r="G154" i="8"/>
  <c r="F161" i="8"/>
  <c r="G162" i="8"/>
  <c r="F170" i="8"/>
  <c r="F182" i="8"/>
  <c r="G191" i="8"/>
  <c r="F214" i="8"/>
  <c r="G223" i="8"/>
  <c r="F246" i="8"/>
  <c r="G255" i="8"/>
  <c r="F278" i="8"/>
  <c r="G287" i="8"/>
  <c r="F310" i="8"/>
  <c r="G319" i="8"/>
  <c r="F6" i="8"/>
  <c r="F7" i="8"/>
  <c r="F16" i="8"/>
  <c r="G17" i="8"/>
  <c r="F24" i="8"/>
  <c r="G25" i="8"/>
  <c r="F32" i="8"/>
  <c r="G33" i="8"/>
  <c r="F40" i="8"/>
  <c r="G41" i="8"/>
  <c r="F48" i="8"/>
  <c r="G49" i="8"/>
  <c r="F56" i="8"/>
  <c r="G57" i="8"/>
  <c r="F64" i="8"/>
  <c r="G65" i="8"/>
  <c r="F72" i="8"/>
  <c r="G73" i="8"/>
  <c r="F80" i="8"/>
  <c r="G81" i="8"/>
  <c r="F88" i="8"/>
  <c r="G89" i="8"/>
  <c r="F96" i="8"/>
  <c r="G97" i="8"/>
  <c r="F104" i="8"/>
  <c r="G105" i="8"/>
  <c r="F112" i="8"/>
  <c r="G113" i="8"/>
  <c r="F120" i="8"/>
  <c r="G121" i="8"/>
  <c r="F128" i="8"/>
  <c r="G129" i="8"/>
  <c r="F136" i="8"/>
  <c r="G137" i="8"/>
  <c r="F144" i="8"/>
  <c r="G145" i="8"/>
  <c r="F152" i="8"/>
  <c r="G153" i="8"/>
  <c r="F160" i="8"/>
  <c r="G161" i="8"/>
  <c r="F168" i="8"/>
  <c r="G170" i="8"/>
  <c r="G172" i="8"/>
  <c r="F174" i="8"/>
  <c r="F98" i="8"/>
  <c r="F138" i="8"/>
  <c r="F5" i="8"/>
  <c r="F15" i="8"/>
  <c r="F23" i="8"/>
  <c r="G24" i="8"/>
  <c r="F31" i="8"/>
  <c r="G32" i="8"/>
  <c r="F39" i="8"/>
  <c r="G40" i="8"/>
  <c r="F47" i="8"/>
  <c r="G48" i="8"/>
  <c r="F55" i="8"/>
  <c r="G56" i="8"/>
  <c r="F63" i="8"/>
  <c r="G64" i="8"/>
  <c r="F71" i="8"/>
  <c r="G72" i="8"/>
  <c r="F79" i="8"/>
  <c r="G80" i="8"/>
  <c r="F87" i="8"/>
  <c r="G88" i="8"/>
  <c r="F95" i="8"/>
  <c r="G96" i="8"/>
  <c r="F103" i="8"/>
  <c r="G104" i="8"/>
  <c r="F111" i="8"/>
  <c r="G112" i="8"/>
  <c r="F119" i="8"/>
  <c r="G120" i="8"/>
  <c r="F127" i="8"/>
  <c r="G128" i="8"/>
  <c r="F135" i="8"/>
  <c r="G136" i="8"/>
  <c r="F143" i="8"/>
  <c r="G144" i="8"/>
  <c r="F151" i="8"/>
  <c r="G152" i="8"/>
  <c r="F159" i="8"/>
  <c r="G160" i="8"/>
  <c r="F167" i="8"/>
  <c r="G183" i="8"/>
  <c r="F206" i="8"/>
  <c r="G215" i="8"/>
  <c r="F238" i="8"/>
  <c r="G247" i="8"/>
  <c r="F270" i="8"/>
  <c r="G279" i="8"/>
  <c r="F2840" i="8"/>
  <c r="F2832" i="8"/>
  <c r="F2824" i="8"/>
  <c r="F2816" i="8"/>
  <c r="F2808" i="8"/>
  <c r="F2800" i="8"/>
  <c r="F2792" i="8"/>
  <c r="F2784" i="8"/>
  <c r="F2776" i="8"/>
  <c r="F2768" i="8"/>
  <c r="F2760" i="8"/>
  <c r="F2752" i="8"/>
  <c r="F2744" i="8"/>
  <c r="F2841" i="8"/>
  <c r="F2833" i="8"/>
  <c r="F2825" i="8"/>
  <c r="F2817" i="8"/>
  <c r="F2809" i="8"/>
  <c r="F2801" i="8"/>
  <c r="F2793" i="8"/>
  <c r="F2785" i="8"/>
  <c r="F2777" i="8"/>
  <c r="F2769" i="8"/>
  <c r="F2761" i="8"/>
  <c r="F2753" i="8"/>
  <c r="F2745" i="8"/>
  <c r="F2737" i="8"/>
  <c r="F2842" i="8"/>
  <c r="F2834" i="8"/>
  <c r="F2826" i="8"/>
  <c r="F2818" i="8"/>
  <c r="F2810" i="8"/>
  <c r="F2802" i="8"/>
  <c r="F2794" i="8"/>
  <c r="F2786" i="8"/>
  <c r="F2778" i="8"/>
  <c r="F2770" i="8"/>
  <c r="F2762" i="8"/>
  <c r="F2754" i="8"/>
  <c r="F2746" i="8"/>
  <c r="F2844" i="8"/>
  <c r="F2836" i="8"/>
  <c r="F2828" i="8"/>
  <c r="F2820" i="8"/>
  <c r="F2812" i="8"/>
  <c r="F2804" i="8"/>
  <c r="F2796" i="8"/>
  <c r="F2788" i="8"/>
  <c r="F2780" i="8"/>
  <c r="F2772" i="8"/>
  <c r="F2764" i="8"/>
  <c r="F2756" i="8"/>
  <c r="F2748" i="8"/>
  <c r="F2740" i="8"/>
  <c r="F2845" i="8"/>
  <c r="F2837" i="8"/>
  <c r="F2829" i="8"/>
  <c r="F2821" i="8"/>
  <c r="F2813" i="8"/>
  <c r="F2805" i="8"/>
  <c r="F2797" i="8"/>
  <c r="F2789" i="8"/>
  <c r="F2781" i="8"/>
  <c r="F2773" i="8"/>
  <c r="F2765" i="8"/>
  <c r="F2757" i="8"/>
  <c r="F2749" i="8"/>
  <c r="F2741" i="8"/>
  <c r="F2839" i="8"/>
  <c r="F2831" i="8"/>
  <c r="F2823" i="8"/>
  <c r="F2815" i="8"/>
  <c r="F2807" i="8"/>
  <c r="F2799" i="8"/>
  <c r="F2791" i="8"/>
  <c r="F2783" i="8"/>
  <c r="F2775" i="8"/>
  <c r="F2767" i="8"/>
  <c r="F2759" i="8"/>
  <c r="F2750" i="8"/>
  <c r="F2743" i="8"/>
  <c r="F2739" i="8"/>
  <c r="F2729" i="8"/>
  <c r="F2721" i="8"/>
  <c r="F2713" i="8"/>
  <c r="F2705" i="8"/>
  <c r="F2697" i="8"/>
  <c r="F2689" i="8"/>
  <c r="F2681" i="8"/>
  <c r="F2673" i="8"/>
  <c r="F2665" i="8"/>
  <c r="F2657" i="8"/>
  <c r="F2835" i="8"/>
  <c r="F2819" i="8"/>
  <c r="F2803" i="8"/>
  <c r="F2787" i="8"/>
  <c r="F2771" i="8"/>
  <c r="F2755" i="8"/>
  <c r="F2747" i="8"/>
  <c r="F2735" i="8"/>
  <c r="F2730" i="8"/>
  <c r="F2722" i="8"/>
  <c r="F2714" i="8"/>
  <c r="F2706" i="8"/>
  <c r="F2698" i="8"/>
  <c r="F2690" i="8"/>
  <c r="F2682" i="8"/>
  <c r="F2674" i="8"/>
  <c r="F2666" i="8"/>
  <c r="F2838" i="8"/>
  <c r="F2822" i="8"/>
  <c r="F2806" i="8"/>
  <c r="F2790" i="8"/>
  <c r="F2774" i="8"/>
  <c r="F2758" i="8"/>
  <c r="F2731" i="8"/>
  <c r="F2723" i="8"/>
  <c r="F2715" i="8"/>
  <c r="F2707" i="8"/>
  <c r="F2699" i="8"/>
  <c r="F2691" i="8"/>
  <c r="F2683" i="8"/>
  <c r="F2675" i="8"/>
  <c r="F2667" i="8"/>
  <c r="F2732" i="8"/>
  <c r="F2724" i="8"/>
  <c r="F2716" i="8"/>
  <c r="F2742" i="8"/>
  <c r="F2738" i="8"/>
  <c r="F2736" i="8"/>
  <c r="F2733" i="8"/>
  <c r="F2725" i="8"/>
  <c r="F2717" i="8"/>
  <c r="F2709" i="8"/>
  <c r="F2701" i="8"/>
  <c r="F2693" i="8"/>
  <c r="F2685" i="8"/>
  <c r="F2677" i="8"/>
  <c r="F2669" i="8"/>
  <c r="F2661" i="8"/>
  <c r="F2843" i="8"/>
  <c r="F2827" i="8"/>
  <c r="F2811" i="8"/>
  <c r="F2795" i="8"/>
  <c r="F2779" i="8"/>
  <c r="F2763" i="8"/>
  <c r="F2751" i="8"/>
  <c r="F2726" i="8"/>
  <c r="F2718" i="8"/>
  <c r="F2710" i="8"/>
  <c r="F2702" i="8"/>
  <c r="F2694" i="8"/>
  <c r="F2686" i="8"/>
  <c r="F2678" i="8"/>
  <c r="F2670" i="8"/>
  <c r="F2662" i="8"/>
  <c r="F2654" i="8"/>
  <c r="F2798" i="8"/>
  <c r="F2734" i="8"/>
  <c r="F2728" i="8"/>
  <c r="F2695" i="8"/>
  <c r="F2663" i="8"/>
  <c r="F2658" i="8"/>
  <c r="F2651" i="8"/>
  <c r="F2643" i="8"/>
  <c r="F2635" i="8"/>
  <c r="F2627" i="8"/>
  <c r="F2619" i="8"/>
  <c r="F2611" i="8"/>
  <c r="F2603" i="8"/>
  <c r="F2595" i="8"/>
  <c r="F2587" i="8"/>
  <c r="F2712" i="8"/>
  <c r="F2692" i="8"/>
  <c r="F2680" i="8"/>
  <c r="F2655" i="8"/>
  <c r="F2644" i="8"/>
  <c r="F2636" i="8"/>
  <c r="F2628" i="8"/>
  <c r="F2620" i="8"/>
  <c r="F2612" i="8"/>
  <c r="F2604" i="8"/>
  <c r="F2596" i="8"/>
  <c r="F2588" i="8"/>
  <c r="F2814" i="8"/>
  <c r="F2727" i="8"/>
  <c r="F2687" i="8"/>
  <c r="F2652" i="8"/>
  <c r="F2645" i="8"/>
  <c r="F2637" i="8"/>
  <c r="F2629" i="8"/>
  <c r="F2621" i="8"/>
  <c r="F2613" i="8"/>
  <c r="F2605" i="8"/>
  <c r="F2597" i="8"/>
  <c r="F2704" i="8"/>
  <c r="F2684" i="8"/>
  <c r="F2672" i="8"/>
  <c r="F2659" i="8"/>
  <c r="F2656" i="8"/>
  <c r="F2646" i="8"/>
  <c r="F2638" i="8"/>
  <c r="F2630" i="8"/>
  <c r="F2622" i="8"/>
  <c r="F2614" i="8"/>
  <c r="F2830" i="8"/>
  <c r="F2766" i="8"/>
  <c r="F2720" i="8"/>
  <c r="F2711" i="8"/>
  <c r="F2679" i="8"/>
  <c r="F2653" i="8"/>
  <c r="F2647" i="8"/>
  <c r="F2639" i="8"/>
  <c r="F2631" i="8"/>
  <c r="F2623" i="8"/>
  <c r="F2615" i="8"/>
  <c r="F2607" i="8"/>
  <c r="F2599" i="8"/>
  <c r="F2591" i="8"/>
  <c r="F2708" i="8"/>
  <c r="F2696" i="8"/>
  <c r="F2676" i="8"/>
  <c r="F2664" i="8"/>
  <c r="F2648" i="8"/>
  <c r="F2640" i="8"/>
  <c r="F2632" i="8"/>
  <c r="F2624" i="8"/>
  <c r="F2616" i="8"/>
  <c r="F2608" i="8"/>
  <c r="F2600" i="8"/>
  <c r="F2592" i="8"/>
  <c r="F2584" i="8"/>
  <c r="F2719" i="8"/>
  <c r="F2703" i="8"/>
  <c r="F2688" i="8"/>
  <c r="F2641" i="8"/>
  <c r="F2625" i="8"/>
  <c r="F2610" i="8"/>
  <c r="F2578" i="8"/>
  <c r="F2570" i="8"/>
  <c r="F2562" i="8"/>
  <c r="F2554" i="8"/>
  <c r="F2546" i="8"/>
  <c r="F2538" i="8"/>
  <c r="F2530" i="8"/>
  <c r="F2522" i="8"/>
  <c r="F2514" i="8"/>
  <c r="F2506" i="8"/>
  <c r="F2579" i="8"/>
  <c r="F2571" i="8"/>
  <c r="F2563" i="8"/>
  <c r="F2555" i="8"/>
  <c r="F2547" i="8"/>
  <c r="F2539" i="8"/>
  <c r="F2531" i="8"/>
  <c r="F2523" i="8"/>
  <c r="F2515" i="8"/>
  <c r="F2507" i="8"/>
  <c r="F2671" i="8"/>
  <c r="F2650" i="8"/>
  <c r="F2634" i="8"/>
  <c r="F2618" i="8"/>
  <c r="F2602" i="8"/>
  <c r="F2585" i="8"/>
  <c r="F2580" i="8"/>
  <c r="F2572" i="8"/>
  <c r="F2564" i="8"/>
  <c r="F2556" i="8"/>
  <c r="F2548" i="8"/>
  <c r="F2540" i="8"/>
  <c r="F2532" i="8"/>
  <c r="F2609" i="8"/>
  <c r="F2590" i="8"/>
  <c r="F2581" i="8"/>
  <c r="F2573" i="8"/>
  <c r="F2565" i="8"/>
  <c r="F2557" i="8"/>
  <c r="F2549" i="8"/>
  <c r="F2782" i="8"/>
  <c r="F2660" i="8"/>
  <c r="F2649" i="8"/>
  <c r="F2633" i="8"/>
  <c r="F2617" i="8"/>
  <c r="F2606" i="8"/>
  <c r="F2594" i="8"/>
  <c r="F2582" i="8"/>
  <c r="F2574" i="8"/>
  <c r="F2566" i="8"/>
  <c r="F2558" i="8"/>
  <c r="F2550" i="8"/>
  <c r="F2542" i="8"/>
  <c r="F2534" i="8"/>
  <c r="F2526" i="8"/>
  <c r="F2518" i="8"/>
  <c r="F2700" i="8"/>
  <c r="F2601" i="8"/>
  <c r="F2586" i="8"/>
  <c r="F2583" i="8"/>
  <c r="F2575" i="8"/>
  <c r="F2567" i="8"/>
  <c r="F2559" i="8"/>
  <c r="F2551" i="8"/>
  <c r="F2543" i="8"/>
  <c r="F2535" i="8"/>
  <c r="F2527" i="8"/>
  <c r="F2519" i="8"/>
  <c r="F2536" i="8"/>
  <c r="F2516" i="8"/>
  <c r="F2512" i="8"/>
  <c r="F2500" i="8"/>
  <c r="F2493" i="8"/>
  <c r="F2485" i="8"/>
  <c r="F2477" i="8"/>
  <c r="F2469" i="8"/>
  <c r="F2461" i="8"/>
  <c r="F2453" i="8"/>
  <c r="F2445" i="8"/>
  <c r="F2437" i="8"/>
  <c r="F2429" i="8"/>
  <c r="F2577" i="8"/>
  <c r="F2561" i="8"/>
  <c r="F2533" i="8"/>
  <c r="F2503" i="8"/>
  <c r="F2494" i="8"/>
  <c r="F2486" i="8"/>
  <c r="F2478" i="8"/>
  <c r="F2470" i="8"/>
  <c r="F2462" i="8"/>
  <c r="F2454" i="8"/>
  <c r="F2446" i="8"/>
  <c r="F2438" i="8"/>
  <c r="F2430" i="8"/>
  <c r="F2422" i="8"/>
  <c r="F2528" i="8"/>
  <c r="F2513" i="8"/>
  <c r="F2510" i="8"/>
  <c r="F2495" i="8"/>
  <c r="F2487" i="8"/>
  <c r="F2479" i="8"/>
  <c r="F2471" i="8"/>
  <c r="F2463" i="8"/>
  <c r="F2455" i="8"/>
  <c r="F2447" i="8"/>
  <c r="F2439" i="8"/>
  <c r="F2576" i="8"/>
  <c r="F2560" i="8"/>
  <c r="F2545" i="8"/>
  <c r="F2525" i="8"/>
  <c r="F2521" i="8"/>
  <c r="F2517" i="8"/>
  <c r="F2501" i="8"/>
  <c r="F2496" i="8"/>
  <c r="F2488" i="8"/>
  <c r="F2480" i="8"/>
  <c r="F2472" i="8"/>
  <c r="F2464" i="8"/>
  <c r="F2456" i="8"/>
  <c r="F2448" i="8"/>
  <c r="F2440" i="8"/>
  <c r="F2432" i="8"/>
  <c r="F2668" i="8"/>
  <c r="F2626" i="8"/>
  <c r="F2508" i="8"/>
  <c r="F2504" i="8"/>
  <c r="F2497" i="8"/>
  <c r="F2489" i="8"/>
  <c r="F2481" i="8"/>
  <c r="F2473" i="8"/>
  <c r="F2465" i="8"/>
  <c r="F2457" i="8"/>
  <c r="F2449" i="8"/>
  <c r="F2441" i="8"/>
  <c r="F2433" i="8"/>
  <c r="F2425" i="8"/>
  <c r="F2598" i="8"/>
  <c r="F2589" i="8"/>
  <c r="F2569" i="8"/>
  <c r="F2553" i="8"/>
  <c r="F2537" i="8"/>
  <c r="F2511" i="8"/>
  <c r="F2498" i="8"/>
  <c r="F2490" i="8"/>
  <c r="F2482" i="8"/>
  <c r="F2474" i="8"/>
  <c r="F2466" i="8"/>
  <c r="F2458" i="8"/>
  <c r="F2450" i="8"/>
  <c r="F2442" i="8"/>
  <c r="F2434" i="8"/>
  <c r="F2426" i="8"/>
  <c r="F2642" i="8"/>
  <c r="F2593" i="8"/>
  <c r="F2544" i="8"/>
  <c r="F2505" i="8"/>
  <c r="F2502" i="8"/>
  <c r="F2499" i="8"/>
  <c r="F2491" i="8"/>
  <c r="F2483" i="8"/>
  <c r="F2475" i="8"/>
  <c r="F2467" i="8"/>
  <c r="F2541" i="8"/>
  <c r="F2524" i="8"/>
  <c r="F2420" i="8"/>
  <c r="F2415" i="8"/>
  <c r="F2407" i="8"/>
  <c r="F2399" i="8"/>
  <c r="F2391" i="8"/>
  <c r="F2383" i="8"/>
  <c r="F2375" i="8"/>
  <c r="F2367" i="8"/>
  <c r="F2359" i="8"/>
  <c r="F2351" i="8"/>
  <c r="F2343" i="8"/>
  <c r="F2335" i="8"/>
  <c r="F2529" i="8"/>
  <c r="F2492" i="8"/>
  <c r="F2452" i="8"/>
  <c r="F2436" i="8"/>
  <c r="F2416" i="8"/>
  <c r="F2408" i="8"/>
  <c r="F2400" i="8"/>
  <c r="F2392" i="8"/>
  <c r="F2384" i="8"/>
  <c r="F2376" i="8"/>
  <c r="F2368" i="8"/>
  <c r="F2360" i="8"/>
  <c r="F2352" i="8"/>
  <c r="F2344" i="8"/>
  <c r="F2336" i="8"/>
  <c r="F2328" i="8"/>
  <c r="F2552" i="8"/>
  <c r="F2428" i="8"/>
  <c r="F2424" i="8"/>
  <c r="F2421" i="8"/>
  <c r="F2417" i="8"/>
  <c r="F2409" i="8"/>
  <c r="F2401" i="8"/>
  <c r="F2393" i="8"/>
  <c r="F2385" i="8"/>
  <c r="F2377" i="8"/>
  <c r="F2369" i="8"/>
  <c r="F2361" i="8"/>
  <c r="F2353" i="8"/>
  <c r="F2468" i="8"/>
  <c r="F2451" i="8"/>
  <c r="F2435" i="8"/>
  <c r="F2418" i="8"/>
  <c r="F2410" i="8"/>
  <c r="F2402" i="8"/>
  <c r="F2394" i="8"/>
  <c r="F2386" i="8"/>
  <c r="F2378" i="8"/>
  <c r="F2370" i="8"/>
  <c r="F2362" i="8"/>
  <c r="F2354" i="8"/>
  <c r="F2346" i="8"/>
  <c r="F2338" i="8"/>
  <c r="F2411" i="8"/>
  <c r="F2403" i="8"/>
  <c r="F2395" i="8"/>
  <c r="F2387" i="8"/>
  <c r="F2379" i="8"/>
  <c r="F2371" i="8"/>
  <c r="F2363" i="8"/>
  <c r="F2355" i="8"/>
  <c r="F2347" i="8"/>
  <c r="F2339" i="8"/>
  <c r="F2520" i="8"/>
  <c r="F2476" i="8"/>
  <c r="F2460" i="8"/>
  <c r="F2444" i="8"/>
  <c r="F2419" i="8"/>
  <c r="F2412" i="8"/>
  <c r="F2404" i="8"/>
  <c r="F2396" i="8"/>
  <c r="F2388" i="8"/>
  <c r="F2380" i="8"/>
  <c r="F2372" i="8"/>
  <c r="F2364" i="8"/>
  <c r="F2356" i="8"/>
  <c r="F2348" i="8"/>
  <c r="F2340" i="8"/>
  <c r="F2509" i="8"/>
  <c r="F2431" i="8"/>
  <c r="F2427" i="8"/>
  <c r="F2413" i="8"/>
  <c r="F2405" i="8"/>
  <c r="F2397" i="8"/>
  <c r="F2389" i="8"/>
  <c r="F2381" i="8"/>
  <c r="F2373" i="8"/>
  <c r="F2365" i="8"/>
  <c r="F2357" i="8"/>
  <c r="F2349" i="8"/>
  <c r="F2341" i="8"/>
  <c r="F2333" i="8"/>
  <c r="F2443" i="8"/>
  <c r="F2423" i="8"/>
  <c r="F2414" i="8"/>
  <c r="F2382" i="8"/>
  <c r="F2350" i="8"/>
  <c r="F2337" i="8"/>
  <c r="F2334" i="8"/>
  <c r="F2332" i="8"/>
  <c r="F2324" i="8"/>
  <c r="F2316" i="8"/>
  <c r="F2308" i="8"/>
  <c r="F2300" i="8"/>
  <c r="F2292" i="8"/>
  <c r="F2284" i="8"/>
  <c r="F2276" i="8"/>
  <c r="F2268" i="8"/>
  <c r="F2260" i="8"/>
  <c r="F2252" i="8"/>
  <c r="F2244" i="8"/>
  <c r="F2236" i="8"/>
  <c r="F2228" i="8"/>
  <c r="F2220" i="8"/>
  <c r="F2212" i="8"/>
  <c r="F2204" i="8"/>
  <c r="F2196" i="8"/>
  <c r="F2188" i="8"/>
  <c r="F2180" i="8"/>
  <c r="F2172" i="8"/>
  <c r="F2164" i="8"/>
  <c r="F2156" i="8"/>
  <c r="F2148" i="8"/>
  <c r="F2140" i="8"/>
  <c r="F2325" i="8"/>
  <c r="F2317" i="8"/>
  <c r="F2309" i="8"/>
  <c r="F2301" i="8"/>
  <c r="F2293" i="8"/>
  <c r="F2285" i="8"/>
  <c r="F2277" i="8"/>
  <c r="F2269" i="8"/>
  <c r="F2261" i="8"/>
  <c r="F2253" i="8"/>
  <c r="F2245" i="8"/>
  <c r="F2237" i="8"/>
  <c r="F2229" i="8"/>
  <c r="F2221" i="8"/>
  <c r="F2213" i="8"/>
  <c r="F2205" i="8"/>
  <c r="F2197" i="8"/>
  <c r="F2189" i="8"/>
  <c r="F2181" i="8"/>
  <c r="F2173" i="8"/>
  <c r="F2165" i="8"/>
  <c r="F2157" i="8"/>
  <c r="F2149" i="8"/>
  <c r="F2141" i="8"/>
  <c r="F2390" i="8"/>
  <c r="F2358" i="8"/>
  <c r="F2330" i="8"/>
  <c r="F2326" i="8"/>
  <c r="F2318" i="8"/>
  <c r="F2310" i="8"/>
  <c r="F2302" i="8"/>
  <c r="F2294" i="8"/>
  <c r="F2286" i="8"/>
  <c r="F2278" i="8"/>
  <c r="F2270" i="8"/>
  <c r="F2262" i="8"/>
  <c r="F2254" i="8"/>
  <c r="F2246" i="8"/>
  <c r="F2238" i="8"/>
  <c r="F2568" i="8"/>
  <c r="F2342" i="8"/>
  <c r="F2327" i="8"/>
  <c r="F2319" i="8"/>
  <c r="F2311" i="8"/>
  <c r="F2303" i="8"/>
  <c r="F2295" i="8"/>
  <c r="F2287" i="8"/>
  <c r="F2279" i="8"/>
  <c r="F2271" i="8"/>
  <c r="F2263" i="8"/>
  <c r="F2255" i="8"/>
  <c r="F2247" i="8"/>
  <c r="F2239" i="8"/>
  <c r="F2231" i="8"/>
  <c r="F2223" i="8"/>
  <c r="F2215" i="8"/>
  <c r="F2207" i="8"/>
  <c r="F2398" i="8"/>
  <c r="F2366" i="8"/>
  <c r="F2345" i="8"/>
  <c r="F2320" i="8"/>
  <c r="F2312" i="8"/>
  <c r="F2304" i="8"/>
  <c r="F2296" i="8"/>
  <c r="F2288" i="8"/>
  <c r="F2280" i="8"/>
  <c r="F2272" i="8"/>
  <c r="F2264" i="8"/>
  <c r="F2305" i="8"/>
  <c r="F2298" i="8"/>
  <c r="F2273" i="8"/>
  <c r="F2266" i="8"/>
  <c r="F2226" i="8"/>
  <c r="F2224" i="8"/>
  <c r="F2209" i="8"/>
  <c r="F2199" i="8"/>
  <c r="F2183" i="8"/>
  <c r="F2167" i="8"/>
  <c r="F2151" i="8"/>
  <c r="F2135" i="8"/>
  <c r="F2129" i="8"/>
  <c r="F2121" i="8"/>
  <c r="F2113" i="8"/>
  <c r="F2459" i="8"/>
  <c r="F2315" i="8"/>
  <c r="F2283" i="8"/>
  <c r="F2250" i="8"/>
  <c r="F2242" i="8"/>
  <c r="F2222" i="8"/>
  <c r="F2219" i="8"/>
  <c r="F2190" i="8"/>
  <c r="F2186" i="8"/>
  <c r="F2174" i="8"/>
  <c r="F2170" i="8"/>
  <c r="F2158" i="8"/>
  <c r="F2154" i="8"/>
  <c r="F2142" i="8"/>
  <c r="F2138" i="8"/>
  <c r="F2130" i="8"/>
  <c r="F2122" i="8"/>
  <c r="F2374" i="8"/>
  <c r="F2322" i="8"/>
  <c r="F2297" i="8"/>
  <c r="F2290" i="8"/>
  <c r="F2265" i="8"/>
  <c r="F2258" i="8"/>
  <c r="F2234" i="8"/>
  <c r="F2232" i="8"/>
  <c r="F2217" i="8"/>
  <c r="F2202" i="8"/>
  <c r="F2193" i="8"/>
  <c r="F2177" i="8"/>
  <c r="F2161" i="8"/>
  <c r="F2145" i="8"/>
  <c r="F2329" i="8"/>
  <c r="F2307" i="8"/>
  <c r="F2275" i="8"/>
  <c r="F2230" i="8"/>
  <c r="F2227" i="8"/>
  <c r="F2200" i="8"/>
  <c r="F2187" i="8"/>
  <c r="F2184" i="8"/>
  <c r="F2171" i="8"/>
  <c r="F2168" i="8"/>
  <c r="F2484" i="8"/>
  <c r="F2406" i="8"/>
  <c r="F2321" i="8"/>
  <c r="F2314" i="8"/>
  <c r="F2289" i="8"/>
  <c r="F2282" i="8"/>
  <c r="F2257" i="8"/>
  <c r="F2249" i="8"/>
  <c r="F2241" i="8"/>
  <c r="F2225" i="8"/>
  <c r="F2210" i="8"/>
  <c r="F2208" i="8"/>
  <c r="F2191" i="8"/>
  <c r="F2175" i="8"/>
  <c r="F2159" i="8"/>
  <c r="F2143" i="8"/>
  <c r="F2133" i="8"/>
  <c r="F2125" i="8"/>
  <c r="F2117" i="8"/>
  <c r="F2331" i="8"/>
  <c r="F2299" i="8"/>
  <c r="F2267" i="8"/>
  <c r="F2251" i="8"/>
  <c r="F2243" i="8"/>
  <c r="F2235" i="8"/>
  <c r="F2206" i="8"/>
  <c r="F2203" i="8"/>
  <c r="F2198" i="8"/>
  <c r="F2194" i="8"/>
  <c r="F2182" i="8"/>
  <c r="F2178" i="8"/>
  <c r="F2166" i="8"/>
  <c r="F2162" i="8"/>
  <c r="F2150" i="8"/>
  <c r="F2146" i="8"/>
  <c r="F2134" i="8"/>
  <c r="F2126" i="8"/>
  <c r="F2313" i="8"/>
  <c r="F2306" i="8"/>
  <c r="F2281" i="8"/>
  <c r="F2274" i="8"/>
  <c r="F2233" i="8"/>
  <c r="F2218" i="8"/>
  <c r="F2216" i="8"/>
  <c r="F2201" i="8"/>
  <c r="F2185" i="8"/>
  <c r="F2169" i="8"/>
  <c r="F2153" i="8"/>
  <c r="F2323" i="8"/>
  <c r="F2291" i="8"/>
  <c r="F2259" i="8"/>
  <c r="F2256" i="8"/>
  <c r="F2248" i="8"/>
  <c r="F2240" i="8"/>
  <c r="F2214" i="8"/>
  <c r="F2211" i="8"/>
  <c r="F2195" i="8"/>
  <c r="F2192" i="8"/>
  <c r="F2179" i="8"/>
  <c r="F2176" i="8"/>
  <c r="F2163" i="8"/>
  <c r="F2160" i="8"/>
  <c r="F2147" i="8"/>
  <c r="F2144" i="8"/>
  <c r="F2118" i="8"/>
  <c r="F2110" i="8"/>
  <c r="F2102" i="8"/>
  <c r="F2094" i="8"/>
  <c r="F2086" i="8"/>
  <c r="F2078" i="8"/>
  <c r="F2070" i="8"/>
  <c r="F2062" i="8"/>
  <c r="F2054" i="8"/>
  <c r="F2046" i="8"/>
  <c r="F2038" i="8"/>
  <c r="F2030" i="8"/>
  <c r="F2022" i="8"/>
  <c r="F2014" i="8"/>
  <c r="F2006" i="8"/>
  <c r="F1998" i="8"/>
  <c r="F2139" i="8"/>
  <c r="F2132" i="8"/>
  <c r="F2128" i="8"/>
  <c r="F2124" i="8"/>
  <c r="F2115" i="8"/>
  <c r="F2111" i="8"/>
  <c r="F2103" i="8"/>
  <c r="F2095" i="8"/>
  <c r="F2087" i="8"/>
  <c r="F2079" i="8"/>
  <c r="F2071" i="8"/>
  <c r="F2063" i="8"/>
  <c r="F2055" i="8"/>
  <c r="F2047" i="8"/>
  <c r="F2039" i="8"/>
  <c r="F2031" i="8"/>
  <c r="F2023" i="8"/>
  <c r="F2015" i="8"/>
  <c r="F2007" i="8"/>
  <c r="F1999" i="8"/>
  <c r="F2136" i="8"/>
  <c r="F2112" i="8"/>
  <c r="F2104" i="8"/>
  <c r="F2096" i="8"/>
  <c r="F2088" i="8"/>
  <c r="F2080" i="8"/>
  <c r="F2072" i="8"/>
  <c r="F2064" i="8"/>
  <c r="F2056" i="8"/>
  <c r="F2048" i="8"/>
  <c r="F2040" i="8"/>
  <c r="F2032" i="8"/>
  <c r="F2024" i="8"/>
  <c r="F2016" i="8"/>
  <c r="F2008" i="8"/>
  <c r="F2000" i="8"/>
  <c r="F1992" i="8"/>
  <c r="F2152" i="8"/>
  <c r="F2119" i="8"/>
  <c r="F2116" i="8"/>
  <c r="F2105" i="8"/>
  <c r="F2097" i="8"/>
  <c r="F2089" i="8"/>
  <c r="F2081" i="8"/>
  <c r="F2073" i="8"/>
  <c r="F2065" i="8"/>
  <c r="F2057" i="8"/>
  <c r="F2049" i="8"/>
  <c r="F2041" i="8"/>
  <c r="F2033" i="8"/>
  <c r="F2025" i="8"/>
  <c r="F2017" i="8"/>
  <c r="F2106" i="8"/>
  <c r="F2098" i="8"/>
  <c r="F2090" i="8"/>
  <c r="F2082" i="8"/>
  <c r="F2074" i="8"/>
  <c r="F2066" i="8"/>
  <c r="F2058" i="8"/>
  <c r="F2050" i="8"/>
  <c r="F2042" i="8"/>
  <c r="F2034" i="8"/>
  <c r="F2026" i="8"/>
  <c r="F2018" i="8"/>
  <c r="F2010" i="8"/>
  <c r="F2002" i="8"/>
  <c r="F2131" i="8"/>
  <c r="F2127" i="8"/>
  <c r="F2120" i="8"/>
  <c r="F2107" i="8"/>
  <c r="F2099" i="8"/>
  <c r="F2091" i="8"/>
  <c r="F2083" i="8"/>
  <c r="F2075" i="8"/>
  <c r="F2067" i="8"/>
  <c r="F2059" i="8"/>
  <c r="F2051" i="8"/>
  <c r="F2043" i="8"/>
  <c r="F2035" i="8"/>
  <c r="F2027" i="8"/>
  <c r="F2019" i="8"/>
  <c r="F2011" i="8"/>
  <c r="F2003" i="8"/>
  <c r="F1995" i="8"/>
  <c r="F2155" i="8"/>
  <c r="F2123" i="8"/>
  <c r="F2114" i="8"/>
  <c r="F2108" i="8"/>
  <c r="F2100" i="8"/>
  <c r="F2092" i="8"/>
  <c r="F2084" i="8"/>
  <c r="F2076" i="8"/>
  <c r="F2068" i="8"/>
  <c r="F2060" i="8"/>
  <c r="F2052" i="8"/>
  <c r="F2044" i="8"/>
  <c r="F2036" i="8"/>
  <c r="F2028" i="8"/>
  <c r="F2020" i="8"/>
  <c r="F2137" i="8"/>
  <c r="F2109" i="8"/>
  <c r="F2101" i="8"/>
  <c r="F2093" i="8"/>
  <c r="F2085" i="8"/>
  <c r="F2077" i="8"/>
  <c r="F2069" i="8"/>
  <c r="F2061" i="8"/>
  <c r="F2053" i="8"/>
  <c r="F2045" i="8"/>
  <c r="F2037" i="8"/>
  <c r="F2029" i="8"/>
  <c r="F2021" i="8"/>
  <c r="F2013" i="8"/>
  <c r="F2005" i="8"/>
  <c r="F1997" i="8"/>
  <c r="F2004" i="8"/>
  <c r="F1988" i="8"/>
  <c r="F1980" i="8"/>
  <c r="F1972" i="8"/>
  <c r="F1964" i="8"/>
  <c r="F1956" i="8"/>
  <c r="F1948" i="8"/>
  <c r="F1940" i="8"/>
  <c r="F1932" i="8"/>
  <c r="F1924" i="8"/>
  <c r="F1916" i="8"/>
  <c r="F1908" i="8"/>
  <c r="F1900" i="8"/>
  <c r="F1892" i="8"/>
  <c r="F1884" i="8"/>
  <c r="F1876" i="8"/>
  <c r="F1868" i="8"/>
  <c r="F1860" i="8"/>
  <c r="F1852" i="8"/>
  <c r="F1844" i="8"/>
  <c r="F1836" i="8"/>
  <c r="F1828" i="8"/>
  <c r="F1820" i="8"/>
  <c r="F1812" i="8"/>
  <c r="F1804" i="8"/>
  <c r="F1796" i="8"/>
  <c r="F1788" i="8"/>
  <c r="F1780" i="8"/>
  <c r="F1989" i="8"/>
  <c r="F1981" i="8"/>
  <c r="F1973" i="8"/>
  <c r="F1965" i="8"/>
  <c r="F1957" i="8"/>
  <c r="F1949" i="8"/>
  <c r="F1941" i="8"/>
  <c r="F1933" i="8"/>
  <c r="F1925" i="8"/>
  <c r="F1917" i="8"/>
  <c r="F1909" i="8"/>
  <c r="F1901" i="8"/>
  <c r="F1893" i="8"/>
  <c r="F1885" i="8"/>
  <c r="F1877" i="8"/>
  <c r="F1869" i="8"/>
  <c r="F1861" i="8"/>
  <c r="F1853" i="8"/>
  <c r="F1845" i="8"/>
  <c r="F1837" i="8"/>
  <c r="F1829" i="8"/>
  <c r="F1821" i="8"/>
  <c r="F1813" i="8"/>
  <c r="F1805" i="8"/>
  <c r="F1797" i="8"/>
  <c r="F1789" i="8"/>
  <c r="F1781" i="8"/>
  <c r="F1993" i="8"/>
  <c r="F1990" i="8"/>
  <c r="F1982" i="8"/>
  <c r="F1974" i="8"/>
  <c r="F1966" i="8"/>
  <c r="F1958" i="8"/>
  <c r="F1950" i="8"/>
  <c r="F1942" i="8"/>
  <c r="F1934" i="8"/>
  <c r="F1926" i="8"/>
  <c r="F1918" i="8"/>
  <c r="F1910" i="8"/>
  <c r="F1902" i="8"/>
  <c r="F1894" i="8"/>
  <c r="F1886" i="8"/>
  <c r="F1878" i="8"/>
  <c r="F1870" i="8"/>
  <c r="F1862" i="8"/>
  <c r="F1854" i="8"/>
  <c r="F1846" i="8"/>
  <c r="F1838" i="8"/>
  <c r="F1830" i="8"/>
  <c r="F1822" i="8"/>
  <c r="F1814" i="8"/>
  <c r="F1806" i="8"/>
  <c r="F1798" i="8"/>
  <c r="F1790" i="8"/>
  <c r="F1782" i="8"/>
  <c r="F1774" i="8"/>
  <c r="F2009" i="8"/>
  <c r="F1991" i="8"/>
  <c r="F1983" i="8"/>
  <c r="F1975" i="8"/>
  <c r="F1967" i="8"/>
  <c r="F1959" i="8"/>
  <c r="F1951" i="8"/>
  <c r="F1943" i="8"/>
  <c r="F1935" i="8"/>
  <c r="F1927" i="8"/>
  <c r="F1919" i="8"/>
  <c r="F1911" i="8"/>
  <c r="F1903" i="8"/>
  <c r="F1895" i="8"/>
  <c r="F1887" i="8"/>
  <c r="F1879" i="8"/>
  <c r="F1871" i="8"/>
  <c r="F1863" i="8"/>
  <c r="F1855" i="8"/>
  <c r="F1847" i="8"/>
  <c r="F1839" i="8"/>
  <c r="F1831" i="8"/>
  <c r="F1823" i="8"/>
  <c r="F1815" i="8"/>
  <c r="F1807" i="8"/>
  <c r="F1799" i="8"/>
  <c r="F1791" i="8"/>
  <c r="F1783" i="8"/>
  <c r="F2012" i="8"/>
  <c r="F1984" i="8"/>
  <c r="F1976" i="8"/>
  <c r="F1968" i="8"/>
  <c r="F1960" i="8"/>
  <c r="F1952" i="8"/>
  <c r="F1944" i="8"/>
  <c r="F1936" i="8"/>
  <c r="F1928" i="8"/>
  <c r="F1920" i="8"/>
  <c r="F1912" i="8"/>
  <c r="F1904" i="8"/>
  <c r="F1896" i="8"/>
  <c r="F1888" i="8"/>
  <c r="F1880" i="8"/>
  <c r="F1872" i="8"/>
  <c r="F1864" i="8"/>
  <c r="F1856" i="8"/>
  <c r="F1848" i="8"/>
  <c r="F1840" i="8"/>
  <c r="F1832" i="8"/>
  <c r="F1824" i="8"/>
  <c r="F1816" i="8"/>
  <c r="F1808" i="8"/>
  <c r="F1800" i="8"/>
  <c r="F1792" i="8"/>
  <c r="F1784" i="8"/>
  <c r="F1776" i="8"/>
  <c r="F1985" i="8"/>
  <c r="F1977" i="8"/>
  <c r="F1969" i="8"/>
  <c r="F1961" i="8"/>
  <c r="F1953" i="8"/>
  <c r="F1945" i="8"/>
  <c r="F1937" i="8"/>
  <c r="F1929" i="8"/>
  <c r="F1921" i="8"/>
  <c r="F1913" i="8"/>
  <c r="F1905" i="8"/>
  <c r="F1897" i="8"/>
  <c r="F1889" i="8"/>
  <c r="F1881" i="8"/>
  <c r="F1873" i="8"/>
  <c r="F1865" i="8"/>
  <c r="F1857" i="8"/>
  <c r="F1849" i="8"/>
  <c r="F1841" i="8"/>
  <c r="F1833" i="8"/>
  <c r="F1825" i="8"/>
  <c r="F1817" i="8"/>
  <c r="F1809" i="8"/>
  <c r="F1801" i="8"/>
  <c r="F1793" i="8"/>
  <c r="F1785" i="8"/>
  <c r="F1777" i="8"/>
  <c r="F1996" i="8"/>
  <c r="F1994" i="8"/>
  <c r="F1986" i="8"/>
  <c r="F1978" i="8"/>
  <c r="F1970" i="8"/>
  <c r="F1962" i="8"/>
  <c r="F1954" i="8"/>
  <c r="F1946" i="8"/>
  <c r="F1938" i="8"/>
  <c r="F1930" i="8"/>
  <c r="F1922" i="8"/>
  <c r="F1914" i="8"/>
  <c r="F1906" i="8"/>
  <c r="F1898" i="8"/>
  <c r="F1890" i="8"/>
  <c r="F1882" i="8"/>
  <c r="F1874" i="8"/>
  <c r="F1866" i="8"/>
  <c r="F1858" i="8"/>
  <c r="F1850" i="8"/>
  <c r="F1842" i="8"/>
  <c r="F1834" i="8"/>
  <c r="F1826" i="8"/>
  <c r="F1818" i="8"/>
  <c r="F1810" i="8"/>
  <c r="F1802" i="8"/>
  <c r="F1794" i="8"/>
  <c r="F2001" i="8"/>
  <c r="F1987" i="8"/>
  <c r="F1979" i="8"/>
  <c r="F1971" i="8"/>
  <c r="F1963" i="8"/>
  <c r="F1939" i="8"/>
  <c r="F1907" i="8"/>
  <c r="F1875" i="8"/>
  <c r="F1843" i="8"/>
  <c r="F1811" i="8"/>
  <c r="F1773" i="8"/>
  <c r="F1767" i="8"/>
  <c r="F1759" i="8"/>
  <c r="F1751" i="8"/>
  <c r="F1743" i="8"/>
  <c r="F1735" i="8"/>
  <c r="F1727" i="8"/>
  <c r="F1719" i="8"/>
  <c r="F1711" i="8"/>
  <c r="F1703" i="8"/>
  <c r="F1695" i="8"/>
  <c r="F1687" i="8"/>
  <c r="F1679" i="8"/>
  <c r="F1671" i="8"/>
  <c r="F1663" i="8"/>
  <c r="F1655" i="8"/>
  <c r="F1647" i="8"/>
  <c r="F1639" i="8"/>
  <c r="F1786" i="8"/>
  <c r="F1768" i="8"/>
  <c r="F1760" i="8"/>
  <c r="F1752" i="8"/>
  <c r="F1744" i="8"/>
  <c r="F1736" i="8"/>
  <c r="F1728" i="8"/>
  <c r="F1720" i="8"/>
  <c r="F1712" i="8"/>
  <c r="F1704" i="8"/>
  <c r="F1696" i="8"/>
  <c r="F1688" i="8"/>
  <c r="F1680" i="8"/>
  <c r="F1672" i="8"/>
  <c r="F1664" i="8"/>
  <c r="F1656" i="8"/>
  <c r="F1648" i="8"/>
  <c r="F1640" i="8"/>
  <c r="F1632" i="8"/>
  <c r="F1624" i="8"/>
  <c r="F1947" i="8"/>
  <c r="F1915" i="8"/>
  <c r="F1883" i="8"/>
  <c r="F1851" i="8"/>
  <c r="F1819" i="8"/>
  <c r="F1769" i="8"/>
  <c r="F1761" i="8"/>
  <c r="F1753" i="8"/>
  <c r="F1745" i="8"/>
  <c r="F1737" i="8"/>
  <c r="F1729" i="8"/>
  <c r="F1721" i="8"/>
  <c r="F1713" i="8"/>
  <c r="F1705" i="8"/>
  <c r="F1697" i="8"/>
  <c r="F1689" i="8"/>
  <c r="F1681" i="8"/>
  <c r="F1673" i="8"/>
  <c r="F1665" i="8"/>
  <c r="F1657" i="8"/>
  <c r="F1649" i="8"/>
  <c r="F1641" i="8"/>
  <c r="F1633" i="8"/>
  <c r="F1625" i="8"/>
  <c r="F1617" i="8"/>
  <c r="F1609" i="8"/>
  <c r="F1601" i="8"/>
  <c r="F1593" i="8"/>
  <c r="F1779" i="8"/>
  <c r="F1770" i="8"/>
  <c r="F1762" i="8"/>
  <c r="F1754" i="8"/>
  <c r="F1746" i="8"/>
  <c r="F1738" i="8"/>
  <c r="F1730" i="8"/>
  <c r="F1722" i="8"/>
  <c r="F1714" i="8"/>
  <c r="F1706" i="8"/>
  <c r="F1698" i="8"/>
  <c r="F1690" i="8"/>
  <c r="F1682" i="8"/>
  <c r="F1674" i="8"/>
  <c r="F1666" i="8"/>
  <c r="F1658" i="8"/>
  <c r="F1650" i="8"/>
  <c r="F1642" i="8"/>
  <c r="F1634" i="8"/>
  <c r="F1626" i="8"/>
  <c r="F1618" i="8"/>
  <c r="F1610" i="8"/>
  <c r="F1602" i="8"/>
  <c r="F1594" i="8"/>
  <c r="F1955" i="8"/>
  <c r="F1923" i="8"/>
  <c r="F1891" i="8"/>
  <c r="F1859" i="8"/>
  <c r="F1827" i="8"/>
  <c r="F1795" i="8"/>
  <c r="F1763" i="8"/>
  <c r="F1755" i="8"/>
  <c r="F1747" i="8"/>
  <c r="F1739" i="8"/>
  <c r="F1731" i="8"/>
  <c r="F1723" i="8"/>
  <c r="F1715" i="8"/>
  <c r="F1707" i="8"/>
  <c r="F1699" i="8"/>
  <c r="F1691" i="8"/>
  <c r="F1683" i="8"/>
  <c r="F1675" i="8"/>
  <c r="F1667" i="8"/>
  <c r="F1659" i="8"/>
  <c r="F1651" i="8"/>
  <c r="F1771" i="8"/>
  <c r="F1764" i="8"/>
  <c r="F1756" i="8"/>
  <c r="F1748" i="8"/>
  <c r="F1740" i="8"/>
  <c r="F1732" i="8"/>
  <c r="F1724" i="8"/>
  <c r="F1716" i="8"/>
  <c r="F1708" i="8"/>
  <c r="F1700" i="8"/>
  <c r="F1692" i="8"/>
  <c r="F1684" i="8"/>
  <c r="F1676" i="8"/>
  <c r="F1668" i="8"/>
  <c r="F1660" i="8"/>
  <c r="F1652" i="8"/>
  <c r="F1644" i="8"/>
  <c r="F1636" i="8"/>
  <c r="F1628" i="8"/>
  <c r="F1931" i="8"/>
  <c r="F1899" i="8"/>
  <c r="F1867" i="8"/>
  <c r="F1835" i="8"/>
  <c r="F1803" i="8"/>
  <c r="F1778" i="8"/>
  <c r="F1765" i="8"/>
  <c r="F1757" i="8"/>
  <c r="F1749" i="8"/>
  <c r="F1741" i="8"/>
  <c r="F1733" i="8"/>
  <c r="F1725" i="8"/>
  <c r="F1717" i="8"/>
  <c r="F1709" i="8"/>
  <c r="F1701" i="8"/>
  <c r="F1693" i="8"/>
  <c r="F1685" i="8"/>
  <c r="F1677" i="8"/>
  <c r="F1669" i="8"/>
  <c r="F1661" i="8"/>
  <c r="F1653" i="8"/>
  <c r="F1645" i="8"/>
  <c r="F1637" i="8"/>
  <c r="F1629" i="8"/>
  <c r="F1621" i="8"/>
  <c r="F1613" i="8"/>
  <c r="F1605" i="8"/>
  <c r="F1597" i="8"/>
  <c r="F1787" i="8"/>
  <c r="F1775" i="8"/>
  <c r="F1772" i="8"/>
  <c r="F1766" i="8"/>
  <c r="F1758" i="8"/>
  <c r="F1750" i="8"/>
  <c r="F1742" i="8"/>
  <c r="F1734" i="8"/>
  <c r="F1726" i="8"/>
  <c r="F1718" i="8"/>
  <c r="F1710" i="8"/>
  <c r="F1702" i="8"/>
  <c r="F1694" i="8"/>
  <c r="F1686" i="8"/>
  <c r="F1678" i="8"/>
  <c r="F1670" i="8"/>
  <c r="F1662" i="8"/>
  <c r="F1654" i="8"/>
  <c r="F1646" i="8"/>
  <c r="F1638" i="8"/>
  <c r="F1630" i="8"/>
  <c r="F1622" i="8"/>
  <c r="F1614" i="8"/>
  <c r="F1606" i="8"/>
  <c r="F1598" i="8"/>
  <c r="F1589" i="8"/>
  <c r="F1581" i="8"/>
  <c r="F1573" i="8"/>
  <c r="F1565" i="8"/>
  <c r="F1557" i="8"/>
  <c r="F1549" i="8"/>
  <c r="F1541" i="8"/>
  <c r="F1533" i="8"/>
  <c r="F1525" i="8"/>
  <c r="F1517" i="8"/>
  <c r="F1509" i="8"/>
  <c r="F1501" i="8"/>
  <c r="F1493" i="8"/>
  <c r="F1485" i="8"/>
  <c r="F1477" i="8"/>
  <c r="F1469" i="8"/>
  <c r="F1461" i="8"/>
  <c r="F1453" i="8"/>
  <c r="F1445" i="8"/>
  <c r="F1437" i="8"/>
  <c r="F1429" i="8"/>
  <c r="F1421" i="8"/>
  <c r="F1413" i="8"/>
  <c r="F1405" i="8"/>
  <c r="F1397" i="8"/>
  <c r="F1389" i="8"/>
  <c r="F1619" i="8"/>
  <c r="F1615" i="8"/>
  <c r="F1611" i="8"/>
  <c r="F1607" i="8"/>
  <c r="F1603" i="8"/>
  <c r="F1599" i="8"/>
  <c r="F1595" i="8"/>
  <c r="F1590" i="8"/>
  <c r="F1582" i="8"/>
  <c r="F1574" i="8"/>
  <c r="F1566" i="8"/>
  <c r="F1558" i="8"/>
  <c r="F1550" i="8"/>
  <c r="F1542" i="8"/>
  <c r="F1534" i="8"/>
  <c r="F1526" i="8"/>
  <c r="F1518" i="8"/>
  <c r="F1510" i="8"/>
  <c r="F1502" i="8"/>
  <c r="F1494" i="8"/>
  <c r="F1486" i="8"/>
  <c r="F1478" i="8"/>
  <c r="F1470" i="8"/>
  <c r="F1462" i="8"/>
  <c r="F1454" i="8"/>
  <c r="F1446" i="8"/>
  <c r="F1438" i="8"/>
  <c r="F1430" i="8"/>
  <c r="F1422" i="8"/>
  <c r="F1583" i="8"/>
  <c r="F1575" i="8"/>
  <c r="F1567" i="8"/>
  <c r="F1559" i="8"/>
  <c r="F1551" i="8"/>
  <c r="F1543" i="8"/>
  <c r="F1535" i="8"/>
  <c r="F1527" i="8"/>
  <c r="F1519" i="8"/>
  <c r="F1511" i="8"/>
  <c r="F1503" i="8"/>
  <c r="F1495" i="8"/>
  <c r="F1487" i="8"/>
  <c r="F1479" i="8"/>
  <c r="F1471" i="8"/>
  <c r="F1463" i="8"/>
  <c r="F1455" i="8"/>
  <c r="F1447" i="8"/>
  <c r="F1439" i="8"/>
  <c r="F1431" i="8"/>
  <c r="F1423" i="8"/>
  <c r="F1415" i="8"/>
  <c r="F1407" i="8"/>
  <c r="F1399" i="8"/>
  <c r="F1623" i="8"/>
  <c r="F1591" i="8"/>
  <c r="F1584" i="8"/>
  <c r="F1576" i="8"/>
  <c r="F1568" i="8"/>
  <c r="F1560" i="8"/>
  <c r="F1552" i="8"/>
  <c r="F1544" i="8"/>
  <c r="F1536" i="8"/>
  <c r="F1528" i="8"/>
  <c r="F1520" i="8"/>
  <c r="F1512" i="8"/>
  <c r="F1504" i="8"/>
  <c r="F1496" i="8"/>
  <c r="F1488" i="8"/>
  <c r="F1480" i="8"/>
  <c r="F1472" i="8"/>
  <c r="F1464" i="8"/>
  <c r="F1456" i="8"/>
  <c r="F1448" i="8"/>
  <c r="F1440" i="8"/>
  <c r="F1432" i="8"/>
  <c r="F1424" i="8"/>
  <c r="F1416" i="8"/>
  <c r="F1408" i="8"/>
  <c r="F1400" i="8"/>
  <c r="F1631" i="8"/>
  <c r="F1585" i="8"/>
  <c r="F1577" i="8"/>
  <c r="F1569" i="8"/>
  <c r="F1561" i="8"/>
  <c r="F1553" i="8"/>
  <c r="F1545" i="8"/>
  <c r="F1537" i="8"/>
  <c r="F1529" i="8"/>
  <c r="F1521" i="8"/>
  <c r="F1513" i="8"/>
  <c r="F1505" i="8"/>
  <c r="F1497" i="8"/>
  <c r="F1489" i="8"/>
  <c r="F1481" i="8"/>
  <c r="F1473" i="8"/>
  <c r="F1465" i="8"/>
  <c r="F1457" i="8"/>
  <c r="F1449" i="8"/>
  <c r="F1441" i="8"/>
  <c r="F1433" i="8"/>
  <c r="F1425" i="8"/>
  <c r="F1417" i="8"/>
  <c r="F1635" i="8"/>
  <c r="F1620" i="8"/>
  <c r="F1616" i="8"/>
  <c r="F1612" i="8"/>
  <c r="F1608" i="8"/>
  <c r="F1604" i="8"/>
  <c r="F1600" i="8"/>
  <c r="F1596" i="8"/>
  <c r="F1586" i="8"/>
  <c r="F1578" i="8"/>
  <c r="F1627" i="8"/>
  <c r="F1592" i="8"/>
  <c r="F1587" i="8"/>
  <c r="F1579" i="8"/>
  <c r="F1571" i="8"/>
  <c r="F1563" i="8"/>
  <c r="F1555" i="8"/>
  <c r="F1547" i="8"/>
  <c r="F1539" i="8"/>
  <c r="F1531" i="8"/>
  <c r="F1523" i="8"/>
  <c r="F1515" i="8"/>
  <c r="F1507" i="8"/>
  <c r="F1499" i="8"/>
  <c r="F1491" i="8"/>
  <c r="F1483" i="8"/>
  <c r="F1475" i="8"/>
  <c r="F1467" i="8"/>
  <c r="F1459" i="8"/>
  <c r="F1451" i="8"/>
  <c r="F1443" i="8"/>
  <c r="F1435" i="8"/>
  <c r="F1427" i="8"/>
  <c r="F1419" i="8"/>
  <c r="F1643" i="8"/>
  <c r="F1411" i="8"/>
  <c r="F1409" i="8"/>
  <c r="F1384" i="8"/>
  <c r="F1376" i="8"/>
  <c r="F1368" i="8"/>
  <c r="F1360" i="8"/>
  <c r="F1352" i="8"/>
  <c r="F1344" i="8"/>
  <c r="F1336" i="8"/>
  <c r="F1328" i="8"/>
  <c r="F1320" i="8"/>
  <c r="F1312" i="8"/>
  <c r="F1304" i="8"/>
  <c r="F1296" i="8"/>
  <c r="F1288" i="8"/>
  <c r="F1280" i="8"/>
  <c r="F1272" i="8"/>
  <c r="F1588" i="8"/>
  <c r="F1572" i="8"/>
  <c r="F1562" i="8"/>
  <c r="F1556" i="8"/>
  <c r="F1546" i="8"/>
  <c r="F1540" i="8"/>
  <c r="F1530" i="8"/>
  <c r="F1524" i="8"/>
  <c r="F1514" i="8"/>
  <c r="F1508" i="8"/>
  <c r="F1498" i="8"/>
  <c r="F1492" i="8"/>
  <c r="F1482" i="8"/>
  <c r="F1476" i="8"/>
  <c r="F1466" i="8"/>
  <c r="F1460" i="8"/>
  <c r="F1450" i="8"/>
  <c r="F1444" i="8"/>
  <c r="F1434" i="8"/>
  <c r="F1428" i="8"/>
  <c r="F1418" i="8"/>
  <c r="F1404" i="8"/>
  <c r="F1395" i="8"/>
  <c r="F1391" i="8"/>
  <c r="F1385" i="8"/>
  <c r="F1377" i="8"/>
  <c r="F1369" i="8"/>
  <c r="F1361" i="8"/>
  <c r="F1353" i="8"/>
  <c r="F1345" i="8"/>
  <c r="F1337" i="8"/>
  <c r="F1329" i="8"/>
  <c r="F1321" i="8"/>
  <c r="F1313" i="8"/>
  <c r="F1305" i="8"/>
  <c r="F1297" i="8"/>
  <c r="F1289" i="8"/>
  <c r="F1281" i="8"/>
  <c r="F1273" i="8"/>
  <c r="F1265" i="8"/>
  <c r="F1257" i="8"/>
  <c r="F1249" i="8"/>
  <c r="F1402" i="8"/>
  <c r="F1396" i="8"/>
  <c r="F1386" i="8"/>
  <c r="F1378" i="8"/>
  <c r="F1370" i="8"/>
  <c r="F1362" i="8"/>
  <c r="F1354" i="8"/>
  <c r="F1346" i="8"/>
  <c r="F1338" i="8"/>
  <c r="F1330" i="8"/>
  <c r="F1322" i="8"/>
  <c r="F1314" i="8"/>
  <c r="F1306" i="8"/>
  <c r="F1298" i="8"/>
  <c r="F1290" i="8"/>
  <c r="F1282" i="8"/>
  <c r="F1274" i="8"/>
  <c r="F1266" i="8"/>
  <c r="F1258" i="8"/>
  <c r="F1250" i="8"/>
  <c r="F1242" i="8"/>
  <c r="F1234" i="8"/>
  <c r="F1226" i="8"/>
  <c r="F1412" i="8"/>
  <c r="F1392" i="8"/>
  <c r="F1387" i="8"/>
  <c r="F1379" i="8"/>
  <c r="F1371" i="8"/>
  <c r="F1363" i="8"/>
  <c r="F1355" i="8"/>
  <c r="F1347" i="8"/>
  <c r="F1339" i="8"/>
  <c r="F1331" i="8"/>
  <c r="F1323" i="8"/>
  <c r="F1315" i="8"/>
  <c r="F1307" i="8"/>
  <c r="F1299" i="8"/>
  <c r="F1291" i="8"/>
  <c r="F1283" i="8"/>
  <c r="F1275" i="8"/>
  <c r="F1267" i="8"/>
  <c r="F1414" i="8"/>
  <c r="F1410" i="8"/>
  <c r="F1388" i="8"/>
  <c r="F1380" i="8"/>
  <c r="F1372" i="8"/>
  <c r="F1364" i="8"/>
  <c r="F1356" i="8"/>
  <c r="F1348" i="8"/>
  <c r="F1340" i="8"/>
  <c r="F1332" i="8"/>
  <c r="F1324" i="8"/>
  <c r="F1316" i="8"/>
  <c r="F1308" i="8"/>
  <c r="F1300" i="8"/>
  <c r="F1292" i="8"/>
  <c r="F1570" i="8"/>
  <c r="F1564" i="8"/>
  <c r="F1554" i="8"/>
  <c r="F1548" i="8"/>
  <c r="F1538" i="8"/>
  <c r="F1532" i="8"/>
  <c r="F1522" i="8"/>
  <c r="F1516" i="8"/>
  <c r="F1506" i="8"/>
  <c r="F1500" i="8"/>
  <c r="F1490" i="8"/>
  <c r="F1484" i="8"/>
  <c r="F1474" i="8"/>
  <c r="F1468" i="8"/>
  <c r="F1458" i="8"/>
  <c r="F1452" i="8"/>
  <c r="F1442" i="8"/>
  <c r="F1436" i="8"/>
  <c r="F1426" i="8"/>
  <c r="F1420" i="8"/>
  <c r="F1398" i="8"/>
  <c r="F1393" i="8"/>
  <c r="F1381" i="8"/>
  <c r="F1373" i="8"/>
  <c r="F1365" i="8"/>
  <c r="F1357" i="8"/>
  <c r="F1349" i="8"/>
  <c r="F1341" i="8"/>
  <c r="F1333" i="8"/>
  <c r="F1325" i="8"/>
  <c r="F1317" i="8"/>
  <c r="F1309" i="8"/>
  <c r="F1301" i="8"/>
  <c r="F1293" i="8"/>
  <c r="F1403" i="8"/>
  <c r="F1401" i="8"/>
  <c r="F1382" i="8"/>
  <c r="F1374" i="8"/>
  <c r="F1366" i="8"/>
  <c r="F1358" i="8"/>
  <c r="F1350" i="8"/>
  <c r="F1342" i="8"/>
  <c r="F1334" i="8"/>
  <c r="F1326" i="8"/>
  <c r="F1318" i="8"/>
  <c r="F1310" i="8"/>
  <c r="F1302" i="8"/>
  <c r="F1294" i="8"/>
  <c r="F1286" i="8"/>
  <c r="F1278" i="8"/>
  <c r="F1270" i="8"/>
  <c r="F1262" i="8"/>
  <c r="F1254" i="8"/>
  <c r="F1246" i="8"/>
  <c r="F1238" i="8"/>
  <c r="F1230" i="8"/>
  <c r="F1580" i="8"/>
  <c r="F1406" i="8"/>
  <c r="F1394" i="8"/>
  <c r="F1390" i="8"/>
  <c r="F1383" i="8"/>
  <c r="F1375" i="8"/>
  <c r="F1367" i="8"/>
  <c r="F1359" i="8"/>
  <c r="F1351" i="8"/>
  <c r="F1343" i="8"/>
  <c r="F1335" i="8"/>
  <c r="F1327" i="8"/>
  <c r="F1319" i="8"/>
  <c r="F1311" i="8"/>
  <c r="F1303" i="8"/>
  <c r="F1295" i="8"/>
  <c r="F1287" i="8"/>
  <c r="F1279" i="8"/>
  <c r="F1271" i="8"/>
  <c r="F1263" i="8"/>
  <c r="F1255" i="8"/>
  <c r="F1247" i="8"/>
  <c r="F1243" i="8"/>
  <c r="F1240" i="8"/>
  <c r="F1237" i="8"/>
  <c r="F1223" i="8"/>
  <c r="F1215" i="8"/>
  <c r="F1207" i="8"/>
  <c r="F1199" i="8"/>
  <c r="F1191" i="8"/>
  <c r="F1183" i="8"/>
  <c r="F1175" i="8"/>
  <c r="F1167" i="8"/>
  <c r="F1159" i="8"/>
  <c r="F1151" i="8"/>
  <c r="F1143" i="8"/>
  <c r="F1135" i="8"/>
  <c r="F1127" i="8"/>
  <c r="F1119" i="8"/>
  <c r="F1111" i="8"/>
  <c r="F1103" i="8"/>
  <c r="F1095" i="8"/>
  <c r="F1087" i="8"/>
  <c r="F1079" i="8"/>
  <c r="F1071" i="8"/>
  <c r="F1063" i="8"/>
  <c r="F1055" i="8"/>
  <c r="F1047" i="8"/>
  <c r="F1276" i="8"/>
  <c r="F1231" i="8"/>
  <c r="F1224" i="8"/>
  <c r="F1216" i="8"/>
  <c r="F1208" i="8"/>
  <c r="F1200" i="8"/>
  <c r="F1192" i="8"/>
  <c r="F1184" i="8"/>
  <c r="F1176" i="8"/>
  <c r="F1168" i="8"/>
  <c r="F1160" i="8"/>
  <c r="F1152" i="8"/>
  <c r="F1144" i="8"/>
  <c r="F1136" i="8"/>
  <c r="F1128" i="8"/>
  <c r="F1120" i="8"/>
  <c r="F1112" i="8"/>
  <c r="F1104" i="8"/>
  <c r="F1096" i="8"/>
  <c r="F1088" i="8"/>
  <c r="F1080" i="8"/>
  <c r="F1072" i="8"/>
  <c r="F1064" i="8"/>
  <c r="F1056" i="8"/>
  <c r="F1048" i="8"/>
  <c r="F1040" i="8"/>
  <c r="F1032" i="8"/>
  <c r="F1256" i="8"/>
  <c r="F1248" i="8"/>
  <c r="F1241" i="8"/>
  <c r="F1228" i="8"/>
  <c r="F1225" i="8"/>
  <c r="F1217" i="8"/>
  <c r="F1285" i="8"/>
  <c r="F1269" i="8"/>
  <c r="F1264" i="8"/>
  <c r="F1260" i="8"/>
  <c r="F1252" i="8"/>
  <c r="F1235" i="8"/>
  <c r="F1218" i="8"/>
  <c r="F1210" i="8"/>
  <c r="F1202" i="8"/>
  <c r="F1194" i="8"/>
  <c r="F1186" i="8"/>
  <c r="F1178" i="8"/>
  <c r="F1170" i="8"/>
  <c r="F1162" i="8"/>
  <c r="F1154" i="8"/>
  <c r="F1146" i="8"/>
  <c r="F1138" i="8"/>
  <c r="F1130" i="8"/>
  <c r="F1122" i="8"/>
  <c r="F1114" i="8"/>
  <c r="F1106" i="8"/>
  <c r="F1098" i="8"/>
  <c r="F1090" i="8"/>
  <c r="F1082" i="8"/>
  <c r="F1074" i="8"/>
  <c r="F1066" i="8"/>
  <c r="F1058" i="8"/>
  <c r="F1050" i="8"/>
  <c r="F1042" i="8"/>
  <c r="F1244" i="8"/>
  <c r="F1232" i="8"/>
  <c r="F1229" i="8"/>
  <c r="F1219" i="8"/>
  <c r="F1211" i="8"/>
  <c r="F1203" i="8"/>
  <c r="F1195" i="8"/>
  <c r="F1187" i="8"/>
  <c r="F1179" i="8"/>
  <c r="F1171" i="8"/>
  <c r="F1163" i="8"/>
  <c r="F1155" i="8"/>
  <c r="F1147" i="8"/>
  <c r="F1139" i="8"/>
  <c r="F1131" i="8"/>
  <c r="F1123" i="8"/>
  <c r="F1115" i="8"/>
  <c r="F1107" i="8"/>
  <c r="F1099" i="8"/>
  <c r="F1091" i="8"/>
  <c r="F1083" i="8"/>
  <c r="F1075" i="8"/>
  <c r="F1067" i="8"/>
  <c r="F1059" i="8"/>
  <c r="F1051" i="8"/>
  <c r="F1043" i="8"/>
  <c r="F1035" i="8"/>
  <c r="F1268" i="8"/>
  <c r="F1259" i="8"/>
  <c r="F1251" i="8"/>
  <c r="F1236" i="8"/>
  <c r="F1233" i="8"/>
  <c r="F1221" i="8"/>
  <c r="F1213" i="8"/>
  <c r="F1205" i="8"/>
  <c r="F1197" i="8"/>
  <c r="F1189" i="8"/>
  <c r="F1181" i="8"/>
  <c r="F1173" i="8"/>
  <c r="F1165" i="8"/>
  <c r="F1157" i="8"/>
  <c r="F1149" i="8"/>
  <c r="F1141" i="8"/>
  <c r="F1133" i="8"/>
  <c r="F1125" i="8"/>
  <c r="F1117" i="8"/>
  <c r="F1109" i="8"/>
  <c r="F1101" i="8"/>
  <c r="F1093" i="8"/>
  <c r="F1085" i="8"/>
  <c r="F1077" i="8"/>
  <c r="F1069" i="8"/>
  <c r="F1061" i="8"/>
  <c r="F1053" i="8"/>
  <c r="F1045" i="8"/>
  <c r="F1277" i="8"/>
  <c r="F1261" i="8"/>
  <c r="F1253" i="8"/>
  <c r="F1245" i="8"/>
  <c r="F1227" i="8"/>
  <c r="F1222" i="8"/>
  <c r="F1214" i="8"/>
  <c r="F1206" i="8"/>
  <c r="F1198" i="8"/>
  <c r="F1190" i="8"/>
  <c r="F1182" i="8"/>
  <c r="F1174" i="8"/>
  <c r="F1166" i="8"/>
  <c r="F1158" i="8"/>
  <c r="F1150" i="8"/>
  <c r="F1142" i="8"/>
  <c r="F1134" i="8"/>
  <c r="F1126" i="8"/>
  <c r="F1118" i="8"/>
  <c r="F1110" i="8"/>
  <c r="F1102" i="8"/>
  <c r="F1094" i="8"/>
  <c r="F1086" i="8"/>
  <c r="F1078" i="8"/>
  <c r="F1070" i="8"/>
  <c r="F1062" i="8"/>
  <c r="F1054" i="8"/>
  <c r="F1046" i="8"/>
  <c r="F1201" i="8"/>
  <c r="F1185" i="8"/>
  <c r="F1169" i="8"/>
  <c r="F1153" i="8"/>
  <c r="F1137" i="8"/>
  <c r="F1121" i="8"/>
  <c r="F1105" i="8"/>
  <c r="F1089" i="8"/>
  <c r="F1073" i="8"/>
  <c r="F1057" i="8"/>
  <c r="F1031" i="8"/>
  <c r="F1027" i="8"/>
  <c r="F1019" i="8"/>
  <c r="F1011" i="8"/>
  <c r="F1003" i="8"/>
  <c r="F995" i="8"/>
  <c r="F987" i="8"/>
  <c r="F979" i="8"/>
  <c r="F971" i="8"/>
  <c r="F963" i="8"/>
  <c r="F955" i="8"/>
  <c r="F947" i="8"/>
  <c r="F939" i="8"/>
  <c r="F931" i="8"/>
  <c r="F923" i="8"/>
  <c r="F915" i="8"/>
  <c r="F907" i="8"/>
  <c r="F899" i="8"/>
  <c r="F891" i="8"/>
  <c r="F883" i="8"/>
  <c r="F875" i="8"/>
  <c r="F867" i="8"/>
  <c r="F859" i="8"/>
  <c r="F1284" i="8"/>
  <c r="F1204" i="8"/>
  <c r="F1188" i="8"/>
  <c r="F1172" i="8"/>
  <c r="F1156" i="8"/>
  <c r="F1140" i="8"/>
  <c r="F1124" i="8"/>
  <c r="F1108" i="8"/>
  <c r="F1092" i="8"/>
  <c r="F1076" i="8"/>
  <c r="F1060" i="8"/>
  <c r="F1044" i="8"/>
  <c r="F1028" i="8"/>
  <c r="F1020" i="8"/>
  <c r="F1012" i="8"/>
  <c r="F1004" i="8"/>
  <c r="F996" i="8"/>
  <c r="F988" i="8"/>
  <c r="F980" i="8"/>
  <c r="F972" i="8"/>
  <c r="F964" i="8"/>
  <c r="F956" i="8"/>
  <c r="F948" i="8"/>
  <c r="F940" i="8"/>
  <c r="F932" i="8"/>
  <c r="F924" i="8"/>
  <c r="F916" i="8"/>
  <c r="F908" i="8"/>
  <c r="F900" i="8"/>
  <c r="F892" i="8"/>
  <c r="F884" i="8"/>
  <c r="F876" i="8"/>
  <c r="F868" i="8"/>
  <c r="F860" i="8"/>
  <c r="F1041" i="8"/>
  <c r="F1038" i="8"/>
  <c r="F1021" i="8"/>
  <c r="F1013" i="8"/>
  <c r="F1005" i="8"/>
  <c r="F997" i="8"/>
  <c r="F989" i="8"/>
  <c r="F981" i="8"/>
  <c r="F973" i="8"/>
  <c r="F965" i="8"/>
  <c r="F957" i="8"/>
  <c r="F949" i="8"/>
  <c r="F941" i="8"/>
  <c r="F933" i="8"/>
  <c r="F925" i="8"/>
  <c r="F917" i="8"/>
  <c r="F909" i="8"/>
  <c r="F901" i="8"/>
  <c r="F893" i="8"/>
  <c r="F885" i="8"/>
  <c r="F877" i="8"/>
  <c r="F869" i="8"/>
  <c r="F1029" i="8"/>
  <c r="F1022" i="8"/>
  <c r="F1014" i="8"/>
  <c r="F1006" i="8"/>
  <c r="F998" i="8"/>
  <c r="F990" i="8"/>
  <c r="F982" i="8"/>
  <c r="F974" i="8"/>
  <c r="F966" i="8"/>
  <c r="F958" i="8"/>
  <c r="F950" i="8"/>
  <c r="F942" i="8"/>
  <c r="F934" i="8"/>
  <c r="F926" i="8"/>
  <c r="F918" i="8"/>
  <c r="F910" i="8"/>
  <c r="F902" i="8"/>
  <c r="F894" i="8"/>
  <c r="F886" i="8"/>
  <c r="F878" i="8"/>
  <c r="F870" i="8"/>
  <c r="F862" i="8"/>
  <c r="F1220" i="8"/>
  <c r="F1209" i="8"/>
  <c r="F1193" i="8"/>
  <c r="F1177" i="8"/>
  <c r="F1161" i="8"/>
  <c r="F1145" i="8"/>
  <c r="F1129" i="8"/>
  <c r="F1113" i="8"/>
  <c r="F1097" i="8"/>
  <c r="F1081" i="8"/>
  <c r="F1065" i="8"/>
  <c r="F1049" i="8"/>
  <c r="F1039" i="8"/>
  <c r="F1036" i="8"/>
  <c r="F1023" i="8"/>
  <c r="F1015" i="8"/>
  <c r="F1007" i="8"/>
  <c r="F999" i="8"/>
  <c r="F991" i="8"/>
  <c r="F983" i="8"/>
  <c r="F975" i="8"/>
  <c r="F967" i="8"/>
  <c r="F959" i="8"/>
  <c r="F951" i="8"/>
  <c r="F943" i="8"/>
  <c r="F935" i="8"/>
  <c r="F927" i="8"/>
  <c r="F919" i="8"/>
  <c r="F911" i="8"/>
  <c r="F903" i="8"/>
  <c r="F895" i="8"/>
  <c r="F887" i="8"/>
  <c r="F879" i="8"/>
  <c r="F871" i="8"/>
  <c r="F863" i="8"/>
  <c r="F855" i="8"/>
  <c r="F1212" i="8"/>
  <c r="F1196" i="8"/>
  <c r="F1180" i="8"/>
  <c r="F1164" i="8"/>
  <c r="F1148" i="8"/>
  <c r="F1132" i="8"/>
  <c r="F1116" i="8"/>
  <c r="F1100" i="8"/>
  <c r="F1084" i="8"/>
  <c r="F1068" i="8"/>
  <c r="F1052" i="8"/>
  <c r="F1033" i="8"/>
  <c r="F1024" i="8"/>
  <c r="F1016" i="8"/>
  <c r="F1008" i="8"/>
  <c r="F1000" i="8"/>
  <c r="F992" i="8"/>
  <c r="F984" i="8"/>
  <c r="F976" i="8"/>
  <c r="F968" i="8"/>
  <c r="F960" i="8"/>
  <c r="F952" i="8"/>
  <c r="F944" i="8"/>
  <c r="F936" i="8"/>
  <c r="F928" i="8"/>
  <c r="F920" i="8"/>
  <c r="F912" i="8"/>
  <c r="F904" i="8"/>
  <c r="F896" i="8"/>
  <c r="F888" i="8"/>
  <c r="F880" i="8"/>
  <c r="F872" i="8"/>
  <c r="F864" i="8"/>
  <c r="F1239" i="8"/>
  <c r="F1030" i="8"/>
  <c r="F1025" i="8"/>
  <c r="F1017" i="8"/>
  <c r="F1009" i="8"/>
  <c r="F1001" i="8"/>
  <c r="F993" i="8"/>
  <c r="F985" i="8"/>
  <c r="F977" i="8"/>
  <c r="F969" i="8"/>
  <c r="F961" i="8"/>
  <c r="F953" i="8"/>
  <c r="F945" i="8"/>
  <c r="F937" i="8"/>
  <c r="F929" i="8"/>
  <c r="F921" i="8"/>
  <c r="F913" i="8"/>
  <c r="F905" i="8"/>
  <c r="F897" i="8"/>
  <c r="F889" i="8"/>
  <c r="F1037" i="8"/>
  <c r="F1034" i="8"/>
  <c r="F1026" i="8"/>
  <c r="F1018" i="8"/>
  <c r="F1010" i="8"/>
  <c r="F1002" i="8"/>
  <c r="F994" i="8"/>
  <c r="F986" i="8"/>
  <c r="F978" i="8"/>
  <c r="F970" i="8"/>
  <c r="F962" i="8"/>
  <c r="F954" i="8"/>
  <c r="F946" i="8"/>
  <c r="F938" i="8"/>
  <c r="F930" i="8"/>
  <c r="F922" i="8"/>
  <c r="F914" i="8"/>
  <c r="F906" i="8"/>
  <c r="F898" i="8"/>
  <c r="F890" i="8"/>
  <c r="F854" i="8"/>
  <c r="F846" i="8"/>
  <c r="F838" i="8"/>
  <c r="F830" i="8"/>
  <c r="F822" i="8"/>
  <c r="F814" i="8"/>
  <c r="F806" i="8"/>
  <c r="F798" i="8"/>
  <c r="F790" i="8"/>
  <c r="F782" i="8"/>
  <c r="F774" i="8"/>
  <c r="F766" i="8"/>
  <c r="F758" i="8"/>
  <c r="F750" i="8"/>
  <c r="F742" i="8"/>
  <c r="F734" i="8"/>
  <c r="F726" i="8"/>
  <c r="F718" i="8"/>
  <c r="F710" i="8"/>
  <c r="F702" i="8"/>
  <c r="F694" i="8"/>
  <c r="F686" i="8"/>
  <c r="F678" i="8"/>
  <c r="F670" i="8"/>
  <c r="F662" i="8"/>
  <c r="F654" i="8"/>
  <c r="F646" i="8"/>
  <c r="F638" i="8"/>
  <c r="F874" i="8"/>
  <c r="F861" i="8"/>
  <c r="F857" i="8"/>
  <c r="F847" i="8"/>
  <c r="F839" i="8"/>
  <c r="F831" i="8"/>
  <c r="F823" i="8"/>
  <c r="F815" i="8"/>
  <c r="F807" i="8"/>
  <c r="F799" i="8"/>
  <c r="F791" i="8"/>
  <c r="F783" i="8"/>
  <c r="F775" i="8"/>
  <c r="F767" i="8"/>
  <c r="F759" i="8"/>
  <c r="F751" i="8"/>
  <c r="F743" i="8"/>
  <c r="F735" i="8"/>
  <c r="F727" i="8"/>
  <c r="F719" i="8"/>
  <c r="F711" i="8"/>
  <c r="F703" i="8"/>
  <c r="F695" i="8"/>
  <c r="F687" i="8"/>
  <c r="F679" i="8"/>
  <c r="F671" i="8"/>
  <c r="F663" i="8"/>
  <c r="F655" i="8"/>
  <c r="F647" i="8"/>
  <c r="F639" i="8"/>
  <c r="F848" i="8"/>
  <c r="F840" i="8"/>
  <c r="F832" i="8"/>
  <c r="F824" i="8"/>
  <c r="F816" i="8"/>
  <c r="F808" i="8"/>
  <c r="F800" i="8"/>
  <c r="F792" i="8"/>
  <c r="F784" i="8"/>
  <c r="F776" i="8"/>
  <c r="F768" i="8"/>
  <c r="F760" i="8"/>
  <c r="F752" i="8"/>
  <c r="F744" i="8"/>
  <c r="F736" i="8"/>
  <c r="F728" i="8"/>
  <c r="F720" i="8"/>
  <c r="F712" i="8"/>
  <c r="F704" i="8"/>
  <c r="F696" i="8"/>
  <c r="F688" i="8"/>
  <c r="F680" i="8"/>
  <c r="F672" i="8"/>
  <c r="F664" i="8"/>
  <c r="F656" i="8"/>
  <c r="F648" i="8"/>
  <c r="F640" i="8"/>
  <c r="F632" i="8"/>
  <c r="F873" i="8"/>
  <c r="F849" i="8"/>
  <c r="F841" i="8"/>
  <c r="F833" i="8"/>
  <c r="F825" i="8"/>
  <c r="F817" i="8"/>
  <c r="F809" i="8"/>
  <c r="F801" i="8"/>
  <c r="F793" i="8"/>
  <c r="F785" i="8"/>
  <c r="F777" i="8"/>
  <c r="F769" i="8"/>
  <c r="F761" i="8"/>
  <c r="F753" i="8"/>
  <c r="F745" i="8"/>
  <c r="F737" i="8"/>
  <c r="F729" i="8"/>
  <c r="F721" i="8"/>
  <c r="F713" i="8"/>
  <c r="F705" i="8"/>
  <c r="F697" i="8"/>
  <c r="F689" i="8"/>
  <c r="F681" i="8"/>
  <c r="F673" i="8"/>
  <c r="F665" i="8"/>
  <c r="F657" i="8"/>
  <c r="F649" i="8"/>
  <c r="F641" i="8"/>
  <c r="F850" i="8"/>
  <c r="F842" i="8"/>
  <c r="F834" i="8"/>
  <c r="F826" i="8"/>
  <c r="F818" i="8"/>
  <c r="F810" i="8"/>
  <c r="F802" i="8"/>
  <c r="F794" i="8"/>
  <c r="F786" i="8"/>
  <c r="F778" i="8"/>
  <c r="F770" i="8"/>
  <c r="F762" i="8"/>
  <c r="F754" i="8"/>
  <c r="F746" i="8"/>
  <c r="F738" i="8"/>
  <c r="F730" i="8"/>
  <c r="F722" i="8"/>
  <c r="F714" i="8"/>
  <c r="F706" i="8"/>
  <c r="F698" i="8"/>
  <c r="F690" i="8"/>
  <c r="F682" i="8"/>
  <c r="F674" i="8"/>
  <c r="F666" i="8"/>
  <c r="F658" i="8"/>
  <c r="F650" i="8"/>
  <c r="F642" i="8"/>
  <c r="F634" i="8"/>
  <c r="F626" i="8"/>
  <c r="F618" i="8"/>
  <c r="F610" i="8"/>
  <c r="F602" i="8"/>
  <c r="F594" i="8"/>
  <c r="F586" i="8"/>
  <c r="F882" i="8"/>
  <c r="F866" i="8"/>
  <c r="F858" i="8"/>
  <c r="F856" i="8"/>
  <c r="F851" i="8"/>
  <c r="F843" i="8"/>
  <c r="F835" i="8"/>
  <c r="F827" i="8"/>
  <c r="F819" i="8"/>
  <c r="F811" i="8"/>
  <c r="F803" i="8"/>
  <c r="F795" i="8"/>
  <c r="F787" i="8"/>
  <c r="F779" i="8"/>
  <c r="F771" i="8"/>
  <c r="F763" i="8"/>
  <c r="F755" i="8"/>
  <c r="F747" i="8"/>
  <c r="F739" i="8"/>
  <c r="F731" i="8"/>
  <c r="F723" i="8"/>
  <c r="F715" i="8"/>
  <c r="F707" i="8"/>
  <c r="F699" i="8"/>
  <c r="F691" i="8"/>
  <c r="F683" i="8"/>
  <c r="F675" i="8"/>
  <c r="F667" i="8"/>
  <c r="F659" i="8"/>
  <c r="F651" i="8"/>
  <c r="F643" i="8"/>
  <c r="F635" i="8"/>
  <c r="F627" i="8"/>
  <c r="F619" i="8"/>
  <c r="F611" i="8"/>
  <c r="F603" i="8"/>
  <c r="F595" i="8"/>
  <c r="F587" i="8"/>
  <c r="F852" i="8"/>
  <c r="F844" i="8"/>
  <c r="F836" i="8"/>
  <c r="F828" i="8"/>
  <c r="F820" i="8"/>
  <c r="F812" i="8"/>
  <c r="F804" i="8"/>
  <c r="F796" i="8"/>
  <c r="F788" i="8"/>
  <c r="F780" i="8"/>
  <c r="F772" i="8"/>
  <c r="F764" i="8"/>
  <c r="F756" i="8"/>
  <c r="F748" i="8"/>
  <c r="F740" i="8"/>
  <c r="F732" i="8"/>
  <c r="F724" i="8"/>
  <c r="F716" i="8"/>
  <c r="F708" i="8"/>
  <c r="F700" i="8"/>
  <c r="F692" i="8"/>
  <c r="F684" i="8"/>
  <c r="F676" i="8"/>
  <c r="F668" i="8"/>
  <c r="F660" i="8"/>
  <c r="F652" i="8"/>
  <c r="F644" i="8"/>
  <c r="F636" i="8"/>
  <c r="F628" i="8"/>
  <c r="F881" i="8"/>
  <c r="F865" i="8"/>
  <c r="F853" i="8"/>
  <c r="F845" i="8"/>
  <c r="F837" i="8"/>
  <c r="F829" i="8"/>
  <c r="F821" i="8"/>
  <c r="F813" i="8"/>
  <c r="F805" i="8"/>
  <c r="F797" i="8"/>
  <c r="F789" i="8"/>
  <c r="F781" i="8"/>
  <c r="F773" i="8"/>
  <c r="F765" i="8"/>
  <c r="F757" i="8"/>
  <c r="F749" i="8"/>
  <c r="F741" i="8"/>
  <c r="F733" i="8"/>
  <c r="F725" i="8"/>
  <c r="F717" i="8"/>
  <c r="F709" i="8"/>
  <c r="F701" i="8"/>
  <c r="F693" i="8"/>
  <c r="F685" i="8"/>
  <c r="F677" i="8"/>
  <c r="F669" i="8"/>
  <c r="F661" i="8"/>
  <c r="F653" i="8"/>
  <c r="F645" i="8"/>
  <c r="F637" i="8"/>
  <c r="F629" i="8"/>
  <c r="F620" i="8"/>
  <c r="F616" i="8"/>
  <c r="F604" i="8"/>
  <c r="F600" i="8"/>
  <c r="F588" i="8"/>
  <c r="F583" i="8"/>
  <c r="F575" i="8"/>
  <c r="F567" i="8"/>
  <c r="F559" i="8"/>
  <c r="F551" i="8"/>
  <c r="F543" i="8"/>
  <c r="F535" i="8"/>
  <c r="F527" i="8"/>
  <c r="F519" i="8"/>
  <c r="F511" i="8"/>
  <c r="F503" i="8"/>
  <c r="F495" i="8"/>
  <c r="F487" i="8"/>
  <c r="F479" i="8"/>
  <c r="F471" i="8"/>
  <c r="F463" i="8"/>
  <c r="F455" i="8"/>
  <c r="F447" i="8"/>
  <c r="F439" i="8"/>
  <c r="F431" i="8"/>
  <c r="F423" i="8"/>
  <c r="F415" i="8"/>
  <c r="F407" i="8"/>
  <c r="F399" i="8"/>
  <c r="F391" i="8"/>
  <c r="F383" i="8"/>
  <c r="F375" i="8"/>
  <c r="F367" i="8"/>
  <c r="F359" i="8"/>
  <c r="F351" i="8"/>
  <c r="F343" i="8"/>
  <c r="F335" i="8"/>
  <c r="F327" i="8"/>
  <c r="F319" i="8"/>
  <c r="F311" i="8"/>
  <c r="J311" i="8" s="1"/>
  <c r="K311" i="8" s="1"/>
  <c r="F303" i="8"/>
  <c r="F295" i="8"/>
  <c r="F287" i="8"/>
  <c r="F279" i="8"/>
  <c r="F271" i="8"/>
  <c r="F263" i="8"/>
  <c r="F255" i="8"/>
  <c r="F247" i="8"/>
  <c r="F239" i="8"/>
  <c r="F231" i="8"/>
  <c r="F223" i="8"/>
  <c r="F215" i="8"/>
  <c r="F207" i="8"/>
  <c r="F199" i="8"/>
  <c r="F191" i="8"/>
  <c r="F183" i="8"/>
  <c r="F175" i="8"/>
  <c r="F623" i="8"/>
  <c r="F607" i="8"/>
  <c r="F591" i="8"/>
  <c r="F584" i="8"/>
  <c r="F576" i="8"/>
  <c r="F568" i="8"/>
  <c r="F560" i="8"/>
  <c r="F552" i="8"/>
  <c r="F544" i="8"/>
  <c r="F536" i="8"/>
  <c r="F528" i="8"/>
  <c r="F520" i="8"/>
  <c r="F512" i="8"/>
  <c r="F504" i="8"/>
  <c r="F496" i="8"/>
  <c r="F488" i="8"/>
  <c r="F480" i="8"/>
  <c r="F472" i="8"/>
  <c r="F464" i="8"/>
  <c r="F456" i="8"/>
  <c r="F448" i="8"/>
  <c r="F440" i="8"/>
  <c r="F432" i="8"/>
  <c r="F424" i="8"/>
  <c r="F416" i="8"/>
  <c r="F408" i="8"/>
  <c r="F400" i="8"/>
  <c r="F392" i="8"/>
  <c r="F384" i="8"/>
  <c r="F376" i="8"/>
  <c r="F368" i="8"/>
  <c r="F360" i="8"/>
  <c r="F352" i="8"/>
  <c r="F344" i="8"/>
  <c r="F336" i="8"/>
  <c r="F328" i="8"/>
  <c r="F320" i="8"/>
  <c r="F312" i="8"/>
  <c r="F304" i="8"/>
  <c r="F296" i="8"/>
  <c r="F288" i="8"/>
  <c r="F280" i="8"/>
  <c r="F272" i="8"/>
  <c r="F264" i="8"/>
  <c r="F256" i="8"/>
  <c r="F248" i="8"/>
  <c r="F240" i="8"/>
  <c r="F232" i="8"/>
  <c r="F224" i="8"/>
  <c r="F216" i="8"/>
  <c r="F208" i="8"/>
  <c r="F200" i="8"/>
  <c r="F192" i="8"/>
  <c r="F184" i="8"/>
  <c r="F176" i="8"/>
  <c r="F617" i="8"/>
  <c r="F614" i="8"/>
  <c r="F601" i="8"/>
  <c r="F598" i="8"/>
  <c r="F585" i="8"/>
  <c r="F577" i="8"/>
  <c r="F569" i="8"/>
  <c r="F561" i="8"/>
  <c r="F553" i="8"/>
  <c r="F545" i="8"/>
  <c r="F537" i="8"/>
  <c r="F529" i="8"/>
  <c r="F521" i="8"/>
  <c r="F513" i="8"/>
  <c r="F505" i="8"/>
  <c r="F497" i="8"/>
  <c r="F489" i="8"/>
  <c r="F481" i="8"/>
  <c r="F473" i="8"/>
  <c r="F465" i="8"/>
  <c r="F457" i="8"/>
  <c r="F449" i="8"/>
  <c r="F441" i="8"/>
  <c r="F433" i="8"/>
  <c r="F425" i="8"/>
  <c r="F417" i="8"/>
  <c r="F409" i="8"/>
  <c r="F401" i="8"/>
  <c r="F393" i="8"/>
  <c r="F385" i="8"/>
  <c r="F377" i="8"/>
  <c r="F369" i="8"/>
  <c r="F361" i="8"/>
  <c r="F353" i="8"/>
  <c r="F345" i="8"/>
  <c r="F337" i="8"/>
  <c r="F329" i="8"/>
  <c r="F321" i="8"/>
  <c r="F313" i="8"/>
  <c r="F305" i="8"/>
  <c r="F297" i="8"/>
  <c r="F289" i="8"/>
  <c r="F281" i="8"/>
  <c r="F273" i="8"/>
  <c r="F265" i="8"/>
  <c r="F257" i="8"/>
  <c r="F249" i="8"/>
  <c r="F241" i="8"/>
  <c r="F233" i="8"/>
  <c r="F225" i="8"/>
  <c r="F217" i="8"/>
  <c r="F209" i="8"/>
  <c r="F201" i="8"/>
  <c r="F193" i="8"/>
  <c r="F185" i="8"/>
  <c r="F177" i="8"/>
  <c r="F621" i="8"/>
  <c r="F605" i="8"/>
  <c r="F589" i="8"/>
  <c r="F578" i="8"/>
  <c r="F570" i="8"/>
  <c r="F562" i="8"/>
  <c r="F554" i="8"/>
  <c r="F546" i="8"/>
  <c r="F538" i="8"/>
  <c r="F530" i="8"/>
  <c r="F522" i="8"/>
  <c r="F514" i="8"/>
  <c r="F506" i="8"/>
  <c r="F498" i="8"/>
  <c r="F490" i="8"/>
  <c r="F482" i="8"/>
  <c r="F474" i="8"/>
  <c r="F466" i="8"/>
  <c r="F458" i="8"/>
  <c r="F450" i="8"/>
  <c r="F442" i="8"/>
  <c r="F434" i="8"/>
  <c r="F426" i="8"/>
  <c r="F418" i="8"/>
  <c r="F410" i="8"/>
  <c r="F402" i="8"/>
  <c r="F394" i="8"/>
  <c r="F386" i="8"/>
  <c r="F378" i="8"/>
  <c r="F370" i="8"/>
  <c r="F362" i="8"/>
  <c r="F354" i="8"/>
  <c r="F346" i="8"/>
  <c r="F338" i="8"/>
  <c r="F330" i="8"/>
  <c r="F322" i="8"/>
  <c r="F314" i="8"/>
  <c r="F306" i="8"/>
  <c r="F298" i="8"/>
  <c r="F290" i="8"/>
  <c r="F282" i="8"/>
  <c r="F274" i="8"/>
  <c r="F266" i="8"/>
  <c r="F258" i="8"/>
  <c r="F250" i="8"/>
  <c r="F242" i="8"/>
  <c r="F234" i="8"/>
  <c r="F226" i="8"/>
  <c r="F218" i="8"/>
  <c r="F210" i="8"/>
  <c r="F202" i="8"/>
  <c r="F194" i="8"/>
  <c r="F186" i="8"/>
  <c r="F178" i="8"/>
  <c r="F631" i="8"/>
  <c r="F624" i="8"/>
  <c r="F612" i="8"/>
  <c r="F608" i="8"/>
  <c r="F596" i="8"/>
  <c r="F592" i="8"/>
  <c r="F579" i="8"/>
  <c r="F571" i="8"/>
  <c r="F563" i="8"/>
  <c r="F555" i="8"/>
  <c r="F547" i="8"/>
  <c r="F539" i="8"/>
  <c r="F531" i="8"/>
  <c r="F523" i="8"/>
  <c r="F515" i="8"/>
  <c r="F507" i="8"/>
  <c r="F499" i="8"/>
  <c r="F491" i="8"/>
  <c r="F483" i="8"/>
  <c r="F475" i="8"/>
  <c r="F467" i="8"/>
  <c r="F459" i="8"/>
  <c r="F451" i="8"/>
  <c r="F443" i="8"/>
  <c r="F435" i="8"/>
  <c r="F427" i="8"/>
  <c r="F419" i="8"/>
  <c r="F411" i="8"/>
  <c r="F403" i="8"/>
  <c r="F395" i="8"/>
  <c r="F387" i="8"/>
  <c r="F379" i="8"/>
  <c r="F371" i="8"/>
  <c r="F363" i="8"/>
  <c r="F355" i="8"/>
  <c r="F347" i="8"/>
  <c r="F339" i="8"/>
  <c r="F331" i="8"/>
  <c r="F323" i="8"/>
  <c r="F315" i="8"/>
  <c r="F307" i="8"/>
  <c r="F299" i="8"/>
  <c r="F291" i="8"/>
  <c r="F283" i="8"/>
  <c r="F275" i="8"/>
  <c r="F267" i="8"/>
  <c r="F259" i="8"/>
  <c r="F251" i="8"/>
  <c r="F243" i="8"/>
  <c r="F235" i="8"/>
  <c r="F227" i="8"/>
  <c r="F219" i="8"/>
  <c r="F211" i="8"/>
  <c r="F203" i="8"/>
  <c r="F195" i="8"/>
  <c r="F187" i="8"/>
  <c r="F179" i="8"/>
  <c r="F615" i="8"/>
  <c r="F599" i="8"/>
  <c r="F580" i="8"/>
  <c r="F572" i="8"/>
  <c r="F564" i="8"/>
  <c r="F556" i="8"/>
  <c r="F548" i="8"/>
  <c r="F540" i="8"/>
  <c r="F532" i="8"/>
  <c r="F524" i="8"/>
  <c r="F516" i="8"/>
  <c r="F508" i="8"/>
  <c r="F500" i="8"/>
  <c r="F492" i="8"/>
  <c r="F484" i="8"/>
  <c r="F476" i="8"/>
  <c r="F468" i="8"/>
  <c r="F460" i="8"/>
  <c r="F452" i="8"/>
  <c r="F444" i="8"/>
  <c r="F436" i="8"/>
  <c r="F428" i="8"/>
  <c r="F420" i="8"/>
  <c r="F412" i="8"/>
  <c r="F404" i="8"/>
  <c r="F396" i="8"/>
  <c r="F388" i="8"/>
  <c r="F380" i="8"/>
  <c r="F372" i="8"/>
  <c r="F364" i="8"/>
  <c r="F356" i="8"/>
  <c r="F348" i="8"/>
  <c r="F340" i="8"/>
  <c r="F332" i="8"/>
  <c r="F324" i="8"/>
  <c r="F316" i="8"/>
  <c r="F308" i="8"/>
  <c r="F300" i="8"/>
  <c r="F292" i="8"/>
  <c r="F284" i="8"/>
  <c r="F276" i="8"/>
  <c r="F268" i="8"/>
  <c r="F260" i="8"/>
  <c r="F252" i="8"/>
  <c r="F244" i="8"/>
  <c r="F236" i="8"/>
  <c r="F228" i="8"/>
  <c r="F220" i="8"/>
  <c r="F212" i="8"/>
  <c r="F204" i="8"/>
  <c r="F196" i="8"/>
  <c r="F188" i="8"/>
  <c r="F180" i="8"/>
  <c r="F172" i="8"/>
  <c r="F633" i="8"/>
  <c r="F625" i="8"/>
  <c r="F622" i="8"/>
  <c r="F609" i="8"/>
  <c r="F606" i="8"/>
  <c r="F593" i="8"/>
  <c r="F590" i="8"/>
  <c r="F581" i="8"/>
  <c r="F573" i="8"/>
  <c r="F565" i="8"/>
  <c r="F557" i="8"/>
  <c r="F549" i="8"/>
  <c r="F541" i="8"/>
  <c r="F533" i="8"/>
  <c r="F525" i="8"/>
  <c r="F517" i="8"/>
  <c r="F509" i="8"/>
  <c r="F501" i="8"/>
  <c r="F493" i="8"/>
  <c r="F485" i="8"/>
  <c r="F477" i="8"/>
  <c r="F469" i="8"/>
  <c r="F461" i="8"/>
  <c r="F453" i="8"/>
  <c r="F445" i="8"/>
  <c r="F437" i="8"/>
  <c r="F429" i="8"/>
  <c r="F421" i="8"/>
  <c r="F413" i="8"/>
  <c r="F405" i="8"/>
  <c r="F397" i="8"/>
  <c r="F389" i="8"/>
  <c r="F381" i="8"/>
  <c r="F373" i="8"/>
  <c r="F365" i="8"/>
  <c r="F357" i="8"/>
  <c r="F349" i="8"/>
  <c r="F341" i="8"/>
  <c r="F333" i="8"/>
  <c r="F325" i="8"/>
  <c r="F317" i="8"/>
  <c r="F309" i="8"/>
  <c r="F301" i="8"/>
  <c r="F293" i="8"/>
  <c r="F285" i="8"/>
  <c r="F277" i="8"/>
  <c r="F269" i="8"/>
  <c r="F261" i="8"/>
  <c r="F253" i="8"/>
  <c r="F245" i="8"/>
  <c r="F237" i="8"/>
  <c r="F229" i="8"/>
  <c r="F221" i="8"/>
  <c r="F213" i="8"/>
  <c r="F205" i="8"/>
  <c r="F197" i="8"/>
  <c r="F189" i="8"/>
  <c r="F181" i="8"/>
  <c r="F173" i="8"/>
  <c r="F630" i="8"/>
  <c r="F613" i="8"/>
  <c r="F597" i="8"/>
  <c r="F582" i="8"/>
  <c r="F574" i="8"/>
  <c r="F566" i="8"/>
  <c r="F558" i="8"/>
  <c r="F550" i="8"/>
  <c r="F542" i="8"/>
  <c r="F534" i="8"/>
  <c r="F526" i="8"/>
  <c r="F518" i="8"/>
  <c r="F510" i="8"/>
  <c r="F502" i="8"/>
  <c r="F494" i="8"/>
  <c r="F486" i="8"/>
  <c r="F478" i="8"/>
  <c r="F470" i="8"/>
  <c r="F462" i="8"/>
  <c r="F454" i="8"/>
  <c r="F446" i="8"/>
  <c r="F438" i="8"/>
  <c r="F430" i="8"/>
  <c r="F422" i="8"/>
  <c r="F414" i="8"/>
  <c r="F406" i="8"/>
  <c r="F398" i="8"/>
  <c r="F390" i="8"/>
  <c r="F382" i="8"/>
  <c r="F374" i="8"/>
  <c r="F366" i="8"/>
  <c r="F358" i="8"/>
  <c r="F350" i="8"/>
  <c r="F342" i="8"/>
  <c r="F334" i="8"/>
  <c r="F26" i="8"/>
  <c r="J26" i="8" s="1"/>
  <c r="K26" i="8" s="1"/>
  <c r="F130" i="8"/>
  <c r="F4" i="8"/>
  <c r="G2841" i="8"/>
  <c r="G2833" i="8"/>
  <c r="G2825" i="8"/>
  <c r="G2817" i="8"/>
  <c r="G2809" i="8"/>
  <c r="G2801" i="8"/>
  <c r="G2793" i="8"/>
  <c r="G2785" i="8"/>
  <c r="G2777" i="8"/>
  <c r="G2769" i="8"/>
  <c r="G2761" i="8"/>
  <c r="G2753" i="8"/>
  <c r="G2745" i="8"/>
  <c r="G2737" i="8"/>
  <c r="G2842" i="8"/>
  <c r="G2834" i="8"/>
  <c r="G2826" i="8"/>
  <c r="G2818" i="8"/>
  <c r="G2810" i="8"/>
  <c r="G2802" i="8"/>
  <c r="G2794" i="8"/>
  <c r="G2786" i="8"/>
  <c r="G2778" i="8"/>
  <c r="G2770" i="8"/>
  <c r="G2762" i="8"/>
  <c r="G2754" i="8"/>
  <c r="G2746" i="8"/>
  <c r="G2738" i="8"/>
  <c r="G2843" i="8"/>
  <c r="G2835" i="8"/>
  <c r="G2827" i="8"/>
  <c r="G2819" i="8"/>
  <c r="G2811" i="8"/>
  <c r="G2803" i="8"/>
  <c r="G2795" i="8"/>
  <c r="G2787" i="8"/>
  <c r="G2779" i="8"/>
  <c r="G2771" i="8"/>
  <c r="G2763" i="8"/>
  <c r="G2755" i="8"/>
  <c r="G2747" i="8"/>
  <c r="G2845" i="8"/>
  <c r="G2837" i="8"/>
  <c r="G2829" i="8"/>
  <c r="G2821" i="8"/>
  <c r="G2813" i="8"/>
  <c r="G2805" i="8"/>
  <c r="G2797" i="8"/>
  <c r="G2789" i="8"/>
  <c r="G2781" i="8"/>
  <c r="G2773" i="8"/>
  <c r="G2765" i="8"/>
  <c r="G2757" i="8"/>
  <c r="G2749" i="8"/>
  <c r="G2741" i="8"/>
  <c r="G2733" i="8"/>
  <c r="G2838" i="8"/>
  <c r="G2830" i="8"/>
  <c r="G2822" i="8"/>
  <c r="G2814" i="8"/>
  <c r="G2806" i="8"/>
  <c r="G2798" i="8"/>
  <c r="G2790" i="8"/>
  <c r="G2782" i="8"/>
  <c r="G2774" i="8"/>
  <c r="G2766" i="8"/>
  <c r="G2758" i="8"/>
  <c r="G2750" i="8"/>
  <c r="G2742" i="8"/>
  <c r="G2734" i="8"/>
  <c r="G2840" i="8"/>
  <c r="G2832" i="8"/>
  <c r="G2824" i="8"/>
  <c r="G2816" i="8"/>
  <c r="G2808" i="8"/>
  <c r="G2800" i="8"/>
  <c r="G2792" i="8"/>
  <c r="G2784" i="8"/>
  <c r="G2776" i="8"/>
  <c r="G2768" i="8"/>
  <c r="G2760" i="8"/>
  <c r="G2735" i="8"/>
  <c r="G2730" i="8"/>
  <c r="G2722" i="8"/>
  <c r="G2714" i="8"/>
  <c r="G2706" i="8"/>
  <c r="G2698" i="8"/>
  <c r="G2690" i="8"/>
  <c r="G2682" i="8"/>
  <c r="G2674" i="8"/>
  <c r="G2666" i="8"/>
  <c r="G2658" i="8"/>
  <c r="G2752" i="8"/>
  <c r="G2731" i="8"/>
  <c r="G2723" i="8"/>
  <c r="G2715" i="8"/>
  <c r="G2707" i="8"/>
  <c r="G2699" i="8"/>
  <c r="G2691" i="8"/>
  <c r="G2683" i="8"/>
  <c r="G2675" i="8"/>
  <c r="G2667" i="8"/>
  <c r="G2844" i="8"/>
  <c r="G2828" i="8"/>
  <c r="G2812" i="8"/>
  <c r="G2796" i="8"/>
  <c r="G2780" i="8"/>
  <c r="G2764" i="8"/>
  <c r="G2732" i="8"/>
  <c r="G2724" i="8"/>
  <c r="G2716" i="8"/>
  <c r="G2708" i="8"/>
  <c r="G2700" i="8"/>
  <c r="G2692" i="8"/>
  <c r="G2684" i="8"/>
  <c r="G2676" i="8"/>
  <c r="G2668" i="8"/>
  <c r="G2831" i="8"/>
  <c r="G2815" i="8"/>
  <c r="G2799" i="8"/>
  <c r="G2783" i="8"/>
  <c r="G2767" i="8"/>
  <c r="G2744" i="8"/>
  <c r="G2740" i="8"/>
  <c r="G2736" i="8"/>
  <c r="G2725" i="8"/>
  <c r="G2717" i="8"/>
  <c r="G2751" i="8"/>
  <c r="G2726" i="8"/>
  <c r="G2718" i="8"/>
  <c r="G2710" i="8"/>
  <c r="G2702" i="8"/>
  <c r="G2694" i="8"/>
  <c r="G2686" i="8"/>
  <c r="G2678" i="8"/>
  <c r="G2670" i="8"/>
  <c r="G2662" i="8"/>
  <c r="G2748" i="8"/>
  <c r="G2727" i="8"/>
  <c r="G2719" i="8"/>
  <c r="G2711" i="8"/>
  <c r="G2703" i="8"/>
  <c r="G2695" i="8"/>
  <c r="G2687" i="8"/>
  <c r="G2679" i="8"/>
  <c r="G2671" i="8"/>
  <c r="G2663" i="8"/>
  <c r="G2655" i="8"/>
  <c r="G2839" i="8"/>
  <c r="G2804" i="8"/>
  <c r="G2775" i="8"/>
  <c r="G2712" i="8"/>
  <c r="G2680" i="8"/>
  <c r="G2661" i="8"/>
  <c r="G2644" i="8"/>
  <c r="G2636" i="8"/>
  <c r="G2628" i="8"/>
  <c r="G2620" i="8"/>
  <c r="G2612" i="8"/>
  <c r="G2604" i="8"/>
  <c r="G2596" i="8"/>
  <c r="G2588" i="8"/>
  <c r="G2721" i="8"/>
  <c r="G2709" i="8"/>
  <c r="G2697" i="8"/>
  <c r="G2677" i="8"/>
  <c r="G2665" i="8"/>
  <c r="G2652" i="8"/>
  <c r="G2645" i="8"/>
  <c r="G2637" i="8"/>
  <c r="G2629" i="8"/>
  <c r="G2621" i="8"/>
  <c r="G2613" i="8"/>
  <c r="G2605" i="8"/>
  <c r="G2597" i="8"/>
  <c r="G2589" i="8"/>
  <c r="G2820" i="8"/>
  <c r="G2791" i="8"/>
  <c r="G2756" i="8"/>
  <c r="G2704" i="8"/>
  <c r="G2672" i="8"/>
  <c r="G2659" i="8"/>
  <c r="G2656" i="8"/>
  <c r="G2646" i="8"/>
  <c r="G2638" i="8"/>
  <c r="G2630" i="8"/>
  <c r="G2622" i="8"/>
  <c r="G2614" i="8"/>
  <c r="G2606" i="8"/>
  <c r="G2598" i="8"/>
  <c r="G2720" i="8"/>
  <c r="G2701" i="8"/>
  <c r="G2689" i="8"/>
  <c r="G2669" i="8"/>
  <c r="G2653" i="8"/>
  <c r="G2647" i="8"/>
  <c r="G2639" i="8"/>
  <c r="G2631" i="8"/>
  <c r="G2623" i="8"/>
  <c r="G2615" i="8"/>
  <c r="G2836" i="8"/>
  <c r="G2807" i="8"/>
  <c r="G2772" i="8"/>
  <c r="G2696" i="8"/>
  <c r="G2664" i="8"/>
  <c r="G2648" i="8"/>
  <c r="G2640" i="8"/>
  <c r="G2632" i="8"/>
  <c r="G2624" i="8"/>
  <c r="G2616" i="8"/>
  <c r="G2608" i="8"/>
  <c r="G2600" i="8"/>
  <c r="G2592" i="8"/>
  <c r="G2729" i="8"/>
  <c r="G2713" i="8"/>
  <c r="G2693" i="8"/>
  <c r="G2681" i="8"/>
  <c r="G2660" i="8"/>
  <c r="G2657" i="8"/>
  <c r="G2649" i="8"/>
  <c r="G2641" i="8"/>
  <c r="G2633" i="8"/>
  <c r="G2625" i="8"/>
  <c r="G2617" i="8"/>
  <c r="G2609" i="8"/>
  <c r="G2601" i="8"/>
  <c r="G2593" i="8"/>
  <c r="G2585" i="8"/>
  <c r="G2743" i="8"/>
  <c r="G2654" i="8"/>
  <c r="G2607" i="8"/>
  <c r="G2595" i="8"/>
  <c r="G2579" i="8"/>
  <c r="G2571" i="8"/>
  <c r="G2563" i="8"/>
  <c r="G2555" i="8"/>
  <c r="G2547" i="8"/>
  <c r="G2539" i="8"/>
  <c r="G2531" i="8"/>
  <c r="G2523" i="8"/>
  <c r="G2515" i="8"/>
  <c r="G2507" i="8"/>
  <c r="G2499" i="8"/>
  <c r="G2650" i="8"/>
  <c r="G2634" i="8"/>
  <c r="G2618" i="8"/>
  <c r="G2602" i="8"/>
  <c r="G2580" i="8"/>
  <c r="G2572" i="8"/>
  <c r="G2564" i="8"/>
  <c r="G2556" i="8"/>
  <c r="G2548" i="8"/>
  <c r="G2540" i="8"/>
  <c r="G2532" i="8"/>
  <c r="G2524" i="8"/>
  <c r="G2516" i="8"/>
  <c r="G2508" i="8"/>
  <c r="G2500" i="8"/>
  <c r="G2599" i="8"/>
  <c r="G2590" i="8"/>
  <c r="G2581" i="8"/>
  <c r="G2573" i="8"/>
  <c r="G2565" i="8"/>
  <c r="G2557" i="8"/>
  <c r="G2549" i="8"/>
  <c r="G2541" i="8"/>
  <c r="G2533" i="8"/>
  <c r="G2525" i="8"/>
  <c r="G2643" i="8"/>
  <c r="G2627" i="8"/>
  <c r="G2594" i="8"/>
  <c r="G2582" i="8"/>
  <c r="G2574" i="8"/>
  <c r="G2566" i="8"/>
  <c r="G2558" i="8"/>
  <c r="G2550" i="8"/>
  <c r="G2728" i="8"/>
  <c r="G2611" i="8"/>
  <c r="G2586" i="8"/>
  <c r="G2583" i="8"/>
  <c r="G2575" i="8"/>
  <c r="G2567" i="8"/>
  <c r="G2559" i="8"/>
  <c r="G2551" i="8"/>
  <c r="G2543" i="8"/>
  <c r="G2535" i="8"/>
  <c r="G2527" i="8"/>
  <c r="G2519" i="8"/>
  <c r="G2788" i="8"/>
  <c r="G2759" i="8"/>
  <c r="G2739" i="8"/>
  <c r="G2705" i="8"/>
  <c r="G2685" i="8"/>
  <c r="G2642" i="8"/>
  <c r="G2626" i="8"/>
  <c r="G2576" i="8"/>
  <c r="G2568" i="8"/>
  <c r="G2560" i="8"/>
  <c r="G2552" i="8"/>
  <c r="G2544" i="8"/>
  <c r="G2536" i="8"/>
  <c r="G2528" i="8"/>
  <c r="G2520" i="8"/>
  <c r="G2635" i="8"/>
  <c r="G2577" i="8"/>
  <c r="G2561" i="8"/>
  <c r="G2503" i="8"/>
  <c r="G2494" i="8"/>
  <c r="G2486" i="8"/>
  <c r="G2478" i="8"/>
  <c r="G2470" i="8"/>
  <c r="G2462" i="8"/>
  <c r="G2454" i="8"/>
  <c r="G2446" i="8"/>
  <c r="G2438" i="8"/>
  <c r="G2430" i="8"/>
  <c r="G2591" i="8"/>
  <c r="G2587" i="8"/>
  <c r="G2538" i="8"/>
  <c r="G2513" i="8"/>
  <c r="G2510" i="8"/>
  <c r="G2495" i="8"/>
  <c r="G2487" i="8"/>
  <c r="G2479" i="8"/>
  <c r="G2471" i="8"/>
  <c r="G2463" i="8"/>
  <c r="G2455" i="8"/>
  <c r="G2447" i="8"/>
  <c r="G2439" i="8"/>
  <c r="G2431" i="8"/>
  <c r="G2423" i="8"/>
  <c r="G2651" i="8"/>
  <c r="G2570" i="8"/>
  <c r="G2554" i="8"/>
  <c r="G2545" i="8"/>
  <c r="G2521" i="8"/>
  <c r="G2517" i="8"/>
  <c r="G2501" i="8"/>
  <c r="G2496" i="8"/>
  <c r="G2488" i="8"/>
  <c r="G2480" i="8"/>
  <c r="G2472" i="8"/>
  <c r="G2464" i="8"/>
  <c r="G2456" i="8"/>
  <c r="G2448" i="8"/>
  <c r="G2440" i="8"/>
  <c r="G2688" i="8"/>
  <c r="G2610" i="8"/>
  <c r="G2542" i="8"/>
  <c r="G2530" i="8"/>
  <c r="G2514" i="8"/>
  <c r="G2504" i="8"/>
  <c r="G2497" i="8"/>
  <c r="G2489" i="8"/>
  <c r="G2481" i="8"/>
  <c r="G2473" i="8"/>
  <c r="G2465" i="8"/>
  <c r="G2457" i="8"/>
  <c r="G2449" i="8"/>
  <c r="G2441" i="8"/>
  <c r="G2433" i="8"/>
  <c r="G2569" i="8"/>
  <c r="G2553" i="8"/>
  <c r="G2537" i="8"/>
  <c r="G2511" i="8"/>
  <c r="G2498" i="8"/>
  <c r="G2490" i="8"/>
  <c r="G2482" i="8"/>
  <c r="G2474" i="8"/>
  <c r="G2466" i="8"/>
  <c r="G2458" i="8"/>
  <c r="G2450" i="8"/>
  <c r="G2442" i="8"/>
  <c r="G2434" i="8"/>
  <c r="G2426" i="8"/>
  <c r="G2673" i="8"/>
  <c r="G2534" i="8"/>
  <c r="G2505" i="8"/>
  <c r="G2502" i="8"/>
  <c r="G2491" i="8"/>
  <c r="G2483" i="8"/>
  <c r="G2475" i="8"/>
  <c r="G2467" i="8"/>
  <c r="G2459" i="8"/>
  <c r="G2451" i="8"/>
  <c r="G2443" i="8"/>
  <c r="G2435" i="8"/>
  <c r="G2427" i="8"/>
  <c r="G2419" i="8"/>
  <c r="G2619" i="8"/>
  <c r="G2603" i="8"/>
  <c r="G2578" i="8"/>
  <c r="G2562" i="8"/>
  <c r="G2529" i="8"/>
  <c r="G2522" i="8"/>
  <c r="G2518" i="8"/>
  <c r="G2509" i="8"/>
  <c r="G2492" i="8"/>
  <c r="G2484" i="8"/>
  <c r="G2476" i="8"/>
  <c r="G2468" i="8"/>
  <c r="G2452" i="8"/>
  <c r="G2436" i="8"/>
  <c r="G2416" i="8"/>
  <c r="G2408" i="8"/>
  <c r="G2400" i="8"/>
  <c r="G2392" i="8"/>
  <c r="G2384" i="8"/>
  <c r="G2376" i="8"/>
  <c r="G2368" i="8"/>
  <c r="G2360" i="8"/>
  <c r="G2352" i="8"/>
  <c r="G2344" i="8"/>
  <c r="G2336" i="8"/>
  <c r="G2328" i="8"/>
  <c r="G2512" i="8"/>
  <c r="G2469" i="8"/>
  <c r="G2428" i="8"/>
  <c r="G2424" i="8"/>
  <c r="G2421" i="8"/>
  <c r="G2417" i="8"/>
  <c r="G2409" i="8"/>
  <c r="G2401" i="8"/>
  <c r="G2393" i="8"/>
  <c r="G2385" i="8"/>
  <c r="G2377" i="8"/>
  <c r="G2369" i="8"/>
  <c r="G2361" i="8"/>
  <c r="G2353" i="8"/>
  <c r="G2345" i="8"/>
  <c r="G2337" i="8"/>
  <c r="G2329" i="8"/>
  <c r="G2546" i="8"/>
  <c r="G2461" i="8"/>
  <c r="G2445" i="8"/>
  <c r="G2432" i="8"/>
  <c r="G2418" i="8"/>
  <c r="G2410" i="8"/>
  <c r="G2402" i="8"/>
  <c r="G2394" i="8"/>
  <c r="G2386" i="8"/>
  <c r="G2378" i="8"/>
  <c r="G2370" i="8"/>
  <c r="G2362" i="8"/>
  <c r="G2354" i="8"/>
  <c r="G2506" i="8"/>
  <c r="G2477" i="8"/>
  <c r="G2411" i="8"/>
  <c r="G2403" i="8"/>
  <c r="G2395" i="8"/>
  <c r="G2387" i="8"/>
  <c r="G2379" i="8"/>
  <c r="G2371" i="8"/>
  <c r="G2363" i="8"/>
  <c r="G2355" i="8"/>
  <c r="G2347" i="8"/>
  <c r="G2339" i="8"/>
  <c r="G2584" i="8"/>
  <c r="G2460" i="8"/>
  <c r="G2444" i="8"/>
  <c r="G2422" i="8"/>
  <c r="G2412" i="8"/>
  <c r="G2404" i="8"/>
  <c r="G2396" i="8"/>
  <c r="G2388" i="8"/>
  <c r="G2380" i="8"/>
  <c r="G2372" i="8"/>
  <c r="G2364" i="8"/>
  <c r="G2356" i="8"/>
  <c r="G2348" i="8"/>
  <c r="G2340" i="8"/>
  <c r="G2526" i="8"/>
  <c r="G2485" i="8"/>
  <c r="G2429" i="8"/>
  <c r="G2425" i="8"/>
  <c r="G2413" i="8"/>
  <c r="G2405" i="8"/>
  <c r="G2397" i="8"/>
  <c r="G2389" i="8"/>
  <c r="G2381" i="8"/>
  <c r="G2373" i="8"/>
  <c r="G2365" i="8"/>
  <c r="G2357" i="8"/>
  <c r="G2349" i="8"/>
  <c r="G2341" i="8"/>
  <c r="G2823" i="8"/>
  <c r="G2453" i="8"/>
  <c r="G2437" i="8"/>
  <c r="G2414" i="8"/>
  <c r="G2406" i="8"/>
  <c r="G2398" i="8"/>
  <c r="G2390" i="8"/>
  <c r="G2382" i="8"/>
  <c r="G2374" i="8"/>
  <c r="G2366" i="8"/>
  <c r="G2358" i="8"/>
  <c r="G2350" i="8"/>
  <c r="G2342" i="8"/>
  <c r="G2334" i="8"/>
  <c r="G2391" i="8"/>
  <c r="G2359" i="8"/>
  <c r="G2343" i="8"/>
  <c r="G2325" i="8"/>
  <c r="G2317" i="8"/>
  <c r="G2309" i="8"/>
  <c r="G2301" i="8"/>
  <c r="G2293" i="8"/>
  <c r="G2285" i="8"/>
  <c r="G2277" i="8"/>
  <c r="G2269" i="8"/>
  <c r="G2261" i="8"/>
  <c r="G2253" i="8"/>
  <c r="G2245" i="8"/>
  <c r="G2237" i="8"/>
  <c r="G2229" i="8"/>
  <c r="G2221" i="8"/>
  <c r="G2213" i="8"/>
  <c r="G2205" i="8"/>
  <c r="G2197" i="8"/>
  <c r="G2189" i="8"/>
  <c r="G2181" i="8"/>
  <c r="G2173" i="8"/>
  <c r="G2165" i="8"/>
  <c r="G2157" i="8"/>
  <c r="G2149" i="8"/>
  <c r="G2141" i="8"/>
  <c r="G2346" i="8"/>
  <c r="G2330" i="8"/>
  <c r="G2326" i="8"/>
  <c r="G2318" i="8"/>
  <c r="G2310" i="8"/>
  <c r="G2302" i="8"/>
  <c r="G2294" i="8"/>
  <c r="G2286" i="8"/>
  <c r="G2278" i="8"/>
  <c r="G2270" i="8"/>
  <c r="G2262" i="8"/>
  <c r="G2254" i="8"/>
  <c r="G2246" i="8"/>
  <c r="G2238" i="8"/>
  <c r="G2230" i="8"/>
  <c r="G2222" i="8"/>
  <c r="G2214" i="8"/>
  <c r="G2206" i="8"/>
  <c r="G2198" i="8"/>
  <c r="G2190" i="8"/>
  <c r="G2182" i="8"/>
  <c r="G2174" i="8"/>
  <c r="G2166" i="8"/>
  <c r="G2158" i="8"/>
  <c r="G2150" i="8"/>
  <c r="G2142" i="8"/>
  <c r="G2134" i="8"/>
  <c r="G2399" i="8"/>
  <c r="G2367" i="8"/>
  <c r="G2327" i="8"/>
  <c r="G2319" i="8"/>
  <c r="G2311" i="8"/>
  <c r="G2303" i="8"/>
  <c r="G2295" i="8"/>
  <c r="G2287" i="8"/>
  <c r="G2279" i="8"/>
  <c r="G2271" i="8"/>
  <c r="G2263" i="8"/>
  <c r="G2255" i="8"/>
  <c r="G2247" i="8"/>
  <c r="G2239" i="8"/>
  <c r="G2320" i="8"/>
  <c r="G2312" i="8"/>
  <c r="G2304" i="8"/>
  <c r="G2296" i="8"/>
  <c r="G2288" i="8"/>
  <c r="G2280" i="8"/>
  <c r="G2272" i="8"/>
  <c r="G2264" i="8"/>
  <c r="G2256" i="8"/>
  <c r="G2248" i="8"/>
  <c r="G2240" i="8"/>
  <c r="G2232" i="8"/>
  <c r="G2224" i="8"/>
  <c r="G2216" i="8"/>
  <c r="G2208" i="8"/>
  <c r="G2493" i="8"/>
  <c r="G2407" i="8"/>
  <c r="G2375" i="8"/>
  <c r="G2335" i="8"/>
  <c r="G2333" i="8"/>
  <c r="G2331" i="8"/>
  <c r="G2321" i="8"/>
  <c r="G2313" i="8"/>
  <c r="G2305" i="8"/>
  <c r="G2297" i="8"/>
  <c r="G2289" i="8"/>
  <c r="G2281" i="8"/>
  <c r="G2273" i="8"/>
  <c r="G2265" i="8"/>
  <c r="G2257" i="8"/>
  <c r="G2338" i="8"/>
  <c r="G2315" i="8"/>
  <c r="G2283" i="8"/>
  <c r="G2252" i="8"/>
  <c r="G2250" i="8"/>
  <c r="G2244" i="8"/>
  <c r="G2242" i="8"/>
  <c r="G2236" i="8"/>
  <c r="G2219" i="8"/>
  <c r="G2207" i="8"/>
  <c r="G2196" i="8"/>
  <c r="G2186" i="8"/>
  <c r="G2180" i="8"/>
  <c r="G2170" i="8"/>
  <c r="G2164" i="8"/>
  <c r="G2154" i="8"/>
  <c r="G2148" i="8"/>
  <c r="G2138" i="8"/>
  <c r="G2130" i="8"/>
  <c r="G2122" i="8"/>
  <c r="G2114" i="8"/>
  <c r="G2415" i="8"/>
  <c r="G2322" i="8"/>
  <c r="G2300" i="8"/>
  <c r="G2290" i="8"/>
  <c r="G2268" i="8"/>
  <c r="G2258" i="8"/>
  <c r="G2234" i="8"/>
  <c r="G2217" i="8"/>
  <c r="G2212" i="8"/>
  <c r="G2202" i="8"/>
  <c r="G2193" i="8"/>
  <c r="G2177" i="8"/>
  <c r="G2161" i="8"/>
  <c r="G2145" i="8"/>
  <c r="G2131" i="8"/>
  <c r="G2123" i="8"/>
  <c r="G2307" i="8"/>
  <c r="G2275" i="8"/>
  <c r="G2227" i="8"/>
  <c r="G2215" i="8"/>
  <c r="G2200" i="8"/>
  <c r="G2187" i="8"/>
  <c r="G2184" i="8"/>
  <c r="G2171" i="8"/>
  <c r="G2168" i="8"/>
  <c r="G2155" i="8"/>
  <c r="G2152" i="8"/>
  <c r="G2139" i="8"/>
  <c r="G2420" i="8"/>
  <c r="G2332" i="8"/>
  <c r="G2324" i="8"/>
  <c r="G2314" i="8"/>
  <c r="G2292" i="8"/>
  <c r="G2282" i="8"/>
  <c r="G2260" i="8"/>
  <c r="G2249" i="8"/>
  <c r="G2241" i="8"/>
  <c r="G2225" i="8"/>
  <c r="G2220" i="8"/>
  <c r="G2210" i="8"/>
  <c r="G2191" i="8"/>
  <c r="G2175" i="8"/>
  <c r="G2299" i="8"/>
  <c r="G2267" i="8"/>
  <c r="G2251" i="8"/>
  <c r="G2243" i="8"/>
  <c r="G2235" i="8"/>
  <c r="G2223" i="8"/>
  <c r="G2203" i="8"/>
  <c r="G2194" i="8"/>
  <c r="G2188" i="8"/>
  <c r="G2178" i="8"/>
  <c r="G2172" i="8"/>
  <c r="G2162" i="8"/>
  <c r="G2156" i="8"/>
  <c r="G2146" i="8"/>
  <c r="G2140" i="8"/>
  <c r="G2126" i="8"/>
  <c r="G2118" i="8"/>
  <c r="G2351" i="8"/>
  <c r="G2316" i="8"/>
  <c r="G2306" i="8"/>
  <c r="G2284" i="8"/>
  <c r="G2274" i="8"/>
  <c r="G2233" i="8"/>
  <c r="G2228" i="8"/>
  <c r="G2218" i="8"/>
  <c r="G2201" i="8"/>
  <c r="G2185" i="8"/>
  <c r="G2169" i="8"/>
  <c r="G2153" i="8"/>
  <c r="G2137" i="8"/>
  <c r="G2127" i="8"/>
  <c r="G2323" i="8"/>
  <c r="G2291" i="8"/>
  <c r="G2259" i="8"/>
  <c r="G2231" i="8"/>
  <c r="G2211" i="8"/>
  <c r="G2195" i="8"/>
  <c r="G2192" i="8"/>
  <c r="G2179" i="8"/>
  <c r="G2176" i="8"/>
  <c r="G2163" i="8"/>
  <c r="G2160" i="8"/>
  <c r="G2147" i="8"/>
  <c r="G2144" i="8"/>
  <c r="G2383" i="8"/>
  <c r="G2308" i="8"/>
  <c r="G2298" i="8"/>
  <c r="G2276" i="8"/>
  <c r="G2266" i="8"/>
  <c r="G2226" i="8"/>
  <c r="G2209" i="8"/>
  <c r="G2204" i="8"/>
  <c r="G2199" i="8"/>
  <c r="G2183" i="8"/>
  <c r="G2167" i="8"/>
  <c r="G2151" i="8"/>
  <c r="G2143" i="8"/>
  <c r="G2132" i="8"/>
  <c r="G2128" i="8"/>
  <c r="G2124" i="8"/>
  <c r="G2115" i="8"/>
  <c r="G2111" i="8"/>
  <c r="G2103" i="8"/>
  <c r="G2095" i="8"/>
  <c r="G2087" i="8"/>
  <c r="G2079" i="8"/>
  <c r="G2071" i="8"/>
  <c r="G2063" i="8"/>
  <c r="G2055" i="8"/>
  <c r="G2047" i="8"/>
  <c r="G2039" i="8"/>
  <c r="G2031" i="8"/>
  <c r="G2023" i="8"/>
  <c r="G2015" i="8"/>
  <c r="G2007" i="8"/>
  <c r="G1999" i="8"/>
  <c r="G2136" i="8"/>
  <c r="G2112" i="8"/>
  <c r="G2104" i="8"/>
  <c r="G2096" i="8"/>
  <c r="G2088" i="8"/>
  <c r="G2080" i="8"/>
  <c r="G2072" i="8"/>
  <c r="G2064" i="8"/>
  <c r="G2056" i="8"/>
  <c r="G2048" i="8"/>
  <c r="G2040" i="8"/>
  <c r="G2032" i="8"/>
  <c r="G2024" i="8"/>
  <c r="G2016" i="8"/>
  <c r="G2008" i="8"/>
  <c r="G2000" i="8"/>
  <c r="G1992" i="8"/>
  <c r="G2119" i="8"/>
  <c r="G2116" i="8"/>
  <c r="G2105" i="8"/>
  <c r="G2097" i="8"/>
  <c r="G2089" i="8"/>
  <c r="G2081" i="8"/>
  <c r="G2073" i="8"/>
  <c r="G2065" i="8"/>
  <c r="G2057" i="8"/>
  <c r="G2049" i="8"/>
  <c r="G2041" i="8"/>
  <c r="G2033" i="8"/>
  <c r="G2025" i="8"/>
  <c r="G2017" i="8"/>
  <c r="G2009" i="8"/>
  <c r="G2001" i="8"/>
  <c r="G1993" i="8"/>
  <c r="G2113" i="8"/>
  <c r="G2106" i="8"/>
  <c r="G2098" i="8"/>
  <c r="G2090" i="8"/>
  <c r="G2082" i="8"/>
  <c r="G2074" i="8"/>
  <c r="G2066" i="8"/>
  <c r="G2058" i="8"/>
  <c r="G2050" i="8"/>
  <c r="G2042" i="8"/>
  <c r="G2034" i="8"/>
  <c r="G2026" i="8"/>
  <c r="G2018" i="8"/>
  <c r="G2133" i="8"/>
  <c r="G2129" i="8"/>
  <c r="G2125" i="8"/>
  <c r="G2120" i="8"/>
  <c r="G2107" i="8"/>
  <c r="G2099" i="8"/>
  <c r="G2091" i="8"/>
  <c r="G2083" i="8"/>
  <c r="G2075" i="8"/>
  <c r="G2067" i="8"/>
  <c r="G2059" i="8"/>
  <c r="G2051" i="8"/>
  <c r="G2043" i="8"/>
  <c r="G2035" i="8"/>
  <c r="G2027" i="8"/>
  <c r="G2019" i="8"/>
  <c r="G2011" i="8"/>
  <c r="G2003" i="8"/>
  <c r="G2135" i="8"/>
  <c r="G2117" i="8"/>
  <c r="G2108" i="8"/>
  <c r="G2100" i="8"/>
  <c r="G2092" i="8"/>
  <c r="G2084" i="8"/>
  <c r="G2076" i="8"/>
  <c r="G2068" i="8"/>
  <c r="G2060" i="8"/>
  <c r="G2052" i="8"/>
  <c r="G2044" i="8"/>
  <c r="G2036" i="8"/>
  <c r="G2028" i="8"/>
  <c r="G2020" i="8"/>
  <c r="G2012" i="8"/>
  <c r="G2004" i="8"/>
  <c r="G1996" i="8"/>
  <c r="G2109" i="8"/>
  <c r="G2101" i="8"/>
  <c r="G2093" i="8"/>
  <c r="G2085" i="8"/>
  <c r="G2077" i="8"/>
  <c r="G2069" i="8"/>
  <c r="G2061" i="8"/>
  <c r="G2053" i="8"/>
  <c r="G2045" i="8"/>
  <c r="G2037" i="8"/>
  <c r="G2029" i="8"/>
  <c r="G2021" i="8"/>
  <c r="G2159" i="8"/>
  <c r="G2121" i="8"/>
  <c r="G2110" i="8"/>
  <c r="G2102" i="8"/>
  <c r="G2094" i="8"/>
  <c r="G2086" i="8"/>
  <c r="G2078" i="8"/>
  <c r="G2070" i="8"/>
  <c r="G2062" i="8"/>
  <c r="G2054" i="8"/>
  <c r="G2046" i="8"/>
  <c r="G2038" i="8"/>
  <c r="G2030" i="8"/>
  <c r="G2022" i="8"/>
  <c r="G2014" i="8"/>
  <c r="G2006" i="8"/>
  <c r="G1998" i="8"/>
  <c r="G2010" i="8"/>
  <c r="G1989" i="8"/>
  <c r="G1981" i="8"/>
  <c r="G1973" i="8"/>
  <c r="G1965" i="8"/>
  <c r="G1957" i="8"/>
  <c r="G1949" i="8"/>
  <c r="G1941" i="8"/>
  <c r="G1933" i="8"/>
  <c r="G1925" i="8"/>
  <c r="G1917" i="8"/>
  <c r="G1909" i="8"/>
  <c r="G1901" i="8"/>
  <c r="G1893" i="8"/>
  <c r="G1885" i="8"/>
  <c r="G1877" i="8"/>
  <c r="G1869" i="8"/>
  <c r="G1861" i="8"/>
  <c r="G1853" i="8"/>
  <c r="G1845" i="8"/>
  <c r="G1837" i="8"/>
  <c r="G1829" i="8"/>
  <c r="G1821" i="8"/>
  <c r="G1813" i="8"/>
  <c r="G1805" i="8"/>
  <c r="G1797" i="8"/>
  <c r="G1789" i="8"/>
  <c r="G1781" i="8"/>
  <c r="G1773" i="8"/>
  <c r="G2013" i="8"/>
  <c r="G1990" i="8"/>
  <c r="G1982" i="8"/>
  <c r="G1974" i="8"/>
  <c r="G1966" i="8"/>
  <c r="G1958" i="8"/>
  <c r="G1950" i="8"/>
  <c r="G1942" i="8"/>
  <c r="G1934" i="8"/>
  <c r="G1926" i="8"/>
  <c r="G1918" i="8"/>
  <c r="G1910" i="8"/>
  <c r="G1902" i="8"/>
  <c r="G1894" i="8"/>
  <c r="G1886" i="8"/>
  <c r="G1878" i="8"/>
  <c r="G1870" i="8"/>
  <c r="G1862" i="8"/>
  <c r="G1854" i="8"/>
  <c r="G1846" i="8"/>
  <c r="G1838" i="8"/>
  <c r="G1830" i="8"/>
  <c r="G1822" i="8"/>
  <c r="G1814" i="8"/>
  <c r="G1806" i="8"/>
  <c r="G1798" i="8"/>
  <c r="G1790" i="8"/>
  <c r="G1782" i="8"/>
  <c r="G1774" i="8"/>
  <c r="G1997" i="8"/>
  <c r="G1995" i="8"/>
  <c r="G1991" i="8"/>
  <c r="G1983" i="8"/>
  <c r="G1975" i="8"/>
  <c r="G1967" i="8"/>
  <c r="G1959" i="8"/>
  <c r="G1951" i="8"/>
  <c r="G1943" i="8"/>
  <c r="G1935" i="8"/>
  <c r="G1927" i="8"/>
  <c r="G1919" i="8"/>
  <c r="G1911" i="8"/>
  <c r="G1903" i="8"/>
  <c r="G1895" i="8"/>
  <c r="G1887" i="8"/>
  <c r="G1879" i="8"/>
  <c r="G1871" i="8"/>
  <c r="G1863" i="8"/>
  <c r="G1855" i="8"/>
  <c r="G1847" i="8"/>
  <c r="G1839" i="8"/>
  <c r="G1831" i="8"/>
  <c r="G1823" i="8"/>
  <c r="G1815" i="8"/>
  <c r="G1807" i="8"/>
  <c r="G1799" i="8"/>
  <c r="G1791" i="8"/>
  <c r="G1783" i="8"/>
  <c r="G1775" i="8"/>
  <c r="G1984" i="8"/>
  <c r="G1976" i="8"/>
  <c r="G1968" i="8"/>
  <c r="G1960" i="8"/>
  <c r="G1952" i="8"/>
  <c r="G1944" i="8"/>
  <c r="G1936" i="8"/>
  <c r="G1928" i="8"/>
  <c r="G1920" i="8"/>
  <c r="G1912" i="8"/>
  <c r="G1904" i="8"/>
  <c r="G1896" i="8"/>
  <c r="G1888" i="8"/>
  <c r="G1880" i="8"/>
  <c r="G1872" i="8"/>
  <c r="G1864" i="8"/>
  <c r="G1856" i="8"/>
  <c r="G1848" i="8"/>
  <c r="G1840" i="8"/>
  <c r="G1832" i="8"/>
  <c r="G1824" i="8"/>
  <c r="G1816" i="8"/>
  <c r="G1808" i="8"/>
  <c r="G1800" i="8"/>
  <c r="G1792" i="8"/>
  <c r="G1784" i="8"/>
  <c r="G2002" i="8"/>
  <c r="G1985" i="8"/>
  <c r="G1977" i="8"/>
  <c r="G1969" i="8"/>
  <c r="G1961" i="8"/>
  <c r="G1953" i="8"/>
  <c r="G1945" i="8"/>
  <c r="G1937" i="8"/>
  <c r="G1929" i="8"/>
  <c r="G1921" i="8"/>
  <c r="G1913" i="8"/>
  <c r="G1905" i="8"/>
  <c r="G1897" i="8"/>
  <c r="G1889" i="8"/>
  <c r="G1881" i="8"/>
  <c r="G1873" i="8"/>
  <c r="G1865" i="8"/>
  <c r="G1857" i="8"/>
  <c r="G1849" i="8"/>
  <c r="G1841" i="8"/>
  <c r="G1833" i="8"/>
  <c r="G1825" i="8"/>
  <c r="G1817" i="8"/>
  <c r="G1809" i="8"/>
  <c r="G1801" i="8"/>
  <c r="G1793" i="8"/>
  <c r="G1785" i="8"/>
  <c r="G1777" i="8"/>
  <c r="G2005" i="8"/>
  <c r="G1994" i="8"/>
  <c r="G1986" i="8"/>
  <c r="G1978" i="8"/>
  <c r="G1970" i="8"/>
  <c r="G1962" i="8"/>
  <c r="G1954" i="8"/>
  <c r="G1946" i="8"/>
  <c r="G1938" i="8"/>
  <c r="G1930" i="8"/>
  <c r="G1922" i="8"/>
  <c r="G1914" i="8"/>
  <c r="G1906" i="8"/>
  <c r="G1898" i="8"/>
  <c r="G1890" i="8"/>
  <c r="G1882" i="8"/>
  <c r="G1874" i="8"/>
  <c r="G1866" i="8"/>
  <c r="G1858" i="8"/>
  <c r="G1850" i="8"/>
  <c r="G1842" i="8"/>
  <c r="G1834" i="8"/>
  <c r="G1826" i="8"/>
  <c r="G1818" i="8"/>
  <c r="G1810" i="8"/>
  <c r="G1802" i="8"/>
  <c r="G1794" i="8"/>
  <c r="G1786" i="8"/>
  <c r="G1778" i="8"/>
  <c r="G1987" i="8"/>
  <c r="G1979" i="8"/>
  <c r="G1971" i="8"/>
  <c r="G1963" i="8"/>
  <c r="G1955" i="8"/>
  <c r="G1947" i="8"/>
  <c r="G1939" i="8"/>
  <c r="G1931" i="8"/>
  <c r="G1923" i="8"/>
  <c r="G1915" i="8"/>
  <c r="G1907" i="8"/>
  <c r="G1899" i="8"/>
  <c r="G1891" i="8"/>
  <c r="G1883" i="8"/>
  <c r="G1875" i="8"/>
  <c r="G1867" i="8"/>
  <c r="G1859" i="8"/>
  <c r="G1851" i="8"/>
  <c r="G1843" i="8"/>
  <c r="G1835" i="8"/>
  <c r="G1827" i="8"/>
  <c r="G1819" i="8"/>
  <c r="G1811" i="8"/>
  <c r="G1803" i="8"/>
  <c r="G1795" i="8"/>
  <c r="G1988" i="8"/>
  <c r="G1980" i="8"/>
  <c r="G1972" i="8"/>
  <c r="G1964" i="8"/>
  <c r="G1948" i="8"/>
  <c r="G1916" i="8"/>
  <c r="G1884" i="8"/>
  <c r="G1852" i="8"/>
  <c r="G1820" i="8"/>
  <c r="G1780" i="8"/>
  <c r="G1768" i="8"/>
  <c r="G1760" i="8"/>
  <c r="G1752" i="8"/>
  <c r="G1744" i="8"/>
  <c r="G1736" i="8"/>
  <c r="G1728" i="8"/>
  <c r="G1720" i="8"/>
  <c r="G1712" i="8"/>
  <c r="G1704" i="8"/>
  <c r="G1696" i="8"/>
  <c r="G1688" i="8"/>
  <c r="G1680" i="8"/>
  <c r="G1672" i="8"/>
  <c r="G1664" i="8"/>
  <c r="G1656" i="8"/>
  <c r="G1648" i="8"/>
  <c r="G1640" i="8"/>
  <c r="G1632" i="8"/>
  <c r="G1769" i="8"/>
  <c r="G1761" i="8"/>
  <c r="G1753" i="8"/>
  <c r="G1745" i="8"/>
  <c r="G1737" i="8"/>
  <c r="G1729" i="8"/>
  <c r="G1721" i="8"/>
  <c r="G1713" i="8"/>
  <c r="G1705" i="8"/>
  <c r="G1697" i="8"/>
  <c r="G1689" i="8"/>
  <c r="G1681" i="8"/>
  <c r="G1673" i="8"/>
  <c r="G1665" i="8"/>
  <c r="G1657" i="8"/>
  <c r="G1649" i="8"/>
  <c r="G1641" i="8"/>
  <c r="G1633" i="8"/>
  <c r="G1625" i="8"/>
  <c r="G1956" i="8"/>
  <c r="G1924" i="8"/>
  <c r="G1892" i="8"/>
  <c r="G1860" i="8"/>
  <c r="G1828" i="8"/>
  <c r="G1796" i="8"/>
  <c r="G1779" i="8"/>
  <c r="G1770" i="8"/>
  <c r="G1762" i="8"/>
  <c r="G1754" i="8"/>
  <c r="G1746" i="8"/>
  <c r="G1738" i="8"/>
  <c r="G1730" i="8"/>
  <c r="G1722" i="8"/>
  <c r="G1714" i="8"/>
  <c r="G1706" i="8"/>
  <c r="G1698" i="8"/>
  <c r="G1690" i="8"/>
  <c r="G1682" i="8"/>
  <c r="G1674" i="8"/>
  <c r="G1666" i="8"/>
  <c r="G1658" i="8"/>
  <c r="G1650" i="8"/>
  <c r="G1642" i="8"/>
  <c r="G1634" i="8"/>
  <c r="G1626" i="8"/>
  <c r="G1618" i="8"/>
  <c r="G1610" i="8"/>
  <c r="G1602" i="8"/>
  <c r="G1594" i="8"/>
  <c r="G1776" i="8"/>
  <c r="G1763" i="8"/>
  <c r="G1755" i="8"/>
  <c r="G1747" i="8"/>
  <c r="G1739" i="8"/>
  <c r="G1731" i="8"/>
  <c r="G1723" i="8"/>
  <c r="G1715" i="8"/>
  <c r="G1707" i="8"/>
  <c r="G1699" i="8"/>
  <c r="G1691" i="8"/>
  <c r="G1683" i="8"/>
  <c r="G1675" i="8"/>
  <c r="G1667" i="8"/>
  <c r="G1659" i="8"/>
  <c r="G1651" i="8"/>
  <c r="G1643" i="8"/>
  <c r="G1635" i="8"/>
  <c r="G1627" i="8"/>
  <c r="G1619" i="8"/>
  <c r="G1611" i="8"/>
  <c r="G1603" i="8"/>
  <c r="G1595" i="8"/>
  <c r="G1932" i="8"/>
  <c r="G1900" i="8"/>
  <c r="G1868" i="8"/>
  <c r="G1836" i="8"/>
  <c r="G1804" i="8"/>
  <c r="G1788" i="8"/>
  <c r="G1771" i="8"/>
  <c r="G1764" i="8"/>
  <c r="G1756" i="8"/>
  <c r="G1748" i="8"/>
  <c r="G1740" i="8"/>
  <c r="G1732" i="8"/>
  <c r="G1724" i="8"/>
  <c r="G1716" i="8"/>
  <c r="G1708" i="8"/>
  <c r="G1700" i="8"/>
  <c r="G1692" i="8"/>
  <c r="G1684" i="8"/>
  <c r="G1676" i="8"/>
  <c r="G1668" i="8"/>
  <c r="G1660" i="8"/>
  <c r="G1652" i="8"/>
  <c r="G1765" i="8"/>
  <c r="G1757" i="8"/>
  <c r="G1749" i="8"/>
  <c r="G1741" i="8"/>
  <c r="G1733" i="8"/>
  <c r="G1725" i="8"/>
  <c r="G1717" i="8"/>
  <c r="G1709" i="8"/>
  <c r="G1701" i="8"/>
  <c r="G1693" i="8"/>
  <c r="G1685" i="8"/>
  <c r="G1677" i="8"/>
  <c r="G1669" i="8"/>
  <c r="G1661" i="8"/>
  <c r="G1653" i="8"/>
  <c r="G1645" i="8"/>
  <c r="G1637" i="8"/>
  <c r="G1629" i="8"/>
  <c r="G1940" i="8"/>
  <c r="G1908" i="8"/>
  <c r="G1876" i="8"/>
  <c r="G1844" i="8"/>
  <c r="G1812" i="8"/>
  <c r="G1787" i="8"/>
  <c r="G1772" i="8"/>
  <c r="G1766" i="8"/>
  <c r="G1758" i="8"/>
  <c r="G1750" i="8"/>
  <c r="G1742" i="8"/>
  <c r="G1734" i="8"/>
  <c r="G1726" i="8"/>
  <c r="G1718" i="8"/>
  <c r="G1710" i="8"/>
  <c r="G1702" i="8"/>
  <c r="G1694" i="8"/>
  <c r="G1686" i="8"/>
  <c r="G1678" i="8"/>
  <c r="G1670" i="8"/>
  <c r="G1662" i="8"/>
  <c r="G1654" i="8"/>
  <c r="G1646" i="8"/>
  <c r="G1638" i="8"/>
  <c r="G1630" i="8"/>
  <c r="G1622" i="8"/>
  <c r="G1614" i="8"/>
  <c r="G1606" i="8"/>
  <c r="G1598" i="8"/>
  <c r="G1767" i="8"/>
  <c r="G1759" i="8"/>
  <c r="G1751" i="8"/>
  <c r="G1743" i="8"/>
  <c r="G1735" i="8"/>
  <c r="G1727" i="8"/>
  <c r="G1719" i="8"/>
  <c r="G1711" i="8"/>
  <c r="G1703" i="8"/>
  <c r="G1695" i="8"/>
  <c r="G1687" i="8"/>
  <c r="G1679" i="8"/>
  <c r="G1671" i="8"/>
  <c r="G1663" i="8"/>
  <c r="G1655" i="8"/>
  <c r="G1647" i="8"/>
  <c r="G1639" i="8"/>
  <c r="G1631" i="8"/>
  <c r="G1623" i="8"/>
  <c r="G1615" i="8"/>
  <c r="G1607" i="8"/>
  <c r="G1599" i="8"/>
  <c r="G1591" i="8"/>
  <c r="G1617" i="8"/>
  <c r="G1613" i="8"/>
  <c r="G1609" i="8"/>
  <c r="G1605" i="8"/>
  <c r="G1601" i="8"/>
  <c r="G1597" i="8"/>
  <c r="G1593" i="8"/>
  <c r="G1590" i="8"/>
  <c r="G1582" i="8"/>
  <c r="G1574" i="8"/>
  <c r="G1566" i="8"/>
  <c r="G1558" i="8"/>
  <c r="G1550" i="8"/>
  <c r="G1542" i="8"/>
  <c r="G1534" i="8"/>
  <c r="G1526" i="8"/>
  <c r="G1518" i="8"/>
  <c r="G1510" i="8"/>
  <c r="G1502" i="8"/>
  <c r="G1494" i="8"/>
  <c r="G1486" i="8"/>
  <c r="G1478" i="8"/>
  <c r="G1470" i="8"/>
  <c r="G1462" i="8"/>
  <c r="G1454" i="8"/>
  <c r="G1446" i="8"/>
  <c r="G1438" i="8"/>
  <c r="G1430" i="8"/>
  <c r="G1422" i="8"/>
  <c r="G1414" i="8"/>
  <c r="G1406" i="8"/>
  <c r="G1398" i="8"/>
  <c r="G1390" i="8"/>
  <c r="G1621" i="8"/>
  <c r="G1583" i="8"/>
  <c r="G1575" i="8"/>
  <c r="G1567" i="8"/>
  <c r="G1559" i="8"/>
  <c r="G1551" i="8"/>
  <c r="G1543" i="8"/>
  <c r="G1535" i="8"/>
  <c r="G1527" i="8"/>
  <c r="G1519" i="8"/>
  <c r="G1511" i="8"/>
  <c r="G1503" i="8"/>
  <c r="G1495" i="8"/>
  <c r="G1487" i="8"/>
  <c r="G1479" i="8"/>
  <c r="G1471" i="8"/>
  <c r="G1463" i="8"/>
  <c r="G1455" i="8"/>
  <c r="G1447" i="8"/>
  <c r="G1439" i="8"/>
  <c r="G1431" i="8"/>
  <c r="G1423" i="8"/>
  <c r="G1415" i="8"/>
  <c r="G1584" i="8"/>
  <c r="G1576" i="8"/>
  <c r="G1568" i="8"/>
  <c r="G1560" i="8"/>
  <c r="G1552" i="8"/>
  <c r="G1544" i="8"/>
  <c r="G1536" i="8"/>
  <c r="G1528" i="8"/>
  <c r="G1520" i="8"/>
  <c r="G1512" i="8"/>
  <c r="G1504" i="8"/>
  <c r="G1496" i="8"/>
  <c r="G1488" i="8"/>
  <c r="G1480" i="8"/>
  <c r="G1472" i="8"/>
  <c r="G1464" i="8"/>
  <c r="G1456" i="8"/>
  <c r="G1448" i="8"/>
  <c r="G1440" i="8"/>
  <c r="G1432" i="8"/>
  <c r="G1424" i="8"/>
  <c r="G1416" i="8"/>
  <c r="G1408" i="8"/>
  <c r="G1400" i="8"/>
  <c r="G1636" i="8"/>
  <c r="G1628" i="8"/>
  <c r="G1585" i="8"/>
  <c r="G1577" i="8"/>
  <c r="G1569" i="8"/>
  <c r="G1561" i="8"/>
  <c r="G1553" i="8"/>
  <c r="G1545" i="8"/>
  <c r="G1537" i="8"/>
  <c r="G1529" i="8"/>
  <c r="G1521" i="8"/>
  <c r="G1513" i="8"/>
  <c r="G1505" i="8"/>
  <c r="G1497" i="8"/>
  <c r="G1489" i="8"/>
  <c r="G1481" i="8"/>
  <c r="G1473" i="8"/>
  <c r="G1465" i="8"/>
  <c r="G1457" i="8"/>
  <c r="G1449" i="8"/>
  <c r="G1441" i="8"/>
  <c r="G1433" i="8"/>
  <c r="G1425" i="8"/>
  <c r="G1417" i="8"/>
  <c r="G1409" i="8"/>
  <c r="G1401" i="8"/>
  <c r="G1620" i="8"/>
  <c r="G1616" i="8"/>
  <c r="G1612" i="8"/>
  <c r="G1608" i="8"/>
  <c r="G1604" i="8"/>
  <c r="G1600" i="8"/>
  <c r="G1596" i="8"/>
  <c r="G1586" i="8"/>
  <c r="G1578" i="8"/>
  <c r="G1570" i="8"/>
  <c r="G1562" i="8"/>
  <c r="G1554" i="8"/>
  <c r="G1546" i="8"/>
  <c r="G1538" i="8"/>
  <c r="G1530" i="8"/>
  <c r="G1522" i="8"/>
  <c r="G1514" i="8"/>
  <c r="G1506" i="8"/>
  <c r="G1498" i="8"/>
  <c r="G1490" i="8"/>
  <c r="G1482" i="8"/>
  <c r="G1474" i="8"/>
  <c r="G1466" i="8"/>
  <c r="G1458" i="8"/>
  <c r="G1450" i="8"/>
  <c r="G1442" i="8"/>
  <c r="G1434" i="8"/>
  <c r="G1426" i="8"/>
  <c r="G1418" i="8"/>
  <c r="G1644" i="8"/>
  <c r="G1592" i="8"/>
  <c r="G1587" i="8"/>
  <c r="G1579" i="8"/>
  <c r="G1588" i="8"/>
  <c r="G1580" i="8"/>
  <c r="G1572" i="8"/>
  <c r="G1564" i="8"/>
  <c r="G1556" i="8"/>
  <c r="G1548" i="8"/>
  <c r="G1540" i="8"/>
  <c r="G1532" i="8"/>
  <c r="G1524" i="8"/>
  <c r="G1516" i="8"/>
  <c r="G1508" i="8"/>
  <c r="G1500" i="8"/>
  <c r="G1492" i="8"/>
  <c r="G1484" i="8"/>
  <c r="G1476" i="8"/>
  <c r="G1468" i="8"/>
  <c r="G1460" i="8"/>
  <c r="G1452" i="8"/>
  <c r="G1444" i="8"/>
  <c r="G1436" i="8"/>
  <c r="G1428" i="8"/>
  <c r="G1420" i="8"/>
  <c r="G1412" i="8"/>
  <c r="G1624" i="8"/>
  <c r="G1404" i="8"/>
  <c r="G1395" i="8"/>
  <c r="G1391" i="8"/>
  <c r="G1385" i="8"/>
  <c r="G1377" i="8"/>
  <c r="G1369" i="8"/>
  <c r="G1361" i="8"/>
  <c r="G1353" i="8"/>
  <c r="G1345" i="8"/>
  <c r="G1337" i="8"/>
  <c r="G1329" i="8"/>
  <c r="G1321" i="8"/>
  <c r="G1313" i="8"/>
  <c r="G1305" i="8"/>
  <c r="G1297" i="8"/>
  <c r="G1289" i="8"/>
  <c r="G1281" i="8"/>
  <c r="G1273" i="8"/>
  <c r="G1407" i="8"/>
  <c r="G1402" i="8"/>
  <c r="G1396" i="8"/>
  <c r="G1386" i="8"/>
  <c r="G1378" i="8"/>
  <c r="G1370" i="8"/>
  <c r="G1362" i="8"/>
  <c r="G1354" i="8"/>
  <c r="G1346" i="8"/>
  <c r="G1338" i="8"/>
  <c r="G1330" i="8"/>
  <c r="G1322" i="8"/>
  <c r="G1314" i="8"/>
  <c r="G1306" i="8"/>
  <c r="G1298" i="8"/>
  <c r="G1290" i="8"/>
  <c r="G1282" i="8"/>
  <c r="G1274" i="8"/>
  <c r="G1266" i="8"/>
  <c r="G1258" i="8"/>
  <c r="G1250" i="8"/>
  <c r="G1565" i="8"/>
  <c r="G1549" i="8"/>
  <c r="G1533" i="8"/>
  <c r="G1517" i="8"/>
  <c r="G1501" i="8"/>
  <c r="G1485" i="8"/>
  <c r="G1469" i="8"/>
  <c r="G1453" i="8"/>
  <c r="G1437" i="8"/>
  <c r="G1421" i="8"/>
  <c r="G1392" i="8"/>
  <c r="G1387" i="8"/>
  <c r="G1379" i="8"/>
  <c r="G1371" i="8"/>
  <c r="G1363" i="8"/>
  <c r="G1355" i="8"/>
  <c r="G1347" i="8"/>
  <c r="G1339" i="8"/>
  <c r="G1331" i="8"/>
  <c r="G1323" i="8"/>
  <c r="G1315" i="8"/>
  <c r="G1307" i="8"/>
  <c r="G1299" i="8"/>
  <c r="G1291" i="8"/>
  <c r="G1283" i="8"/>
  <c r="G1275" i="8"/>
  <c r="G1267" i="8"/>
  <c r="G1259" i="8"/>
  <c r="G1251" i="8"/>
  <c r="G1243" i="8"/>
  <c r="G1235" i="8"/>
  <c r="G1227" i="8"/>
  <c r="G1571" i="8"/>
  <c r="G1555" i="8"/>
  <c r="G1539" i="8"/>
  <c r="G1523" i="8"/>
  <c r="G1507" i="8"/>
  <c r="G1491" i="8"/>
  <c r="G1475" i="8"/>
  <c r="G1459" i="8"/>
  <c r="G1443" i="8"/>
  <c r="G1427" i="8"/>
  <c r="G1410" i="8"/>
  <c r="G1397" i="8"/>
  <c r="G1388" i="8"/>
  <c r="G1380" i="8"/>
  <c r="G1372" i="8"/>
  <c r="G1364" i="8"/>
  <c r="G1356" i="8"/>
  <c r="G1348" i="8"/>
  <c r="G1340" i="8"/>
  <c r="G1332" i="8"/>
  <c r="G1324" i="8"/>
  <c r="G1316" i="8"/>
  <c r="G1308" i="8"/>
  <c r="G1300" i="8"/>
  <c r="G1292" i="8"/>
  <c r="G1284" i="8"/>
  <c r="G1276" i="8"/>
  <c r="G1268" i="8"/>
  <c r="G1405" i="8"/>
  <c r="G1393" i="8"/>
  <c r="G1381" i="8"/>
  <c r="G1373" i="8"/>
  <c r="G1365" i="8"/>
  <c r="G1357" i="8"/>
  <c r="G1349" i="8"/>
  <c r="G1341" i="8"/>
  <c r="G1333" i="8"/>
  <c r="G1325" i="8"/>
  <c r="G1317" i="8"/>
  <c r="G1309" i="8"/>
  <c r="G1301" i="8"/>
  <c r="G1293" i="8"/>
  <c r="G1581" i="8"/>
  <c r="G1403" i="8"/>
  <c r="G1389" i="8"/>
  <c r="G1382" i="8"/>
  <c r="G1374" i="8"/>
  <c r="G1366" i="8"/>
  <c r="G1358" i="8"/>
  <c r="G1350" i="8"/>
  <c r="G1342" i="8"/>
  <c r="G1334" i="8"/>
  <c r="G1326" i="8"/>
  <c r="G1318" i="8"/>
  <c r="G1310" i="8"/>
  <c r="G1302" i="8"/>
  <c r="G1294" i="8"/>
  <c r="G1573" i="8"/>
  <c r="G1557" i="8"/>
  <c r="G1541" i="8"/>
  <c r="G1525" i="8"/>
  <c r="G1509" i="8"/>
  <c r="G1493" i="8"/>
  <c r="G1477" i="8"/>
  <c r="G1461" i="8"/>
  <c r="G1445" i="8"/>
  <c r="G1429" i="8"/>
  <c r="G1394" i="8"/>
  <c r="G1383" i="8"/>
  <c r="G1375" i="8"/>
  <c r="G1367" i="8"/>
  <c r="G1359" i="8"/>
  <c r="G1351" i="8"/>
  <c r="G1343" i="8"/>
  <c r="G1335" i="8"/>
  <c r="G1327" i="8"/>
  <c r="G1319" i="8"/>
  <c r="G1311" i="8"/>
  <c r="G1303" i="8"/>
  <c r="G1295" i="8"/>
  <c r="G1287" i="8"/>
  <c r="G1279" i="8"/>
  <c r="G1271" i="8"/>
  <c r="G1263" i="8"/>
  <c r="G1255" i="8"/>
  <c r="G1247" i="8"/>
  <c r="G1239" i="8"/>
  <c r="G1231" i="8"/>
  <c r="G1589" i="8"/>
  <c r="G1563" i="8"/>
  <c r="G1547" i="8"/>
  <c r="G1531" i="8"/>
  <c r="G1515" i="8"/>
  <c r="G1499" i="8"/>
  <c r="G1483" i="8"/>
  <c r="G1467" i="8"/>
  <c r="G1451" i="8"/>
  <c r="G1435" i="8"/>
  <c r="G1419" i="8"/>
  <c r="G1413" i="8"/>
  <c r="G1411" i="8"/>
  <c r="G1399" i="8"/>
  <c r="G1384" i="8"/>
  <c r="G1376" i="8"/>
  <c r="G1368" i="8"/>
  <c r="G1360" i="8"/>
  <c r="G1352" i="8"/>
  <c r="G1344" i="8"/>
  <c r="G1336" i="8"/>
  <c r="G1328" i="8"/>
  <c r="G1320" i="8"/>
  <c r="G1312" i="8"/>
  <c r="G1304" i="8"/>
  <c r="G1296" i="8"/>
  <c r="G1288" i="8"/>
  <c r="G1280" i="8"/>
  <c r="G1272" i="8"/>
  <c r="G1264" i="8"/>
  <c r="G1256" i="8"/>
  <c r="G1248" i="8"/>
  <c r="G1286" i="8"/>
  <c r="G1270" i="8"/>
  <c r="G1234" i="8"/>
  <c r="G1224" i="8"/>
  <c r="G1216" i="8"/>
  <c r="G1208" i="8"/>
  <c r="G1200" i="8"/>
  <c r="G1192" i="8"/>
  <c r="G1184" i="8"/>
  <c r="G1176" i="8"/>
  <c r="G1168" i="8"/>
  <c r="G1160" i="8"/>
  <c r="G1152" i="8"/>
  <c r="G1144" i="8"/>
  <c r="G1136" i="8"/>
  <c r="G1128" i="8"/>
  <c r="G1120" i="8"/>
  <c r="G1112" i="8"/>
  <c r="G1104" i="8"/>
  <c r="G1096" i="8"/>
  <c r="G1088" i="8"/>
  <c r="G1080" i="8"/>
  <c r="G1072" i="8"/>
  <c r="G1064" i="8"/>
  <c r="G1056" i="8"/>
  <c r="G1048" i="8"/>
  <c r="G1241" i="8"/>
  <c r="G1228" i="8"/>
  <c r="G1225" i="8"/>
  <c r="G1217" i="8"/>
  <c r="G1209" i="8"/>
  <c r="G1201" i="8"/>
  <c r="G1193" i="8"/>
  <c r="G1185" i="8"/>
  <c r="G1177" i="8"/>
  <c r="G1169" i="8"/>
  <c r="G1161" i="8"/>
  <c r="G1153" i="8"/>
  <c r="G1145" i="8"/>
  <c r="G1137" i="8"/>
  <c r="G1129" i="8"/>
  <c r="G1121" i="8"/>
  <c r="G1113" i="8"/>
  <c r="G1105" i="8"/>
  <c r="G1097" i="8"/>
  <c r="G1089" i="8"/>
  <c r="G1081" i="8"/>
  <c r="G1073" i="8"/>
  <c r="G1065" i="8"/>
  <c r="G1057" i="8"/>
  <c r="G1049" i="8"/>
  <c r="G1041" i="8"/>
  <c r="G1033" i="8"/>
  <c r="G1285" i="8"/>
  <c r="G1269" i="8"/>
  <c r="G1262" i="8"/>
  <c r="G1260" i="8"/>
  <c r="G1254" i="8"/>
  <c r="G1252" i="8"/>
  <c r="G1246" i="8"/>
  <c r="G1238" i="8"/>
  <c r="G1218" i="8"/>
  <c r="G1244" i="8"/>
  <c r="G1232" i="8"/>
  <c r="G1229" i="8"/>
  <c r="G1219" i="8"/>
  <c r="G1211" i="8"/>
  <c r="G1203" i="8"/>
  <c r="G1195" i="8"/>
  <c r="G1187" i="8"/>
  <c r="G1179" i="8"/>
  <c r="G1171" i="8"/>
  <c r="G1163" i="8"/>
  <c r="G1155" i="8"/>
  <c r="G1147" i="8"/>
  <c r="G1139" i="8"/>
  <c r="G1131" i="8"/>
  <c r="G1123" i="8"/>
  <c r="G1115" i="8"/>
  <c r="G1107" i="8"/>
  <c r="G1099" i="8"/>
  <c r="G1091" i="8"/>
  <c r="G1083" i="8"/>
  <c r="G1075" i="8"/>
  <c r="G1067" i="8"/>
  <c r="G1059" i="8"/>
  <c r="G1051" i="8"/>
  <c r="G1043" i="8"/>
  <c r="G1278" i="8"/>
  <c r="G1242" i="8"/>
  <c r="G1226" i="8"/>
  <c r="G1220" i="8"/>
  <c r="G1212" i="8"/>
  <c r="G1204" i="8"/>
  <c r="G1196" i="8"/>
  <c r="G1188" i="8"/>
  <c r="G1180" i="8"/>
  <c r="G1172" i="8"/>
  <c r="G1164" i="8"/>
  <c r="G1156" i="8"/>
  <c r="G1148" i="8"/>
  <c r="G1140" i="8"/>
  <c r="G1132" i="8"/>
  <c r="G1124" i="8"/>
  <c r="G1116" i="8"/>
  <c r="G1108" i="8"/>
  <c r="G1100" i="8"/>
  <c r="G1092" i="8"/>
  <c r="G1084" i="8"/>
  <c r="G1076" i="8"/>
  <c r="G1068" i="8"/>
  <c r="G1060" i="8"/>
  <c r="G1052" i="8"/>
  <c r="G1044" i="8"/>
  <c r="G1036" i="8"/>
  <c r="G1277" i="8"/>
  <c r="G1261" i="8"/>
  <c r="G1253" i="8"/>
  <c r="G1245" i="8"/>
  <c r="G1230" i="8"/>
  <c r="G1222" i="8"/>
  <c r="G1214" i="8"/>
  <c r="G1206" i="8"/>
  <c r="G1198" i="8"/>
  <c r="G1190" i="8"/>
  <c r="G1182" i="8"/>
  <c r="G1174" i="8"/>
  <c r="G1166" i="8"/>
  <c r="G1158" i="8"/>
  <c r="G1150" i="8"/>
  <c r="G1142" i="8"/>
  <c r="G1134" i="8"/>
  <c r="G1126" i="8"/>
  <c r="G1118" i="8"/>
  <c r="G1110" i="8"/>
  <c r="G1102" i="8"/>
  <c r="G1094" i="8"/>
  <c r="G1086" i="8"/>
  <c r="G1078" i="8"/>
  <c r="G1070" i="8"/>
  <c r="G1062" i="8"/>
  <c r="G1054" i="8"/>
  <c r="G1046" i="8"/>
  <c r="G1265" i="8"/>
  <c r="G1240" i="8"/>
  <c r="G1237" i="8"/>
  <c r="G1223" i="8"/>
  <c r="G1215" i="8"/>
  <c r="G1207" i="8"/>
  <c r="G1199" i="8"/>
  <c r="G1191" i="8"/>
  <c r="G1183" i="8"/>
  <c r="G1175" i="8"/>
  <c r="G1167" i="8"/>
  <c r="G1159" i="8"/>
  <c r="G1151" i="8"/>
  <c r="G1143" i="8"/>
  <c r="G1135" i="8"/>
  <c r="G1127" i="8"/>
  <c r="G1119" i="8"/>
  <c r="G1111" i="8"/>
  <c r="G1103" i="8"/>
  <c r="G1095" i="8"/>
  <c r="G1087" i="8"/>
  <c r="G1079" i="8"/>
  <c r="G1071" i="8"/>
  <c r="G1063" i="8"/>
  <c r="G1055" i="8"/>
  <c r="G1047" i="8"/>
  <c r="G1249" i="8"/>
  <c r="G1233" i="8"/>
  <c r="G1028" i="8"/>
  <c r="G1020" i="8"/>
  <c r="G1012" i="8"/>
  <c r="G1004" i="8"/>
  <c r="G996" i="8"/>
  <c r="G988" i="8"/>
  <c r="G980" i="8"/>
  <c r="G972" i="8"/>
  <c r="G964" i="8"/>
  <c r="G956" i="8"/>
  <c r="G948" i="8"/>
  <c r="G940" i="8"/>
  <c r="G932" i="8"/>
  <c r="G924" i="8"/>
  <c r="G916" i="8"/>
  <c r="G908" i="8"/>
  <c r="G900" i="8"/>
  <c r="G892" i="8"/>
  <c r="G884" i="8"/>
  <c r="G876" i="8"/>
  <c r="G868" i="8"/>
  <c r="G860" i="8"/>
  <c r="G1210" i="8"/>
  <c r="G1194" i="8"/>
  <c r="G1178" i="8"/>
  <c r="G1162" i="8"/>
  <c r="G1146" i="8"/>
  <c r="G1130" i="8"/>
  <c r="G1114" i="8"/>
  <c r="G1098" i="8"/>
  <c r="G1082" i="8"/>
  <c r="G1066" i="8"/>
  <c r="G1050" i="8"/>
  <c r="G1038" i="8"/>
  <c r="G1035" i="8"/>
  <c r="G1021" i="8"/>
  <c r="G1013" i="8"/>
  <c r="G1005" i="8"/>
  <c r="G997" i="8"/>
  <c r="G989" i="8"/>
  <c r="G981" i="8"/>
  <c r="G973" i="8"/>
  <c r="G965" i="8"/>
  <c r="G957" i="8"/>
  <c r="G949" i="8"/>
  <c r="G941" i="8"/>
  <c r="G933" i="8"/>
  <c r="G925" i="8"/>
  <c r="G917" i="8"/>
  <c r="G909" i="8"/>
  <c r="G901" i="8"/>
  <c r="G893" i="8"/>
  <c r="G885" i="8"/>
  <c r="G877" i="8"/>
  <c r="G869" i="8"/>
  <c r="G861" i="8"/>
  <c r="G1221" i="8"/>
  <c r="G1213" i="8"/>
  <c r="G1197" i="8"/>
  <c r="G1181" i="8"/>
  <c r="G1165" i="8"/>
  <c r="G1149" i="8"/>
  <c r="G1133" i="8"/>
  <c r="G1117" i="8"/>
  <c r="G1101" i="8"/>
  <c r="G1085" i="8"/>
  <c r="G1069" i="8"/>
  <c r="G1053" i="8"/>
  <c r="G1032" i="8"/>
  <c r="G1029" i="8"/>
  <c r="G1022" i="8"/>
  <c r="G1014" i="8"/>
  <c r="G1006" i="8"/>
  <c r="G998" i="8"/>
  <c r="G990" i="8"/>
  <c r="G982" i="8"/>
  <c r="G974" i="8"/>
  <c r="G966" i="8"/>
  <c r="G958" i="8"/>
  <c r="G950" i="8"/>
  <c r="G942" i="8"/>
  <c r="G934" i="8"/>
  <c r="G926" i="8"/>
  <c r="G918" i="8"/>
  <c r="G910" i="8"/>
  <c r="G902" i="8"/>
  <c r="G894" i="8"/>
  <c r="G886" i="8"/>
  <c r="G878" i="8"/>
  <c r="G870" i="8"/>
  <c r="G862" i="8"/>
  <c r="G1236" i="8"/>
  <c r="G1039" i="8"/>
  <c r="G1023" i="8"/>
  <c r="G1015" i="8"/>
  <c r="G1007" i="8"/>
  <c r="G999" i="8"/>
  <c r="G991" i="8"/>
  <c r="G983" i="8"/>
  <c r="G975" i="8"/>
  <c r="G967" i="8"/>
  <c r="G959" i="8"/>
  <c r="G951" i="8"/>
  <c r="G943" i="8"/>
  <c r="G935" i="8"/>
  <c r="G927" i="8"/>
  <c r="G919" i="8"/>
  <c r="G911" i="8"/>
  <c r="G903" i="8"/>
  <c r="G895" i="8"/>
  <c r="G887" i="8"/>
  <c r="G879" i="8"/>
  <c r="G871" i="8"/>
  <c r="G863" i="8"/>
  <c r="G1257" i="8"/>
  <c r="G1024" i="8"/>
  <c r="G1016" i="8"/>
  <c r="G1008" i="8"/>
  <c r="G1000" i="8"/>
  <c r="G992" i="8"/>
  <c r="G984" i="8"/>
  <c r="G976" i="8"/>
  <c r="G968" i="8"/>
  <c r="G960" i="8"/>
  <c r="G952" i="8"/>
  <c r="G944" i="8"/>
  <c r="G936" i="8"/>
  <c r="G928" i="8"/>
  <c r="G920" i="8"/>
  <c r="G912" i="8"/>
  <c r="G904" i="8"/>
  <c r="G896" i="8"/>
  <c r="G888" i="8"/>
  <c r="G880" i="8"/>
  <c r="G872" i="8"/>
  <c r="G864" i="8"/>
  <c r="G856" i="8"/>
  <c r="G1202" i="8"/>
  <c r="G1186" i="8"/>
  <c r="G1170" i="8"/>
  <c r="G1154" i="8"/>
  <c r="G1138" i="8"/>
  <c r="G1122" i="8"/>
  <c r="G1106" i="8"/>
  <c r="G1090" i="8"/>
  <c r="G1074" i="8"/>
  <c r="G1058" i="8"/>
  <c r="G1042" i="8"/>
  <c r="G1030" i="8"/>
  <c r="G1025" i="8"/>
  <c r="G1017" i="8"/>
  <c r="G1009" i="8"/>
  <c r="G1001" i="8"/>
  <c r="G993" i="8"/>
  <c r="G985" i="8"/>
  <c r="G977" i="8"/>
  <c r="G969" i="8"/>
  <c r="G961" i="8"/>
  <c r="G953" i="8"/>
  <c r="G945" i="8"/>
  <c r="G937" i="8"/>
  <c r="G929" i="8"/>
  <c r="G921" i="8"/>
  <c r="G913" i="8"/>
  <c r="G905" i="8"/>
  <c r="G897" i="8"/>
  <c r="G889" i="8"/>
  <c r="G881" i="8"/>
  <c r="G873" i="8"/>
  <c r="G865" i="8"/>
  <c r="G857" i="8"/>
  <c r="G1205" i="8"/>
  <c r="G1189" i="8"/>
  <c r="G1173" i="8"/>
  <c r="G1157" i="8"/>
  <c r="G1141" i="8"/>
  <c r="G1125" i="8"/>
  <c r="G1109" i="8"/>
  <c r="G1093" i="8"/>
  <c r="G1077" i="8"/>
  <c r="G1061" i="8"/>
  <c r="G1045" i="8"/>
  <c r="G1037" i="8"/>
  <c r="G1034" i="8"/>
  <c r="G1026" i="8"/>
  <c r="G1018" i="8"/>
  <c r="G1010" i="8"/>
  <c r="G1002" i="8"/>
  <c r="G994" i="8"/>
  <c r="G986" i="8"/>
  <c r="G978" i="8"/>
  <c r="G970" i="8"/>
  <c r="G962" i="8"/>
  <c r="G954" i="8"/>
  <c r="G946" i="8"/>
  <c r="G938" i="8"/>
  <c r="G930" i="8"/>
  <c r="G922" i="8"/>
  <c r="G914" i="8"/>
  <c r="G906" i="8"/>
  <c r="G898" i="8"/>
  <c r="G890" i="8"/>
  <c r="G1040" i="8"/>
  <c r="G1031" i="8"/>
  <c r="G1027" i="8"/>
  <c r="G1019" i="8"/>
  <c r="G1011" i="8"/>
  <c r="G1003" i="8"/>
  <c r="G995" i="8"/>
  <c r="G987" i="8"/>
  <c r="G979" i="8"/>
  <c r="G971" i="8"/>
  <c r="G963" i="8"/>
  <c r="G955" i="8"/>
  <c r="G947" i="8"/>
  <c r="G939" i="8"/>
  <c r="G931" i="8"/>
  <c r="G923" i="8"/>
  <c r="G915" i="8"/>
  <c r="G907" i="8"/>
  <c r="G899" i="8"/>
  <c r="G891" i="8"/>
  <c r="G874" i="8"/>
  <c r="G859" i="8"/>
  <c r="G847" i="8"/>
  <c r="G839" i="8"/>
  <c r="G831" i="8"/>
  <c r="G823" i="8"/>
  <c r="G815" i="8"/>
  <c r="G807" i="8"/>
  <c r="G799" i="8"/>
  <c r="G791" i="8"/>
  <c r="G783" i="8"/>
  <c r="G775" i="8"/>
  <c r="G767" i="8"/>
  <c r="G759" i="8"/>
  <c r="G751" i="8"/>
  <c r="G743" i="8"/>
  <c r="G735" i="8"/>
  <c r="G727" i="8"/>
  <c r="G719" i="8"/>
  <c r="G711" i="8"/>
  <c r="G703" i="8"/>
  <c r="G695" i="8"/>
  <c r="G687" i="8"/>
  <c r="G679" i="8"/>
  <c r="G671" i="8"/>
  <c r="G663" i="8"/>
  <c r="G655" i="8"/>
  <c r="G647" i="8"/>
  <c r="G639" i="8"/>
  <c r="G855" i="8"/>
  <c r="G848" i="8"/>
  <c r="G840" i="8"/>
  <c r="G832" i="8"/>
  <c r="G824" i="8"/>
  <c r="G816" i="8"/>
  <c r="G808" i="8"/>
  <c r="G800" i="8"/>
  <c r="G792" i="8"/>
  <c r="G784" i="8"/>
  <c r="G776" i="8"/>
  <c r="G768" i="8"/>
  <c r="G760" i="8"/>
  <c r="G752" i="8"/>
  <c r="G744" i="8"/>
  <c r="G736" i="8"/>
  <c r="G728" i="8"/>
  <c r="G720" i="8"/>
  <c r="G712" i="8"/>
  <c r="G704" i="8"/>
  <c r="G696" i="8"/>
  <c r="G688" i="8"/>
  <c r="G680" i="8"/>
  <c r="G672" i="8"/>
  <c r="G664" i="8"/>
  <c r="G656" i="8"/>
  <c r="G648" i="8"/>
  <c r="G640" i="8"/>
  <c r="G883" i="8"/>
  <c r="G867" i="8"/>
  <c r="G849" i="8"/>
  <c r="G841" i="8"/>
  <c r="G833" i="8"/>
  <c r="G825" i="8"/>
  <c r="G817" i="8"/>
  <c r="G809" i="8"/>
  <c r="G801" i="8"/>
  <c r="G793" i="8"/>
  <c r="G785" i="8"/>
  <c r="G777" i="8"/>
  <c r="G769" i="8"/>
  <c r="G761" i="8"/>
  <c r="G753" i="8"/>
  <c r="G745" i="8"/>
  <c r="G737" i="8"/>
  <c r="G729" i="8"/>
  <c r="G721" i="8"/>
  <c r="G713" i="8"/>
  <c r="G705" i="8"/>
  <c r="G697" i="8"/>
  <c r="G689" i="8"/>
  <c r="G681" i="8"/>
  <c r="G673" i="8"/>
  <c r="G665" i="8"/>
  <c r="G657" i="8"/>
  <c r="G649" i="8"/>
  <c r="G641" i="8"/>
  <c r="G633" i="8"/>
  <c r="G850" i="8"/>
  <c r="G842" i="8"/>
  <c r="G834" i="8"/>
  <c r="G826" i="8"/>
  <c r="G818" i="8"/>
  <c r="G810" i="8"/>
  <c r="G802" i="8"/>
  <c r="G794" i="8"/>
  <c r="G786" i="8"/>
  <c r="G778" i="8"/>
  <c r="G770" i="8"/>
  <c r="G762" i="8"/>
  <c r="G754" i="8"/>
  <c r="G746" i="8"/>
  <c r="G738" i="8"/>
  <c r="G730" i="8"/>
  <c r="G722" i="8"/>
  <c r="G714" i="8"/>
  <c r="G706" i="8"/>
  <c r="G698" i="8"/>
  <c r="G690" i="8"/>
  <c r="G682" i="8"/>
  <c r="G674" i="8"/>
  <c r="G666" i="8"/>
  <c r="G658" i="8"/>
  <c r="G650" i="8"/>
  <c r="G642" i="8"/>
  <c r="G882" i="8"/>
  <c r="G866" i="8"/>
  <c r="G858" i="8"/>
  <c r="G851" i="8"/>
  <c r="G843" i="8"/>
  <c r="G835" i="8"/>
  <c r="G827" i="8"/>
  <c r="G819" i="8"/>
  <c r="G811" i="8"/>
  <c r="G803" i="8"/>
  <c r="G795" i="8"/>
  <c r="G787" i="8"/>
  <c r="G779" i="8"/>
  <c r="G771" i="8"/>
  <c r="G763" i="8"/>
  <c r="G755" i="8"/>
  <c r="G747" i="8"/>
  <c r="G739" i="8"/>
  <c r="G731" i="8"/>
  <c r="G723" i="8"/>
  <c r="G715" i="8"/>
  <c r="G707" i="8"/>
  <c r="G699" i="8"/>
  <c r="G691" i="8"/>
  <c r="G683" i="8"/>
  <c r="G675" i="8"/>
  <c r="G667" i="8"/>
  <c r="G659" i="8"/>
  <c r="G651" i="8"/>
  <c r="G643" i="8"/>
  <c r="G635" i="8"/>
  <c r="G627" i="8"/>
  <c r="G619" i="8"/>
  <c r="G611" i="8"/>
  <c r="G603" i="8"/>
  <c r="G595" i="8"/>
  <c r="G587" i="8"/>
  <c r="G852" i="8"/>
  <c r="G844" i="8"/>
  <c r="G836" i="8"/>
  <c r="G828" i="8"/>
  <c r="G820" i="8"/>
  <c r="G812" i="8"/>
  <c r="G804" i="8"/>
  <c r="G796" i="8"/>
  <c r="G788" i="8"/>
  <c r="G780" i="8"/>
  <c r="G772" i="8"/>
  <c r="G764" i="8"/>
  <c r="G756" i="8"/>
  <c r="G748" i="8"/>
  <c r="G740" i="8"/>
  <c r="G732" i="8"/>
  <c r="G724" i="8"/>
  <c r="G716" i="8"/>
  <c r="G708" i="8"/>
  <c r="G700" i="8"/>
  <c r="G692" i="8"/>
  <c r="G684" i="8"/>
  <c r="G676" i="8"/>
  <c r="G668" i="8"/>
  <c r="G660" i="8"/>
  <c r="G652" i="8"/>
  <c r="G644" i="8"/>
  <c r="G636" i="8"/>
  <c r="G628" i="8"/>
  <c r="G620" i="8"/>
  <c r="G612" i="8"/>
  <c r="G604" i="8"/>
  <c r="G596" i="8"/>
  <c r="G588" i="8"/>
  <c r="G875" i="8"/>
  <c r="G853" i="8"/>
  <c r="G845" i="8"/>
  <c r="G837" i="8"/>
  <c r="G829" i="8"/>
  <c r="G821" i="8"/>
  <c r="G813" i="8"/>
  <c r="G805" i="8"/>
  <c r="G797" i="8"/>
  <c r="G789" i="8"/>
  <c r="G781" i="8"/>
  <c r="G773" i="8"/>
  <c r="G765" i="8"/>
  <c r="G757" i="8"/>
  <c r="G749" i="8"/>
  <c r="G741" i="8"/>
  <c r="G733" i="8"/>
  <c r="G725" i="8"/>
  <c r="G717" i="8"/>
  <c r="G709" i="8"/>
  <c r="G701" i="8"/>
  <c r="G693" i="8"/>
  <c r="G685" i="8"/>
  <c r="G677" i="8"/>
  <c r="G669" i="8"/>
  <c r="G661" i="8"/>
  <c r="G653" i="8"/>
  <c r="G645" i="8"/>
  <c r="G637" i="8"/>
  <c r="G629" i="8"/>
  <c r="G854" i="8"/>
  <c r="G846" i="8"/>
  <c r="G838" i="8"/>
  <c r="G830" i="8"/>
  <c r="G822" i="8"/>
  <c r="G814" i="8"/>
  <c r="G806" i="8"/>
  <c r="G798" i="8"/>
  <c r="G790" i="8"/>
  <c r="G782" i="8"/>
  <c r="G774" i="8"/>
  <c r="G766" i="8"/>
  <c r="G758" i="8"/>
  <c r="G750" i="8"/>
  <c r="G742" i="8"/>
  <c r="G734" i="8"/>
  <c r="G726" i="8"/>
  <c r="G718" i="8"/>
  <c r="G710" i="8"/>
  <c r="G702" i="8"/>
  <c r="G694" i="8"/>
  <c r="G686" i="8"/>
  <c r="G678" i="8"/>
  <c r="G670" i="8"/>
  <c r="G662" i="8"/>
  <c r="G654" i="8"/>
  <c r="G646" i="8"/>
  <c r="G638" i="8"/>
  <c r="G630" i="8"/>
  <c r="G623" i="8"/>
  <c r="G607" i="8"/>
  <c r="G591" i="8"/>
  <c r="G584" i="8"/>
  <c r="G576" i="8"/>
  <c r="G568" i="8"/>
  <c r="G560" i="8"/>
  <c r="G552" i="8"/>
  <c r="G544" i="8"/>
  <c r="G536" i="8"/>
  <c r="G528" i="8"/>
  <c r="G520" i="8"/>
  <c r="G512" i="8"/>
  <c r="G504" i="8"/>
  <c r="G496" i="8"/>
  <c r="G488" i="8"/>
  <c r="G480" i="8"/>
  <c r="G472" i="8"/>
  <c r="G464" i="8"/>
  <c r="G456" i="8"/>
  <c r="G448" i="8"/>
  <c r="G440" i="8"/>
  <c r="G432" i="8"/>
  <c r="G424" i="8"/>
  <c r="G416" i="8"/>
  <c r="G408" i="8"/>
  <c r="G400" i="8"/>
  <c r="G392" i="8"/>
  <c r="G384" i="8"/>
  <c r="G376" i="8"/>
  <c r="G368" i="8"/>
  <c r="G360" i="8"/>
  <c r="G352" i="8"/>
  <c r="G344" i="8"/>
  <c r="G336" i="8"/>
  <c r="G328" i="8"/>
  <c r="G320" i="8"/>
  <c r="G312" i="8"/>
  <c r="G304" i="8"/>
  <c r="G296" i="8"/>
  <c r="G288" i="8"/>
  <c r="G280" i="8"/>
  <c r="G272" i="8"/>
  <c r="G264" i="8"/>
  <c r="G256" i="8"/>
  <c r="G248" i="8"/>
  <c r="G240" i="8"/>
  <c r="G232" i="8"/>
  <c r="G224" i="8"/>
  <c r="G216" i="8"/>
  <c r="G208" i="8"/>
  <c r="G200" i="8"/>
  <c r="G192" i="8"/>
  <c r="G184" i="8"/>
  <c r="G176" i="8"/>
  <c r="G168" i="8"/>
  <c r="G632" i="8"/>
  <c r="G617" i="8"/>
  <c r="G614" i="8"/>
  <c r="G601" i="8"/>
  <c r="G598" i="8"/>
  <c r="G585" i="8"/>
  <c r="G577" i="8"/>
  <c r="G569" i="8"/>
  <c r="G561" i="8"/>
  <c r="G553" i="8"/>
  <c r="G545" i="8"/>
  <c r="G537" i="8"/>
  <c r="G529" i="8"/>
  <c r="G521" i="8"/>
  <c r="G513" i="8"/>
  <c r="G505" i="8"/>
  <c r="G497" i="8"/>
  <c r="G489" i="8"/>
  <c r="G481" i="8"/>
  <c r="G473" i="8"/>
  <c r="G465" i="8"/>
  <c r="G457" i="8"/>
  <c r="G449" i="8"/>
  <c r="G441" i="8"/>
  <c r="G433" i="8"/>
  <c r="G425" i="8"/>
  <c r="G417" i="8"/>
  <c r="G409" i="8"/>
  <c r="G401" i="8"/>
  <c r="G393" i="8"/>
  <c r="G385" i="8"/>
  <c r="G377" i="8"/>
  <c r="G369" i="8"/>
  <c r="G361" i="8"/>
  <c r="G353" i="8"/>
  <c r="G345" i="8"/>
  <c r="G337" i="8"/>
  <c r="G329" i="8"/>
  <c r="G321" i="8"/>
  <c r="G313" i="8"/>
  <c r="G305" i="8"/>
  <c r="G297" i="8"/>
  <c r="G289" i="8"/>
  <c r="G281" i="8"/>
  <c r="G273" i="8"/>
  <c r="G265" i="8"/>
  <c r="G257" i="8"/>
  <c r="G249" i="8"/>
  <c r="G241" i="8"/>
  <c r="G233" i="8"/>
  <c r="G225" i="8"/>
  <c r="G217" i="8"/>
  <c r="G209" i="8"/>
  <c r="G201" i="8"/>
  <c r="G193" i="8"/>
  <c r="G185" i="8"/>
  <c r="G177" i="8"/>
  <c r="G169" i="8"/>
  <c r="G634" i="8"/>
  <c r="G621" i="8"/>
  <c r="G605" i="8"/>
  <c r="G589" i="8"/>
  <c r="G578" i="8"/>
  <c r="G570" i="8"/>
  <c r="G562" i="8"/>
  <c r="G554" i="8"/>
  <c r="G546" i="8"/>
  <c r="G538" i="8"/>
  <c r="G530" i="8"/>
  <c r="G522" i="8"/>
  <c r="G514" i="8"/>
  <c r="G506" i="8"/>
  <c r="G498" i="8"/>
  <c r="G490" i="8"/>
  <c r="G482" i="8"/>
  <c r="G474" i="8"/>
  <c r="G466" i="8"/>
  <c r="G458" i="8"/>
  <c r="G450" i="8"/>
  <c r="G442" i="8"/>
  <c r="G434" i="8"/>
  <c r="G426" i="8"/>
  <c r="G418" i="8"/>
  <c r="G410" i="8"/>
  <c r="G402" i="8"/>
  <c r="G394" i="8"/>
  <c r="G386" i="8"/>
  <c r="G378" i="8"/>
  <c r="G370" i="8"/>
  <c r="G362" i="8"/>
  <c r="G354" i="8"/>
  <c r="G346" i="8"/>
  <c r="G338" i="8"/>
  <c r="G330" i="8"/>
  <c r="G322" i="8"/>
  <c r="G314" i="8"/>
  <c r="G306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631" i="8"/>
  <c r="G624" i="8"/>
  <c r="G618" i="8"/>
  <c r="G608" i="8"/>
  <c r="G602" i="8"/>
  <c r="G592" i="8"/>
  <c r="G586" i="8"/>
  <c r="G579" i="8"/>
  <c r="G571" i="8"/>
  <c r="G563" i="8"/>
  <c r="G555" i="8"/>
  <c r="G547" i="8"/>
  <c r="G539" i="8"/>
  <c r="G531" i="8"/>
  <c r="G523" i="8"/>
  <c r="G515" i="8"/>
  <c r="G507" i="8"/>
  <c r="G499" i="8"/>
  <c r="G491" i="8"/>
  <c r="G483" i="8"/>
  <c r="G475" i="8"/>
  <c r="G467" i="8"/>
  <c r="G459" i="8"/>
  <c r="G451" i="8"/>
  <c r="G443" i="8"/>
  <c r="G435" i="8"/>
  <c r="G427" i="8"/>
  <c r="G419" i="8"/>
  <c r="G411" i="8"/>
  <c r="G403" i="8"/>
  <c r="G395" i="8"/>
  <c r="G387" i="8"/>
  <c r="G379" i="8"/>
  <c r="G371" i="8"/>
  <c r="G363" i="8"/>
  <c r="G355" i="8"/>
  <c r="G347" i="8"/>
  <c r="G339" i="8"/>
  <c r="G331" i="8"/>
  <c r="G323" i="8"/>
  <c r="G315" i="8"/>
  <c r="G307" i="8"/>
  <c r="G299" i="8"/>
  <c r="G291" i="8"/>
  <c r="G283" i="8"/>
  <c r="G275" i="8"/>
  <c r="G267" i="8"/>
  <c r="G259" i="8"/>
  <c r="G251" i="8"/>
  <c r="G243" i="8"/>
  <c r="G235" i="8"/>
  <c r="G227" i="8"/>
  <c r="G219" i="8"/>
  <c r="G211" i="8"/>
  <c r="G203" i="8"/>
  <c r="G195" i="8"/>
  <c r="G187" i="8"/>
  <c r="G179" i="8"/>
  <c r="G615" i="8"/>
  <c r="G599" i="8"/>
  <c r="G580" i="8"/>
  <c r="G572" i="8"/>
  <c r="G564" i="8"/>
  <c r="G556" i="8"/>
  <c r="G548" i="8"/>
  <c r="G540" i="8"/>
  <c r="G532" i="8"/>
  <c r="G524" i="8"/>
  <c r="G516" i="8"/>
  <c r="G508" i="8"/>
  <c r="G500" i="8"/>
  <c r="G492" i="8"/>
  <c r="G484" i="8"/>
  <c r="G476" i="8"/>
  <c r="G468" i="8"/>
  <c r="G460" i="8"/>
  <c r="G452" i="8"/>
  <c r="G444" i="8"/>
  <c r="G436" i="8"/>
  <c r="G428" i="8"/>
  <c r="G420" i="8"/>
  <c r="G412" i="8"/>
  <c r="G404" i="8"/>
  <c r="G396" i="8"/>
  <c r="G388" i="8"/>
  <c r="G380" i="8"/>
  <c r="G372" i="8"/>
  <c r="G364" i="8"/>
  <c r="G356" i="8"/>
  <c r="G348" i="8"/>
  <c r="G340" i="8"/>
  <c r="G332" i="8"/>
  <c r="G324" i="8"/>
  <c r="G316" i="8"/>
  <c r="G308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625" i="8"/>
  <c r="G622" i="8"/>
  <c r="G609" i="8"/>
  <c r="G606" i="8"/>
  <c r="G593" i="8"/>
  <c r="G590" i="8"/>
  <c r="G581" i="8"/>
  <c r="G573" i="8"/>
  <c r="G565" i="8"/>
  <c r="G557" i="8"/>
  <c r="G549" i="8"/>
  <c r="G541" i="8"/>
  <c r="G533" i="8"/>
  <c r="G525" i="8"/>
  <c r="G517" i="8"/>
  <c r="G509" i="8"/>
  <c r="G501" i="8"/>
  <c r="G493" i="8"/>
  <c r="G485" i="8"/>
  <c r="G477" i="8"/>
  <c r="G469" i="8"/>
  <c r="G461" i="8"/>
  <c r="G453" i="8"/>
  <c r="G445" i="8"/>
  <c r="G437" i="8"/>
  <c r="G429" i="8"/>
  <c r="G421" i="8"/>
  <c r="G413" i="8"/>
  <c r="G405" i="8"/>
  <c r="G397" i="8"/>
  <c r="G389" i="8"/>
  <c r="G381" i="8"/>
  <c r="G373" i="8"/>
  <c r="G365" i="8"/>
  <c r="G357" i="8"/>
  <c r="G349" i="8"/>
  <c r="G341" i="8"/>
  <c r="G333" i="8"/>
  <c r="G325" i="8"/>
  <c r="G317" i="8"/>
  <c r="G309" i="8"/>
  <c r="G301" i="8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613" i="8"/>
  <c r="G597" i="8"/>
  <c r="G582" i="8"/>
  <c r="G574" i="8"/>
  <c r="G566" i="8"/>
  <c r="G558" i="8"/>
  <c r="G550" i="8"/>
  <c r="G542" i="8"/>
  <c r="G534" i="8"/>
  <c r="G526" i="8"/>
  <c r="G518" i="8"/>
  <c r="G510" i="8"/>
  <c r="G502" i="8"/>
  <c r="G494" i="8"/>
  <c r="G486" i="8"/>
  <c r="G478" i="8"/>
  <c r="G470" i="8"/>
  <c r="G462" i="8"/>
  <c r="G454" i="8"/>
  <c r="G446" i="8"/>
  <c r="G438" i="8"/>
  <c r="G430" i="8"/>
  <c r="G422" i="8"/>
  <c r="G414" i="8"/>
  <c r="G406" i="8"/>
  <c r="G398" i="8"/>
  <c r="G390" i="8"/>
  <c r="G382" i="8"/>
  <c r="G374" i="8"/>
  <c r="G366" i="8"/>
  <c r="G358" i="8"/>
  <c r="G350" i="8"/>
  <c r="G342" i="8"/>
  <c r="G334" i="8"/>
  <c r="G326" i="8"/>
  <c r="G318" i="8"/>
  <c r="G310" i="8"/>
  <c r="G302" i="8"/>
  <c r="G294" i="8"/>
  <c r="G286" i="8"/>
  <c r="G278" i="8"/>
  <c r="G270" i="8"/>
  <c r="G262" i="8"/>
  <c r="G254" i="8"/>
  <c r="G246" i="8"/>
  <c r="G238" i="8"/>
  <c r="G230" i="8"/>
  <c r="G222" i="8"/>
  <c r="G214" i="8"/>
  <c r="G206" i="8"/>
  <c r="G198" i="8"/>
  <c r="G190" i="8"/>
  <c r="G182" i="8"/>
  <c r="G174" i="8"/>
  <c r="G626" i="8"/>
  <c r="G616" i="8"/>
  <c r="G610" i="8"/>
  <c r="G600" i="8"/>
  <c r="G594" i="8"/>
  <c r="G583" i="8"/>
  <c r="G575" i="8"/>
  <c r="G567" i="8"/>
  <c r="G559" i="8"/>
  <c r="G551" i="8"/>
  <c r="G543" i="8"/>
  <c r="G535" i="8"/>
  <c r="G527" i="8"/>
  <c r="G519" i="8"/>
  <c r="G511" i="8"/>
  <c r="G503" i="8"/>
  <c r="G495" i="8"/>
  <c r="G487" i="8"/>
  <c r="G479" i="8"/>
  <c r="G471" i="8"/>
  <c r="G463" i="8"/>
  <c r="G455" i="8"/>
  <c r="G447" i="8"/>
  <c r="G439" i="8"/>
  <c r="G431" i="8"/>
  <c r="G423" i="8"/>
  <c r="G415" i="8"/>
  <c r="G407" i="8"/>
  <c r="G399" i="8"/>
  <c r="G391" i="8"/>
  <c r="G383" i="8"/>
  <c r="G375" i="8"/>
  <c r="G367" i="8"/>
  <c r="G359" i="8"/>
  <c r="G351" i="8"/>
  <c r="G343" i="8"/>
  <c r="G335" i="8"/>
  <c r="F14" i="8"/>
  <c r="G15" i="8"/>
  <c r="F22" i="8"/>
  <c r="G23" i="8"/>
  <c r="F30" i="8"/>
  <c r="J30" i="8" s="1"/>
  <c r="K30" i="8" s="1"/>
  <c r="G31" i="8"/>
  <c r="F38" i="8"/>
  <c r="J38" i="8" s="1"/>
  <c r="K38" i="8" s="1"/>
  <c r="G39" i="8"/>
  <c r="F46" i="8"/>
  <c r="G47" i="8"/>
  <c r="F54" i="8"/>
  <c r="G55" i="8"/>
  <c r="F62" i="8"/>
  <c r="G63" i="8"/>
  <c r="F70" i="8"/>
  <c r="G71" i="8"/>
  <c r="F78" i="8"/>
  <c r="G79" i="8"/>
  <c r="F86" i="8"/>
  <c r="G87" i="8"/>
  <c r="F94" i="8"/>
  <c r="G95" i="8"/>
  <c r="F102" i="8"/>
  <c r="G103" i="8"/>
  <c r="F110" i="8"/>
  <c r="G111" i="8"/>
  <c r="F118" i="8"/>
  <c r="G119" i="8"/>
  <c r="F126" i="8"/>
  <c r="G127" i="8"/>
  <c r="F134" i="8"/>
  <c r="G135" i="8"/>
  <c r="F142" i="8"/>
  <c r="G143" i="8"/>
  <c r="F150" i="8"/>
  <c r="G151" i="8"/>
  <c r="F158" i="8"/>
  <c r="G159" i="8"/>
  <c r="F166" i="8"/>
  <c r="G167" i="8"/>
  <c r="F66" i="8"/>
  <c r="F74" i="8"/>
  <c r="F82" i="8"/>
  <c r="F3" i="8"/>
  <c r="J3" i="8" s="1"/>
  <c r="K3" i="8" s="1"/>
  <c r="F13" i="8"/>
  <c r="F21" i="8"/>
  <c r="F29" i="8"/>
  <c r="F37" i="8"/>
  <c r="F45" i="8"/>
  <c r="G46" i="8"/>
  <c r="F53" i="8"/>
  <c r="G54" i="8"/>
  <c r="F61" i="8"/>
  <c r="G62" i="8"/>
  <c r="F69" i="8"/>
  <c r="G70" i="8"/>
  <c r="F77" i="8"/>
  <c r="G78" i="8"/>
  <c r="F85" i="8"/>
  <c r="G86" i="8"/>
  <c r="F93" i="8"/>
  <c r="G94" i="8"/>
  <c r="F101" i="8"/>
  <c r="G102" i="8"/>
  <c r="F109" i="8"/>
  <c r="G110" i="8"/>
  <c r="F117" i="8"/>
  <c r="G118" i="8"/>
  <c r="F125" i="8"/>
  <c r="G126" i="8"/>
  <c r="F133" i="8"/>
  <c r="G134" i="8"/>
  <c r="F141" i="8"/>
  <c r="G142" i="8"/>
  <c r="F149" i="8"/>
  <c r="G150" i="8"/>
  <c r="F157" i="8"/>
  <c r="G158" i="8"/>
  <c r="F165" i="8"/>
  <c r="G166" i="8"/>
  <c r="F171" i="8"/>
  <c r="G175" i="8"/>
  <c r="F198" i="8"/>
  <c r="G207" i="8"/>
  <c r="F230" i="8"/>
  <c r="G239" i="8"/>
  <c r="F262" i="8"/>
  <c r="G271" i="8"/>
  <c r="F294" i="8"/>
  <c r="G303" i="8"/>
  <c r="F326" i="8"/>
  <c r="F34" i="8"/>
  <c r="J34" i="8" s="1"/>
  <c r="K34" i="8" s="1"/>
  <c r="F50" i="8"/>
  <c r="F122" i="8"/>
  <c r="F162" i="8"/>
  <c r="F2" i="8"/>
  <c r="J2" i="8" s="1"/>
  <c r="F11" i="8"/>
  <c r="J11" i="8" s="1"/>
  <c r="K11" i="8" s="1"/>
  <c r="F12" i="8"/>
  <c r="G13" i="8"/>
  <c r="F20" i="8"/>
  <c r="G21" i="8"/>
  <c r="F28" i="8"/>
  <c r="G29" i="8"/>
  <c r="F36" i="8"/>
  <c r="G37" i="8"/>
  <c r="F44" i="8"/>
  <c r="G45" i="8"/>
  <c r="F52" i="8"/>
  <c r="G53" i="8"/>
  <c r="F60" i="8"/>
  <c r="G61" i="8"/>
  <c r="F68" i="8"/>
  <c r="G69" i="8"/>
  <c r="F76" i="8"/>
  <c r="G77" i="8"/>
  <c r="F84" i="8"/>
  <c r="G85" i="8"/>
  <c r="F92" i="8"/>
  <c r="G93" i="8"/>
  <c r="F100" i="8"/>
  <c r="G101" i="8"/>
  <c r="F108" i="8"/>
  <c r="G109" i="8"/>
  <c r="F116" i="8"/>
  <c r="G117" i="8"/>
  <c r="F124" i="8"/>
  <c r="G125" i="8"/>
  <c r="F132" i="8"/>
  <c r="G133" i="8"/>
  <c r="F140" i="8"/>
  <c r="G141" i="8"/>
  <c r="F148" i="8"/>
  <c r="G149" i="8"/>
  <c r="F156" i="8"/>
  <c r="G157" i="8"/>
  <c r="F164" i="8"/>
  <c r="G165" i="8"/>
  <c r="F169" i="8"/>
  <c r="G171" i="8"/>
  <c r="F18" i="8"/>
  <c r="J18" i="8" s="1"/>
  <c r="K18" i="8" s="1"/>
  <c r="F42" i="8"/>
  <c r="F58" i="8"/>
  <c r="F106" i="8"/>
  <c r="F154" i="8"/>
  <c r="F10" i="8"/>
  <c r="J10" i="8" s="1"/>
  <c r="K10" i="8" s="1"/>
  <c r="F19" i="8"/>
  <c r="G20" i="8"/>
  <c r="F27" i="8"/>
  <c r="G28" i="8"/>
  <c r="F35" i="8"/>
  <c r="J35" i="8" s="1"/>
  <c r="K35" i="8" s="1"/>
  <c r="G36" i="8"/>
  <c r="F43" i="8"/>
  <c r="J43" i="8" s="1"/>
  <c r="K43" i="8" s="1"/>
  <c r="G44" i="8"/>
  <c r="F51" i="8"/>
  <c r="J51" i="8" s="1"/>
  <c r="K51" i="8" s="1"/>
  <c r="G52" i="8"/>
  <c r="F59" i="8"/>
  <c r="J59" i="8" s="1"/>
  <c r="K59" i="8" s="1"/>
  <c r="G60" i="8"/>
  <c r="F67" i="8"/>
  <c r="J67" i="8" s="1"/>
  <c r="K67" i="8" s="1"/>
  <c r="G68" i="8"/>
  <c r="F75" i="8"/>
  <c r="J75" i="8" s="1"/>
  <c r="K75" i="8" s="1"/>
  <c r="G76" i="8"/>
  <c r="F83" i="8"/>
  <c r="J83" i="8" s="1"/>
  <c r="K83" i="8" s="1"/>
  <c r="G84" i="8"/>
  <c r="F91" i="8"/>
  <c r="J91" i="8" s="1"/>
  <c r="K91" i="8" s="1"/>
  <c r="G92" i="8"/>
  <c r="F99" i="8"/>
  <c r="J99" i="8" s="1"/>
  <c r="K99" i="8" s="1"/>
  <c r="G100" i="8"/>
  <c r="F107" i="8"/>
  <c r="J107" i="8" s="1"/>
  <c r="K107" i="8" s="1"/>
  <c r="G108" i="8"/>
  <c r="F115" i="8"/>
  <c r="J115" i="8" s="1"/>
  <c r="K115" i="8" s="1"/>
  <c r="G116" i="8"/>
  <c r="F123" i="8"/>
  <c r="J123" i="8" s="1"/>
  <c r="K123" i="8" s="1"/>
  <c r="G124" i="8"/>
  <c r="F131" i="8"/>
  <c r="J131" i="8" s="1"/>
  <c r="K131" i="8" s="1"/>
  <c r="G132" i="8"/>
  <c r="F139" i="8"/>
  <c r="J139" i="8" s="1"/>
  <c r="K139" i="8" s="1"/>
  <c r="G140" i="8"/>
  <c r="F147" i="8"/>
  <c r="J147" i="8" s="1"/>
  <c r="K147" i="8" s="1"/>
  <c r="G148" i="8"/>
  <c r="F155" i="8"/>
  <c r="J155" i="8" s="1"/>
  <c r="K155" i="8" s="1"/>
  <c r="G156" i="8"/>
  <c r="F163" i="8"/>
  <c r="J163" i="8" s="1"/>
  <c r="K163" i="8" s="1"/>
  <c r="G164" i="8"/>
  <c r="F190" i="8"/>
  <c r="G199" i="8"/>
  <c r="F222" i="8"/>
  <c r="G231" i="8"/>
  <c r="F254" i="8"/>
  <c r="G263" i="8"/>
  <c r="F286" i="8"/>
  <c r="G295" i="8"/>
  <c r="F318" i="8"/>
  <c r="G327" i="8"/>
  <c r="J19" i="8" l="1"/>
  <c r="K19" i="8" s="1"/>
  <c r="H94" i="8"/>
  <c r="I94" i="8" s="1"/>
  <c r="H479" i="8"/>
  <c r="I479" i="8" s="1"/>
  <c r="H229" i="8"/>
  <c r="I229" i="8" s="1"/>
  <c r="H348" i="8"/>
  <c r="I348" i="8" s="1"/>
  <c r="J348" i="8" s="1"/>
  <c r="K348" i="8" s="1"/>
  <c r="H435" i="8"/>
  <c r="I435" i="8" s="1"/>
  <c r="H354" i="8"/>
  <c r="I354" i="8" s="1"/>
  <c r="H225" i="8"/>
  <c r="I225" i="8" s="1"/>
  <c r="H614" i="8"/>
  <c r="I614" i="8" s="1"/>
  <c r="H464" i="8"/>
  <c r="I464" i="8" s="1"/>
  <c r="H734" i="8"/>
  <c r="I734" i="8" s="1"/>
  <c r="H757" i="8"/>
  <c r="I757" i="8" s="1"/>
  <c r="H732" i="8"/>
  <c r="I732" i="8" s="1"/>
  <c r="H843" i="8"/>
  <c r="I843" i="8" s="1"/>
  <c r="H697" i="8"/>
  <c r="I697" i="8" s="1"/>
  <c r="H720" i="8"/>
  <c r="I720" i="8" s="1"/>
  <c r="H751" i="8"/>
  <c r="I751" i="8" s="1"/>
  <c r="H899" i="8"/>
  <c r="I899" i="8" s="1"/>
  <c r="H1027" i="8"/>
  <c r="I1027" i="8" s="1"/>
  <c r="H930" i="8"/>
  <c r="I930" i="8" s="1"/>
  <c r="H1189" i="8"/>
  <c r="I1189" i="8" s="1"/>
  <c r="J1189" i="8" s="1"/>
  <c r="K1189" i="8" s="1"/>
  <c r="H263" i="8"/>
  <c r="I263" i="8" s="1"/>
  <c r="H487" i="8"/>
  <c r="I487" i="8" s="1"/>
  <c r="H350" i="8"/>
  <c r="I350" i="8" s="1"/>
  <c r="H237" i="8"/>
  <c r="I237" i="8" s="1"/>
  <c r="H429" i="8"/>
  <c r="I429" i="8" s="1"/>
  <c r="H557" i="8"/>
  <c r="I557" i="8" s="1"/>
  <c r="H228" i="8"/>
  <c r="I228" i="8" s="1"/>
  <c r="H292" i="8"/>
  <c r="I292" i="8" s="1"/>
  <c r="H356" i="8"/>
  <c r="I356" i="8" s="1"/>
  <c r="H484" i="8"/>
  <c r="I484" i="8" s="1"/>
  <c r="H187" i="8"/>
  <c r="I187" i="8" s="1"/>
  <c r="H251" i="8"/>
  <c r="I251" i="8" s="1"/>
  <c r="J251" i="8" s="1"/>
  <c r="K251" i="8" s="1"/>
  <c r="H315" i="8"/>
  <c r="I315" i="8" s="1"/>
  <c r="H379" i="8"/>
  <c r="I379" i="8" s="1"/>
  <c r="H443" i="8"/>
  <c r="I443" i="8" s="1"/>
  <c r="H507" i="8"/>
  <c r="I507" i="8" s="1"/>
  <c r="H571" i="8"/>
  <c r="I571" i="8" s="1"/>
  <c r="H631" i="8"/>
  <c r="I631" i="8" s="1"/>
  <c r="H234" i="8"/>
  <c r="I234" i="8" s="1"/>
  <c r="H298" i="8"/>
  <c r="I298" i="8" s="1"/>
  <c r="J298" i="8" s="1"/>
  <c r="K298" i="8" s="1"/>
  <c r="H362" i="8"/>
  <c r="I362" i="8" s="1"/>
  <c r="H426" i="8"/>
  <c r="I426" i="8" s="1"/>
  <c r="H490" i="8"/>
  <c r="I490" i="8" s="1"/>
  <c r="H554" i="8"/>
  <c r="I554" i="8" s="1"/>
  <c r="J554" i="8" s="1"/>
  <c r="K554" i="8" s="1"/>
  <c r="H169" i="8"/>
  <c r="I169" i="8" s="1"/>
  <c r="H233" i="8"/>
  <c r="I233" i="8" s="1"/>
  <c r="J233" i="8" s="1"/>
  <c r="K233" i="8" s="1"/>
  <c r="H297" i="8"/>
  <c r="I297" i="8" s="1"/>
  <c r="H361" i="8"/>
  <c r="I361" i="8" s="1"/>
  <c r="H425" i="8"/>
  <c r="I425" i="8" s="1"/>
  <c r="H489" i="8"/>
  <c r="I489" i="8" s="1"/>
  <c r="H553" i="8"/>
  <c r="I553" i="8" s="1"/>
  <c r="H617" i="8"/>
  <c r="I617" i="8" s="1"/>
  <c r="J617" i="8" s="1"/>
  <c r="K617" i="8" s="1"/>
  <c r="H216" i="8"/>
  <c r="I216" i="8" s="1"/>
  <c r="H280" i="8"/>
  <c r="I280" i="8" s="1"/>
  <c r="H344" i="8"/>
  <c r="I344" i="8" s="1"/>
  <c r="H408" i="8"/>
  <c r="I408" i="8" s="1"/>
  <c r="J408" i="8" s="1"/>
  <c r="K408" i="8" s="1"/>
  <c r="H472" i="8"/>
  <c r="I472" i="8" s="1"/>
  <c r="H536" i="8"/>
  <c r="I536" i="8" s="1"/>
  <c r="J536" i="8" s="1"/>
  <c r="K536" i="8" s="1"/>
  <c r="H607" i="8"/>
  <c r="I607" i="8" s="1"/>
  <c r="H678" i="8"/>
  <c r="I678" i="8" s="1"/>
  <c r="J678" i="8" s="1"/>
  <c r="K678" i="8" s="1"/>
  <c r="H742" i="8"/>
  <c r="I742" i="8" s="1"/>
  <c r="H806" i="8"/>
  <c r="I806" i="8" s="1"/>
  <c r="H637" i="8"/>
  <c r="I637" i="8" s="1"/>
  <c r="H701" i="8"/>
  <c r="I701" i="8" s="1"/>
  <c r="J701" i="8" s="1"/>
  <c r="K701" i="8" s="1"/>
  <c r="H765" i="8"/>
  <c r="I765" i="8" s="1"/>
  <c r="H829" i="8"/>
  <c r="I829" i="8" s="1"/>
  <c r="H612" i="8"/>
  <c r="I612" i="8" s="1"/>
  <c r="H676" i="8"/>
  <c r="I676" i="8" s="1"/>
  <c r="J676" i="8" s="1"/>
  <c r="K676" i="8" s="1"/>
  <c r="H740" i="8"/>
  <c r="I740" i="8" s="1"/>
  <c r="H804" i="8"/>
  <c r="I804" i="8" s="1"/>
  <c r="H595" i="8"/>
  <c r="I595" i="8" s="1"/>
  <c r="H659" i="8"/>
  <c r="I659" i="8" s="1"/>
  <c r="J659" i="8" s="1"/>
  <c r="K659" i="8" s="1"/>
  <c r="H723" i="8"/>
  <c r="I723" i="8" s="1"/>
  <c r="H787" i="8"/>
  <c r="I787" i="8" s="1"/>
  <c r="H851" i="8"/>
  <c r="I851" i="8" s="1"/>
  <c r="H674" i="8"/>
  <c r="I674" i="8" s="1"/>
  <c r="J674" i="8" s="1"/>
  <c r="K674" i="8" s="1"/>
  <c r="H738" i="8"/>
  <c r="I738" i="8" s="1"/>
  <c r="H802" i="8"/>
  <c r="I802" i="8" s="1"/>
  <c r="H641" i="8"/>
  <c r="I641" i="8" s="1"/>
  <c r="H705" i="8"/>
  <c r="I705" i="8" s="1"/>
  <c r="H769" i="8"/>
  <c r="I769" i="8" s="1"/>
  <c r="H833" i="8"/>
  <c r="I833" i="8" s="1"/>
  <c r="H664" i="8"/>
  <c r="I664" i="8" s="1"/>
  <c r="H728" i="8"/>
  <c r="I728" i="8" s="1"/>
  <c r="J728" i="8" s="1"/>
  <c r="K728" i="8" s="1"/>
  <c r="H792" i="8"/>
  <c r="I792" i="8" s="1"/>
  <c r="H855" i="8"/>
  <c r="I855" i="8" s="1"/>
  <c r="H695" i="8"/>
  <c r="I695" i="8" s="1"/>
  <c r="H759" i="8"/>
  <c r="I759" i="8" s="1"/>
  <c r="J759" i="8" s="1"/>
  <c r="K759" i="8" s="1"/>
  <c r="H823" i="8"/>
  <c r="I823" i="8" s="1"/>
  <c r="H907" i="8"/>
  <c r="I907" i="8" s="1"/>
  <c r="H971" i="8"/>
  <c r="I971" i="8" s="1"/>
  <c r="H1031" i="8"/>
  <c r="I1031" i="8" s="1"/>
  <c r="J1031" i="8" s="1"/>
  <c r="K1031" i="8" s="1"/>
  <c r="H938" i="8"/>
  <c r="I938" i="8" s="1"/>
  <c r="H1002" i="8"/>
  <c r="I1002" i="8" s="1"/>
  <c r="H1077" i="8"/>
  <c r="I1077" i="8" s="1"/>
  <c r="H1205" i="8"/>
  <c r="I1205" i="8" s="1"/>
  <c r="J1205" i="8" s="1"/>
  <c r="K1205" i="8" s="1"/>
  <c r="H913" i="8"/>
  <c r="I913" i="8" s="1"/>
  <c r="H977" i="8"/>
  <c r="I977" i="8" s="1"/>
  <c r="H1042" i="8"/>
  <c r="I1042" i="8" s="1"/>
  <c r="H1170" i="8"/>
  <c r="I1170" i="8" s="1"/>
  <c r="J1170" i="8" s="1"/>
  <c r="K1170" i="8" s="1"/>
  <c r="H896" i="8"/>
  <c r="I896" i="8" s="1"/>
  <c r="H960" i="8"/>
  <c r="I960" i="8" s="1"/>
  <c r="H1024" i="8"/>
  <c r="I1024" i="8" s="1"/>
  <c r="H911" i="8"/>
  <c r="I911" i="8" s="1"/>
  <c r="H975" i="8"/>
  <c r="I975" i="8" s="1"/>
  <c r="H1236" i="8"/>
  <c r="I1236" i="8" s="1"/>
  <c r="H918" i="8"/>
  <c r="I918" i="8" s="1"/>
  <c r="H982" i="8"/>
  <c r="I982" i="8" s="1"/>
  <c r="J982" i="8" s="1"/>
  <c r="K982" i="8" s="1"/>
  <c r="H1053" i="8"/>
  <c r="I1053" i="8" s="1"/>
  <c r="H1181" i="8"/>
  <c r="I1181" i="8" s="1"/>
  <c r="H893" i="8"/>
  <c r="I893" i="8" s="1"/>
  <c r="H957" i="8"/>
  <c r="I957" i="8" s="1"/>
  <c r="J957" i="8" s="1"/>
  <c r="K957" i="8" s="1"/>
  <c r="H1021" i="8"/>
  <c r="I1021" i="8" s="1"/>
  <c r="H1130" i="8"/>
  <c r="I1130" i="8" s="1"/>
  <c r="H876" i="8"/>
  <c r="I876" i="8" s="1"/>
  <c r="H940" i="8"/>
  <c r="I940" i="8" s="1"/>
  <c r="H1004" i="8"/>
  <c r="I1004" i="8" s="1"/>
  <c r="H1063" i="8"/>
  <c r="I1063" i="8" s="1"/>
  <c r="H1127" i="8"/>
  <c r="I1127" i="8" s="1"/>
  <c r="H1191" i="8"/>
  <c r="I1191" i="8" s="1"/>
  <c r="J1191" i="8" s="1"/>
  <c r="K1191" i="8" s="1"/>
  <c r="H1046" i="8"/>
  <c r="I1046" i="8" s="1"/>
  <c r="H1110" i="8"/>
  <c r="I1110" i="8" s="1"/>
  <c r="H1174" i="8"/>
  <c r="I1174" i="8" s="1"/>
  <c r="H1245" i="8"/>
  <c r="I1245" i="8" s="1"/>
  <c r="J1245" i="8" s="1"/>
  <c r="K1245" i="8" s="1"/>
  <c r="H1068" i="8"/>
  <c r="I1068" i="8" s="1"/>
  <c r="H1132" i="8"/>
  <c r="I1132" i="8" s="1"/>
  <c r="H1196" i="8"/>
  <c r="I1196" i="8" s="1"/>
  <c r="H1051" i="8"/>
  <c r="I1051" i="8" s="1"/>
  <c r="H1115" i="8"/>
  <c r="I1115" i="8" s="1"/>
  <c r="H1179" i="8"/>
  <c r="I1179" i="8" s="1"/>
  <c r="H1244" i="8"/>
  <c r="I1244" i="8" s="1"/>
  <c r="H1269" i="8"/>
  <c r="I1269" i="8" s="1"/>
  <c r="J1269" i="8" s="1"/>
  <c r="K1269" i="8" s="1"/>
  <c r="H1081" i="8"/>
  <c r="I1081" i="8" s="1"/>
  <c r="H1145" i="8"/>
  <c r="I1145" i="8" s="1"/>
  <c r="H1209" i="8"/>
  <c r="I1209" i="8" s="1"/>
  <c r="H1072" i="8"/>
  <c r="I1072" i="8" s="1"/>
  <c r="J1072" i="8" s="1"/>
  <c r="K1072" i="8" s="1"/>
  <c r="H1136" i="8"/>
  <c r="I1136" i="8" s="1"/>
  <c r="H1200" i="8"/>
  <c r="I1200" i="8" s="1"/>
  <c r="H1256" i="8"/>
  <c r="I1256" i="8" s="1"/>
  <c r="H1320" i="8"/>
  <c r="I1320" i="8" s="1"/>
  <c r="J1320" i="8" s="1"/>
  <c r="K1320" i="8" s="1"/>
  <c r="H1384" i="8"/>
  <c r="I1384" i="8" s="1"/>
  <c r="H1483" i="8"/>
  <c r="I1483" i="8" s="1"/>
  <c r="H1239" i="8"/>
  <c r="I1239" i="8" s="1"/>
  <c r="H1303" i="8"/>
  <c r="I1303" i="8" s="1"/>
  <c r="J1303" i="8" s="1"/>
  <c r="K1303" i="8" s="1"/>
  <c r="H1367" i="8"/>
  <c r="I1367" i="8" s="1"/>
  <c r="H1493" i="8"/>
  <c r="I1493" i="8" s="1"/>
  <c r="J1493" i="8" s="1"/>
  <c r="K1493" i="8" s="1"/>
  <c r="H1310" i="8"/>
  <c r="I1310" i="8" s="1"/>
  <c r="H1374" i="8"/>
  <c r="I1374" i="8" s="1"/>
  <c r="J1374" i="8" s="1"/>
  <c r="K1374" i="8" s="1"/>
  <c r="H1317" i="8"/>
  <c r="I1317" i="8" s="1"/>
  <c r="H1381" i="8"/>
  <c r="I1381" i="8" s="1"/>
  <c r="H1308" i="8"/>
  <c r="I1308" i="8" s="1"/>
  <c r="H1372" i="8"/>
  <c r="I1372" i="8" s="1"/>
  <c r="J1372" i="8" s="1"/>
  <c r="K1372" i="8" s="1"/>
  <c r="H1475" i="8"/>
  <c r="I1475" i="8" s="1"/>
  <c r="H1235" i="8"/>
  <c r="I1235" i="8" s="1"/>
  <c r="J1235" i="8" s="1"/>
  <c r="K1235" i="8" s="1"/>
  <c r="H1299" i="8"/>
  <c r="I1299" i="8" s="1"/>
  <c r="H1363" i="8"/>
  <c r="I1363" i="8" s="1"/>
  <c r="J1363" i="8" s="1"/>
  <c r="K1363" i="8" s="1"/>
  <c r="H1469" i="8"/>
  <c r="I1469" i="8" s="1"/>
  <c r="H158" i="8"/>
  <c r="I158" i="8" s="1"/>
  <c r="H159" i="8"/>
  <c r="I159" i="8" s="1"/>
  <c r="H351" i="8"/>
  <c r="I351" i="8" s="1"/>
  <c r="H214" i="8"/>
  <c r="I214" i="8" s="1"/>
  <c r="H534" i="8"/>
  <c r="I534" i="8" s="1"/>
  <c r="H485" i="8"/>
  <c r="I485" i="8" s="1"/>
  <c r="H412" i="8"/>
  <c r="I412" i="8" s="1"/>
  <c r="J412" i="8" s="1"/>
  <c r="K412" i="8" s="1"/>
  <c r="H243" i="8"/>
  <c r="I243" i="8" s="1"/>
  <c r="H499" i="8"/>
  <c r="I499" i="8" s="1"/>
  <c r="H290" i="8"/>
  <c r="I290" i="8" s="1"/>
  <c r="H546" i="8"/>
  <c r="I546" i="8" s="1"/>
  <c r="J546" i="8" s="1"/>
  <c r="K546" i="8" s="1"/>
  <c r="H289" i="8"/>
  <c r="I289" i="8" s="1"/>
  <c r="H545" i="8"/>
  <c r="I545" i="8" s="1"/>
  <c r="H336" i="8"/>
  <c r="I336" i="8" s="1"/>
  <c r="H528" i="8"/>
  <c r="I528" i="8" s="1"/>
  <c r="H670" i="8"/>
  <c r="I670" i="8" s="1"/>
  <c r="H629" i="8"/>
  <c r="I629" i="8" s="1"/>
  <c r="H821" i="8"/>
  <c r="I821" i="8" s="1"/>
  <c r="H668" i="8"/>
  <c r="I668" i="8" s="1"/>
  <c r="J668" i="8" s="1"/>
  <c r="K668" i="8" s="1"/>
  <c r="H796" i="8"/>
  <c r="I796" i="8" s="1"/>
  <c r="H651" i="8"/>
  <c r="I651" i="8" s="1"/>
  <c r="H794" i="8"/>
  <c r="I794" i="8" s="1"/>
  <c r="H825" i="8"/>
  <c r="I825" i="8" s="1"/>
  <c r="J825" i="8" s="1"/>
  <c r="K825" i="8" s="1"/>
  <c r="H848" i="8"/>
  <c r="I848" i="8" s="1"/>
  <c r="H1061" i="8"/>
  <c r="I1061" i="8" s="1"/>
  <c r="H124" i="8"/>
  <c r="I124" i="8" s="1"/>
  <c r="H117" i="8"/>
  <c r="I117" i="8" s="1"/>
  <c r="J117" i="8" s="1"/>
  <c r="K117" i="8" s="1"/>
  <c r="H359" i="8"/>
  <c r="I359" i="8" s="1"/>
  <c r="H551" i="8"/>
  <c r="I551" i="8" s="1"/>
  <c r="H222" i="8"/>
  <c r="I222" i="8" s="1"/>
  <c r="J222" i="8" s="1"/>
  <c r="K222" i="8" s="1"/>
  <c r="H478" i="8"/>
  <c r="I478" i="8" s="1"/>
  <c r="H173" i="8"/>
  <c r="I173" i="8" s="1"/>
  <c r="H365" i="8"/>
  <c r="I365" i="8" s="1"/>
  <c r="H420" i="8"/>
  <c r="I420" i="8" s="1"/>
  <c r="J420" i="8" s="1"/>
  <c r="K420" i="8" s="1"/>
  <c r="H207" i="8"/>
  <c r="I207" i="8" s="1"/>
  <c r="H150" i="8"/>
  <c r="I150" i="8" s="1"/>
  <c r="H118" i="8"/>
  <c r="I118" i="8" s="1"/>
  <c r="H86" i="8"/>
  <c r="I86" i="8" s="1"/>
  <c r="J86" i="8" s="1"/>
  <c r="K86" i="8" s="1"/>
  <c r="H54" i="8"/>
  <c r="I54" i="8" s="1"/>
  <c r="H151" i="8"/>
  <c r="I151" i="8" s="1"/>
  <c r="H119" i="8"/>
  <c r="I119" i="8" s="1"/>
  <c r="H87" i="8"/>
  <c r="I87" i="8" s="1"/>
  <c r="H55" i="8"/>
  <c r="I55" i="8" s="1"/>
  <c r="H367" i="8"/>
  <c r="I367" i="8" s="1"/>
  <c r="H431" i="8"/>
  <c r="I431" i="8" s="1"/>
  <c r="H495" i="8"/>
  <c r="I495" i="8" s="1"/>
  <c r="H559" i="8"/>
  <c r="I559" i="8" s="1"/>
  <c r="H626" i="8"/>
  <c r="I626" i="8" s="1"/>
  <c r="H230" i="8"/>
  <c r="I230" i="8" s="1"/>
  <c r="H294" i="8"/>
  <c r="I294" i="8" s="1"/>
  <c r="J294" i="8" s="1"/>
  <c r="K294" i="8" s="1"/>
  <c r="H358" i="8"/>
  <c r="I358" i="8" s="1"/>
  <c r="H422" i="8"/>
  <c r="I422" i="8" s="1"/>
  <c r="H486" i="8"/>
  <c r="I486" i="8" s="1"/>
  <c r="H550" i="8"/>
  <c r="I550" i="8" s="1"/>
  <c r="J550" i="8" s="1"/>
  <c r="K550" i="8" s="1"/>
  <c r="H181" i="8"/>
  <c r="I181" i="8" s="1"/>
  <c r="H245" i="8"/>
  <c r="I245" i="8" s="1"/>
  <c r="H309" i="8"/>
  <c r="I309" i="8" s="1"/>
  <c r="H373" i="8"/>
  <c r="I373" i="8" s="1"/>
  <c r="J373" i="8" s="1"/>
  <c r="K373" i="8" s="1"/>
  <c r="H437" i="8"/>
  <c r="I437" i="8" s="1"/>
  <c r="H501" i="8"/>
  <c r="I501" i="8" s="1"/>
  <c r="H565" i="8"/>
  <c r="I565" i="8" s="1"/>
  <c r="H625" i="8"/>
  <c r="I625" i="8" s="1"/>
  <c r="J625" i="8" s="1"/>
  <c r="K625" i="8" s="1"/>
  <c r="H236" i="8"/>
  <c r="I236" i="8" s="1"/>
  <c r="H300" i="8"/>
  <c r="I300" i="8" s="1"/>
  <c r="H364" i="8"/>
  <c r="I364" i="8" s="1"/>
  <c r="H428" i="8"/>
  <c r="I428" i="8" s="1"/>
  <c r="J428" i="8" s="1"/>
  <c r="K428" i="8" s="1"/>
  <c r="H492" i="8"/>
  <c r="I492" i="8" s="1"/>
  <c r="H556" i="8"/>
  <c r="I556" i="8" s="1"/>
  <c r="H195" i="8"/>
  <c r="I195" i="8" s="1"/>
  <c r="H259" i="8"/>
  <c r="I259" i="8" s="1"/>
  <c r="J259" i="8" s="1"/>
  <c r="K259" i="8" s="1"/>
  <c r="H323" i="8"/>
  <c r="I323" i="8" s="1"/>
  <c r="H387" i="8"/>
  <c r="I387" i="8" s="1"/>
  <c r="H451" i="8"/>
  <c r="I451" i="8" s="1"/>
  <c r="H515" i="8"/>
  <c r="I515" i="8" s="1"/>
  <c r="J515" i="8" s="1"/>
  <c r="K515" i="8" s="1"/>
  <c r="H579" i="8"/>
  <c r="I579" i="8" s="1"/>
  <c r="H178" i="8"/>
  <c r="I178" i="8" s="1"/>
  <c r="H242" i="8"/>
  <c r="I242" i="8" s="1"/>
  <c r="H306" i="8"/>
  <c r="I306" i="8" s="1"/>
  <c r="H370" i="8"/>
  <c r="I370" i="8" s="1"/>
  <c r="H434" i="8"/>
  <c r="I434" i="8" s="1"/>
  <c r="H498" i="8"/>
  <c r="I498" i="8" s="1"/>
  <c r="H562" i="8"/>
  <c r="I562" i="8" s="1"/>
  <c r="H177" i="8"/>
  <c r="I177" i="8" s="1"/>
  <c r="H241" i="8"/>
  <c r="I241" i="8" s="1"/>
  <c r="H305" i="8"/>
  <c r="I305" i="8" s="1"/>
  <c r="H369" i="8"/>
  <c r="I369" i="8" s="1"/>
  <c r="J369" i="8" s="1"/>
  <c r="K369" i="8" s="1"/>
  <c r="H433" i="8"/>
  <c r="I433" i="8" s="1"/>
  <c r="H497" i="8"/>
  <c r="I497" i="8" s="1"/>
  <c r="H561" i="8"/>
  <c r="I561" i="8" s="1"/>
  <c r="H632" i="8"/>
  <c r="I632" i="8" s="1"/>
  <c r="H224" i="8"/>
  <c r="I224" i="8" s="1"/>
  <c r="H288" i="8"/>
  <c r="I288" i="8" s="1"/>
  <c r="H352" i="8"/>
  <c r="I352" i="8" s="1"/>
  <c r="H416" i="8"/>
  <c r="I416" i="8" s="1"/>
  <c r="J416" i="8" s="1"/>
  <c r="K416" i="8" s="1"/>
  <c r="H480" i="8"/>
  <c r="I480" i="8" s="1"/>
  <c r="H544" i="8"/>
  <c r="I544" i="8" s="1"/>
  <c r="H623" i="8"/>
  <c r="I623" i="8" s="1"/>
  <c r="H686" i="8"/>
  <c r="I686" i="8" s="1"/>
  <c r="H750" i="8"/>
  <c r="I750" i="8" s="1"/>
  <c r="H814" i="8"/>
  <c r="I814" i="8" s="1"/>
  <c r="H645" i="8"/>
  <c r="I645" i="8" s="1"/>
  <c r="H709" i="8"/>
  <c r="I709" i="8" s="1"/>
  <c r="H773" i="8"/>
  <c r="I773" i="8" s="1"/>
  <c r="H837" i="8"/>
  <c r="I837" i="8" s="1"/>
  <c r="H620" i="8"/>
  <c r="I620" i="8" s="1"/>
  <c r="H684" i="8"/>
  <c r="I684" i="8" s="1"/>
  <c r="H748" i="8"/>
  <c r="I748" i="8" s="1"/>
  <c r="H812" i="8"/>
  <c r="I812" i="8" s="1"/>
  <c r="H603" i="8"/>
  <c r="I603" i="8" s="1"/>
  <c r="H667" i="8"/>
  <c r="I667" i="8" s="1"/>
  <c r="H731" i="8"/>
  <c r="I731" i="8" s="1"/>
  <c r="H795" i="8"/>
  <c r="I795" i="8" s="1"/>
  <c r="H858" i="8"/>
  <c r="I858" i="8" s="1"/>
  <c r="H682" i="8"/>
  <c r="I682" i="8" s="1"/>
  <c r="J682" i="8" s="1"/>
  <c r="K682" i="8" s="1"/>
  <c r="H746" i="8"/>
  <c r="I746" i="8" s="1"/>
  <c r="H810" i="8"/>
  <c r="I810" i="8" s="1"/>
  <c r="H649" i="8"/>
  <c r="I649" i="8" s="1"/>
  <c r="H713" i="8"/>
  <c r="I713" i="8" s="1"/>
  <c r="J713" i="8" s="1"/>
  <c r="K713" i="8" s="1"/>
  <c r="H777" i="8"/>
  <c r="I777" i="8" s="1"/>
  <c r="H841" i="8"/>
  <c r="I841" i="8" s="1"/>
  <c r="H672" i="8"/>
  <c r="I672" i="8" s="1"/>
  <c r="H736" i="8"/>
  <c r="I736" i="8" s="1"/>
  <c r="J736" i="8" s="1"/>
  <c r="K736" i="8" s="1"/>
  <c r="H800" i="8"/>
  <c r="I800" i="8" s="1"/>
  <c r="H639" i="8"/>
  <c r="I639" i="8" s="1"/>
  <c r="H703" i="8"/>
  <c r="I703" i="8" s="1"/>
  <c r="H767" i="8"/>
  <c r="I767" i="8" s="1"/>
  <c r="H831" i="8"/>
  <c r="I831" i="8" s="1"/>
  <c r="H915" i="8"/>
  <c r="I915" i="8" s="1"/>
  <c r="H239" i="8"/>
  <c r="I239" i="8" s="1"/>
  <c r="H63" i="8"/>
  <c r="I63" i="8" s="1"/>
  <c r="J63" i="8" s="1"/>
  <c r="K63" i="8" s="1"/>
  <c r="H543" i="8"/>
  <c r="I543" i="8" s="1"/>
  <c r="H278" i="8"/>
  <c r="I278" i="8" s="1"/>
  <c r="H470" i="8"/>
  <c r="I470" i="8" s="1"/>
  <c r="H357" i="8"/>
  <c r="I357" i="8" s="1"/>
  <c r="H609" i="8"/>
  <c r="I609" i="8" s="1"/>
  <c r="H540" i="8"/>
  <c r="I540" i="8" s="1"/>
  <c r="H371" i="8"/>
  <c r="I371" i="8" s="1"/>
  <c r="H624" i="8"/>
  <c r="I624" i="8" s="1"/>
  <c r="H482" i="8"/>
  <c r="I482" i="8" s="1"/>
  <c r="H634" i="8"/>
  <c r="I634" i="8" s="1"/>
  <c r="H417" i="8"/>
  <c r="I417" i="8" s="1"/>
  <c r="H208" i="8"/>
  <c r="I208" i="8" s="1"/>
  <c r="J208" i="8" s="1"/>
  <c r="K208" i="8" s="1"/>
  <c r="H400" i="8"/>
  <c r="I400" i="8" s="1"/>
  <c r="H591" i="8"/>
  <c r="I591" i="8" s="1"/>
  <c r="H798" i="8"/>
  <c r="I798" i="8" s="1"/>
  <c r="H693" i="8"/>
  <c r="I693" i="8" s="1"/>
  <c r="H604" i="8"/>
  <c r="I604" i="8" s="1"/>
  <c r="H587" i="8"/>
  <c r="I587" i="8" s="1"/>
  <c r="H779" i="8"/>
  <c r="I779" i="8" s="1"/>
  <c r="H633" i="8"/>
  <c r="I633" i="8" s="1"/>
  <c r="J633" i="8" s="1"/>
  <c r="K633" i="8" s="1"/>
  <c r="H761" i="8"/>
  <c r="I761" i="8" s="1"/>
  <c r="H656" i="8"/>
  <c r="I656" i="8" s="1"/>
  <c r="H784" i="8"/>
  <c r="I784" i="8" s="1"/>
  <c r="H687" i="8"/>
  <c r="I687" i="8" s="1"/>
  <c r="J687" i="8" s="1"/>
  <c r="K687" i="8" s="1"/>
  <c r="H815" i="8"/>
  <c r="I815" i="8" s="1"/>
  <c r="H963" i="8"/>
  <c r="I963" i="8" s="1"/>
  <c r="H994" i="8"/>
  <c r="I994" i="8" s="1"/>
  <c r="H156" i="8"/>
  <c r="I156" i="8" s="1"/>
  <c r="J156" i="8" s="1"/>
  <c r="K156" i="8" s="1"/>
  <c r="H92" i="8"/>
  <c r="I92" i="8" s="1"/>
  <c r="H60" i="8"/>
  <c r="I60" i="8" s="1"/>
  <c r="H149" i="8"/>
  <c r="I149" i="8" s="1"/>
  <c r="H85" i="8"/>
  <c r="I85" i="8" s="1"/>
  <c r="J85" i="8" s="1"/>
  <c r="K85" i="8" s="1"/>
  <c r="H53" i="8"/>
  <c r="I53" i="8" s="1"/>
  <c r="H423" i="8"/>
  <c r="I423" i="8" s="1"/>
  <c r="H616" i="8"/>
  <c r="I616" i="8" s="1"/>
  <c r="H286" i="8"/>
  <c r="I286" i="8" s="1"/>
  <c r="J286" i="8" s="1"/>
  <c r="K286" i="8" s="1"/>
  <c r="H414" i="8"/>
  <c r="I414" i="8" s="1"/>
  <c r="H542" i="8"/>
  <c r="I542" i="8" s="1"/>
  <c r="H301" i="8"/>
  <c r="I301" i="8" s="1"/>
  <c r="H493" i="8"/>
  <c r="I493" i="8" s="1"/>
  <c r="H622" i="8"/>
  <c r="I622" i="8" s="1"/>
  <c r="H548" i="8"/>
  <c r="I548" i="8" s="1"/>
  <c r="H231" i="8"/>
  <c r="I231" i="8" s="1"/>
  <c r="H148" i="8"/>
  <c r="I148" i="8" s="1"/>
  <c r="H116" i="8"/>
  <c r="I116" i="8" s="1"/>
  <c r="H84" i="8"/>
  <c r="I84" i="8" s="1"/>
  <c r="H52" i="8"/>
  <c r="I52" i="8" s="1"/>
  <c r="H171" i="8"/>
  <c r="I171" i="8" s="1"/>
  <c r="J171" i="8" s="1"/>
  <c r="K171" i="8" s="1"/>
  <c r="H141" i="8"/>
  <c r="I141" i="8" s="1"/>
  <c r="H109" i="8"/>
  <c r="I109" i="8" s="1"/>
  <c r="H77" i="8"/>
  <c r="I77" i="8" s="1"/>
  <c r="H45" i="8"/>
  <c r="I45" i="8" s="1"/>
  <c r="J45" i="8" s="1"/>
  <c r="K45" i="8" s="1"/>
  <c r="H375" i="8"/>
  <c r="I375" i="8" s="1"/>
  <c r="H439" i="8"/>
  <c r="I439" i="8" s="1"/>
  <c r="H503" i="8"/>
  <c r="I503" i="8" s="1"/>
  <c r="H567" i="8"/>
  <c r="I567" i="8" s="1"/>
  <c r="J567" i="8" s="1"/>
  <c r="K567" i="8" s="1"/>
  <c r="H174" i="8"/>
  <c r="I174" i="8" s="1"/>
  <c r="H238" i="8"/>
  <c r="I238" i="8" s="1"/>
  <c r="J238" i="8" s="1"/>
  <c r="K238" i="8" s="1"/>
  <c r="H302" i="8"/>
  <c r="I302" i="8" s="1"/>
  <c r="J302" i="8" s="1"/>
  <c r="K302" i="8" s="1"/>
  <c r="H366" i="8"/>
  <c r="I366" i="8" s="1"/>
  <c r="J366" i="8" s="1"/>
  <c r="K366" i="8" s="1"/>
  <c r="H430" i="8"/>
  <c r="I430" i="8" s="1"/>
  <c r="H494" i="8"/>
  <c r="I494" i="8" s="1"/>
  <c r="J494" i="8" s="1"/>
  <c r="K494" i="8" s="1"/>
  <c r="H558" i="8"/>
  <c r="I558" i="8" s="1"/>
  <c r="H189" i="8"/>
  <c r="I189" i="8" s="1"/>
  <c r="J189" i="8" s="1"/>
  <c r="K189" i="8" s="1"/>
  <c r="H253" i="8"/>
  <c r="I253" i="8" s="1"/>
  <c r="H317" i="8"/>
  <c r="I317" i="8" s="1"/>
  <c r="H381" i="8"/>
  <c r="I381" i="8" s="1"/>
  <c r="H445" i="8"/>
  <c r="I445" i="8" s="1"/>
  <c r="J445" i="8" s="1"/>
  <c r="K445" i="8" s="1"/>
  <c r="H509" i="8"/>
  <c r="I509" i="8" s="1"/>
  <c r="H573" i="8"/>
  <c r="I573" i="8" s="1"/>
  <c r="J573" i="8" s="1"/>
  <c r="K573" i="8" s="1"/>
  <c r="H180" i="8"/>
  <c r="I180" i="8" s="1"/>
  <c r="H244" i="8"/>
  <c r="I244" i="8" s="1"/>
  <c r="H308" i="8"/>
  <c r="I308" i="8" s="1"/>
  <c r="H372" i="8"/>
  <c r="I372" i="8" s="1"/>
  <c r="H436" i="8"/>
  <c r="I436" i="8" s="1"/>
  <c r="H500" i="8"/>
  <c r="I500" i="8" s="1"/>
  <c r="J500" i="8" s="1"/>
  <c r="K500" i="8" s="1"/>
  <c r="H564" i="8"/>
  <c r="I564" i="8" s="1"/>
  <c r="H203" i="8"/>
  <c r="I203" i="8" s="1"/>
  <c r="J203" i="8" s="1"/>
  <c r="K203" i="8" s="1"/>
  <c r="H267" i="8"/>
  <c r="I267" i="8" s="1"/>
  <c r="H331" i="8"/>
  <c r="I331" i="8" s="1"/>
  <c r="H395" i="8"/>
  <c r="I395" i="8" s="1"/>
  <c r="H459" i="8"/>
  <c r="I459" i="8" s="1"/>
  <c r="H523" i="8"/>
  <c r="I523" i="8" s="1"/>
  <c r="H586" i="8"/>
  <c r="I586" i="8" s="1"/>
  <c r="J586" i="8" s="1"/>
  <c r="K586" i="8" s="1"/>
  <c r="H186" i="8"/>
  <c r="I186" i="8" s="1"/>
  <c r="H250" i="8"/>
  <c r="I250" i="8" s="1"/>
  <c r="H314" i="8"/>
  <c r="I314" i="8" s="1"/>
  <c r="H378" i="8"/>
  <c r="I378" i="8" s="1"/>
  <c r="J378" i="8" s="1"/>
  <c r="K378" i="8" s="1"/>
  <c r="H442" i="8"/>
  <c r="I442" i="8" s="1"/>
  <c r="H506" i="8"/>
  <c r="I506" i="8" s="1"/>
  <c r="H570" i="8"/>
  <c r="I570" i="8" s="1"/>
  <c r="H185" i="8"/>
  <c r="I185" i="8" s="1"/>
  <c r="J185" i="8" s="1"/>
  <c r="K185" i="8" s="1"/>
  <c r="H249" i="8"/>
  <c r="I249" i="8" s="1"/>
  <c r="H313" i="8"/>
  <c r="I313" i="8" s="1"/>
  <c r="J313" i="8" s="1"/>
  <c r="K313" i="8" s="1"/>
  <c r="H377" i="8"/>
  <c r="I377" i="8" s="1"/>
  <c r="H441" i="8"/>
  <c r="I441" i="8" s="1"/>
  <c r="J441" i="8" s="1"/>
  <c r="K441" i="8" s="1"/>
  <c r="H505" i="8"/>
  <c r="I505" i="8" s="1"/>
  <c r="H569" i="8"/>
  <c r="I569" i="8" s="1"/>
  <c r="H168" i="8"/>
  <c r="I168" i="8" s="1"/>
  <c r="H232" i="8"/>
  <c r="I232" i="8" s="1"/>
  <c r="J232" i="8" s="1"/>
  <c r="K232" i="8" s="1"/>
  <c r="H296" i="8"/>
  <c r="I296" i="8" s="1"/>
  <c r="H360" i="8"/>
  <c r="I360" i="8" s="1"/>
  <c r="H424" i="8"/>
  <c r="I424" i="8" s="1"/>
  <c r="H488" i="8"/>
  <c r="I488" i="8" s="1"/>
  <c r="J488" i="8" s="1"/>
  <c r="K488" i="8" s="1"/>
  <c r="H552" i="8"/>
  <c r="I552" i="8" s="1"/>
  <c r="H630" i="8"/>
  <c r="I630" i="8" s="1"/>
  <c r="H694" i="8"/>
  <c r="I694" i="8" s="1"/>
  <c r="H758" i="8"/>
  <c r="I758" i="8" s="1"/>
  <c r="J758" i="8" s="1"/>
  <c r="K758" i="8" s="1"/>
  <c r="H822" i="8"/>
  <c r="I822" i="8" s="1"/>
  <c r="H653" i="8"/>
  <c r="I653" i="8" s="1"/>
  <c r="H717" i="8"/>
  <c r="I717" i="8" s="1"/>
  <c r="H781" i="8"/>
  <c r="I781" i="8" s="1"/>
  <c r="J781" i="8" s="1"/>
  <c r="K781" i="8" s="1"/>
  <c r="H845" i="8"/>
  <c r="I845" i="8" s="1"/>
  <c r="H628" i="8"/>
  <c r="I628" i="8" s="1"/>
  <c r="J628" i="8" s="1"/>
  <c r="K628" i="8" s="1"/>
  <c r="H692" i="8"/>
  <c r="I692" i="8" s="1"/>
  <c r="H756" i="8"/>
  <c r="I756" i="8" s="1"/>
  <c r="H820" i="8"/>
  <c r="I820" i="8" s="1"/>
  <c r="H611" i="8"/>
  <c r="I611" i="8" s="1"/>
  <c r="H675" i="8"/>
  <c r="I675" i="8" s="1"/>
  <c r="H739" i="8"/>
  <c r="I739" i="8" s="1"/>
  <c r="J739" i="8" s="1"/>
  <c r="K739" i="8" s="1"/>
  <c r="H803" i="8"/>
  <c r="I803" i="8" s="1"/>
  <c r="H866" i="8"/>
  <c r="I866" i="8" s="1"/>
  <c r="H690" i="8"/>
  <c r="I690" i="8" s="1"/>
  <c r="H754" i="8"/>
  <c r="I754" i="8" s="1"/>
  <c r="J754" i="8" s="1"/>
  <c r="K754" i="8" s="1"/>
  <c r="H818" i="8"/>
  <c r="I818" i="8" s="1"/>
  <c r="H657" i="8"/>
  <c r="I657" i="8" s="1"/>
  <c r="H721" i="8"/>
  <c r="I721" i="8" s="1"/>
  <c r="H785" i="8"/>
  <c r="I785" i="8" s="1"/>
  <c r="J785" i="8" s="1"/>
  <c r="K785" i="8" s="1"/>
  <c r="H849" i="8"/>
  <c r="I849" i="8" s="1"/>
  <c r="H680" i="8"/>
  <c r="I680" i="8" s="1"/>
  <c r="H744" i="8"/>
  <c r="I744" i="8" s="1"/>
  <c r="H808" i="8"/>
  <c r="I808" i="8" s="1"/>
  <c r="J808" i="8" s="1"/>
  <c r="K808" i="8" s="1"/>
  <c r="H647" i="8"/>
  <c r="I647" i="8" s="1"/>
  <c r="H711" i="8"/>
  <c r="I711" i="8" s="1"/>
  <c r="J711" i="8" s="1"/>
  <c r="K711" i="8" s="1"/>
  <c r="H775" i="8"/>
  <c r="I775" i="8" s="1"/>
  <c r="H839" i="8"/>
  <c r="I839" i="8" s="1"/>
  <c r="J839" i="8" s="1"/>
  <c r="K839" i="8" s="1"/>
  <c r="H923" i="8"/>
  <c r="I923" i="8" s="1"/>
  <c r="H987" i="8"/>
  <c r="I987" i="8" s="1"/>
  <c r="H890" i="8"/>
  <c r="I890" i="8" s="1"/>
  <c r="H954" i="8"/>
  <c r="I954" i="8" s="1"/>
  <c r="J954" i="8" s="1"/>
  <c r="K954" i="8" s="1"/>
  <c r="H1018" i="8"/>
  <c r="I1018" i="8" s="1"/>
  <c r="H1109" i="8"/>
  <c r="I1109" i="8" s="1"/>
  <c r="J1109" i="8" s="1"/>
  <c r="K1109" i="8" s="1"/>
  <c r="H865" i="8"/>
  <c r="I865" i="8" s="1"/>
  <c r="H272" i="8"/>
  <c r="I272" i="8" s="1"/>
  <c r="J272" i="8" s="1"/>
  <c r="K272" i="8" s="1"/>
  <c r="H175" i="8"/>
  <c r="I175" i="8" s="1"/>
  <c r="H142" i="8"/>
  <c r="I142" i="8" s="1"/>
  <c r="H78" i="8"/>
  <c r="I78" i="8" s="1"/>
  <c r="H46" i="8"/>
  <c r="I46" i="8" s="1"/>
  <c r="J46" i="8" s="1"/>
  <c r="K46" i="8" s="1"/>
  <c r="H143" i="8"/>
  <c r="I143" i="8" s="1"/>
  <c r="H79" i="8"/>
  <c r="I79" i="8" s="1"/>
  <c r="H47" i="8"/>
  <c r="I47" i="8" s="1"/>
  <c r="H383" i="8"/>
  <c r="I383" i="8" s="1"/>
  <c r="J383" i="8" s="1"/>
  <c r="K383" i="8" s="1"/>
  <c r="H511" i="8"/>
  <c r="I511" i="8" s="1"/>
  <c r="H575" i="8"/>
  <c r="I575" i="8" s="1"/>
  <c r="H246" i="8"/>
  <c r="I246" i="8" s="1"/>
  <c r="H374" i="8"/>
  <c r="I374" i="8" s="1"/>
  <c r="J374" i="8" s="1"/>
  <c r="K374" i="8" s="1"/>
  <c r="H502" i="8"/>
  <c r="I502" i="8" s="1"/>
  <c r="H197" i="8"/>
  <c r="I197" i="8" s="1"/>
  <c r="J197" i="8" s="1"/>
  <c r="K197" i="8" s="1"/>
  <c r="H261" i="8"/>
  <c r="I261" i="8" s="1"/>
  <c r="H389" i="8"/>
  <c r="I389" i="8" s="1"/>
  <c r="J389" i="8" s="1"/>
  <c r="K389" i="8" s="1"/>
  <c r="H517" i="8"/>
  <c r="I517" i="8" s="1"/>
  <c r="H581" i="8"/>
  <c r="I581" i="8" s="1"/>
  <c r="H252" i="8"/>
  <c r="I252" i="8" s="1"/>
  <c r="H316" i="8"/>
  <c r="I316" i="8" s="1"/>
  <c r="J316" i="8" s="1"/>
  <c r="K316" i="8" s="1"/>
  <c r="H444" i="8"/>
  <c r="I444" i="8" s="1"/>
  <c r="H572" i="8"/>
  <c r="I572" i="8" s="1"/>
  <c r="J572" i="8" s="1"/>
  <c r="K572" i="8" s="1"/>
  <c r="H211" i="8"/>
  <c r="I211" i="8" s="1"/>
  <c r="H339" i="8"/>
  <c r="I339" i="8" s="1"/>
  <c r="J339" i="8" s="1"/>
  <c r="K339" i="8" s="1"/>
  <c r="H467" i="8"/>
  <c r="I467" i="8" s="1"/>
  <c r="H531" i="8"/>
  <c r="I531" i="8" s="1"/>
  <c r="H194" i="8"/>
  <c r="I194" i="8" s="1"/>
  <c r="H322" i="8"/>
  <c r="I322" i="8" s="1"/>
  <c r="J322" i="8" s="1"/>
  <c r="K322" i="8" s="1"/>
  <c r="H386" i="8"/>
  <c r="I386" i="8" s="1"/>
  <c r="H514" i="8"/>
  <c r="I514" i="8" s="1"/>
  <c r="J514" i="8" s="1"/>
  <c r="K514" i="8" s="1"/>
  <c r="H578" i="8"/>
  <c r="I578" i="8" s="1"/>
  <c r="H257" i="8"/>
  <c r="I257" i="8" s="1"/>
  <c r="J257" i="8" s="1"/>
  <c r="K257" i="8" s="1"/>
  <c r="H385" i="8"/>
  <c r="I385" i="8" s="1"/>
  <c r="H449" i="8"/>
  <c r="I449" i="8" s="1"/>
  <c r="H577" i="8"/>
  <c r="I577" i="8" s="1"/>
  <c r="H240" i="8"/>
  <c r="I240" i="8" s="1"/>
  <c r="J240" i="8" s="1"/>
  <c r="K240" i="8" s="1"/>
  <c r="H368" i="8"/>
  <c r="I368" i="8" s="1"/>
  <c r="H432" i="8"/>
  <c r="I432" i="8" s="1"/>
  <c r="J432" i="8" s="1"/>
  <c r="K432" i="8" s="1"/>
  <c r="H560" i="8"/>
  <c r="I560" i="8" s="1"/>
  <c r="H702" i="8"/>
  <c r="I702" i="8" s="1"/>
  <c r="J702" i="8" s="1"/>
  <c r="K702" i="8" s="1"/>
  <c r="H766" i="8"/>
  <c r="I766" i="8" s="1"/>
  <c r="H661" i="8"/>
  <c r="I661" i="8" s="1"/>
  <c r="H789" i="8"/>
  <c r="I789" i="8" s="1"/>
  <c r="H636" i="8"/>
  <c r="I636" i="8" s="1"/>
  <c r="J636" i="8" s="1"/>
  <c r="K636" i="8" s="1"/>
  <c r="H700" i="8"/>
  <c r="I700" i="8" s="1"/>
  <c r="H828" i="8"/>
  <c r="I828" i="8" s="1"/>
  <c r="J828" i="8" s="1"/>
  <c r="K828" i="8" s="1"/>
  <c r="H683" i="8"/>
  <c r="I683" i="8" s="1"/>
  <c r="H811" i="8"/>
  <c r="I811" i="8" s="1"/>
  <c r="J811" i="8" s="1"/>
  <c r="K811" i="8" s="1"/>
  <c r="H698" i="8"/>
  <c r="I698" i="8" s="1"/>
  <c r="H762" i="8"/>
  <c r="I762" i="8" s="1"/>
  <c r="J762" i="8" s="1"/>
  <c r="K762" i="8" s="1"/>
  <c r="H665" i="8"/>
  <c r="I665" i="8" s="1"/>
  <c r="H793" i="8"/>
  <c r="I793" i="8" s="1"/>
  <c r="J793" i="8" s="1"/>
  <c r="K793" i="8" s="1"/>
  <c r="H688" i="8"/>
  <c r="I688" i="8" s="1"/>
  <c r="H816" i="8"/>
  <c r="I816" i="8" s="1"/>
  <c r="H655" i="8"/>
  <c r="I655" i="8" s="1"/>
  <c r="H783" i="8"/>
  <c r="I783" i="8" s="1"/>
  <c r="J783" i="8" s="1"/>
  <c r="K783" i="8" s="1"/>
  <c r="H931" i="8"/>
  <c r="I931" i="8" s="1"/>
  <c r="H898" i="8"/>
  <c r="I898" i="8" s="1"/>
  <c r="H962" i="8"/>
  <c r="I962" i="8" s="1"/>
  <c r="H1125" i="8"/>
  <c r="I1125" i="8" s="1"/>
  <c r="J1125" i="8" s="1"/>
  <c r="K1125" i="8" s="1"/>
  <c r="H937" i="8"/>
  <c r="I937" i="8" s="1"/>
  <c r="H1001" i="8"/>
  <c r="I1001" i="8" s="1"/>
  <c r="H856" i="8"/>
  <c r="I856" i="8" s="1"/>
  <c r="H984" i="8"/>
  <c r="I984" i="8" s="1"/>
  <c r="J984" i="8" s="1"/>
  <c r="K984" i="8" s="1"/>
  <c r="H935" i="8"/>
  <c r="I935" i="8" s="1"/>
  <c r="H999" i="8"/>
  <c r="I999" i="8" s="1"/>
  <c r="H942" i="8"/>
  <c r="I942" i="8" s="1"/>
  <c r="H1101" i="8"/>
  <c r="I1101" i="8" s="1"/>
  <c r="J1101" i="8" s="1"/>
  <c r="K1101" i="8" s="1"/>
  <c r="H917" i="8"/>
  <c r="I917" i="8" s="1"/>
  <c r="H1050" i="8"/>
  <c r="I1050" i="8" s="1"/>
  <c r="H900" i="8"/>
  <c r="I900" i="8" s="1"/>
  <c r="H964" i="8"/>
  <c r="I964" i="8" s="1"/>
  <c r="J964" i="8" s="1"/>
  <c r="K964" i="8" s="1"/>
  <c r="H1087" i="8"/>
  <c r="I1087" i="8" s="1"/>
  <c r="H1215" i="8"/>
  <c r="I1215" i="8" s="1"/>
  <c r="J1215" i="8" s="1"/>
  <c r="K1215" i="8" s="1"/>
  <c r="H1134" i="8"/>
  <c r="I1134" i="8" s="1"/>
  <c r="H1198" i="8"/>
  <c r="I1198" i="8" s="1"/>
  <c r="J1198" i="8" s="1"/>
  <c r="K1198" i="8" s="1"/>
  <c r="H1092" i="8"/>
  <c r="I1092" i="8" s="1"/>
  <c r="H1220" i="8"/>
  <c r="I1220" i="8" s="1"/>
  <c r="H1139" i="8"/>
  <c r="I1139" i="8" s="1"/>
  <c r="H1203" i="8"/>
  <c r="I1203" i="8" s="1"/>
  <c r="J1203" i="8" s="1"/>
  <c r="K1203" i="8" s="1"/>
  <c r="H1041" i="8"/>
  <c r="I1041" i="8" s="1"/>
  <c r="H1169" i="8"/>
  <c r="I1169" i="8" s="1"/>
  <c r="H1096" i="8"/>
  <c r="I1096" i="8" s="1"/>
  <c r="H1160" i="8"/>
  <c r="I1160" i="8" s="1"/>
  <c r="J1160" i="8" s="1"/>
  <c r="K1160" i="8" s="1"/>
  <c r="H1280" i="8"/>
  <c r="I1280" i="8" s="1"/>
  <c r="H1413" i="8"/>
  <c r="I1413" i="8" s="1"/>
  <c r="H1263" i="8"/>
  <c r="I1263" i="8" s="1"/>
  <c r="H1327" i="8"/>
  <c r="I1327" i="8" s="1"/>
  <c r="J1327" i="8" s="1"/>
  <c r="K1327" i="8" s="1"/>
  <c r="H1541" i="8"/>
  <c r="I1541" i="8" s="1"/>
  <c r="H1403" i="8"/>
  <c r="I1403" i="8" s="1"/>
  <c r="H1268" i="8"/>
  <c r="I1268" i="8" s="1"/>
  <c r="H1397" i="8"/>
  <c r="I1397" i="8" s="1"/>
  <c r="J1397" i="8" s="1"/>
  <c r="K1397" i="8" s="1"/>
  <c r="H1523" i="8"/>
  <c r="I1523" i="8" s="1"/>
  <c r="H1323" i="8"/>
  <c r="I1323" i="8" s="1"/>
  <c r="H1517" i="8"/>
  <c r="I1517" i="8" s="1"/>
  <c r="H1282" i="8"/>
  <c r="I1282" i="8" s="1"/>
  <c r="J1282" i="8" s="1"/>
  <c r="K1282" i="8" s="1"/>
  <c r="H1407" i="8"/>
  <c r="I1407" i="8" s="1"/>
  <c r="H1391" i="8"/>
  <c r="I1391" i="8" s="1"/>
  <c r="H1508" i="8"/>
  <c r="I1508" i="8" s="1"/>
  <c r="H1572" i="8"/>
  <c r="I1572" i="8" s="1"/>
  <c r="H1490" i="8"/>
  <c r="I1490" i="8" s="1"/>
  <c r="H1608" i="8"/>
  <c r="I1608" i="8" s="1"/>
  <c r="H1497" i="8"/>
  <c r="I1497" i="8" s="1"/>
  <c r="H1561" i="8"/>
  <c r="I1561" i="8" s="1"/>
  <c r="J1561" i="8" s="1"/>
  <c r="K1561" i="8" s="1"/>
  <c r="H1480" i="8"/>
  <c r="I1480" i="8" s="1"/>
  <c r="H1431" i="8"/>
  <c r="I1431" i="8" s="1"/>
  <c r="H1559" i="8"/>
  <c r="I1559" i="8" s="1"/>
  <c r="H1414" i="8"/>
  <c r="I1414" i="8" s="1"/>
  <c r="H1542" i="8"/>
  <c r="I1542" i="8" s="1"/>
  <c r="H1607" i="8"/>
  <c r="I1607" i="8" s="1"/>
  <c r="J1607" i="8" s="1"/>
  <c r="K1607" i="8" s="1"/>
  <c r="H1735" i="8"/>
  <c r="I1735" i="8" s="1"/>
  <c r="H1686" i="8"/>
  <c r="I1686" i="8" s="1"/>
  <c r="J1686" i="8" s="1"/>
  <c r="K1686" i="8" s="1"/>
  <c r="H1750" i="8"/>
  <c r="I1750" i="8" s="1"/>
  <c r="H1677" i="8"/>
  <c r="I1677" i="8" s="1"/>
  <c r="H1684" i="8"/>
  <c r="I1684" i="8" s="1"/>
  <c r="H1900" i="8"/>
  <c r="I1900" i="8" s="1"/>
  <c r="J1900" i="8" s="1"/>
  <c r="K1900" i="8" s="1"/>
  <c r="H1707" i="8"/>
  <c r="I1707" i="8" s="1"/>
  <c r="H1650" i="8"/>
  <c r="I1650" i="8" s="1"/>
  <c r="J1650" i="8" s="1"/>
  <c r="K1650" i="8" s="1"/>
  <c r="H1779" i="8"/>
  <c r="I1779" i="8" s="1"/>
  <c r="H1761" i="8"/>
  <c r="I1761" i="8" s="1"/>
  <c r="H1916" i="8"/>
  <c r="I1916" i="8" s="1"/>
  <c r="H1875" i="8"/>
  <c r="I1875" i="8" s="1"/>
  <c r="H1939" i="8"/>
  <c r="I1939" i="8" s="1"/>
  <c r="H1850" i="8"/>
  <c r="I1850" i="8" s="1"/>
  <c r="J1850" i="8" s="1"/>
  <c r="K1850" i="8" s="1"/>
  <c r="H1978" i="8"/>
  <c r="I1978" i="8" s="1"/>
  <c r="H1873" i="8"/>
  <c r="I1873" i="8" s="1"/>
  <c r="J1873" i="8" s="1"/>
  <c r="K1873" i="8" s="1"/>
  <c r="H1784" i="8"/>
  <c r="I1784" i="8" s="1"/>
  <c r="H1912" i="8"/>
  <c r="I1912" i="8" s="1"/>
  <c r="J1912" i="8" s="1"/>
  <c r="K1912" i="8" s="1"/>
  <c r="H1823" i="8"/>
  <c r="I1823" i="8" s="1"/>
  <c r="H1887" i="8"/>
  <c r="I1887" i="8" s="1"/>
  <c r="J1887" i="8" s="1"/>
  <c r="K1887" i="8" s="1"/>
  <c r="H1951" i="8"/>
  <c r="I1951" i="8" s="1"/>
  <c r="H1774" i="8"/>
  <c r="I1774" i="8" s="1"/>
  <c r="H1902" i="8"/>
  <c r="I1902" i="8" s="1"/>
  <c r="H1966" i="8"/>
  <c r="I1966" i="8" s="1"/>
  <c r="H1797" i="8"/>
  <c r="I1797" i="8" s="1"/>
  <c r="H1861" i="8"/>
  <c r="I1861" i="8" s="1"/>
  <c r="H1925" i="8"/>
  <c r="I1925" i="8" s="1"/>
  <c r="H1989" i="8"/>
  <c r="I1989" i="8" s="1"/>
  <c r="H2046" i="8"/>
  <c r="I2046" i="8" s="1"/>
  <c r="H2110" i="8"/>
  <c r="I2110" i="8" s="1"/>
  <c r="J2110" i="8" s="1"/>
  <c r="K2110" i="8" s="1"/>
  <c r="H2061" i="8"/>
  <c r="I2061" i="8" s="1"/>
  <c r="H2004" i="8"/>
  <c r="I2004" i="8" s="1"/>
  <c r="H2068" i="8"/>
  <c r="I2068" i="8" s="1"/>
  <c r="H2003" i="8"/>
  <c r="I2003" i="8" s="1"/>
  <c r="J2003" i="8" s="1"/>
  <c r="K2003" i="8" s="1"/>
  <c r="H2067" i="8"/>
  <c r="I2067" i="8" s="1"/>
  <c r="H2129" i="8"/>
  <c r="I2129" i="8" s="1"/>
  <c r="H2066" i="8"/>
  <c r="I2066" i="8" s="1"/>
  <c r="H2001" i="8"/>
  <c r="I2001" i="8" s="1"/>
  <c r="J2001" i="8" s="1"/>
  <c r="K2001" i="8" s="1"/>
  <c r="H2065" i="8"/>
  <c r="I2065" i="8" s="1"/>
  <c r="H1992" i="8"/>
  <c r="I1992" i="8" s="1"/>
  <c r="H2056" i="8"/>
  <c r="I2056" i="8" s="1"/>
  <c r="H2136" i="8"/>
  <c r="I2136" i="8" s="1"/>
  <c r="J2136" i="8" s="1"/>
  <c r="K2136" i="8" s="1"/>
  <c r="H2055" i="8"/>
  <c r="I2055" i="8" s="1"/>
  <c r="H2115" i="8"/>
  <c r="I2115" i="8" s="1"/>
  <c r="H2199" i="8"/>
  <c r="I2199" i="8" s="1"/>
  <c r="H2383" i="8"/>
  <c r="I2383" i="8" s="1"/>
  <c r="J2383" i="8" s="1"/>
  <c r="K2383" i="8" s="1"/>
  <c r="H2195" i="8"/>
  <c r="I2195" i="8" s="1"/>
  <c r="H2153" i="8"/>
  <c r="I2153" i="8" s="1"/>
  <c r="H2284" i="8"/>
  <c r="I2284" i="8" s="1"/>
  <c r="H2156" i="8"/>
  <c r="I2156" i="8" s="1"/>
  <c r="J2156" i="8" s="1"/>
  <c r="K2156" i="8" s="1"/>
  <c r="H2235" i="8"/>
  <c r="I2235" i="8" s="1"/>
  <c r="H2220" i="8"/>
  <c r="I2220" i="8" s="1"/>
  <c r="J2220" i="8" s="1"/>
  <c r="K2220" i="8" s="1"/>
  <c r="H2324" i="8"/>
  <c r="I2324" i="8" s="1"/>
  <c r="H2184" i="8"/>
  <c r="I2184" i="8" s="1"/>
  <c r="J2184" i="8" s="1"/>
  <c r="K2184" i="8" s="1"/>
  <c r="H2131" i="8"/>
  <c r="I2131" i="8" s="1"/>
  <c r="H2234" i="8"/>
  <c r="I2234" i="8" s="1"/>
  <c r="J2234" i="8" s="1"/>
  <c r="K2234" i="8" s="1"/>
  <c r="H2122" i="8"/>
  <c r="I2122" i="8" s="1"/>
  <c r="H2186" i="8"/>
  <c r="I2186" i="8" s="1"/>
  <c r="J2186" i="8" s="1"/>
  <c r="K2186" i="8" s="1"/>
  <c r="H2252" i="8"/>
  <c r="I2252" i="8" s="1"/>
  <c r="H2289" i="8"/>
  <c r="I2289" i="8" s="1"/>
  <c r="H2375" i="8"/>
  <c r="I2375" i="8" s="1"/>
  <c r="H2248" i="8"/>
  <c r="I2248" i="8" s="1"/>
  <c r="J2248" i="8" s="1"/>
  <c r="K2248" i="8" s="1"/>
  <c r="H2312" i="8"/>
  <c r="I2312" i="8" s="1"/>
  <c r="H2287" i="8"/>
  <c r="I2287" i="8" s="1"/>
  <c r="H2134" i="8"/>
  <c r="I2134" i="8" s="1"/>
  <c r="H2198" i="8"/>
  <c r="I2198" i="8" s="1"/>
  <c r="J2198" i="8" s="1"/>
  <c r="K2198" i="8" s="1"/>
  <c r="H2262" i="8"/>
  <c r="I2262" i="8" s="1"/>
  <c r="H2326" i="8"/>
  <c r="I2326" i="8" s="1"/>
  <c r="H2181" i="8"/>
  <c r="I2181" i="8" s="1"/>
  <c r="H2245" i="8"/>
  <c r="I2245" i="8" s="1"/>
  <c r="J2245" i="8" s="1"/>
  <c r="K2245" i="8" s="1"/>
  <c r="H2350" i="8"/>
  <c r="I2350" i="8" s="1"/>
  <c r="H2414" i="8"/>
  <c r="I2414" i="8" s="1"/>
  <c r="J2414" i="8" s="1"/>
  <c r="K2414" i="8" s="1"/>
  <c r="H2373" i="8"/>
  <c r="I2373" i="8" s="1"/>
  <c r="H2485" i="8"/>
  <c r="I2485" i="8" s="1"/>
  <c r="J2485" i="8" s="1"/>
  <c r="K2485" i="8" s="1"/>
  <c r="H2388" i="8"/>
  <c r="I2388" i="8" s="1"/>
  <c r="H2339" i="8"/>
  <c r="I2339" i="8" s="1"/>
  <c r="H2403" i="8"/>
  <c r="I2403" i="8" s="1"/>
  <c r="H2386" i="8"/>
  <c r="I2386" i="8" s="1"/>
  <c r="J2386" i="8" s="1"/>
  <c r="K2386" i="8" s="1"/>
  <c r="H2546" i="8"/>
  <c r="I2546" i="8" s="1"/>
  <c r="H2385" i="8"/>
  <c r="I2385" i="8" s="1"/>
  <c r="J2385" i="8" s="1"/>
  <c r="K2385" i="8" s="1"/>
  <c r="H2469" i="8"/>
  <c r="I2469" i="8" s="1"/>
  <c r="H2376" i="8"/>
  <c r="I2376" i="8" s="1"/>
  <c r="J2376" i="8" s="1"/>
  <c r="K2376" i="8" s="1"/>
  <c r="H2468" i="8"/>
  <c r="I2468" i="8" s="1"/>
  <c r="H2562" i="8"/>
  <c r="I2562" i="8" s="1"/>
  <c r="J2562" i="8" s="1"/>
  <c r="K2562" i="8" s="1"/>
  <c r="H2451" i="8"/>
  <c r="I2451" i="8" s="1"/>
  <c r="H2534" i="8"/>
  <c r="I2534" i="8" s="1"/>
  <c r="J2534" i="8" s="1"/>
  <c r="K2534" i="8" s="1"/>
  <c r="H2474" i="8"/>
  <c r="I2474" i="8" s="1"/>
  <c r="H2433" i="8"/>
  <c r="I2433" i="8" s="1"/>
  <c r="H2497" i="8"/>
  <c r="I2497" i="8" s="1"/>
  <c r="H2448" i="8"/>
  <c r="I2448" i="8" s="1"/>
  <c r="J2448" i="8" s="1"/>
  <c r="K2448" i="8" s="1"/>
  <c r="H2517" i="8"/>
  <c r="I2517" i="8" s="1"/>
  <c r="H2439" i="8"/>
  <c r="I2439" i="8" s="1"/>
  <c r="J2439" i="8" s="1"/>
  <c r="K2439" i="8" s="1"/>
  <c r="H2510" i="8"/>
  <c r="I2510" i="8" s="1"/>
  <c r="H2454" i="8"/>
  <c r="I2454" i="8" s="1"/>
  <c r="J2454" i="8" s="1"/>
  <c r="K2454" i="8" s="1"/>
  <c r="H2577" i="8"/>
  <c r="I2577" i="8" s="1"/>
  <c r="H2568" i="8"/>
  <c r="I2568" i="8" s="1"/>
  <c r="H2788" i="8"/>
  <c r="I2788" i="8" s="1"/>
  <c r="H2575" i="8"/>
  <c r="I2575" i="8" s="1"/>
  <c r="J2575" i="8" s="1"/>
  <c r="K2575" i="8" s="1"/>
  <c r="H2574" i="8"/>
  <c r="I2574" i="8" s="1"/>
  <c r="H2549" i="8"/>
  <c r="I2549" i="8" s="1"/>
  <c r="H2508" i="8"/>
  <c r="I2508" i="8" s="1"/>
  <c r="H2572" i="8"/>
  <c r="I2572" i="8" s="1"/>
  <c r="J2572" i="8" s="1"/>
  <c r="K2572" i="8" s="1"/>
  <c r="H2515" i="8"/>
  <c r="I2515" i="8" s="1"/>
  <c r="H2579" i="8"/>
  <c r="I2579" i="8" s="1"/>
  <c r="J2579" i="8" s="1"/>
  <c r="K2579" i="8" s="1"/>
  <c r="H2609" i="8"/>
  <c r="I2609" i="8" s="1"/>
  <c r="H2681" i="8"/>
  <c r="I2681" i="8" s="1"/>
  <c r="J2681" i="8" s="1"/>
  <c r="K2681" i="8" s="1"/>
  <c r="H2624" i="8"/>
  <c r="I2624" i="8" s="1"/>
  <c r="H2836" i="8"/>
  <c r="I2836" i="8" s="1"/>
  <c r="J2836" i="8" s="1"/>
  <c r="K2836" i="8" s="1"/>
  <c r="H2689" i="8"/>
  <c r="I2689" i="8" s="1"/>
  <c r="H2638" i="8"/>
  <c r="I2638" i="8" s="1"/>
  <c r="J2638" i="8" s="1"/>
  <c r="K2638" i="8" s="1"/>
  <c r="H2820" i="8"/>
  <c r="I2820" i="8" s="1"/>
  <c r="H2645" i="8"/>
  <c r="I2645" i="8" s="1"/>
  <c r="J2645" i="8" s="1"/>
  <c r="K2645" i="8" s="1"/>
  <c r="H2596" i="8"/>
  <c r="I2596" i="8" s="1"/>
  <c r="H2680" i="8"/>
  <c r="I2680" i="8" s="1"/>
  <c r="J2680" i="8" s="1"/>
  <c r="K2680" i="8" s="1"/>
  <c r="H2679" i="8"/>
  <c r="I2679" i="8" s="1"/>
  <c r="H2662" i="8"/>
  <c r="I2662" i="8" s="1"/>
  <c r="H2726" i="8"/>
  <c r="I2726" i="8" s="1"/>
  <c r="H2783" i="8"/>
  <c r="I2783" i="8" s="1"/>
  <c r="J2783" i="8" s="1"/>
  <c r="K2783" i="8" s="1"/>
  <c r="H2700" i="8"/>
  <c r="I2700" i="8" s="1"/>
  <c r="H2812" i="8"/>
  <c r="I2812" i="8" s="1"/>
  <c r="H2707" i="8"/>
  <c r="I2707" i="8" s="1"/>
  <c r="H2682" i="8"/>
  <c r="I2682" i="8" s="1"/>
  <c r="J2682" i="8" s="1"/>
  <c r="K2682" i="8" s="1"/>
  <c r="H2760" i="8"/>
  <c r="I2760" i="8" s="1"/>
  <c r="H2824" i="8"/>
  <c r="I2824" i="8" s="1"/>
  <c r="H2774" i="8"/>
  <c r="I2774" i="8" s="1"/>
  <c r="H2838" i="8"/>
  <c r="I2838" i="8" s="1"/>
  <c r="J2838" i="8" s="1"/>
  <c r="K2838" i="8" s="1"/>
  <c r="H2789" i="8"/>
  <c r="I2789" i="8" s="1"/>
  <c r="H2747" i="8"/>
  <c r="I2747" i="8" s="1"/>
  <c r="H2811" i="8"/>
  <c r="I2811" i="8" s="1"/>
  <c r="H2762" i="8"/>
  <c r="I2762" i="8" s="1"/>
  <c r="J2762" i="8" s="1"/>
  <c r="K2762" i="8" s="1"/>
  <c r="H2826" i="8"/>
  <c r="I2826" i="8" s="1"/>
  <c r="H2777" i="8"/>
  <c r="I2777" i="8" s="1"/>
  <c r="H2841" i="8"/>
  <c r="I2841" i="8" s="1"/>
  <c r="H95" i="8"/>
  <c r="I95" i="8" s="1"/>
  <c r="H220" i="8"/>
  <c r="I220" i="8" s="1"/>
  <c r="H666" i="8"/>
  <c r="I666" i="8" s="1"/>
  <c r="H303" i="8"/>
  <c r="I303" i="8" s="1"/>
  <c r="H110" i="8"/>
  <c r="I110" i="8" s="1"/>
  <c r="H111" i="8"/>
  <c r="I111" i="8" s="1"/>
  <c r="H447" i="8"/>
  <c r="I447" i="8" s="1"/>
  <c r="J447" i="8" s="1"/>
  <c r="K447" i="8" s="1"/>
  <c r="H182" i="8"/>
  <c r="I182" i="8" s="1"/>
  <c r="H310" i="8"/>
  <c r="I310" i="8" s="1"/>
  <c r="H438" i="8"/>
  <c r="I438" i="8" s="1"/>
  <c r="H566" i="8"/>
  <c r="I566" i="8" s="1"/>
  <c r="J566" i="8" s="1"/>
  <c r="K566" i="8" s="1"/>
  <c r="H325" i="8"/>
  <c r="I325" i="8" s="1"/>
  <c r="H453" i="8"/>
  <c r="I453" i="8" s="1"/>
  <c r="H188" i="8"/>
  <c r="I188" i="8" s="1"/>
  <c r="H380" i="8"/>
  <c r="I380" i="8" s="1"/>
  <c r="H508" i="8"/>
  <c r="I508" i="8" s="1"/>
  <c r="H275" i="8"/>
  <c r="I275" i="8" s="1"/>
  <c r="J275" i="8" s="1"/>
  <c r="K275" i="8" s="1"/>
  <c r="H403" i="8"/>
  <c r="I403" i="8" s="1"/>
  <c r="H592" i="8"/>
  <c r="I592" i="8" s="1"/>
  <c r="J592" i="8" s="1"/>
  <c r="K592" i="8" s="1"/>
  <c r="H258" i="8"/>
  <c r="I258" i="8" s="1"/>
  <c r="H450" i="8"/>
  <c r="I450" i="8" s="1"/>
  <c r="J450" i="8" s="1"/>
  <c r="K450" i="8" s="1"/>
  <c r="H193" i="8"/>
  <c r="I193" i="8" s="1"/>
  <c r="H321" i="8"/>
  <c r="I321" i="8" s="1"/>
  <c r="J321" i="8" s="1"/>
  <c r="K321" i="8" s="1"/>
  <c r="H513" i="8"/>
  <c r="I513" i="8" s="1"/>
  <c r="H176" i="8"/>
  <c r="I176" i="8" s="1"/>
  <c r="H304" i="8"/>
  <c r="I304" i="8" s="1"/>
  <c r="H496" i="8"/>
  <c r="I496" i="8" s="1"/>
  <c r="J496" i="8" s="1"/>
  <c r="K496" i="8" s="1"/>
  <c r="H638" i="8"/>
  <c r="I638" i="8" s="1"/>
  <c r="H830" i="8"/>
  <c r="I830" i="8" s="1"/>
  <c r="H725" i="8"/>
  <c r="I725" i="8" s="1"/>
  <c r="H853" i="8"/>
  <c r="I853" i="8" s="1"/>
  <c r="J853" i="8" s="1"/>
  <c r="K853" i="8" s="1"/>
  <c r="H764" i="8"/>
  <c r="I764" i="8" s="1"/>
  <c r="H619" i="8"/>
  <c r="I619" i="8" s="1"/>
  <c r="J619" i="8" s="1"/>
  <c r="K619" i="8" s="1"/>
  <c r="H747" i="8"/>
  <c r="I747" i="8" s="1"/>
  <c r="H882" i="8"/>
  <c r="I882" i="8" s="1"/>
  <c r="J882" i="8" s="1"/>
  <c r="K882" i="8" s="1"/>
  <c r="H826" i="8"/>
  <c r="I826" i="8" s="1"/>
  <c r="H729" i="8"/>
  <c r="I729" i="8" s="1"/>
  <c r="H867" i="8"/>
  <c r="I867" i="8" s="1"/>
  <c r="H752" i="8"/>
  <c r="I752" i="8" s="1"/>
  <c r="H719" i="8"/>
  <c r="I719" i="8" s="1"/>
  <c r="H847" i="8"/>
  <c r="I847" i="8" s="1"/>
  <c r="H995" i="8"/>
  <c r="I995" i="8" s="1"/>
  <c r="H1026" i="8"/>
  <c r="I1026" i="8" s="1"/>
  <c r="J1026" i="8" s="1"/>
  <c r="K1026" i="8" s="1"/>
  <c r="H873" i="8"/>
  <c r="I873" i="8" s="1"/>
  <c r="H1090" i="8"/>
  <c r="I1090" i="8" s="1"/>
  <c r="H920" i="8"/>
  <c r="I920" i="8" s="1"/>
  <c r="H871" i="8"/>
  <c r="I871" i="8" s="1"/>
  <c r="J871" i="8" s="1"/>
  <c r="K871" i="8" s="1"/>
  <c r="H878" i="8"/>
  <c r="I878" i="8" s="1"/>
  <c r="H1006" i="8"/>
  <c r="I1006" i="8" s="1"/>
  <c r="J1006" i="8" s="1"/>
  <c r="K1006" i="8" s="1"/>
  <c r="H1221" i="8"/>
  <c r="I1221" i="8" s="1"/>
  <c r="H981" i="8"/>
  <c r="I981" i="8" s="1"/>
  <c r="J981" i="8" s="1"/>
  <c r="K981" i="8" s="1"/>
  <c r="H1178" i="8"/>
  <c r="I1178" i="8" s="1"/>
  <c r="H1028" i="8"/>
  <c r="I1028" i="8" s="1"/>
  <c r="J1028" i="8" s="1"/>
  <c r="K1028" i="8" s="1"/>
  <c r="H1151" i="8"/>
  <c r="I1151" i="8" s="1"/>
  <c r="H1070" i="8"/>
  <c r="I1070" i="8" s="1"/>
  <c r="J1070" i="8" s="1"/>
  <c r="K1070" i="8" s="1"/>
  <c r="H1277" i="8"/>
  <c r="I1277" i="8" s="1"/>
  <c r="H1156" i="8"/>
  <c r="I1156" i="8" s="1"/>
  <c r="H1075" i="8"/>
  <c r="I1075" i="8" s="1"/>
  <c r="H1246" i="8"/>
  <c r="I1246" i="8" s="1"/>
  <c r="J1246" i="8" s="1"/>
  <c r="K1246" i="8" s="1"/>
  <c r="H1105" i="8"/>
  <c r="I1105" i="8" s="1"/>
  <c r="H1228" i="8"/>
  <c r="I1228" i="8" s="1"/>
  <c r="H1224" i="8"/>
  <c r="I1224" i="8" s="1"/>
  <c r="H1344" i="8"/>
  <c r="I1344" i="8" s="1"/>
  <c r="J1344" i="8" s="1"/>
  <c r="K1344" i="8" s="1"/>
  <c r="H1531" i="8"/>
  <c r="I1531" i="8" s="1"/>
  <c r="H1394" i="8"/>
  <c r="I1394" i="8" s="1"/>
  <c r="H1334" i="8"/>
  <c r="I1334" i="8" s="1"/>
  <c r="H1341" i="8"/>
  <c r="I1341" i="8" s="1"/>
  <c r="J1341" i="8" s="1"/>
  <c r="K1341" i="8" s="1"/>
  <c r="H1332" i="8"/>
  <c r="I1332" i="8" s="1"/>
  <c r="H1259" i="8"/>
  <c r="I1259" i="8" s="1"/>
  <c r="H1387" i="8"/>
  <c r="I1387" i="8" s="1"/>
  <c r="H1346" i="8"/>
  <c r="I1346" i="8" s="1"/>
  <c r="J1346" i="8" s="1"/>
  <c r="K1346" i="8" s="1"/>
  <c r="H1329" i="8"/>
  <c r="I1329" i="8" s="1"/>
  <c r="H1444" i="8"/>
  <c r="I1444" i="8" s="1"/>
  <c r="J1444" i="8" s="1"/>
  <c r="K1444" i="8" s="1"/>
  <c r="H1426" i="8"/>
  <c r="I1426" i="8" s="1"/>
  <c r="H1554" i="8"/>
  <c r="I1554" i="8" s="1"/>
  <c r="J1554" i="8" s="1"/>
  <c r="K1554" i="8" s="1"/>
  <c r="H1433" i="8"/>
  <c r="I1433" i="8" s="1"/>
  <c r="H1416" i="8"/>
  <c r="I1416" i="8" s="1"/>
  <c r="J1416" i="8" s="1"/>
  <c r="K1416" i="8" s="1"/>
  <c r="H1544" i="8"/>
  <c r="I1544" i="8" s="1"/>
  <c r="H1495" i="8"/>
  <c r="I1495" i="8" s="1"/>
  <c r="J1495" i="8" s="1"/>
  <c r="K1495" i="8" s="1"/>
  <c r="H1478" i="8"/>
  <c r="I1478" i="8" s="1"/>
  <c r="H1597" i="8"/>
  <c r="I1597" i="8" s="1"/>
  <c r="J1597" i="8" s="1"/>
  <c r="K1597" i="8" s="1"/>
  <c r="H1671" i="8"/>
  <c r="I1671" i="8" s="1"/>
  <c r="H1622" i="8"/>
  <c r="I1622" i="8" s="1"/>
  <c r="H1908" i="8"/>
  <c r="I1908" i="8" s="1"/>
  <c r="H1741" i="8"/>
  <c r="I1741" i="8" s="1"/>
  <c r="J1741" i="8" s="1"/>
  <c r="K1741" i="8" s="1"/>
  <c r="H1748" i="8"/>
  <c r="I1748" i="8" s="1"/>
  <c r="H1643" i="8"/>
  <c r="I1643" i="8" s="1"/>
  <c r="J1643" i="8" s="1"/>
  <c r="K1643" i="8" s="1"/>
  <c r="H1776" i="8"/>
  <c r="I1776" i="8" s="1"/>
  <c r="H1714" i="8"/>
  <c r="I1714" i="8" s="1"/>
  <c r="J1714" i="8" s="1"/>
  <c r="K1714" i="8" s="1"/>
  <c r="H1633" i="8"/>
  <c r="I1633" i="8" s="1"/>
  <c r="H1697" i="8"/>
  <c r="I1697" i="8" s="1"/>
  <c r="J1697" i="8" s="1"/>
  <c r="K1697" i="8" s="1"/>
  <c r="H1680" i="8"/>
  <c r="I1680" i="8" s="1"/>
  <c r="H1744" i="8"/>
  <c r="I1744" i="8" s="1"/>
  <c r="J1744" i="8" s="1"/>
  <c r="K1744" i="8" s="1"/>
  <c r="H1811" i="8"/>
  <c r="I1811" i="8" s="1"/>
  <c r="H1786" i="8"/>
  <c r="I1786" i="8" s="1"/>
  <c r="J1786" i="8" s="1"/>
  <c r="K1786" i="8" s="1"/>
  <c r="H1914" i="8"/>
  <c r="I1914" i="8" s="1"/>
  <c r="H1809" i="8"/>
  <c r="I1809" i="8" s="1"/>
  <c r="J1809" i="8" s="1"/>
  <c r="K1809" i="8" s="1"/>
  <c r="H1937" i="8"/>
  <c r="I1937" i="8" s="1"/>
  <c r="H1848" i="8"/>
  <c r="I1848" i="8" s="1"/>
  <c r="J1848" i="8" s="1"/>
  <c r="K1848" i="8" s="1"/>
  <c r="H1976" i="8"/>
  <c r="I1976" i="8" s="1"/>
  <c r="H1838" i="8"/>
  <c r="I1838" i="8" s="1"/>
  <c r="H2309" i="8"/>
  <c r="I2309" i="8" s="1"/>
  <c r="H327" i="8"/>
  <c r="I327" i="8" s="1"/>
  <c r="J327" i="8" s="1"/>
  <c r="K327" i="8" s="1"/>
  <c r="H199" i="8"/>
  <c r="I199" i="8" s="1"/>
  <c r="H140" i="8"/>
  <c r="I140" i="8" s="1"/>
  <c r="H108" i="8"/>
  <c r="I108" i="8" s="1"/>
  <c r="H76" i="8"/>
  <c r="I76" i="8" s="1"/>
  <c r="J76" i="8" s="1"/>
  <c r="K76" i="8" s="1"/>
  <c r="H44" i="8"/>
  <c r="I44" i="8" s="1"/>
  <c r="H165" i="8"/>
  <c r="I165" i="8" s="1"/>
  <c r="J165" i="8" s="1"/>
  <c r="K165" i="8" s="1"/>
  <c r="H133" i="8"/>
  <c r="I133" i="8" s="1"/>
  <c r="H101" i="8"/>
  <c r="I101" i="8" s="1"/>
  <c r="H69" i="8"/>
  <c r="I69" i="8" s="1"/>
  <c r="H37" i="8"/>
  <c r="I37" i="8" s="1"/>
  <c r="H391" i="8"/>
  <c r="I391" i="8" s="1"/>
  <c r="H455" i="8"/>
  <c r="I455" i="8" s="1"/>
  <c r="H519" i="8"/>
  <c r="I519" i="8" s="1"/>
  <c r="H583" i="8"/>
  <c r="I583" i="8" s="1"/>
  <c r="H190" i="8"/>
  <c r="I190" i="8" s="1"/>
  <c r="H254" i="8"/>
  <c r="I254" i="8" s="1"/>
  <c r="H318" i="8"/>
  <c r="I318" i="8" s="1"/>
  <c r="H382" i="8"/>
  <c r="I382" i="8" s="1"/>
  <c r="H446" i="8"/>
  <c r="I446" i="8" s="1"/>
  <c r="J446" i="8" s="1"/>
  <c r="K446" i="8" s="1"/>
  <c r="H510" i="8"/>
  <c r="I510" i="8" s="1"/>
  <c r="H574" i="8"/>
  <c r="I574" i="8" s="1"/>
  <c r="H205" i="8"/>
  <c r="I205" i="8" s="1"/>
  <c r="H269" i="8"/>
  <c r="I269" i="8" s="1"/>
  <c r="J269" i="8" s="1"/>
  <c r="K269" i="8" s="1"/>
  <c r="H333" i="8"/>
  <c r="I333" i="8" s="1"/>
  <c r="H397" i="8"/>
  <c r="I397" i="8" s="1"/>
  <c r="H461" i="8"/>
  <c r="I461" i="8" s="1"/>
  <c r="H525" i="8"/>
  <c r="I525" i="8" s="1"/>
  <c r="J525" i="8" s="1"/>
  <c r="K525" i="8" s="1"/>
  <c r="H590" i="8"/>
  <c r="I590" i="8" s="1"/>
  <c r="H196" i="8"/>
  <c r="I196" i="8" s="1"/>
  <c r="H260" i="8"/>
  <c r="I260" i="8" s="1"/>
  <c r="H324" i="8"/>
  <c r="I324" i="8" s="1"/>
  <c r="J324" i="8" s="1"/>
  <c r="K324" i="8" s="1"/>
  <c r="H388" i="8"/>
  <c r="I388" i="8" s="1"/>
  <c r="H452" i="8"/>
  <c r="I452" i="8" s="1"/>
  <c r="H516" i="8"/>
  <c r="I516" i="8" s="1"/>
  <c r="H580" i="8"/>
  <c r="I580" i="8" s="1"/>
  <c r="H219" i="8"/>
  <c r="I219" i="8" s="1"/>
  <c r="H283" i="8"/>
  <c r="I283" i="8" s="1"/>
  <c r="H347" i="8"/>
  <c r="I347" i="8" s="1"/>
  <c r="H411" i="8"/>
  <c r="I411" i="8" s="1"/>
  <c r="H475" i="8"/>
  <c r="I475" i="8" s="1"/>
  <c r="H539" i="8"/>
  <c r="I539" i="8" s="1"/>
  <c r="H602" i="8"/>
  <c r="I602" i="8" s="1"/>
  <c r="H202" i="8"/>
  <c r="I202" i="8" s="1"/>
  <c r="J202" i="8" s="1"/>
  <c r="K202" i="8" s="1"/>
  <c r="H266" i="8"/>
  <c r="I266" i="8" s="1"/>
  <c r="H330" i="8"/>
  <c r="I330" i="8" s="1"/>
  <c r="H394" i="8"/>
  <c r="I394" i="8" s="1"/>
  <c r="H458" i="8"/>
  <c r="I458" i="8" s="1"/>
  <c r="H522" i="8"/>
  <c r="I522" i="8" s="1"/>
  <c r="H589" i="8"/>
  <c r="I589" i="8" s="1"/>
  <c r="H201" i="8"/>
  <c r="I201" i="8" s="1"/>
  <c r="H265" i="8"/>
  <c r="I265" i="8" s="1"/>
  <c r="H329" i="8"/>
  <c r="I329" i="8" s="1"/>
  <c r="H393" i="8"/>
  <c r="I393" i="8" s="1"/>
  <c r="H457" i="8"/>
  <c r="I457" i="8" s="1"/>
  <c r="H521" i="8"/>
  <c r="I521" i="8" s="1"/>
  <c r="J521" i="8" s="1"/>
  <c r="K521" i="8" s="1"/>
  <c r="H585" i="8"/>
  <c r="I585" i="8" s="1"/>
  <c r="H184" i="8"/>
  <c r="I184" i="8" s="1"/>
  <c r="H248" i="8"/>
  <c r="I248" i="8" s="1"/>
  <c r="H312" i="8"/>
  <c r="I312" i="8" s="1"/>
  <c r="H376" i="8"/>
  <c r="I376" i="8" s="1"/>
  <c r="H440" i="8"/>
  <c r="I440" i="8" s="1"/>
  <c r="H504" i="8"/>
  <c r="I504" i="8" s="1"/>
  <c r="H568" i="8"/>
  <c r="I568" i="8" s="1"/>
  <c r="H646" i="8"/>
  <c r="I646" i="8" s="1"/>
  <c r="H710" i="8"/>
  <c r="I710" i="8" s="1"/>
  <c r="H774" i="8"/>
  <c r="I774" i="8" s="1"/>
  <c r="H838" i="8"/>
  <c r="I838" i="8" s="1"/>
  <c r="J838" i="8" s="1"/>
  <c r="K838" i="8" s="1"/>
  <c r="H669" i="8"/>
  <c r="I669" i="8" s="1"/>
  <c r="H733" i="8"/>
  <c r="I733" i="8" s="1"/>
  <c r="H797" i="8"/>
  <c r="I797" i="8" s="1"/>
  <c r="H875" i="8"/>
  <c r="I875" i="8" s="1"/>
  <c r="J875" i="8" s="1"/>
  <c r="K875" i="8" s="1"/>
  <c r="H644" i="8"/>
  <c r="I644" i="8" s="1"/>
  <c r="H708" i="8"/>
  <c r="I708" i="8" s="1"/>
  <c r="H772" i="8"/>
  <c r="I772" i="8" s="1"/>
  <c r="H836" i="8"/>
  <c r="I836" i="8" s="1"/>
  <c r="H627" i="8"/>
  <c r="I627" i="8" s="1"/>
  <c r="H691" i="8"/>
  <c r="I691" i="8" s="1"/>
  <c r="H755" i="8"/>
  <c r="I755" i="8" s="1"/>
  <c r="H819" i="8"/>
  <c r="I819" i="8" s="1"/>
  <c r="H642" i="8"/>
  <c r="I642" i="8" s="1"/>
  <c r="H706" i="8"/>
  <c r="I706" i="8" s="1"/>
  <c r="H126" i="8"/>
  <c r="I126" i="8" s="1"/>
  <c r="H127" i="8"/>
  <c r="I127" i="8" s="1"/>
  <c r="H415" i="8"/>
  <c r="I415" i="8" s="1"/>
  <c r="H342" i="8"/>
  <c r="I342" i="8" s="1"/>
  <c r="H293" i="8"/>
  <c r="I293" i="8" s="1"/>
  <c r="H549" i="8"/>
  <c r="I549" i="8" s="1"/>
  <c r="H476" i="8"/>
  <c r="I476" i="8" s="1"/>
  <c r="H307" i="8"/>
  <c r="I307" i="8" s="1"/>
  <c r="H226" i="8"/>
  <c r="I226" i="8" s="1"/>
  <c r="H353" i="8"/>
  <c r="I353" i="8" s="1"/>
  <c r="J353" i="8" s="1"/>
  <c r="K353" i="8" s="1"/>
  <c r="H715" i="8"/>
  <c r="I715" i="8" s="1"/>
  <c r="H271" i="8"/>
  <c r="I271" i="8" s="1"/>
  <c r="H134" i="8"/>
  <c r="I134" i="8" s="1"/>
  <c r="H135" i="8"/>
  <c r="I135" i="8" s="1"/>
  <c r="J135" i="8" s="1"/>
  <c r="K135" i="8" s="1"/>
  <c r="H39" i="8"/>
  <c r="I39" i="8" s="1"/>
  <c r="H399" i="8"/>
  <c r="I399" i="8" s="1"/>
  <c r="H527" i="8"/>
  <c r="I527" i="8" s="1"/>
  <c r="H198" i="8"/>
  <c r="I198" i="8" s="1"/>
  <c r="H326" i="8"/>
  <c r="I326" i="8" s="1"/>
  <c r="H454" i="8"/>
  <c r="I454" i="8" s="1"/>
  <c r="H582" i="8"/>
  <c r="I582" i="8" s="1"/>
  <c r="H341" i="8"/>
  <c r="I341" i="8" s="1"/>
  <c r="H533" i="8"/>
  <c r="I533" i="8" s="1"/>
  <c r="H268" i="8"/>
  <c r="I268" i="8" s="1"/>
  <c r="H396" i="8"/>
  <c r="I396" i="8" s="1"/>
  <c r="H524" i="8"/>
  <c r="I524" i="8" s="1"/>
  <c r="J524" i="8" s="1"/>
  <c r="K524" i="8" s="1"/>
  <c r="H291" i="8"/>
  <c r="I291" i="8" s="1"/>
  <c r="H419" i="8"/>
  <c r="I419" i="8" s="1"/>
  <c r="H608" i="8"/>
  <c r="I608" i="8" s="1"/>
  <c r="H274" i="8"/>
  <c r="I274" i="8" s="1"/>
  <c r="J274" i="8" s="1"/>
  <c r="K274" i="8" s="1"/>
  <c r="H402" i="8"/>
  <c r="I402" i="8" s="1"/>
  <c r="H530" i="8"/>
  <c r="I530" i="8" s="1"/>
  <c r="H209" i="8"/>
  <c r="I209" i="8" s="1"/>
  <c r="H337" i="8"/>
  <c r="I337" i="8" s="1"/>
  <c r="J337" i="8" s="1"/>
  <c r="K337" i="8" s="1"/>
  <c r="H529" i="8"/>
  <c r="I529" i="8" s="1"/>
  <c r="H192" i="8"/>
  <c r="I192" i="8" s="1"/>
  <c r="H320" i="8"/>
  <c r="I320" i="8" s="1"/>
  <c r="H448" i="8"/>
  <c r="I448" i="8" s="1"/>
  <c r="H576" i="8"/>
  <c r="I576" i="8" s="1"/>
  <c r="H718" i="8"/>
  <c r="I718" i="8" s="1"/>
  <c r="H846" i="8"/>
  <c r="I846" i="8" s="1"/>
  <c r="H805" i="8"/>
  <c r="I805" i="8" s="1"/>
  <c r="J805" i="8" s="1"/>
  <c r="K805" i="8" s="1"/>
  <c r="H652" i="8"/>
  <c r="I652" i="8" s="1"/>
  <c r="H780" i="8"/>
  <c r="I780" i="8" s="1"/>
  <c r="H635" i="8"/>
  <c r="I635" i="8" s="1"/>
  <c r="H763" i="8"/>
  <c r="I763" i="8" s="1"/>
  <c r="H650" i="8"/>
  <c r="I650" i="8" s="1"/>
  <c r="H778" i="8"/>
  <c r="I778" i="8" s="1"/>
  <c r="H681" i="8"/>
  <c r="I681" i="8" s="1"/>
  <c r="H809" i="8"/>
  <c r="I809" i="8" s="1"/>
  <c r="H640" i="8"/>
  <c r="I640" i="8" s="1"/>
  <c r="H768" i="8"/>
  <c r="I768" i="8" s="1"/>
  <c r="H671" i="8"/>
  <c r="I671" i="8" s="1"/>
  <c r="H799" i="8"/>
  <c r="I799" i="8" s="1"/>
  <c r="H947" i="8"/>
  <c r="I947" i="8" s="1"/>
  <c r="H914" i="8"/>
  <c r="I914" i="8" s="1"/>
  <c r="H1037" i="8"/>
  <c r="I1037" i="8" s="1"/>
  <c r="H889" i="8"/>
  <c r="I889" i="8" s="1"/>
  <c r="H1017" i="8"/>
  <c r="I1017" i="8" s="1"/>
  <c r="H872" i="8"/>
  <c r="I872" i="8" s="1"/>
  <c r="H1000" i="8"/>
  <c r="I1000" i="8" s="1"/>
  <c r="H951" i="8"/>
  <c r="I951" i="8" s="1"/>
  <c r="H894" i="8"/>
  <c r="I894" i="8" s="1"/>
  <c r="H1022" i="8"/>
  <c r="I1022" i="8" s="1"/>
  <c r="H869" i="8"/>
  <c r="I869" i="8" s="1"/>
  <c r="H997" i="8"/>
  <c r="I997" i="8" s="1"/>
  <c r="J997" i="8" s="1"/>
  <c r="K997" i="8" s="1"/>
  <c r="H1210" i="8"/>
  <c r="I1210" i="8" s="1"/>
  <c r="H980" i="8"/>
  <c r="I980" i="8" s="1"/>
  <c r="H1103" i="8"/>
  <c r="I1103" i="8" s="1"/>
  <c r="H1167" i="8"/>
  <c r="I1167" i="8" s="1"/>
  <c r="H1086" i="8"/>
  <c r="I1086" i="8" s="1"/>
  <c r="H1214" i="8"/>
  <c r="I1214" i="8" s="1"/>
  <c r="H1108" i="8"/>
  <c r="I1108" i="8" s="1"/>
  <c r="H1242" i="8"/>
  <c r="I1242" i="8" s="1"/>
  <c r="J1242" i="8" s="1"/>
  <c r="K1242" i="8" s="1"/>
  <c r="H1155" i="8"/>
  <c r="I1155" i="8" s="1"/>
  <c r="H1254" i="8"/>
  <c r="I1254" i="8" s="1"/>
  <c r="H1121" i="8"/>
  <c r="I1121" i="8" s="1"/>
  <c r="H1048" i="8"/>
  <c r="I1048" i="8" s="1"/>
  <c r="H1176" i="8"/>
  <c r="I1176" i="8" s="1"/>
  <c r="H1296" i="8"/>
  <c r="I1296" i="8" s="1"/>
  <c r="H1435" i="8"/>
  <c r="I1435" i="8" s="1"/>
  <c r="H1279" i="8"/>
  <c r="I1279" i="8" s="1"/>
  <c r="J1279" i="8" s="1"/>
  <c r="K1279" i="8" s="1"/>
  <c r="H1445" i="8"/>
  <c r="I1445" i="8" s="1"/>
  <c r="H1350" i="8"/>
  <c r="I1350" i="8" s="1"/>
  <c r="H1357" i="8"/>
  <c r="I1357" i="8" s="1"/>
  <c r="H1348" i="8"/>
  <c r="I1348" i="8" s="1"/>
  <c r="H1555" i="8"/>
  <c r="I1555" i="8" s="1"/>
  <c r="H1339" i="8"/>
  <c r="I1339" i="8" s="1"/>
  <c r="H1549" i="8"/>
  <c r="I1549" i="8" s="1"/>
  <c r="H1362" i="8"/>
  <c r="I1362" i="8" s="1"/>
  <c r="H1345" i="8"/>
  <c r="I1345" i="8" s="1"/>
  <c r="H1460" i="8"/>
  <c r="I1460" i="8" s="1"/>
  <c r="H1588" i="8"/>
  <c r="I1588" i="8" s="1"/>
  <c r="H1506" i="8"/>
  <c r="I1506" i="8" s="1"/>
  <c r="J1506" i="8" s="1"/>
  <c r="K1506" i="8" s="1"/>
  <c r="H1616" i="8"/>
  <c r="I1616" i="8" s="1"/>
  <c r="H1513" i="8"/>
  <c r="I1513" i="8" s="1"/>
  <c r="H1496" i="8"/>
  <c r="I1496" i="8" s="1"/>
  <c r="H1447" i="8"/>
  <c r="I1447" i="8" s="1"/>
  <c r="H1575" i="8"/>
  <c r="I1575" i="8" s="1"/>
  <c r="H1494" i="8"/>
  <c r="I1494" i="8" s="1"/>
  <c r="H1605" i="8"/>
  <c r="I1605" i="8" s="1"/>
  <c r="H1687" i="8"/>
  <c r="I1687" i="8" s="1"/>
  <c r="J1687" i="8" s="1"/>
  <c r="K1687" i="8" s="1"/>
  <c r="H1638" i="8"/>
  <c r="I1638" i="8" s="1"/>
  <c r="H1702" i="8"/>
  <c r="I1702" i="8" s="1"/>
  <c r="H1629" i="8"/>
  <c r="I1629" i="8" s="1"/>
  <c r="H1757" i="8"/>
  <c r="I1757" i="8" s="1"/>
  <c r="J1757" i="8" s="1"/>
  <c r="K1757" i="8" s="1"/>
  <c r="H1764" i="8"/>
  <c r="I1764" i="8" s="1"/>
  <c r="H1659" i="8"/>
  <c r="I1659" i="8" s="1"/>
  <c r="H1602" i="8"/>
  <c r="I1602" i="8" s="1"/>
  <c r="H1730" i="8"/>
  <c r="I1730" i="8" s="1"/>
  <c r="J1730" i="8" s="1"/>
  <c r="K1730" i="8" s="1"/>
  <c r="H1649" i="8"/>
  <c r="I1649" i="8" s="1"/>
  <c r="H1632" i="8"/>
  <c r="I1632" i="8" s="1"/>
  <c r="H1760" i="8"/>
  <c r="I1760" i="8" s="1"/>
  <c r="H1827" i="8"/>
  <c r="I1827" i="8" s="1"/>
  <c r="H1955" i="8"/>
  <c r="I1955" i="8" s="1"/>
  <c r="H1866" i="8"/>
  <c r="I1866" i="8" s="1"/>
  <c r="H1930" i="8"/>
  <c r="I1930" i="8" s="1"/>
  <c r="H1825" i="8"/>
  <c r="I1825" i="8" s="1"/>
  <c r="J1825" i="8" s="1"/>
  <c r="K1825" i="8" s="1"/>
  <c r="H1953" i="8"/>
  <c r="I1953" i="8" s="1"/>
  <c r="H1864" i="8"/>
  <c r="I1864" i="8" s="1"/>
  <c r="H1775" i="8"/>
  <c r="I1775" i="8" s="1"/>
  <c r="H1903" i="8"/>
  <c r="I1903" i="8" s="1"/>
  <c r="J1903" i="8" s="1"/>
  <c r="K1903" i="8" s="1"/>
  <c r="H1967" i="8"/>
  <c r="I1967" i="8" s="1"/>
  <c r="H1854" i="8"/>
  <c r="I1854" i="8" s="1"/>
  <c r="H1982" i="8"/>
  <c r="I1982" i="8" s="1"/>
  <c r="H1941" i="8"/>
  <c r="I1941" i="8" s="1"/>
  <c r="J1941" i="8" s="1"/>
  <c r="K1941" i="8" s="1"/>
  <c r="H2062" i="8"/>
  <c r="I2062" i="8" s="1"/>
  <c r="H2077" i="8"/>
  <c r="I2077" i="8" s="1"/>
  <c r="H2084" i="8"/>
  <c r="I2084" i="8" s="1"/>
  <c r="H2083" i="8"/>
  <c r="I2083" i="8" s="1"/>
  <c r="J2083" i="8" s="1"/>
  <c r="K2083" i="8" s="1"/>
  <c r="H2082" i="8"/>
  <c r="I2082" i="8" s="1"/>
  <c r="H2017" i="8"/>
  <c r="I2017" i="8" s="1"/>
  <c r="H2008" i="8"/>
  <c r="I2008" i="8" s="1"/>
  <c r="H2007" i="8"/>
  <c r="I2007" i="8" s="1"/>
  <c r="H2128" i="8"/>
  <c r="I2128" i="8" s="1"/>
  <c r="H2231" i="8"/>
  <c r="I2231" i="8" s="1"/>
  <c r="H2172" i="8"/>
  <c r="I2172" i="8" s="1"/>
  <c r="H2241" i="8"/>
  <c r="I2241" i="8" s="1"/>
  <c r="J2241" i="8" s="1"/>
  <c r="K2241" i="8" s="1"/>
  <c r="H2420" i="8"/>
  <c r="I2420" i="8" s="1"/>
  <c r="H2200" i="8"/>
  <c r="I2200" i="8" s="1"/>
  <c r="H2161" i="8"/>
  <c r="I2161" i="8" s="1"/>
  <c r="H2268" i="8"/>
  <c r="I2268" i="8" s="1"/>
  <c r="J2268" i="8" s="1"/>
  <c r="K2268" i="8" s="1"/>
  <c r="H2138" i="8"/>
  <c r="I2138" i="8" s="1"/>
  <c r="H2315" i="8"/>
  <c r="I2315" i="8" s="1"/>
  <c r="H2305" i="8"/>
  <c r="I2305" i="8" s="1"/>
  <c r="H2493" i="8"/>
  <c r="I2493" i="8" s="1"/>
  <c r="J2493" i="8" s="1"/>
  <c r="K2493" i="8" s="1"/>
  <c r="H2264" i="8"/>
  <c r="I2264" i="8" s="1"/>
  <c r="H2239" i="8"/>
  <c r="I2239" i="8" s="1"/>
  <c r="H2303" i="8"/>
  <c r="I2303" i="8" s="1"/>
  <c r="H2150" i="8"/>
  <c r="I2150" i="8" s="1"/>
  <c r="J2150" i="8" s="1"/>
  <c r="K2150" i="8" s="1"/>
  <c r="H2214" i="8"/>
  <c r="I2214" i="8" s="1"/>
  <c r="H2278" i="8"/>
  <c r="I2278" i="8" s="1"/>
  <c r="H2346" i="8"/>
  <c r="I2346" i="8" s="1"/>
  <c r="H2197" i="8"/>
  <c r="I2197" i="8" s="1"/>
  <c r="H2261" i="8"/>
  <c r="I2261" i="8" s="1"/>
  <c r="H2325" i="8"/>
  <c r="I2325" i="8" s="1"/>
  <c r="H2366" i="8"/>
  <c r="I2366" i="8" s="1"/>
  <c r="H2453" i="8"/>
  <c r="I2453" i="8" s="1"/>
  <c r="H2389" i="8"/>
  <c r="I2389" i="8" s="1"/>
  <c r="H2340" i="8"/>
  <c r="I2340" i="8" s="1"/>
  <c r="H2404" i="8"/>
  <c r="I2404" i="8" s="1"/>
  <c r="H2355" i="8"/>
  <c r="I2355" i="8" s="1"/>
  <c r="H2477" i="8"/>
  <c r="I2477" i="8" s="1"/>
  <c r="H2402" i="8"/>
  <c r="I2402" i="8" s="1"/>
  <c r="H2337" i="8"/>
  <c r="I2337" i="8" s="1"/>
  <c r="H2401" i="8"/>
  <c r="I2401" i="8" s="1"/>
  <c r="H2328" i="8"/>
  <c r="I2328" i="8" s="1"/>
  <c r="H2392" i="8"/>
  <c r="I2392" i="8" s="1"/>
  <c r="H2484" i="8"/>
  <c r="I2484" i="8" s="1"/>
  <c r="H2603" i="8"/>
  <c r="I2603" i="8" s="1"/>
  <c r="J2603" i="8" s="1"/>
  <c r="K2603" i="8" s="1"/>
  <c r="H2467" i="8"/>
  <c r="I2467" i="8" s="1"/>
  <c r="H2426" i="8"/>
  <c r="I2426" i="8" s="1"/>
  <c r="H2490" i="8"/>
  <c r="I2490" i="8" s="1"/>
  <c r="H2449" i="8"/>
  <c r="I2449" i="8" s="1"/>
  <c r="J2449" i="8" s="1"/>
  <c r="K2449" i="8" s="1"/>
  <c r="H2514" i="8"/>
  <c r="I2514" i="8" s="1"/>
  <c r="H2464" i="8"/>
  <c r="I2464" i="8" s="1"/>
  <c r="H2545" i="8"/>
  <c r="I2545" i="8" s="1"/>
  <c r="H2455" i="8"/>
  <c r="I2455" i="8" s="1"/>
  <c r="H2538" i="8"/>
  <c r="I2538" i="8" s="1"/>
  <c r="H2470" i="8"/>
  <c r="I2470" i="8" s="1"/>
  <c r="H2520" i="8"/>
  <c r="I2520" i="8" s="1"/>
  <c r="H2626" i="8"/>
  <c r="I2626" i="8" s="1"/>
  <c r="J2626" i="8" s="1"/>
  <c r="K2626" i="8" s="1"/>
  <c r="H2527" i="8"/>
  <c r="I2527" i="8" s="1"/>
  <c r="H2586" i="8"/>
  <c r="I2586" i="8" s="1"/>
  <c r="H2594" i="8"/>
  <c r="I2594" i="8" s="1"/>
  <c r="H2565" i="8"/>
  <c r="I2565" i="8" s="1"/>
  <c r="J2565" i="8" s="1"/>
  <c r="K2565" i="8" s="1"/>
  <c r="H2524" i="8"/>
  <c r="I2524" i="8" s="1"/>
  <c r="H2602" i="8"/>
  <c r="I2602" i="8" s="1"/>
  <c r="H2531" i="8"/>
  <c r="I2531" i="8" s="1"/>
  <c r="H2607" i="8"/>
  <c r="I2607" i="8" s="1"/>
  <c r="H2625" i="8"/>
  <c r="I2625" i="8" s="1"/>
  <c r="H2713" i="8"/>
  <c r="I2713" i="8" s="1"/>
  <c r="H2640" i="8"/>
  <c r="I2640" i="8" s="1"/>
  <c r="H2623" i="8"/>
  <c r="I2623" i="8" s="1"/>
  <c r="H2720" i="8"/>
  <c r="I2720" i="8" s="1"/>
  <c r="H2656" i="8"/>
  <c r="I2656" i="8" s="1"/>
  <c r="H2597" i="8"/>
  <c r="I2597" i="8" s="1"/>
  <c r="H2665" i="8"/>
  <c r="I2665" i="8" s="1"/>
  <c r="H2612" i="8"/>
  <c r="I2612" i="8" s="1"/>
  <c r="H2775" i="8"/>
  <c r="I2775" i="8" s="1"/>
  <c r="H2695" i="8"/>
  <c r="I2695" i="8" s="1"/>
  <c r="H2678" i="8"/>
  <c r="I2678" i="8" s="1"/>
  <c r="H2717" i="8"/>
  <c r="I2717" i="8" s="1"/>
  <c r="H2815" i="8"/>
  <c r="I2815" i="8" s="1"/>
  <c r="H2716" i="8"/>
  <c r="I2716" i="8" s="1"/>
  <c r="H2844" i="8"/>
  <c r="I2844" i="8" s="1"/>
  <c r="H2723" i="8"/>
  <c r="I2723" i="8" s="1"/>
  <c r="H2698" i="8"/>
  <c r="I2698" i="8" s="1"/>
  <c r="H2776" i="8"/>
  <c r="I2776" i="8" s="1"/>
  <c r="H2840" i="8"/>
  <c r="I2840" i="8" s="1"/>
  <c r="H2790" i="8"/>
  <c r="I2790" i="8" s="1"/>
  <c r="H2741" i="8"/>
  <c r="I2741" i="8" s="1"/>
  <c r="H2805" i="8"/>
  <c r="I2805" i="8" s="1"/>
  <c r="H2763" i="8"/>
  <c r="I2763" i="8" s="1"/>
  <c r="H2827" i="8"/>
  <c r="I2827" i="8" s="1"/>
  <c r="H2778" i="8"/>
  <c r="I2778" i="8" s="1"/>
  <c r="H2793" i="8"/>
  <c r="I2793" i="8" s="1"/>
  <c r="H279" i="8"/>
  <c r="I279" i="8" s="1"/>
  <c r="H160" i="8"/>
  <c r="I160" i="8" s="1"/>
  <c r="H128" i="8"/>
  <c r="I128" i="8" s="1"/>
  <c r="H96" i="8"/>
  <c r="I96" i="8" s="1"/>
  <c r="H64" i="8"/>
  <c r="I64" i="8" s="1"/>
  <c r="J64" i="8" s="1"/>
  <c r="K64" i="8" s="1"/>
  <c r="H32" i="8"/>
  <c r="I32" i="8" s="1"/>
  <c r="H145" i="8"/>
  <c r="I145" i="8" s="1"/>
  <c r="H113" i="8"/>
  <c r="I113" i="8" s="1"/>
  <c r="H81" i="8"/>
  <c r="I81" i="8" s="1"/>
  <c r="J81" i="8" s="1"/>
  <c r="K81" i="8" s="1"/>
  <c r="H49" i="8"/>
  <c r="I49" i="8" s="1"/>
  <c r="H255" i="8"/>
  <c r="I255" i="8" s="1"/>
  <c r="H62" i="8"/>
  <c r="I62" i="8" s="1"/>
  <c r="H31" i="8"/>
  <c r="I31" i="8" s="1"/>
  <c r="J31" i="8" s="1"/>
  <c r="K31" i="8" s="1"/>
  <c r="H610" i="8"/>
  <c r="I610" i="8" s="1"/>
  <c r="H406" i="8"/>
  <c r="I406" i="8" s="1"/>
  <c r="J406" i="8" s="1"/>
  <c r="K406" i="8" s="1"/>
  <c r="H613" i="8"/>
  <c r="I613" i="8" s="1"/>
  <c r="H421" i="8"/>
  <c r="I421" i="8" s="1"/>
  <c r="J421" i="8" s="1"/>
  <c r="K421" i="8" s="1"/>
  <c r="H284" i="8"/>
  <c r="I284" i="8" s="1"/>
  <c r="H179" i="8"/>
  <c r="I179" i="8" s="1"/>
  <c r="J179" i="8" s="1"/>
  <c r="K179" i="8" s="1"/>
  <c r="H563" i="8"/>
  <c r="I563" i="8" s="1"/>
  <c r="H418" i="8"/>
  <c r="I418" i="8" s="1"/>
  <c r="H481" i="8"/>
  <c r="I481" i="8" s="1"/>
  <c r="H730" i="8"/>
  <c r="I730" i="8" s="1"/>
  <c r="J730" i="8" s="1"/>
  <c r="K730" i="8" s="1"/>
  <c r="H166" i="8"/>
  <c r="I166" i="8" s="1"/>
  <c r="H102" i="8"/>
  <c r="I102" i="8" s="1"/>
  <c r="H70" i="8"/>
  <c r="I70" i="8" s="1"/>
  <c r="H167" i="8"/>
  <c r="I167" i="8" s="1"/>
  <c r="H103" i="8"/>
  <c r="I103" i="8" s="1"/>
  <c r="H71" i="8"/>
  <c r="I71" i="8" s="1"/>
  <c r="H335" i="8"/>
  <c r="I335" i="8" s="1"/>
  <c r="H463" i="8"/>
  <c r="I463" i="8" s="1"/>
  <c r="H594" i="8"/>
  <c r="I594" i="8" s="1"/>
  <c r="H262" i="8"/>
  <c r="I262" i="8" s="1"/>
  <c r="H390" i="8"/>
  <c r="I390" i="8" s="1"/>
  <c r="H518" i="8"/>
  <c r="I518" i="8" s="1"/>
  <c r="H213" i="8"/>
  <c r="I213" i="8" s="1"/>
  <c r="J213" i="8" s="1"/>
  <c r="K213" i="8" s="1"/>
  <c r="H277" i="8"/>
  <c r="I277" i="8" s="1"/>
  <c r="H405" i="8"/>
  <c r="I405" i="8" s="1"/>
  <c r="H469" i="8"/>
  <c r="I469" i="8" s="1"/>
  <c r="H593" i="8"/>
  <c r="I593" i="8" s="1"/>
  <c r="H204" i="8"/>
  <c r="I204" i="8" s="1"/>
  <c r="H332" i="8"/>
  <c r="I332" i="8" s="1"/>
  <c r="H460" i="8"/>
  <c r="I460" i="8" s="1"/>
  <c r="H599" i="8"/>
  <c r="I599" i="8" s="1"/>
  <c r="H227" i="8"/>
  <c r="I227" i="8" s="1"/>
  <c r="H355" i="8"/>
  <c r="I355" i="8" s="1"/>
  <c r="H483" i="8"/>
  <c r="I483" i="8" s="1"/>
  <c r="H547" i="8"/>
  <c r="I547" i="8" s="1"/>
  <c r="J547" i="8" s="1"/>
  <c r="K547" i="8" s="1"/>
  <c r="H210" i="8"/>
  <c r="I210" i="8" s="1"/>
  <c r="H338" i="8"/>
  <c r="I338" i="8" s="1"/>
  <c r="H466" i="8"/>
  <c r="I466" i="8" s="1"/>
  <c r="H605" i="8"/>
  <c r="I605" i="8" s="1"/>
  <c r="J605" i="8" s="1"/>
  <c r="K605" i="8" s="1"/>
  <c r="H273" i="8"/>
  <c r="I273" i="8" s="1"/>
  <c r="H401" i="8"/>
  <c r="I401" i="8" s="1"/>
  <c r="H465" i="8"/>
  <c r="I465" i="8" s="1"/>
  <c r="H598" i="8"/>
  <c r="I598" i="8" s="1"/>
  <c r="J598" i="8" s="1"/>
  <c r="K598" i="8" s="1"/>
  <c r="H256" i="8"/>
  <c r="I256" i="8" s="1"/>
  <c r="H384" i="8"/>
  <c r="I384" i="8" s="1"/>
  <c r="H512" i="8"/>
  <c r="I512" i="8" s="1"/>
  <c r="H654" i="8"/>
  <c r="I654" i="8" s="1"/>
  <c r="J654" i="8" s="1"/>
  <c r="K654" i="8" s="1"/>
  <c r="H782" i="8"/>
  <c r="I782" i="8" s="1"/>
  <c r="H677" i="8"/>
  <c r="I677" i="8" s="1"/>
  <c r="H741" i="8"/>
  <c r="I741" i="8" s="1"/>
  <c r="H588" i="8"/>
  <c r="I588" i="8" s="1"/>
  <c r="J588" i="8" s="1"/>
  <c r="K588" i="8" s="1"/>
  <c r="H716" i="8"/>
  <c r="I716" i="8" s="1"/>
  <c r="H844" i="8"/>
  <c r="I844" i="8" s="1"/>
  <c r="H699" i="8"/>
  <c r="I699" i="8" s="1"/>
  <c r="H827" i="8"/>
  <c r="I827" i="8" s="1"/>
  <c r="H714" i="8"/>
  <c r="I714" i="8" s="1"/>
  <c r="H842" i="8"/>
  <c r="I842" i="8" s="1"/>
  <c r="H745" i="8"/>
  <c r="I745" i="8" s="1"/>
  <c r="H704" i="8"/>
  <c r="I704" i="8" s="1"/>
  <c r="J704" i="8" s="1"/>
  <c r="K704" i="8" s="1"/>
  <c r="H832" i="8"/>
  <c r="I832" i="8" s="1"/>
  <c r="H735" i="8"/>
  <c r="I735" i="8" s="1"/>
  <c r="H874" i="8"/>
  <c r="I874" i="8" s="1"/>
  <c r="H1011" i="8"/>
  <c r="I1011" i="8" s="1"/>
  <c r="H978" i="8"/>
  <c r="I978" i="8" s="1"/>
  <c r="H1157" i="8"/>
  <c r="I1157" i="8" s="1"/>
  <c r="H953" i="8"/>
  <c r="I953" i="8" s="1"/>
  <c r="H1122" i="8"/>
  <c r="I1122" i="8" s="1"/>
  <c r="H936" i="8"/>
  <c r="I936" i="8" s="1"/>
  <c r="H887" i="8"/>
  <c r="I887" i="8" s="1"/>
  <c r="H1015" i="8"/>
  <c r="I1015" i="8" s="1"/>
  <c r="H958" i="8"/>
  <c r="I958" i="8" s="1"/>
  <c r="H1133" i="8"/>
  <c r="I1133" i="8" s="1"/>
  <c r="H933" i="8"/>
  <c r="I933" i="8" s="1"/>
  <c r="H1082" i="8"/>
  <c r="I1082" i="8" s="1"/>
  <c r="H916" i="8"/>
  <c r="I916" i="8" s="1"/>
  <c r="J916" i="8" s="1"/>
  <c r="K916" i="8" s="1"/>
  <c r="H1249" i="8"/>
  <c r="I1249" i="8" s="1"/>
  <c r="H1237" i="8"/>
  <c r="I1237" i="8" s="1"/>
  <c r="H1150" i="8"/>
  <c r="I1150" i="8" s="1"/>
  <c r="H1044" i="8"/>
  <c r="I1044" i="8" s="1"/>
  <c r="J1044" i="8" s="1"/>
  <c r="K1044" i="8" s="1"/>
  <c r="H1172" i="8"/>
  <c r="I1172" i="8" s="1"/>
  <c r="H1091" i="8"/>
  <c r="I1091" i="8" s="1"/>
  <c r="H1219" i="8"/>
  <c r="I1219" i="8" s="1"/>
  <c r="H1057" i="8"/>
  <c r="I1057" i="8" s="1"/>
  <c r="H1185" i="8"/>
  <c r="I1185" i="8" s="1"/>
  <c r="H1112" i="8"/>
  <c r="I1112" i="8" s="1"/>
  <c r="H1270" i="8"/>
  <c r="I1270" i="8" s="1"/>
  <c r="H1360" i="8"/>
  <c r="I1360" i="8" s="1"/>
  <c r="J1360" i="8" s="1"/>
  <c r="K1360" i="8" s="1"/>
  <c r="H1563" i="8"/>
  <c r="I1563" i="8" s="1"/>
  <c r="H1343" i="8"/>
  <c r="I1343" i="8" s="1"/>
  <c r="H1573" i="8"/>
  <c r="I1573" i="8" s="1"/>
  <c r="H1293" i="8"/>
  <c r="I1293" i="8" s="1"/>
  <c r="J1293" i="8" s="1"/>
  <c r="K1293" i="8" s="1"/>
  <c r="H1284" i="8"/>
  <c r="I1284" i="8" s="1"/>
  <c r="H1427" i="8"/>
  <c r="I1427" i="8" s="1"/>
  <c r="H1275" i="8"/>
  <c r="I1275" i="8" s="1"/>
  <c r="H1421" i="8"/>
  <c r="I1421" i="8" s="1"/>
  <c r="H1298" i="8"/>
  <c r="I1298" i="8" s="1"/>
  <c r="H1281" i="8"/>
  <c r="I1281" i="8" s="1"/>
  <c r="H1404" i="8"/>
  <c r="I1404" i="8" s="1"/>
  <c r="H1524" i="8"/>
  <c r="I1524" i="8" s="1"/>
  <c r="J1524" i="8" s="1"/>
  <c r="K1524" i="8" s="1"/>
  <c r="H1442" i="8"/>
  <c r="I1442" i="8" s="1"/>
  <c r="H1570" i="8"/>
  <c r="I1570" i="8" s="1"/>
  <c r="H1449" i="8"/>
  <c r="I1449" i="8" s="1"/>
  <c r="H1577" i="8"/>
  <c r="I1577" i="8" s="1"/>
  <c r="J1577" i="8" s="1"/>
  <c r="K1577" i="8" s="1"/>
  <c r="H1432" i="8"/>
  <c r="I1432" i="8" s="1"/>
  <c r="H1560" i="8"/>
  <c r="I1560" i="8" s="1"/>
  <c r="H1511" i="8"/>
  <c r="I1511" i="8" s="1"/>
  <c r="H1430" i="8"/>
  <c r="I1430" i="8" s="1"/>
  <c r="H1558" i="8"/>
  <c r="I1558" i="8" s="1"/>
  <c r="H1623" i="8"/>
  <c r="I1623" i="8" s="1"/>
  <c r="H1751" i="8"/>
  <c r="I1751" i="8" s="1"/>
  <c r="H1766" i="8"/>
  <c r="I1766" i="8" s="1"/>
  <c r="J1766" i="8" s="1"/>
  <c r="K1766" i="8" s="1"/>
  <c r="H1693" i="8"/>
  <c r="I1693" i="8" s="1"/>
  <c r="H1700" i="8"/>
  <c r="I1700" i="8" s="1"/>
  <c r="H1595" i="8"/>
  <c r="I1595" i="8" s="1"/>
  <c r="H1723" i="8"/>
  <c r="I1723" i="8" s="1"/>
  <c r="H1666" i="8"/>
  <c r="I1666" i="8" s="1"/>
  <c r="H1828" i="8"/>
  <c r="I1828" i="8" s="1"/>
  <c r="H1713" i="8"/>
  <c r="I1713" i="8" s="1"/>
  <c r="H1696" i="8"/>
  <c r="I1696" i="8" s="1"/>
  <c r="J1696" i="8" s="1"/>
  <c r="K1696" i="8" s="1"/>
  <c r="H1964" i="8"/>
  <c r="I1964" i="8" s="1"/>
  <c r="H1891" i="8"/>
  <c r="I1891" i="8" s="1"/>
  <c r="H1802" i="8"/>
  <c r="I1802" i="8" s="1"/>
  <c r="H1994" i="8"/>
  <c r="I1994" i="8" s="1"/>
  <c r="J1994" i="8" s="1"/>
  <c r="K1994" i="8" s="1"/>
  <c r="H1889" i="8"/>
  <c r="I1889" i="8" s="1"/>
  <c r="H1800" i="8"/>
  <c r="I1800" i="8" s="1"/>
  <c r="H1928" i="8"/>
  <c r="I1928" i="8" s="1"/>
  <c r="H1839" i="8"/>
  <c r="I1839" i="8" s="1"/>
  <c r="J1839" i="8" s="1"/>
  <c r="K1839" i="8" s="1"/>
  <c r="H1790" i="8"/>
  <c r="I1790" i="8" s="1"/>
  <c r="H1918" i="8"/>
  <c r="I1918" i="8" s="1"/>
  <c r="H1813" i="8"/>
  <c r="I1813" i="8" s="1"/>
  <c r="H1877" i="8"/>
  <c r="I1877" i="8" s="1"/>
  <c r="H1998" i="8"/>
  <c r="I1998" i="8" s="1"/>
  <c r="H2159" i="8"/>
  <c r="I2159" i="8" s="1"/>
  <c r="H2020" i="8"/>
  <c r="I2020" i="8" s="1"/>
  <c r="H2019" i="8"/>
  <c r="I2019" i="8" s="1"/>
  <c r="H2018" i="8"/>
  <c r="I2018" i="8" s="1"/>
  <c r="H2081" i="8"/>
  <c r="I2081" i="8" s="1"/>
  <c r="H2072" i="8"/>
  <c r="I2072" i="8" s="1"/>
  <c r="H2071" i="8"/>
  <c r="I2071" i="8" s="1"/>
  <c r="J2071" i="8" s="1"/>
  <c r="K2071" i="8" s="1"/>
  <c r="H2209" i="8"/>
  <c r="I2209" i="8" s="1"/>
  <c r="H2147" i="8"/>
  <c r="I2147" i="8" s="1"/>
  <c r="H2185" i="8"/>
  <c r="I2185" i="8" s="1"/>
  <c r="H2316" i="8"/>
  <c r="I2316" i="8" s="1"/>
  <c r="H2251" i="8"/>
  <c r="I2251" i="8" s="1"/>
  <c r="H2207" i="8"/>
  <c r="I2207" i="8" s="1"/>
  <c r="H2842" i="8"/>
  <c r="I2842" i="8" s="1"/>
  <c r="H295" i="8"/>
  <c r="I295" i="8" s="1"/>
  <c r="J295" i="8" s="1"/>
  <c r="K295" i="8" s="1"/>
  <c r="H164" i="8"/>
  <c r="I164" i="8" s="1"/>
  <c r="H132" i="8"/>
  <c r="I132" i="8" s="1"/>
  <c r="H100" i="8"/>
  <c r="I100" i="8" s="1"/>
  <c r="H68" i="8"/>
  <c r="I68" i="8" s="1"/>
  <c r="J68" i="8" s="1"/>
  <c r="K68" i="8" s="1"/>
  <c r="H36" i="8"/>
  <c r="I36" i="8" s="1"/>
  <c r="H157" i="8"/>
  <c r="I157" i="8" s="1"/>
  <c r="H125" i="8"/>
  <c r="I125" i="8" s="1"/>
  <c r="H93" i="8"/>
  <c r="I93" i="8" s="1"/>
  <c r="J93" i="8" s="1"/>
  <c r="K93" i="8" s="1"/>
  <c r="H61" i="8"/>
  <c r="I61" i="8" s="1"/>
  <c r="H29" i="8"/>
  <c r="I29" i="8" s="1"/>
  <c r="J29" i="8" s="1"/>
  <c r="K29" i="8" s="1"/>
  <c r="H343" i="8"/>
  <c r="I343" i="8" s="1"/>
  <c r="H407" i="8"/>
  <c r="I407" i="8" s="1"/>
  <c r="J407" i="8" s="1"/>
  <c r="K407" i="8" s="1"/>
  <c r="H471" i="8"/>
  <c r="I471" i="8" s="1"/>
  <c r="H535" i="8"/>
  <c r="I535" i="8" s="1"/>
  <c r="J535" i="8" s="1"/>
  <c r="K535" i="8" s="1"/>
  <c r="H600" i="8"/>
  <c r="I600" i="8" s="1"/>
  <c r="H206" i="8"/>
  <c r="I206" i="8" s="1"/>
  <c r="J206" i="8" s="1"/>
  <c r="K206" i="8" s="1"/>
  <c r="H270" i="8"/>
  <c r="I270" i="8" s="1"/>
  <c r="H334" i="8"/>
  <c r="I334" i="8" s="1"/>
  <c r="J334" i="8" s="1"/>
  <c r="K334" i="8" s="1"/>
  <c r="H398" i="8"/>
  <c r="I398" i="8" s="1"/>
  <c r="H462" i="8"/>
  <c r="I462" i="8" s="1"/>
  <c r="J462" i="8" s="1"/>
  <c r="K462" i="8" s="1"/>
  <c r="H526" i="8"/>
  <c r="I526" i="8" s="1"/>
  <c r="H597" i="8"/>
  <c r="I597" i="8" s="1"/>
  <c r="J597" i="8" s="1"/>
  <c r="K597" i="8" s="1"/>
  <c r="H221" i="8"/>
  <c r="I221" i="8" s="1"/>
  <c r="H285" i="8"/>
  <c r="I285" i="8" s="1"/>
  <c r="J285" i="8" s="1"/>
  <c r="K285" i="8" s="1"/>
  <c r="H349" i="8"/>
  <c r="I349" i="8" s="1"/>
  <c r="H413" i="8"/>
  <c r="I413" i="8" s="1"/>
  <c r="J413" i="8" s="1"/>
  <c r="K413" i="8" s="1"/>
  <c r="H477" i="8"/>
  <c r="I477" i="8" s="1"/>
  <c r="H541" i="8"/>
  <c r="I541" i="8" s="1"/>
  <c r="J541" i="8" s="1"/>
  <c r="K541" i="8" s="1"/>
  <c r="H606" i="8"/>
  <c r="I606" i="8" s="1"/>
  <c r="H212" i="8"/>
  <c r="I212" i="8" s="1"/>
  <c r="H276" i="8"/>
  <c r="I276" i="8" s="1"/>
  <c r="H340" i="8"/>
  <c r="I340" i="8" s="1"/>
  <c r="J340" i="8" s="1"/>
  <c r="K340" i="8" s="1"/>
  <c r="H404" i="8"/>
  <c r="I404" i="8" s="1"/>
  <c r="H468" i="8"/>
  <c r="I468" i="8" s="1"/>
  <c r="J468" i="8" s="1"/>
  <c r="K468" i="8" s="1"/>
  <c r="H532" i="8"/>
  <c r="I532" i="8" s="1"/>
  <c r="H615" i="8"/>
  <c r="I615" i="8" s="1"/>
  <c r="J615" i="8" s="1"/>
  <c r="K615" i="8" s="1"/>
  <c r="H235" i="8"/>
  <c r="I235" i="8" s="1"/>
  <c r="H299" i="8"/>
  <c r="I299" i="8" s="1"/>
  <c r="H363" i="8"/>
  <c r="I363" i="8" s="1"/>
  <c r="H427" i="8"/>
  <c r="I427" i="8" s="1"/>
  <c r="J427" i="8" s="1"/>
  <c r="K427" i="8" s="1"/>
  <c r="H491" i="8"/>
  <c r="I491" i="8" s="1"/>
  <c r="H555" i="8"/>
  <c r="I555" i="8" s="1"/>
  <c r="J555" i="8" s="1"/>
  <c r="K555" i="8" s="1"/>
  <c r="H618" i="8"/>
  <c r="I618" i="8" s="1"/>
  <c r="H218" i="8"/>
  <c r="I218" i="8" s="1"/>
  <c r="J218" i="8" s="1"/>
  <c r="K218" i="8" s="1"/>
  <c r="H282" i="8"/>
  <c r="I282" i="8" s="1"/>
  <c r="H346" i="8"/>
  <c r="I346" i="8" s="1"/>
  <c r="J346" i="8" s="1"/>
  <c r="K346" i="8" s="1"/>
  <c r="H410" i="8"/>
  <c r="I410" i="8" s="1"/>
  <c r="H474" i="8"/>
  <c r="I474" i="8" s="1"/>
  <c r="J474" i="8" s="1"/>
  <c r="K474" i="8" s="1"/>
  <c r="H538" i="8"/>
  <c r="I538" i="8" s="1"/>
  <c r="H621" i="8"/>
  <c r="I621" i="8" s="1"/>
  <c r="J621" i="8" s="1"/>
  <c r="K621" i="8" s="1"/>
  <c r="H217" i="8"/>
  <c r="I217" i="8" s="1"/>
  <c r="H281" i="8"/>
  <c r="I281" i="8" s="1"/>
  <c r="J281" i="8" s="1"/>
  <c r="K281" i="8" s="1"/>
  <c r="H345" i="8"/>
  <c r="I345" i="8" s="1"/>
  <c r="H409" i="8"/>
  <c r="I409" i="8" s="1"/>
  <c r="J409" i="8" s="1"/>
  <c r="K409" i="8" s="1"/>
  <c r="H473" i="8"/>
  <c r="I473" i="8" s="1"/>
  <c r="H537" i="8"/>
  <c r="I537" i="8" s="1"/>
  <c r="J537" i="8" s="1"/>
  <c r="K537" i="8" s="1"/>
  <c r="H601" i="8"/>
  <c r="I601" i="8" s="1"/>
  <c r="H200" i="8"/>
  <c r="I200" i="8" s="1"/>
  <c r="J200" i="8" s="1"/>
  <c r="K200" i="8" s="1"/>
  <c r="H264" i="8"/>
  <c r="I264" i="8" s="1"/>
  <c r="H328" i="8"/>
  <c r="I328" i="8" s="1"/>
  <c r="J328" i="8" s="1"/>
  <c r="K328" i="8" s="1"/>
  <c r="H392" i="8"/>
  <c r="I392" i="8" s="1"/>
  <c r="H456" i="8"/>
  <c r="I456" i="8" s="1"/>
  <c r="J456" i="8" s="1"/>
  <c r="K456" i="8" s="1"/>
  <c r="H520" i="8"/>
  <c r="I520" i="8" s="1"/>
  <c r="H584" i="8"/>
  <c r="I584" i="8" s="1"/>
  <c r="J584" i="8" s="1"/>
  <c r="K584" i="8" s="1"/>
  <c r="H662" i="8"/>
  <c r="I662" i="8" s="1"/>
  <c r="H726" i="8"/>
  <c r="I726" i="8" s="1"/>
  <c r="J726" i="8" s="1"/>
  <c r="K726" i="8" s="1"/>
  <c r="H790" i="8"/>
  <c r="I790" i="8" s="1"/>
  <c r="H854" i="8"/>
  <c r="I854" i="8" s="1"/>
  <c r="J854" i="8" s="1"/>
  <c r="K854" i="8" s="1"/>
  <c r="H685" i="8"/>
  <c r="I685" i="8" s="1"/>
  <c r="H749" i="8"/>
  <c r="I749" i="8" s="1"/>
  <c r="H813" i="8"/>
  <c r="I813" i="8" s="1"/>
  <c r="H596" i="8"/>
  <c r="I596" i="8" s="1"/>
  <c r="J596" i="8" s="1"/>
  <c r="K596" i="8" s="1"/>
  <c r="H660" i="8"/>
  <c r="I660" i="8" s="1"/>
  <c r="H724" i="8"/>
  <c r="I724" i="8" s="1"/>
  <c r="H788" i="8"/>
  <c r="I788" i="8" s="1"/>
  <c r="H852" i="8"/>
  <c r="I852" i="8" s="1"/>
  <c r="J852" i="8" s="1"/>
  <c r="K852" i="8" s="1"/>
  <c r="H643" i="8"/>
  <c r="I643" i="8" s="1"/>
  <c r="H707" i="8"/>
  <c r="I707" i="8" s="1"/>
  <c r="H771" i="8"/>
  <c r="I771" i="8" s="1"/>
  <c r="H835" i="8"/>
  <c r="I835" i="8" s="1"/>
  <c r="J835" i="8" s="1"/>
  <c r="K835" i="8" s="1"/>
  <c r="H658" i="8"/>
  <c r="I658" i="8" s="1"/>
  <c r="H722" i="8"/>
  <c r="I722" i="8" s="1"/>
  <c r="J722" i="8" s="1"/>
  <c r="K722" i="8" s="1"/>
  <c r="H786" i="8"/>
  <c r="I786" i="8" s="1"/>
  <c r="H850" i="8"/>
  <c r="I850" i="8" s="1"/>
  <c r="J850" i="8" s="1"/>
  <c r="K850" i="8" s="1"/>
  <c r="H689" i="8"/>
  <c r="I689" i="8" s="1"/>
  <c r="H753" i="8"/>
  <c r="I753" i="8" s="1"/>
  <c r="H817" i="8"/>
  <c r="I817" i="8" s="1"/>
  <c r="H648" i="8"/>
  <c r="I648" i="8" s="1"/>
  <c r="J648" i="8" s="1"/>
  <c r="K648" i="8" s="1"/>
  <c r="H712" i="8"/>
  <c r="I712" i="8" s="1"/>
  <c r="H776" i="8"/>
  <c r="I776" i="8" s="1"/>
  <c r="H840" i="8"/>
  <c r="I840" i="8" s="1"/>
  <c r="H679" i="8"/>
  <c r="I679" i="8" s="1"/>
  <c r="J679" i="8" s="1"/>
  <c r="K679" i="8" s="1"/>
  <c r="H743" i="8"/>
  <c r="I743" i="8" s="1"/>
  <c r="H807" i="8"/>
  <c r="I807" i="8" s="1"/>
  <c r="H891" i="8"/>
  <c r="I891" i="8" s="1"/>
  <c r="H183" i="8"/>
  <c r="I183" i="8" s="1"/>
  <c r="J183" i="8" s="1"/>
  <c r="K183" i="8" s="1"/>
  <c r="H136" i="8"/>
  <c r="I136" i="8" s="1"/>
  <c r="H104" i="8"/>
  <c r="I104" i="8" s="1"/>
  <c r="H72" i="8"/>
  <c r="I72" i="8" s="1"/>
  <c r="H40" i="8"/>
  <c r="I40" i="8" s="1"/>
  <c r="J40" i="8" s="1"/>
  <c r="K40" i="8" s="1"/>
  <c r="H153" i="8"/>
  <c r="I153" i="8" s="1"/>
  <c r="H121" i="8"/>
  <c r="I121" i="8" s="1"/>
  <c r="H89" i="8"/>
  <c r="I89" i="8" s="1"/>
  <c r="H57" i="8"/>
  <c r="I57" i="8" s="1"/>
  <c r="J57" i="8" s="1"/>
  <c r="K57" i="8" s="1"/>
  <c r="H287" i="8"/>
  <c r="I287" i="8" s="1"/>
  <c r="H770" i="8"/>
  <c r="I770" i="8" s="1"/>
  <c r="H834" i="8"/>
  <c r="I834" i="8" s="1"/>
  <c r="H673" i="8"/>
  <c r="I673" i="8" s="1"/>
  <c r="J673" i="8" s="1"/>
  <c r="K673" i="8" s="1"/>
  <c r="H737" i="8"/>
  <c r="I737" i="8" s="1"/>
  <c r="H801" i="8"/>
  <c r="I801" i="8" s="1"/>
  <c r="J801" i="8" s="1"/>
  <c r="K801" i="8" s="1"/>
  <c r="H883" i="8"/>
  <c r="I883" i="8" s="1"/>
  <c r="H696" i="8"/>
  <c r="I696" i="8" s="1"/>
  <c r="J696" i="8" s="1"/>
  <c r="K696" i="8" s="1"/>
  <c r="H760" i="8"/>
  <c r="I760" i="8" s="1"/>
  <c r="H824" i="8"/>
  <c r="I824" i="8" s="1"/>
  <c r="J824" i="8" s="1"/>
  <c r="K824" i="8" s="1"/>
  <c r="H663" i="8"/>
  <c r="I663" i="8" s="1"/>
  <c r="H727" i="8"/>
  <c r="I727" i="8" s="1"/>
  <c r="J727" i="8" s="1"/>
  <c r="K727" i="8" s="1"/>
  <c r="H791" i="8"/>
  <c r="I791" i="8" s="1"/>
  <c r="H859" i="8"/>
  <c r="I859" i="8" s="1"/>
  <c r="J859" i="8" s="1"/>
  <c r="K859" i="8" s="1"/>
  <c r="H939" i="8"/>
  <c r="I939" i="8" s="1"/>
  <c r="H1003" i="8"/>
  <c r="I1003" i="8" s="1"/>
  <c r="J1003" i="8" s="1"/>
  <c r="K1003" i="8" s="1"/>
  <c r="H906" i="8"/>
  <c r="I906" i="8" s="1"/>
  <c r="H970" i="8"/>
  <c r="I970" i="8" s="1"/>
  <c r="J970" i="8" s="1"/>
  <c r="K970" i="8" s="1"/>
  <c r="H1034" i="8"/>
  <c r="I1034" i="8" s="1"/>
  <c r="H1141" i="8"/>
  <c r="I1141" i="8" s="1"/>
  <c r="J1141" i="8" s="1"/>
  <c r="K1141" i="8" s="1"/>
  <c r="H881" i="8"/>
  <c r="I881" i="8" s="1"/>
  <c r="H945" i="8"/>
  <c r="I945" i="8" s="1"/>
  <c r="H1009" i="8"/>
  <c r="I1009" i="8" s="1"/>
  <c r="H1106" i="8"/>
  <c r="I1106" i="8" s="1"/>
  <c r="J1106" i="8" s="1"/>
  <c r="K1106" i="8" s="1"/>
  <c r="H864" i="8"/>
  <c r="I864" i="8" s="1"/>
  <c r="H928" i="8"/>
  <c r="I928" i="8" s="1"/>
  <c r="H992" i="8"/>
  <c r="I992" i="8" s="1"/>
  <c r="H879" i="8"/>
  <c r="I879" i="8" s="1"/>
  <c r="J879" i="8" s="1"/>
  <c r="K879" i="8" s="1"/>
  <c r="H943" i="8"/>
  <c r="I943" i="8" s="1"/>
  <c r="H1007" i="8"/>
  <c r="I1007" i="8" s="1"/>
  <c r="H886" i="8"/>
  <c r="I886" i="8" s="1"/>
  <c r="H950" i="8"/>
  <c r="I950" i="8" s="1"/>
  <c r="J950" i="8" s="1"/>
  <c r="K950" i="8" s="1"/>
  <c r="H1014" i="8"/>
  <c r="I1014" i="8" s="1"/>
  <c r="H1117" i="8"/>
  <c r="I1117" i="8" s="1"/>
  <c r="H861" i="8"/>
  <c r="I861" i="8" s="1"/>
  <c r="H925" i="8"/>
  <c r="I925" i="8" s="1"/>
  <c r="J925" i="8" s="1"/>
  <c r="K925" i="8" s="1"/>
  <c r="H989" i="8"/>
  <c r="I989" i="8" s="1"/>
  <c r="H1066" i="8"/>
  <c r="I1066" i="8" s="1"/>
  <c r="J1066" i="8" s="1"/>
  <c r="K1066" i="8" s="1"/>
  <c r="H1194" i="8"/>
  <c r="I1194" i="8" s="1"/>
  <c r="H908" i="8"/>
  <c r="I908" i="8" s="1"/>
  <c r="J908" i="8" s="1"/>
  <c r="K908" i="8" s="1"/>
  <c r="H972" i="8"/>
  <c r="I972" i="8" s="1"/>
  <c r="H1233" i="8"/>
  <c r="I1233" i="8" s="1"/>
  <c r="J1233" i="8" s="1"/>
  <c r="K1233" i="8" s="1"/>
  <c r="H1095" i="8"/>
  <c r="I1095" i="8" s="1"/>
  <c r="H1159" i="8"/>
  <c r="I1159" i="8" s="1"/>
  <c r="J1159" i="8" s="1"/>
  <c r="K1159" i="8" s="1"/>
  <c r="H1223" i="8"/>
  <c r="I1223" i="8" s="1"/>
  <c r="H1078" i="8"/>
  <c r="I1078" i="8" s="1"/>
  <c r="J1078" i="8" s="1"/>
  <c r="K1078" i="8" s="1"/>
  <c r="H1142" i="8"/>
  <c r="I1142" i="8" s="1"/>
  <c r="H1206" i="8"/>
  <c r="I1206" i="8" s="1"/>
  <c r="J1206" i="8" s="1"/>
  <c r="K1206" i="8" s="1"/>
  <c r="H1036" i="8"/>
  <c r="I1036" i="8" s="1"/>
  <c r="H1100" i="8"/>
  <c r="I1100" i="8" s="1"/>
  <c r="J1100" i="8" s="1"/>
  <c r="K1100" i="8" s="1"/>
  <c r="H1164" i="8"/>
  <c r="I1164" i="8" s="1"/>
  <c r="H1226" i="8"/>
  <c r="I1226" i="8" s="1"/>
  <c r="J1226" i="8" s="1"/>
  <c r="K1226" i="8" s="1"/>
  <c r="H1083" i="8"/>
  <c r="I1083" i="8" s="1"/>
  <c r="H1147" i="8"/>
  <c r="I1147" i="8" s="1"/>
  <c r="H1211" i="8"/>
  <c r="I1211" i="8" s="1"/>
  <c r="H1252" i="8"/>
  <c r="I1252" i="8" s="1"/>
  <c r="J1252" i="8" s="1"/>
  <c r="K1252" i="8" s="1"/>
  <c r="H1049" i="8"/>
  <c r="I1049" i="8" s="1"/>
  <c r="H1113" i="8"/>
  <c r="I1113" i="8" s="1"/>
  <c r="J1113" i="8" s="1"/>
  <c r="K1113" i="8" s="1"/>
  <c r="H1177" i="8"/>
  <c r="I1177" i="8" s="1"/>
  <c r="H1241" i="8"/>
  <c r="I1241" i="8" s="1"/>
  <c r="J1241" i="8" s="1"/>
  <c r="K1241" i="8" s="1"/>
  <c r="H1104" i="8"/>
  <c r="I1104" i="8" s="1"/>
  <c r="H1168" i="8"/>
  <c r="I1168" i="8" s="1"/>
  <c r="H1234" i="8"/>
  <c r="I1234" i="8" s="1"/>
  <c r="H1288" i="8"/>
  <c r="I1288" i="8" s="1"/>
  <c r="J1288" i="8" s="1"/>
  <c r="K1288" i="8" s="1"/>
  <c r="H1352" i="8"/>
  <c r="I1352" i="8" s="1"/>
  <c r="H1419" i="8"/>
  <c r="I1419" i="8" s="1"/>
  <c r="H1547" i="8"/>
  <c r="I1547" i="8" s="1"/>
  <c r="H1271" i="8"/>
  <c r="I1271" i="8" s="1"/>
  <c r="J1271" i="8" s="1"/>
  <c r="K1271" i="8" s="1"/>
  <c r="H1335" i="8"/>
  <c r="I1335" i="8" s="1"/>
  <c r="H1429" i="8"/>
  <c r="I1429" i="8" s="1"/>
  <c r="J1429" i="8" s="1"/>
  <c r="K1429" i="8" s="1"/>
  <c r="H1557" i="8"/>
  <c r="I1557" i="8" s="1"/>
  <c r="H1342" i="8"/>
  <c r="I1342" i="8" s="1"/>
  <c r="J1342" i="8" s="1"/>
  <c r="K1342" i="8" s="1"/>
  <c r="H1581" i="8"/>
  <c r="I1581" i="8" s="1"/>
  <c r="H1349" i="8"/>
  <c r="I1349" i="8" s="1"/>
  <c r="H1276" i="8"/>
  <c r="I1276" i="8" s="1"/>
  <c r="H1340" i="8"/>
  <c r="I1340" i="8" s="1"/>
  <c r="J1340" i="8" s="1"/>
  <c r="K1340" i="8" s="1"/>
  <c r="H1410" i="8"/>
  <c r="I1410" i="8" s="1"/>
  <c r="H1539" i="8"/>
  <c r="I1539" i="8" s="1"/>
  <c r="J1539" i="8" s="1"/>
  <c r="K1539" i="8" s="1"/>
  <c r="H1267" i="8"/>
  <c r="I1267" i="8" s="1"/>
  <c r="H1331" i="8"/>
  <c r="I1331" i="8" s="1"/>
  <c r="J1331" i="8" s="1"/>
  <c r="K1331" i="8" s="1"/>
  <c r="H1392" i="8"/>
  <c r="I1392" i="8" s="1"/>
  <c r="H1533" i="8"/>
  <c r="I1533" i="8" s="1"/>
  <c r="H1290" i="8"/>
  <c r="I1290" i="8" s="1"/>
  <c r="H1354" i="8"/>
  <c r="I1354" i="8" s="1"/>
  <c r="J1354" i="8" s="1"/>
  <c r="K1354" i="8" s="1"/>
  <c r="H1273" i="8"/>
  <c r="I1273" i="8" s="1"/>
  <c r="H1337" i="8"/>
  <c r="I1337" i="8" s="1"/>
  <c r="J1337" i="8" s="1"/>
  <c r="K1337" i="8" s="1"/>
  <c r="H1395" i="8"/>
  <c r="I1395" i="8" s="1"/>
  <c r="H1452" i="8"/>
  <c r="I1452" i="8" s="1"/>
  <c r="J1452" i="8" s="1"/>
  <c r="K1452" i="8" s="1"/>
  <c r="H1516" i="8"/>
  <c r="I1516" i="8" s="1"/>
  <c r="H1580" i="8"/>
  <c r="I1580" i="8" s="1"/>
  <c r="H1434" i="8"/>
  <c r="I1434" i="8" s="1"/>
  <c r="H1498" i="8"/>
  <c r="I1498" i="8" s="1"/>
  <c r="J1498" i="8" s="1"/>
  <c r="K1498" i="8" s="1"/>
  <c r="H1562" i="8"/>
  <c r="I1562" i="8" s="1"/>
  <c r="H1612" i="8"/>
  <c r="I1612" i="8" s="1"/>
  <c r="H1441" i="8"/>
  <c r="I1441" i="8" s="1"/>
  <c r="H1505" i="8"/>
  <c r="I1505" i="8" s="1"/>
  <c r="J1505" i="8" s="1"/>
  <c r="K1505" i="8" s="1"/>
  <c r="H1569" i="8"/>
  <c r="I1569" i="8" s="1"/>
  <c r="H1424" i="8"/>
  <c r="I1424" i="8" s="1"/>
  <c r="J1424" i="8" s="1"/>
  <c r="K1424" i="8" s="1"/>
  <c r="H1488" i="8"/>
  <c r="I1488" i="8" s="1"/>
  <c r="H1552" i="8"/>
  <c r="I1552" i="8" s="1"/>
  <c r="J1552" i="8" s="1"/>
  <c r="K1552" i="8" s="1"/>
  <c r="H1439" i="8"/>
  <c r="I1439" i="8" s="1"/>
  <c r="H1503" i="8"/>
  <c r="I1503" i="8" s="1"/>
  <c r="J1503" i="8" s="1"/>
  <c r="K1503" i="8" s="1"/>
  <c r="H1567" i="8"/>
  <c r="I1567" i="8" s="1"/>
  <c r="H1422" i="8"/>
  <c r="I1422" i="8" s="1"/>
  <c r="J1422" i="8" s="1"/>
  <c r="K1422" i="8" s="1"/>
  <c r="H1486" i="8"/>
  <c r="I1486" i="8" s="1"/>
  <c r="H1550" i="8"/>
  <c r="I1550" i="8" s="1"/>
  <c r="J1550" i="8" s="1"/>
  <c r="K1550" i="8" s="1"/>
  <c r="H1601" i="8"/>
  <c r="I1601" i="8" s="1"/>
  <c r="H1615" i="8"/>
  <c r="I1615" i="8" s="1"/>
  <c r="J1615" i="8" s="1"/>
  <c r="K1615" i="8" s="1"/>
  <c r="H1679" i="8"/>
  <c r="I1679" i="8" s="1"/>
  <c r="H1743" i="8"/>
  <c r="I1743" i="8" s="1"/>
  <c r="J1743" i="8" s="1"/>
  <c r="K1743" i="8" s="1"/>
  <c r="H1630" i="8"/>
  <c r="I1630" i="8" s="1"/>
  <c r="H1694" i="8"/>
  <c r="I1694" i="8" s="1"/>
  <c r="J1694" i="8" s="1"/>
  <c r="K1694" i="8" s="1"/>
  <c r="H1758" i="8"/>
  <c r="I1758" i="8" s="1"/>
  <c r="H1940" i="8"/>
  <c r="I1940" i="8" s="1"/>
  <c r="H1685" i="8"/>
  <c r="I1685" i="8" s="1"/>
  <c r="H1749" i="8"/>
  <c r="I1749" i="8" s="1"/>
  <c r="J1749" i="8" s="1"/>
  <c r="K1749" i="8" s="1"/>
  <c r="H1692" i="8"/>
  <c r="I1692" i="8" s="1"/>
  <c r="H1756" i="8"/>
  <c r="I1756" i="8" s="1"/>
  <c r="H1932" i="8"/>
  <c r="I1932" i="8" s="1"/>
  <c r="H1651" i="8"/>
  <c r="I1651" i="8" s="1"/>
  <c r="J1651" i="8" s="1"/>
  <c r="K1651" i="8" s="1"/>
  <c r="H1715" i="8"/>
  <c r="I1715" i="8" s="1"/>
  <c r="H1594" i="8"/>
  <c r="I1594" i="8" s="1"/>
  <c r="H1658" i="8"/>
  <c r="I1658" i="8" s="1"/>
  <c r="H1722" i="8"/>
  <c r="I1722" i="8" s="1"/>
  <c r="J1722" i="8" s="1"/>
  <c r="K1722" i="8" s="1"/>
  <c r="H1796" i="8"/>
  <c r="I1796" i="8" s="1"/>
  <c r="H1641" i="8"/>
  <c r="I1641" i="8" s="1"/>
  <c r="H1705" i="8"/>
  <c r="I1705" i="8" s="1"/>
  <c r="H1769" i="8"/>
  <c r="I1769" i="8" s="1"/>
  <c r="J1769" i="8" s="1"/>
  <c r="K1769" i="8" s="1"/>
  <c r="H1688" i="8"/>
  <c r="I1688" i="8" s="1"/>
  <c r="H1752" i="8"/>
  <c r="I1752" i="8" s="1"/>
  <c r="J1752" i="8" s="1"/>
  <c r="K1752" i="8" s="1"/>
  <c r="H1948" i="8"/>
  <c r="I1948" i="8" s="1"/>
  <c r="H1819" i="8"/>
  <c r="I1819" i="8" s="1"/>
  <c r="J1819" i="8" s="1"/>
  <c r="K1819" i="8" s="1"/>
  <c r="H1883" i="8"/>
  <c r="I1883" i="8" s="1"/>
  <c r="H1947" i="8"/>
  <c r="I1947" i="8" s="1"/>
  <c r="J1947" i="8" s="1"/>
  <c r="K1947" i="8" s="1"/>
  <c r="H1794" i="8"/>
  <c r="I1794" i="8" s="1"/>
  <c r="H1858" i="8"/>
  <c r="I1858" i="8" s="1"/>
  <c r="J1858" i="8" s="1"/>
  <c r="K1858" i="8" s="1"/>
  <c r="H1922" i="8"/>
  <c r="I1922" i="8" s="1"/>
  <c r="H1986" i="8"/>
  <c r="I1986" i="8" s="1"/>
  <c r="J1986" i="8" s="1"/>
  <c r="K1986" i="8" s="1"/>
  <c r="H1817" i="8"/>
  <c r="I1817" i="8" s="1"/>
  <c r="H1881" i="8"/>
  <c r="I1881" i="8" s="1"/>
  <c r="J1881" i="8" s="1"/>
  <c r="K1881" i="8" s="1"/>
  <c r="H1945" i="8"/>
  <c r="I1945" i="8" s="1"/>
  <c r="H1792" i="8"/>
  <c r="I1792" i="8" s="1"/>
  <c r="H1856" i="8"/>
  <c r="I1856" i="8" s="1"/>
  <c r="H1920" i="8"/>
  <c r="I1920" i="8" s="1"/>
  <c r="J1920" i="8" s="1"/>
  <c r="K1920" i="8" s="1"/>
  <c r="H1984" i="8"/>
  <c r="I1984" i="8" s="1"/>
  <c r="H1831" i="8"/>
  <c r="I1831" i="8" s="1"/>
  <c r="J1831" i="8" s="1"/>
  <c r="K1831" i="8" s="1"/>
  <c r="H1895" i="8"/>
  <c r="I1895" i="8" s="1"/>
  <c r="H1959" i="8"/>
  <c r="I1959" i="8" s="1"/>
  <c r="J1959" i="8" s="1"/>
  <c r="K1959" i="8" s="1"/>
  <c r="H1782" i="8"/>
  <c r="I1782" i="8" s="1"/>
  <c r="H1846" i="8"/>
  <c r="I1846" i="8" s="1"/>
  <c r="H1910" i="8"/>
  <c r="I1910" i="8" s="1"/>
  <c r="H1974" i="8"/>
  <c r="I1974" i="8" s="1"/>
  <c r="J1974" i="8" s="1"/>
  <c r="K1974" i="8" s="1"/>
  <c r="H1805" i="8"/>
  <c r="I1805" i="8" s="1"/>
  <c r="H1869" i="8"/>
  <c r="I1869" i="8" s="1"/>
  <c r="J1869" i="8" s="1"/>
  <c r="K1869" i="8" s="1"/>
  <c r="H1933" i="8"/>
  <c r="I1933" i="8" s="1"/>
  <c r="H2010" i="8"/>
  <c r="I2010" i="8" s="1"/>
  <c r="J2010" i="8" s="1"/>
  <c r="K2010" i="8" s="1"/>
  <c r="H2054" i="8"/>
  <c r="I2054" i="8" s="1"/>
  <c r="H2121" i="8"/>
  <c r="I2121" i="8" s="1"/>
  <c r="H2069" i="8"/>
  <c r="I2069" i="8" s="1"/>
  <c r="H2012" i="8"/>
  <c r="I2012" i="8" s="1"/>
  <c r="J2012" i="8" s="1"/>
  <c r="K2012" i="8" s="1"/>
  <c r="H2076" i="8"/>
  <c r="I2076" i="8" s="1"/>
  <c r="H2011" i="8"/>
  <c r="I2011" i="8" s="1"/>
  <c r="J2011" i="8" s="1"/>
  <c r="K2011" i="8" s="1"/>
  <c r="H2075" i="8"/>
  <c r="I2075" i="8" s="1"/>
  <c r="H2133" i="8"/>
  <c r="I2133" i="8" s="1"/>
  <c r="J2133" i="8" s="1"/>
  <c r="K2133" i="8" s="1"/>
  <c r="H2074" i="8"/>
  <c r="I2074" i="8" s="1"/>
  <c r="H2009" i="8"/>
  <c r="I2009" i="8" s="1"/>
  <c r="J2009" i="8" s="1"/>
  <c r="K2009" i="8" s="1"/>
  <c r="H2073" i="8"/>
  <c r="I2073" i="8" s="1"/>
  <c r="H2000" i="8"/>
  <c r="I2000" i="8" s="1"/>
  <c r="J2000" i="8" s="1"/>
  <c r="K2000" i="8" s="1"/>
  <c r="H2064" i="8"/>
  <c r="I2064" i="8" s="1"/>
  <c r="H1999" i="8"/>
  <c r="I1999" i="8" s="1"/>
  <c r="J1999" i="8" s="1"/>
  <c r="K1999" i="8" s="1"/>
  <c r="H2063" i="8"/>
  <c r="I2063" i="8" s="1"/>
  <c r="H2124" i="8"/>
  <c r="I2124" i="8" s="1"/>
  <c r="J2124" i="8" s="1"/>
  <c r="K2124" i="8" s="1"/>
  <c r="H2204" i="8"/>
  <c r="I2204" i="8" s="1"/>
  <c r="H2144" i="8"/>
  <c r="I2144" i="8" s="1"/>
  <c r="J2144" i="8" s="1"/>
  <c r="K2144" i="8" s="1"/>
  <c r="H2211" i="8"/>
  <c r="I2211" i="8" s="1"/>
  <c r="H2169" i="8"/>
  <c r="I2169" i="8" s="1"/>
  <c r="J2169" i="8" s="1"/>
  <c r="K2169" i="8" s="1"/>
  <c r="H2306" i="8"/>
  <c r="I2306" i="8" s="1"/>
  <c r="H2162" i="8"/>
  <c r="I2162" i="8" s="1"/>
  <c r="H2243" i="8"/>
  <c r="I2243" i="8" s="1"/>
  <c r="H2225" i="8"/>
  <c r="I2225" i="8" s="1"/>
  <c r="J2225" i="8" s="1"/>
  <c r="K2225" i="8" s="1"/>
  <c r="H2332" i="8"/>
  <c r="I2332" i="8" s="1"/>
  <c r="H2187" i="8"/>
  <c r="I2187" i="8" s="1"/>
  <c r="J2187" i="8" s="1"/>
  <c r="K2187" i="8" s="1"/>
  <c r="H2145" i="8"/>
  <c r="I2145" i="8" s="1"/>
  <c r="H2258" i="8"/>
  <c r="I2258" i="8" s="1"/>
  <c r="J2258" i="8" s="1"/>
  <c r="K2258" i="8" s="1"/>
  <c r="H2130" i="8"/>
  <c r="I2130" i="8" s="1"/>
  <c r="H2196" i="8"/>
  <c r="I2196" i="8" s="1"/>
  <c r="J2196" i="8" s="1"/>
  <c r="K2196" i="8" s="1"/>
  <c r="H2283" i="8"/>
  <c r="I2283" i="8" s="1"/>
  <c r="H2297" i="8"/>
  <c r="I2297" i="8" s="1"/>
  <c r="J2297" i="8" s="1"/>
  <c r="K2297" i="8" s="1"/>
  <c r="H2407" i="8"/>
  <c r="I2407" i="8" s="1"/>
  <c r="H2256" i="8"/>
  <c r="I2256" i="8" s="1"/>
  <c r="J2256" i="8" s="1"/>
  <c r="K2256" i="8" s="1"/>
  <c r="H2320" i="8"/>
  <c r="I2320" i="8" s="1"/>
  <c r="H2295" i="8"/>
  <c r="I2295" i="8" s="1"/>
  <c r="J2295" i="8" s="1"/>
  <c r="K2295" i="8" s="1"/>
  <c r="H2142" i="8"/>
  <c r="I2142" i="8" s="1"/>
  <c r="H2206" i="8"/>
  <c r="I2206" i="8" s="1"/>
  <c r="J2206" i="8" s="1"/>
  <c r="K2206" i="8" s="1"/>
  <c r="H2270" i="8"/>
  <c r="I2270" i="8" s="1"/>
  <c r="H2330" i="8"/>
  <c r="I2330" i="8" s="1"/>
  <c r="J2330" i="8" s="1"/>
  <c r="K2330" i="8" s="1"/>
  <c r="H2189" i="8"/>
  <c r="I2189" i="8" s="1"/>
  <c r="H2253" i="8"/>
  <c r="I2253" i="8" s="1"/>
  <c r="H2317" i="8"/>
  <c r="I2317" i="8" s="1"/>
  <c r="H2358" i="8"/>
  <c r="I2358" i="8" s="1"/>
  <c r="J2358" i="8" s="1"/>
  <c r="K2358" i="8" s="1"/>
  <c r="H2437" i="8"/>
  <c r="I2437" i="8" s="1"/>
  <c r="H2381" i="8"/>
  <c r="I2381" i="8" s="1"/>
  <c r="J2381" i="8" s="1"/>
  <c r="K2381" i="8" s="1"/>
  <c r="H2526" i="8"/>
  <c r="I2526" i="8" s="1"/>
  <c r="H2396" i="8"/>
  <c r="I2396" i="8" s="1"/>
  <c r="J2396" i="8" s="1"/>
  <c r="K2396" i="8" s="1"/>
  <c r="H2347" i="8"/>
  <c r="I2347" i="8" s="1"/>
  <c r="H2411" i="8"/>
  <c r="I2411" i="8" s="1"/>
  <c r="J2411" i="8" s="1"/>
  <c r="K2411" i="8" s="1"/>
  <c r="H2394" i="8"/>
  <c r="I2394" i="8" s="1"/>
  <c r="H2329" i="8"/>
  <c r="I2329" i="8" s="1"/>
  <c r="J2329" i="8" s="1"/>
  <c r="K2329" i="8" s="1"/>
  <c r="H2393" i="8"/>
  <c r="I2393" i="8" s="1"/>
  <c r="H2512" i="8"/>
  <c r="I2512" i="8" s="1"/>
  <c r="H2384" i="8"/>
  <c r="I2384" i="8" s="1"/>
  <c r="H2476" i="8"/>
  <c r="I2476" i="8" s="1"/>
  <c r="J2476" i="8" s="1"/>
  <c r="K2476" i="8" s="1"/>
  <c r="H2578" i="8"/>
  <c r="I2578" i="8" s="1"/>
  <c r="H2459" i="8"/>
  <c r="I2459" i="8" s="1"/>
  <c r="J2459" i="8" s="1"/>
  <c r="K2459" i="8" s="1"/>
  <c r="H2673" i="8"/>
  <c r="I2673" i="8" s="1"/>
  <c r="H2482" i="8"/>
  <c r="I2482" i="8" s="1"/>
  <c r="J2482" i="8" s="1"/>
  <c r="K2482" i="8" s="1"/>
  <c r="H2441" i="8"/>
  <c r="I2441" i="8" s="1"/>
  <c r="H2504" i="8"/>
  <c r="I2504" i="8" s="1"/>
  <c r="J2504" i="8" s="1"/>
  <c r="K2504" i="8" s="1"/>
  <c r="H2456" i="8"/>
  <c r="I2456" i="8" s="1"/>
  <c r="H2521" i="8"/>
  <c r="I2521" i="8" s="1"/>
  <c r="J2521" i="8" s="1"/>
  <c r="K2521" i="8" s="1"/>
  <c r="H2447" i="8"/>
  <c r="I2447" i="8" s="1"/>
  <c r="H2513" i="8"/>
  <c r="I2513" i="8" s="1"/>
  <c r="H2462" i="8"/>
  <c r="I2462" i="8" s="1"/>
  <c r="H2635" i="8"/>
  <c r="I2635" i="8" s="1"/>
  <c r="J2635" i="8" s="1"/>
  <c r="K2635" i="8" s="1"/>
  <c r="H2576" i="8"/>
  <c r="I2576" i="8" s="1"/>
  <c r="H2519" i="8"/>
  <c r="I2519" i="8" s="1"/>
  <c r="J2519" i="8" s="1"/>
  <c r="K2519" i="8" s="1"/>
  <c r="H2583" i="8"/>
  <c r="I2583" i="8" s="1"/>
  <c r="H2582" i="8"/>
  <c r="I2582" i="8" s="1"/>
  <c r="J2582" i="8" s="1"/>
  <c r="K2582" i="8" s="1"/>
  <c r="H2557" i="8"/>
  <c r="I2557" i="8" s="1"/>
  <c r="H2516" i="8"/>
  <c r="I2516" i="8" s="1"/>
  <c r="J2516" i="8" s="1"/>
  <c r="K2516" i="8" s="1"/>
  <c r="H2580" i="8"/>
  <c r="I2580" i="8" s="1"/>
  <c r="H2523" i="8"/>
  <c r="I2523" i="8" s="1"/>
  <c r="J2523" i="8" s="1"/>
  <c r="K2523" i="8" s="1"/>
  <c r="H2595" i="8"/>
  <c r="I2595" i="8" s="1"/>
  <c r="H2617" i="8"/>
  <c r="I2617" i="8" s="1"/>
  <c r="H2693" i="8"/>
  <c r="I2693" i="8" s="1"/>
  <c r="H2632" i="8"/>
  <c r="I2632" i="8" s="1"/>
  <c r="J2632" i="8" s="1"/>
  <c r="K2632" i="8" s="1"/>
  <c r="H2615" i="8"/>
  <c r="I2615" i="8" s="1"/>
  <c r="H2701" i="8"/>
  <c r="I2701" i="8" s="1"/>
  <c r="J2701" i="8" s="1"/>
  <c r="K2701" i="8" s="1"/>
  <c r="H2646" i="8"/>
  <c r="I2646" i="8" s="1"/>
  <c r="H2589" i="8"/>
  <c r="I2589" i="8" s="1"/>
  <c r="J2589" i="8" s="1"/>
  <c r="K2589" i="8" s="1"/>
  <c r="H2652" i="8"/>
  <c r="I2652" i="8" s="1"/>
  <c r="H2604" i="8"/>
  <c r="I2604" i="8" s="1"/>
  <c r="H2712" i="8"/>
  <c r="I2712" i="8" s="1"/>
  <c r="H2687" i="8"/>
  <c r="I2687" i="8" s="1"/>
  <c r="J2687" i="8" s="1"/>
  <c r="K2687" i="8" s="1"/>
  <c r="H2670" i="8"/>
  <c r="I2670" i="8" s="1"/>
  <c r="H2751" i="8"/>
  <c r="I2751" i="8" s="1"/>
  <c r="J2751" i="8" s="1"/>
  <c r="K2751" i="8" s="1"/>
  <c r="H2799" i="8"/>
  <c r="I2799" i="8" s="1"/>
  <c r="H2708" i="8"/>
  <c r="I2708" i="8" s="1"/>
  <c r="J2708" i="8" s="1"/>
  <c r="K2708" i="8" s="1"/>
  <c r="H2828" i="8"/>
  <c r="I2828" i="8" s="1"/>
  <c r="H2715" i="8"/>
  <c r="I2715" i="8" s="1"/>
  <c r="H2690" i="8"/>
  <c r="I2690" i="8" s="1"/>
  <c r="H2768" i="8"/>
  <c r="I2768" i="8" s="1"/>
  <c r="J2768" i="8" s="1"/>
  <c r="K2768" i="8" s="1"/>
  <c r="H2832" i="8"/>
  <c r="I2832" i="8" s="1"/>
  <c r="H2782" i="8"/>
  <c r="I2782" i="8" s="1"/>
  <c r="H2733" i="8"/>
  <c r="I2733" i="8" s="1"/>
  <c r="H2797" i="8"/>
  <c r="I2797" i="8" s="1"/>
  <c r="J2797" i="8" s="1"/>
  <c r="K2797" i="8" s="1"/>
  <c r="H2755" i="8"/>
  <c r="I2755" i="8" s="1"/>
  <c r="H2819" i="8"/>
  <c r="I2819" i="8" s="1"/>
  <c r="H2770" i="8"/>
  <c r="I2770" i="8" s="1"/>
  <c r="H2834" i="8"/>
  <c r="I2834" i="8" s="1"/>
  <c r="J2834" i="8" s="1"/>
  <c r="K2834" i="8" s="1"/>
  <c r="H2785" i="8"/>
  <c r="I2785" i="8" s="1"/>
  <c r="H162" i="8"/>
  <c r="I162" i="8" s="1"/>
  <c r="J162" i="8" s="1"/>
  <c r="K162" i="8" s="1"/>
  <c r="H130" i="8"/>
  <c r="I130" i="8" s="1"/>
  <c r="H98" i="8"/>
  <c r="I98" i="8" s="1"/>
  <c r="J98" i="8" s="1"/>
  <c r="K98" i="8" s="1"/>
  <c r="H66" i="8"/>
  <c r="I66" i="8" s="1"/>
  <c r="J66" i="8" s="1"/>
  <c r="K66" i="8" s="1"/>
  <c r="H955" i="8"/>
  <c r="I955" i="8" s="1"/>
  <c r="H1019" i="8"/>
  <c r="I1019" i="8" s="1"/>
  <c r="H922" i="8"/>
  <c r="I922" i="8" s="1"/>
  <c r="J922" i="8" s="1"/>
  <c r="K922" i="8" s="1"/>
  <c r="H986" i="8"/>
  <c r="I986" i="8" s="1"/>
  <c r="H1045" i="8"/>
  <c r="I1045" i="8" s="1"/>
  <c r="J1045" i="8" s="1"/>
  <c r="K1045" i="8" s="1"/>
  <c r="H1173" i="8"/>
  <c r="I1173" i="8" s="1"/>
  <c r="H897" i="8"/>
  <c r="I897" i="8" s="1"/>
  <c r="J897" i="8" s="1"/>
  <c r="K897" i="8" s="1"/>
  <c r="H961" i="8"/>
  <c r="I961" i="8" s="1"/>
  <c r="H1025" i="8"/>
  <c r="I1025" i="8" s="1"/>
  <c r="J1025" i="8" s="1"/>
  <c r="K1025" i="8" s="1"/>
  <c r="H1138" i="8"/>
  <c r="I1138" i="8" s="1"/>
  <c r="H880" i="8"/>
  <c r="I880" i="8" s="1"/>
  <c r="J880" i="8" s="1"/>
  <c r="K880" i="8" s="1"/>
  <c r="H944" i="8"/>
  <c r="I944" i="8" s="1"/>
  <c r="H1008" i="8"/>
  <c r="I1008" i="8" s="1"/>
  <c r="H895" i="8"/>
  <c r="I895" i="8" s="1"/>
  <c r="H959" i="8"/>
  <c r="I959" i="8" s="1"/>
  <c r="J959" i="8" s="1"/>
  <c r="K959" i="8" s="1"/>
  <c r="H1023" i="8"/>
  <c r="I1023" i="8" s="1"/>
  <c r="H902" i="8"/>
  <c r="I902" i="8" s="1"/>
  <c r="J902" i="8" s="1"/>
  <c r="K902" i="8" s="1"/>
  <c r="H966" i="8"/>
  <c r="I966" i="8" s="1"/>
  <c r="H1029" i="8"/>
  <c r="I1029" i="8" s="1"/>
  <c r="J1029" i="8" s="1"/>
  <c r="K1029" i="8" s="1"/>
  <c r="H1149" i="8"/>
  <c r="I1149" i="8" s="1"/>
  <c r="H877" i="8"/>
  <c r="I877" i="8" s="1"/>
  <c r="J877" i="8" s="1"/>
  <c r="K877" i="8" s="1"/>
  <c r="H941" i="8"/>
  <c r="I941" i="8" s="1"/>
  <c r="H1005" i="8"/>
  <c r="I1005" i="8" s="1"/>
  <c r="J1005" i="8" s="1"/>
  <c r="K1005" i="8" s="1"/>
  <c r="H1098" i="8"/>
  <c r="I1098" i="8" s="1"/>
  <c r="H860" i="8"/>
  <c r="I860" i="8" s="1"/>
  <c r="H924" i="8"/>
  <c r="I924" i="8" s="1"/>
  <c r="H988" i="8"/>
  <c r="I988" i="8" s="1"/>
  <c r="J988" i="8" s="1"/>
  <c r="K988" i="8" s="1"/>
  <c r="H1047" i="8"/>
  <c r="I1047" i="8" s="1"/>
  <c r="H1111" i="8"/>
  <c r="I1111" i="8" s="1"/>
  <c r="H1175" i="8"/>
  <c r="I1175" i="8" s="1"/>
  <c r="H1240" i="8"/>
  <c r="I1240" i="8" s="1"/>
  <c r="J1240" i="8" s="1"/>
  <c r="K1240" i="8" s="1"/>
  <c r="H1094" i="8"/>
  <c r="I1094" i="8" s="1"/>
  <c r="H1158" i="8"/>
  <c r="I1158" i="8" s="1"/>
  <c r="J1158" i="8" s="1"/>
  <c r="K1158" i="8" s="1"/>
  <c r="H1222" i="8"/>
  <c r="I1222" i="8" s="1"/>
  <c r="H1052" i="8"/>
  <c r="I1052" i="8" s="1"/>
  <c r="J1052" i="8" s="1"/>
  <c r="K1052" i="8" s="1"/>
  <c r="H1116" i="8"/>
  <c r="I1116" i="8" s="1"/>
  <c r="H1180" i="8"/>
  <c r="I1180" i="8" s="1"/>
  <c r="J1180" i="8" s="1"/>
  <c r="K1180" i="8" s="1"/>
  <c r="H1278" i="8"/>
  <c r="I1278" i="8" s="1"/>
  <c r="H1099" i="8"/>
  <c r="I1099" i="8" s="1"/>
  <c r="H1163" i="8"/>
  <c r="I1163" i="8" s="1"/>
  <c r="H1229" i="8"/>
  <c r="I1229" i="8" s="1"/>
  <c r="J1229" i="8" s="1"/>
  <c r="K1229" i="8" s="1"/>
  <c r="H1260" i="8"/>
  <c r="I1260" i="8" s="1"/>
  <c r="H1065" i="8"/>
  <c r="I1065" i="8" s="1"/>
  <c r="J1065" i="8" s="1"/>
  <c r="K1065" i="8" s="1"/>
  <c r="H1129" i="8"/>
  <c r="I1129" i="8" s="1"/>
  <c r="H1193" i="8"/>
  <c r="I1193" i="8" s="1"/>
  <c r="J1193" i="8" s="1"/>
  <c r="K1193" i="8" s="1"/>
  <c r="H1056" i="8"/>
  <c r="I1056" i="8" s="1"/>
  <c r="H1120" i="8"/>
  <c r="I1120" i="8" s="1"/>
  <c r="J1120" i="8" s="1"/>
  <c r="K1120" i="8" s="1"/>
  <c r="H1184" i="8"/>
  <c r="I1184" i="8" s="1"/>
  <c r="H1286" i="8"/>
  <c r="I1286" i="8" s="1"/>
  <c r="H1304" i="8"/>
  <c r="I1304" i="8" s="1"/>
  <c r="H1368" i="8"/>
  <c r="I1368" i="8" s="1"/>
  <c r="J1368" i="8" s="1"/>
  <c r="K1368" i="8" s="1"/>
  <c r="H1451" i="8"/>
  <c r="I1451" i="8" s="1"/>
  <c r="H1589" i="8"/>
  <c r="I1589" i="8" s="1"/>
  <c r="J1589" i="8" s="1"/>
  <c r="K1589" i="8" s="1"/>
  <c r="H1287" i="8"/>
  <c r="I1287" i="8" s="1"/>
  <c r="H1351" i="8"/>
  <c r="I1351" i="8" s="1"/>
  <c r="J1351" i="8" s="1"/>
  <c r="K1351" i="8" s="1"/>
  <c r="H1461" i="8"/>
  <c r="I1461" i="8" s="1"/>
  <c r="H1294" i="8"/>
  <c r="I1294" i="8" s="1"/>
  <c r="J1294" i="8" s="1"/>
  <c r="K1294" i="8" s="1"/>
  <c r="H1358" i="8"/>
  <c r="I1358" i="8" s="1"/>
  <c r="H1301" i="8"/>
  <c r="I1301" i="8" s="1"/>
  <c r="J1301" i="8" s="1"/>
  <c r="K1301" i="8" s="1"/>
  <c r="H1365" i="8"/>
  <c r="I1365" i="8" s="1"/>
  <c r="H1292" i="8"/>
  <c r="I1292" i="8" s="1"/>
  <c r="H1356" i="8"/>
  <c r="I1356" i="8" s="1"/>
  <c r="H1443" i="8"/>
  <c r="I1443" i="8" s="1"/>
  <c r="J1443" i="8" s="1"/>
  <c r="K1443" i="8" s="1"/>
  <c r="H1571" i="8"/>
  <c r="I1571" i="8" s="1"/>
  <c r="H1283" i="8"/>
  <c r="I1283" i="8" s="1"/>
  <c r="H1347" i="8"/>
  <c r="I1347" i="8" s="1"/>
  <c r="H1437" i="8"/>
  <c r="I1437" i="8" s="1"/>
  <c r="J1437" i="8" s="1"/>
  <c r="K1437" i="8" s="1"/>
  <c r="H1565" i="8"/>
  <c r="I1565" i="8" s="1"/>
  <c r="H1306" i="8"/>
  <c r="I1306" i="8" s="1"/>
  <c r="J1306" i="8" s="1"/>
  <c r="K1306" i="8" s="1"/>
  <c r="H1370" i="8"/>
  <c r="I1370" i="8" s="1"/>
  <c r="H1289" i="8"/>
  <c r="I1289" i="8" s="1"/>
  <c r="J1289" i="8" s="1"/>
  <c r="K1289" i="8" s="1"/>
  <c r="H1353" i="8"/>
  <c r="I1353" i="8" s="1"/>
  <c r="H1624" i="8"/>
  <c r="I1624" i="8" s="1"/>
  <c r="H1468" i="8"/>
  <c r="I1468" i="8" s="1"/>
  <c r="H1532" i="8"/>
  <c r="I1532" i="8" s="1"/>
  <c r="J1532" i="8" s="1"/>
  <c r="K1532" i="8" s="1"/>
  <c r="H1579" i="8"/>
  <c r="I1579" i="8" s="1"/>
  <c r="H1450" i="8"/>
  <c r="I1450" i="8" s="1"/>
  <c r="H1514" i="8"/>
  <c r="I1514" i="8" s="1"/>
  <c r="H1578" i="8"/>
  <c r="I1578" i="8" s="1"/>
  <c r="J1578" i="8" s="1"/>
  <c r="K1578" i="8" s="1"/>
  <c r="H1620" i="8"/>
  <c r="I1620" i="8" s="1"/>
  <c r="H1457" i="8"/>
  <c r="I1457" i="8" s="1"/>
  <c r="H1521" i="8"/>
  <c r="I1521" i="8" s="1"/>
  <c r="H1585" i="8"/>
  <c r="I1585" i="8" s="1"/>
  <c r="J1585" i="8" s="1"/>
  <c r="K1585" i="8" s="1"/>
  <c r="H1440" i="8"/>
  <c r="I1440" i="8" s="1"/>
  <c r="H1504" i="8"/>
  <c r="I1504" i="8" s="1"/>
  <c r="J1504" i="8" s="1"/>
  <c r="K1504" i="8" s="1"/>
  <c r="H1568" i="8"/>
  <c r="I1568" i="8" s="1"/>
  <c r="H1455" i="8"/>
  <c r="I1455" i="8" s="1"/>
  <c r="H1519" i="8"/>
  <c r="I1519" i="8" s="1"/>
  <c r="H1583" i="8"/>
  <c r="I1583" i="8" s="1"/>
  <c r="J1583" i="8" s="1"/>
  <c r="K1583" i="8" s="1"/>
  <c r="H1438" i="8"/>
  <c r="I1438" i="8" s="1"/>
  <c r="H1502" i="8"/>
  <c r="I1502" i="8" s="1"/>
  <c r="J1502" i="8" s="1"/>
  <c r="K1502" i="8" s="1"/>
  <c r="H1566" i="8"/>
  <c r="I1566" i="8" s="1"/>
  <c r="H1609" i="8"/>
  <c r="I1609" i="8" s="1"/>
  <c r="J1609" i="8" s="1"/>
  <c r="K1609" i="8" s="1"/>
  <c r="H1631" i="8"/>
  <c r="I1631" i="8" s="1"/>
  <c r="H1695" i="8"/>
  <c r="I1695" i="8" s="1"/>
  <c r="J1695" i="8" s="1"/>
  <c r="K1695" i="8" s="1"/>
  <c r="H1759" i="8"/>
  <c r="I1759" i="8" s="1"/>
  <c r="H1646" i="8"/>
  <c r="I1646" i="8" s="1"/>
  <c r="J1646" i="8" s="1"/>
  <c r="K1646" i="8" s="1"/>
  <c r="H1710" i="8"/>
  <c r="I1710" i="8" s="1"/>
  <c r="H1772" i="8"/>
  <c r="I1772" i="8" s="1"/>
  <c r="H1637" i="8"/>
  <c r="I1637" i="8" s="1"/>
  <c r="H1701" i="8"/>
  <c r="I1701" i="8" s="1"/>
  <c r="J1701" i="8" s="1"/>
  <c r="K1701" i="8" s="1"/>
  <c r="H1765" i="8"/>
  <c r="I1765" i="8" s="1"/>
  <c r="H1708" i="8"/>
  <c r="I1708" i="8" s="1"/>
  <c r="J1708" i="8" s="1"/>
  <c r="K1708" i="8" s="1"/>
  <c r="H1771" i="8"/>
  <c r="I1771" i="8" s="1"/>
  <c r="H1603" i="8"/>
  <c r="I1603" i="8" s="1"/>
  <c r="J1603" i="8" s="1"/>
  <c r="K1603" i="8" s="1"/>
  <c r="H1667" i="8"/>
  <c r="I1667" i="8" s="1"/>
  <c r="H1731" i="8"/>
  <c r="I1731" i="8" s="1"/>
  <c r="J1731" i="8" s="1"/>
  <c r="K1731" i="8" s="1"/>
  <c r="H1610" i="8"/>
  <c r="I1610" i="8" s="1"/>
  <c r="H1674" i="8"/>
  <c r="I1674" i="8" s="1"/>
  <c r="H1738" i="8"/>
  <c r="I1738" i="8" s="1"/>
  <c r="H1860" i="8"/>
  <c r="I1860" i="8" s="1"/>
  <c r="H1657" i="8"/>
  <c r="I1657" i="8" s="1"/>
  <c r="H1721" i="8"/>
  <c r="I1721" i="8" s="1"/>
  <c r="H1640" i="8"/>
  <c r="I1640" i="8" s="1"/>
  <c r="H1704" i="8"/>
  <c r="I1704" i="8" s="1"/>
  <c r="J1704" i="8" s="1"/>
  <c r="K1704" i="8" s="1"/>
  <c r="H1768" i="8"/>
  <c r="I1768" i="8" s="1"/>
  <c r="H1972" i="8"/>
  <c r="I1972" i="8" s="1"/>
  <c r="J1972" i="8" s="1"/>
  <c r="K1972" i="8" s="1"/>
  <c r="H1835" i="8"/>
  <c r="I1835" i="8" s="1"/>
  <c r="H1899" i="8"/>
  <c r="I1899" i="8" s="1"/>
  <c r="J1899" i="8" s="1"/>
  <c r="K1899" i="8" s="1"/>
  <c r="H1963" i="8"/>
  <c r="I1963" i="8" s="1"/>
  <c r="H1810" i="8"/>
  <c r="I1810" i="8" s="1"/>
  <c r="H1874" i="8"/>
  <c r="I1874" i="8" s="1"/>
  <c r="H1938" i="8"/>
  <c r="I1938" i="8" s="1"/>
  <c r="J1938" i="8" s="1"/>
  <c r="K1938" i="8" s="1"/>
  <c r="H2005" i="8"/>
  <c r="I2005" i="8" s="1"/>
  <c r="H1833" i="8"/>
  <c r="I1833" i="8" s="1"/>
  <c r="H1897" i="8"/>
  <c r="I1897" i="8" s="1"/>
  <c r="H1961" i="8"/>
  <c r="I1961" i="8" s="1"/>
  <c r="J1961" i="8" s="1"/>
  <c r="K1961" i="8" s="1"/>
  <c r="H1808" i="8"/>
  <c r="I1808" i="8" s="1"/>
  <c r="H1872" i="8"/>
  <c r="I1872" i="8" s="1"/>
  <c r="H1936" i="8"/>
  <c r="I1936" i="8" s="1"/>
  <c r="H1783" i="8"/>
  <c r="I1783" i="8" s="1"/>
  <c r="J1783" i="8" s="1"/>
  <c r="K1783" i="8" s="1"/>
  <c r="H1847" i="8"/>
  <c r="I1847" i="8" s="1"/>
  <c r="H1911" i="8"/>
  <c r="I1911" i="8" s="1"/>
  <c r="H1975" i="8"/>
  <c r="I1975" i="8" s="1"/>
  <c r="H1798" i="8"/>
  <c r="I1798" i="8" s="1"/>
  <c r="J1798" i="8" s="1"/>
  <c r="K1798" i="8" s="1"/>
  <c r="H1862" i="8"/>
  <c r="I1862" i="8" s="1"/>
  <c r="H1926" i="8"/>
  <c r="I1926" i="8" s="1"/>
  <c r="H1990" i="8"/>
  <c r="I1990" i="8" s="1"/>
  <c r="H1821" i="8"/>
  <c r="I1821" i="8" s="1"/>
  <c r="J1821" i="8" s="1"/>
  <c r="K1821" i="8" s="1"/>
  <c r="H1885" i="8"/>
  <c r="I1885" i="8" s="1"/>
  <c r="H1949" i="8"/>
  <c r="I1949" i="8" s="1"/>
  <c r="J1949" i="8" s="1"/>
  <c r="K1949" i="8" s="1"/>
  <c r="H2006" i="8"/>
  <c r="I2006" i="8" s="1"/>
  <c r="H2070" i="8"/>
  <c r="I2070" i="8" s="1"/>
  <c r="J2070" i="8" s="1"/>
  <c r="K2070" i="8" s="1"/>
  <c r="H2021" i="8"/>
  <c r="I2021" i="8" s="1"/>
  <c r="H2085" i="8"/>
  <c r="I2085" i="8" s="1"/>
  <c r="H2028" i="8"/>
  <c r="I2028" i="8" s="1"/>
  <c r="H2092" i="8"/>
  <c r="I2092" i="8" s="1"/>
  <c r="J2092" i="8" s="1"/>
  <c r="K2092" i="8" s="1"/>
  <c r="H2027" i="8"/>
  <c r="I2027" i="8" s="1"/>
  <c r="H2091" i="8"/>
  <c r="I2091" i="8" s="1"/>
  <c r="J2091" i="8" s="1"/>
  <c r="K2091" i="8" s="1"/>
  <c r="H2026" i="8"/>
  <c r="I2026" i="8" s="1"/>
  <c r="H2090" i="8"/>
  <c r="I2090" i="8" s="1"/>
  <c r="J2090" i="8" s="1"/>
  <c r="K2090" i="8" s="1"/>
  <c r="H2025" i="8"/>
  <c r="I2025" i="8" s="1"/>
  <c r="H2089" i="8"/>
  <c r="I2089" i="8" s="1"/>
  <c r="J2089" i="8" s="1"/>
  <c r="K2089" i="8" s="1"/>
  <c r="H2016" i="8"/>
  <c r="I2016" i="8" s="1"/>
  <c r="H2080" i="8"/>
  <c r="I2080" i="8" s="1"/>
  <c r="J2080" i="8" s="1"/>
  <c r="K2080" i="8" s="1"/>
  <c r="H2015" i="8"/>
  <c r="I2015" i="8" s="1"/>
  <c r="H2079" i="8"/>
  <c r="I2079" i="8" s="1"/>
  <c r="J2079" i="8" s="1"/>
  <c r="K2079" i="8" s="1"/>
  <c r="H2132" i="8"/>
  <c r="I2132" i="8" s="1"/>
  <c r="H2226" i="8"/>
  <c r="I2226" i="8" s="1"/>
  <c r="J2226" i="8" s="1"/>
  <c r="K2226" i="8" s="1"/>
  <c r="H2160" i="8"/>
  <c r="I2160" i="8" s="1"/>
  <c r="H2259" i="8"/>
  <c r="I2259" i="8" s="1"/>
  <c r="J2259" i="8" s="1"/>
  <c r="K2259" i="8" s="1"/>
  <c r="H2201" i="8"/>
  <c r="I2201" i="8" s="1"/>
  <c r="H2351" i="8"/>
  <c r="I2351" i="8" s="1"/>
  <c r="J2351" i="8" s="1"/>
  <c r="K2351" i="8" s="1"/>
  <c r="H2178" i="8"/>
  <c r="I2178" i="8" s="1"/>
  <c r="H2267" i="8"/>
  <c r="I2267" i="8" s="1"/>
  <c r="H2249" i="8"/>
  <c r="I2249" i="8" s="1"/>
  <c r="H2139" i="8"/>
  <c r="I2139" i="8" s="1"/>
  <c r="J2139" i="8" s="1"/>
  <c r="K2139" i="8" s="1"/>
  <c r="H2215" i="8"/>
  <c r="I2215" i="8" s="1"/>
  <c r="H2177" i="8"/>
  <c r="I2177" i="8" s="1"/>
  <c r="J2177" i="8" s="1"/>
  <c r="K2177" i="8" s="1"/>
  <c r="H2290" i="8"/>
  <c r="I2290" i="8" s="1"/>
  <c r="H2148" i="8"/>
  <c r="I2148" i="8" s="1"/>
  <c r="H2219" i="8"/>
  <c r="I2219" i="8" s="1"/>
  <c r="H2338" i="8"/>
  <c r="I2338" i="8" s="1"/>
  <c r="J2338" i="8" s="1"/>
  <c r="K2338" i="8" s="1"/>
  <c r="H2313" i="8"/>
  <c r="I2313" i="8" s="1"/>
  <c r="H2208" i="8"/>
  <c r="I2208" i="8" s="1"/>
  <c r="J2208" i="8" s="1"/>
  <c r="K2208" i="8" s="1"/>
  <c r="H2272" i="8"/>
  <c r="I2272" i="8" s="1"/>
  <c r="H2247" i="8"/>
  <c r="I2247" i="8" s="1"/>
  <c r="H2311" i="8"/>
  <c r="I2311" i="8" s="1"/>
  <c r="H2158" i="8"/>
  <c r="I2158" i="8" s="1"/>
  <c r="J2158" i="8" s="1"/>
  <c r="K2158" i="8" s="1"/>
  <c r="H2222" i="8"/>
  <c r="I2222" i="8" s="1"/>
  <c r="H2286" i="8"/>
  <c r="I2286" i="8" s="1"/>
  <c r="J2286" i="8" s="1"/>
  <c r="K2286" i="8" s="1"/>
  <c r="H2141" i="8"/>
  <c r="I2141" i="8" s="1"/>
  <c r="H2205" i="8"/>
  <c r="I2205" i="8" s="1"/>
  <c r="J2205" i="8" s="1"/>
  <c r="K2205" i="8" s="1"/>
  <c r="H2269" i="8"/>
  <c r="I2269" i="8" s="1"/>
  <c r="H2343" i="8"/>
  <c r="I2343" i="8" s="1"/>
  <c r="J2343" i="8" s="1"/>
  <c r="K2343" i="8" s="1"/>
  <c r="H2374" i="8"/>
  <c r="I2374" i="8" s="1"/>
  <c r="H2823" i="8"/>
  <c r="I2823" i="8" s="1"/>
  <c r="J2823" i="8" s="1"/>
  <c r="K2823" i="8" s="1"/>
  <c r="H2397" i="8"/>
  <c r="I2397" i="8" s="1"/>
  <c r="H2348" i="8"/>
  <c r="I2348" i="8" s="1"/>
  <c r="H2412" i="8"/>
  <c r="I2412" i="8" s="1"/>
  <c r="H2363" i="8"/>
  <c r="I2363" i="8" s="1"/>
  <c r="J2363" i="8" s="1"/>
  <c r="K2363" i="8" s="1"/>
  <c r="H2506" i="8"/>
  <c r="I2506" i="8" s="1"/>
  <c r="H2410" i="8"/>
  <c r="I2410" i="8" s="1"/>
  <c r="J2410" i="8" s="1"/>
  <c r="K2410" i="8" s="1"/>
  <c r="H2345" i="8"/>
  <c r="I2345" i="8" s="1"/>
  <c r="H2409" i="8"/>
  <c r="I2409" i="8" s="1"/>
  <c r="J2409" i="8" s="1"/>
  <c r="K2409" i="8" s="1"/>
  <c r="H2336" i="8"/>
  <c r="I2336" i="8" s="1"/>
  <c r="H2400" i="8"/>
  <c r="I2400" i="8" s="1"/>
  <c r="J2400" i="8" s="1"/>
  <c r="K2400" i="8" s="1"/>
  <c r="H2492" i="8"/>
  <c r="I2492" i="8" s="1"/>
  <c r="H2619" i="8"/>
  <c r="I2619" i="8" s="1"/>
  <c r="J2619" i="8" s="1"/>
  <c r="K2619" i="8" s="1"/>
  <c r="H2475" i="8"/>
  <c r="I2475" i="8" s="1"/>
  <c r="H2434" i="8"/>
  <c r="I2434" i="8" s="1"/>
  <c r="J2434" i="8" s="1"/>
  <c r="K2434" i="8" s="1"/>
  <c r="H2498" i="8"/>
  <c r="I2498" i="8" s="1"/>
  <c r="H2457" i="8"/>
  <c r="I2457" i="8" s="1"/>
  <c r="J2457" i="8" s="1"/>
  <c r="K2457" i="8" s="1"/>
  <c r="H2530" i="8"/>
  <c r="I2530" i="8" s="1"/>
  <c r="H2472" i="8"/>
  <c r="I2472" i="8" s="1"/>
  <c r="H2554" i="8"/>
  <c r="I2554" i="8" s="1"/>
  <c r="H2463" i="8"/>
  <c r="I2463" i="8" s="1"/>
  <c r="J2463" i="8" s="1"/>
  <c r="K2463" i="8" s="1"/>
  <c r="H2587" i="8"/>
  <c r="I2587" i="8" s="1"/>
  <c r="H2478" i="8"/>
  <c r="I2478" i="8" s="1"/>
  <c r="J2478" i="8" s="1"/>
  <c r="K2478" i="8" s="1"/>
  <c r="H2528" i="8"/>
  <c r="I2528" i="8" s="1"/>
  <c r="H2642" i="8"/>
  <c r="I2642" i="8" s="1"/>
  <c r="J2642" i="8" s="1"/>
  <c r="K2642" i="8" s="1"/>
  <c r="H2535" i="8"/>
  <c r="I2535" i="8" s="1"/>
  <c r="H2611" i="8"/>
  <c r="I2611" i="8" s="1"/>
  <c r="H2627" i="8"/>
  <c r="I2627" i="8" s="1"/>
  <c r="H2573" i="8"/>
  <c r="I2573" i="8" s="1"/>
  <c r="J2573" i="8" s="1"/>
  <c r="K2573" i="8" s="1"/>
  <c r="H2532" i="8"/>
  <c r="I2532" i="8" s="1"/>
  <c r="H2618" i="8"/>
  <c r="I2618" i="8" s="1"/>
  <c r="J2618" i="8" s="1"/>
  <c r="K2618" i="8" s="1"/>
  <c r="H2539" i="8"/>
  <c r="I2539" i="8" s="1"/>
  <c r="H2654" i="8"/>
  <c r="I2654" i="8" s="1"/>
  <c r="J2654" i="8" s="1"/>
  <c r="K2654" i="8" s="1"/>
  <c r="H2633" i="8"/>
  <c r="I2633" i="8" s="1"/>
  <c r="H2729" i="8"/>
  <c r="I2729" i="8" s="1"/>
  <c r="J2729" i="8" s="1"/>
  <c r="K2729" i="8" s="1"/>
  <c r="H2648" i="8"/>
  <c r="I2648" i="8" s="1"/>
  <c r="H2631" i="8"/>
  <c r="I2631" i="8" s="1"/>
  <c r="H2598" i="8"/>
  <c r="I2598" i="8" s="1"/>
  <c r="H2659" i="8"/>
  <c r="I2659" i="8" s="1"/>
  <c r="J2659" i="8" s="1"/>
  <c r="K2659" i="8" s="1"/>
  <c r="H2605" i="8"/>
  <c r="I2605" i="8" s="1"/>
  <c r="H2677" i="8"/>
  <c r="I2677" i="8" s="1"/>
  <c r="J2677" i="8" s="1"/>
  <c r="K2677" i="8" s="1"/>
  <c r="H2620" i="8"/>
  <c r="I2620" i="8" s="1"/>
  <c r="H2804" i="8"/>
  <c r="I2804" i="8" s="1"/>
  <c r="J2804" i="8" s="1"/>
  <c r="K2804" i="8" s="1"/>
  <c r="H2703" i="8"/>
  <c r="I2703" i="8" s="1"/>
  <c r="H2686" i="8"/>
  <c r="I2686" i="8" s="1"/>
  <c r="J2686" i="8" s="1"/>
  <c r="K2686" i="8" s="1"/>
  <c r="H2725" i="8"/>
  <c r="I2725" i="8" s="1"/>
  <c r="H2831" i="8"/>
  <c r="I2831" i="8" s="1"/>
  <c r="J2831" i="8" s="1"/>
  <c r="K2831" i="8" s="1"/>
  <c r="H2724" i="8"/>
  <c r="I2724" i="8" s="1"/>
  <c r="H2667" i="8"/>
  <c r="I2667" i="8" s="1"/>
  <c r="H2731" i="8"/>
  <c r="I2731" i="8" s="1"/>
  <c r="H2706" i="8"/>
  <c r="I2706" i="8" s="1"/>
  <c r="H2784" i="8"/>
  <c r="I2784" i="8" s="1"/>
  <c r="H2734" i="8"/>
  <c r="I2734" i="8" s="1"/>
  <c r="J2734" i="8" s="1"/>
  <c r="K2734" i="8" s="1"/>
  <c r="H2798" i="8"/>
  <c r="I2798" i="8" s="1"/>
  <c r="H2749" i="8"/>
  <c r="I2749" i="8" s="1"/>
  <c r="H2813" i="8"/>
  <c r="I2813" i="8" s="1"/>
  <c r="H2771" i="8"/>
  <c r="I2771" i="8" s="1"/>
  <c r="H2835" i="8"/>
  <c r="I2835" i="8" s="1"/>
  <c r="H2786" i="8"/>
  <c r="I2786" i="8" s="1"/>
  <c r="H2737" i="8"/>
  <c r="I2737" i="8" s="1"/>
  <c r="H2801" i="8"/>
  <c r="I2801" i="8" s="1"/>
  <c r="J2801" i="8" s="1"/>
  <c r="K2801" i="8" s="1"/>
  <c r="H172" i="8"/>
  <c r="I172" i="8" s="1"/>
  <c r="J16" i="8"/>
  <c r="K16" i="8" s="1"/>
  <c r="H154" i="8"/>
  <c r="I154" i="8" s="1"/>
  <c r="J154" i="8" s="1"/>
  <c r="K154" i="8" s="1"/>
  <c r="H122" i="8"/>
  <c r="I122" i="8" s="1"/>
  <c r="J122" i="8" s="1"/>
  <c r="K122" i="8" s="1"/>
  <c r="H90" i="8"/>
  <c r="I90" i="8" s="1"/>
  <c r="H58" i="8"/>
  <c r="I58" i="8" s="1"/>
  <c r="J58" i="8" s="1"/>
  <c r="K58" i="8" s="1"/>
  <c r="H905" i="8"/>
  <c r="I905" i="8" s="1"/>
  <c r="H969" i="8"/>
  <c r="I969" i="8" s="1"/>
  <c r="J969" i="8" s="1"/>
  <c r="K969" i="8" s="1"/>
  <c r="H1030" i="8"/>
  <c r="I1030" i="8" s="1"/>
  <c r="H1154" i="8"/>
  <c r="I1154" i="8" s="1"/>
  <c r="J1154" i="8" s="1"/>
  <c r="K1154" i="8" s="1"/>
  <c r="H888" i="8"/>
  <c r="I888" i="8" s="1"/>
  <c r="H952" i="8"/>
  <c r="I952" i="8" s="1"/>
  <c r="J952" i="8" s="1"/>
  <c r="K952" i="8" s="1"/>
  <c r="H1016" i="8"/>
  <c r="I1016" i="8" s="1"/>
  <c r="H903" i="8"/>
  <c r="I903" i="8" s="1"/>
  <c r="J903" i="8" s="1"/>
  <c r="K903" i="8" s="1"/>
  <c r="H967" i="8"/>
  <c r="I967" i="8" s="1"/>
  <c r="H1039" i="8"/>
  <c r="I1039" i="8" s="1"/>
  <c r="J1039" i="8" s="1"/>
  <c r="K1039" i="8" s="1"/>
  <c r="H910" i="8"/>
  <c r="I910" i="8" s="1"/>
  <c r="H974" i="8"/>
  <c r="I974" i="8" s="1"/>
  <c r="J974" i="8" s="1"/>
  <c r="K974" i="8" s="1"/>
  <c r="H1032" i="8"/>
  <c r="I1032" i="8" s="1"/>
  <c r="H1165" i="8"/>
  <c r="I1165" i="8" s="1"/>
  <c r="J1165" i="8" s="1"/>
  <c r="K1165" i="8" s="1"/>
  <c r="H885" i="8"/>
  <c r="I885" i="8" s="1"/>
  <c r="H949" i="8"/>
  <c r="I949" i="8" s="1"/>
  <c r="J949" i="8" s="1"/>
  <c r="K949" i="8" s="1"/>
  <c r="H1013" i="8"/>
  <c r="I1013" i="8" s="1"/>
  <c r="H1114" i="8"/>
  <c r="I1114" i="8" s="1"/>
  <c r="J1114" i="8" s="1"/>
  <c r="K1114" i="8" s="1"/>
  <c r="H868" i="8"/>
  <c r="I868" i="8" s="1"/>
  <c r="H932" i="8"/>
  <c r="I932" i="8" s="1"/>
  <c r="J932" i="8" s="1"/>
  <c r="K932" i="8" s="1"/>
  <c r="H996" i="8"/>
  <c r="I996" i="8" s="1"/>
  <c r="H1055" i="8"/>
  <c r="I1055" i="8" s="1"/>
  <c r="J1055" i="8" s="1"/>
  <c r="K1055" i="8" s="1"/>
  <c r="H1119" i="8"/>
  <c r="I1119" i="8" s="1"/>
  <c r="H1183" i="8"/>
  <c r="I1183" i="8" s="1"/>
  <c r="J1183" i="8" s="1"/>
  <c r="K1183" i="8" s="1"/>
  <c r="H1265" i="8"/>
  <c r="I1265" i="8" s="1"/>
  <c r="H1102" i="8"/>
  <c r="I1102" i="8" s="1"/>
  <c r="H1166" i="8"/>
  <c r="I1166" i="8" s="1"/>
  <c r="H1230" i="8"/>
  <c r="I1230" i="8" s="1"/>
  <c r="J1230" i="8" s="1"/>
  <c r="K1230" i="8" s="1"/>
  <c r="H1060" i="8"/>
  <c r="I1060" i="8" s="1"/>
  <c r="H1124" i="8"/>
  <c r="I1124" i="8" s="1"/>
  <c r="J1124" i="8" s="1"/>
  <c r="K1124" i="8" s="1"/>
  <c r="H1188" i="8"/>
  <c r="I1188" i="8" s="1"/>
  <c r="H1043" i="8"/>
  <c r="I1043" i="8" s="1"/>
  <c r="H1107" i="8"/>
  <c r="I1107" i="8" s="1"/>
  <c r="H1171" i="8"/>
  <c r="I1171" i="8" s="1"/>
  <c r="J1171" i="8" s="1"/>
  <c r="K1171" i="8" s="1"/>
  <c r="H1232" i="8"/>
  <c r="I1232" i="8" s="1"/>
  <c r="H1262" i="8"/>
  <c r="I1262" i="8" s="1"/>
  <c r="H1073" i="8"/>
  <c r="I1073" i="8" s="1"/>
  <c r="H1137" i="8"/>
  <c r="I1137" i="8" s="1"/>
  <c r="J1137" i="8" s="1"/>
  <c r="K1137" i="8" s="1"/>
  <c r="H1201" i="8"/>
  <c r="I1201" i="8" s="1"/>
  <c r="H1064" i="8"/>
  <c r="I1064" i="8" s="1"/>
  <c r="H1128" i="8"/>
  <c r="I1128" i="8" s="1"/>
  <c r="H1192" i="8"/>
  <c r="I1192" i="8" s="1"/>
  <c r="J1192" i="8" s="1"/>
  <c r="K1192" i="8" s="1"/>
  <c r="H1248" i="8"/>
  <c r="I1248" i="8" s="1"/>
  <c r="H1312" i="8"/>
  <c r="I1312" i="8" s="1"/>
  <c r="H1376" i="8"/>
  <c r="I1376" i="8" s="1"/>
  <c r="H1467" i="8"/>
  <c r="I1467" i="8" s="1"/>
  <c r="J1467" i="8" s="1"/>
  <c r="K1467" i="8" s="1"/>
  <c r="H1231" i="8"/>
  <c r="I1231" i="8" s="1"/>
  <c r="H1295" i="8"/>
  <c r="I1295" i="8" s="1"/>
  <c r="J1295" i="8" s="1"/>
  <c r="K1295" i="8" s="1"/>
  <c r="H1359" i="8"/>
  <c r="I1359" i="8" s="1"/>
  <c r="H1477" i="8"/>
  <c r="I1477" i="8" s="1"/>
  <c r="H1302" i="8"/>
  <c r="I1302" i="8" s="1"/>
  <c r="H1366" i="8"/>
  <c r="I1366" i="8" s="1"/>
  <c r="H1309" i="8"/>
  <c r="I1309" i="8" s="1"/>
  <c r="H1373" i="8"/>
  <c r="I1373" i="8" s="1"/>
  <c r="J1373" i="8" s="1"/>
  <c r="K1373" i="8" s="1"/>
  <c r="H1300" i="8"/>
  <c r="I1300" i="8" s="1"/>
  <c r="H1364" i="8"/>
  <c r="I1364" i="8" s="1"/>
  <c r="J1364" i="8" s="1"/>
  <c r="K1364" i="8" s="1"/>
  <c r="H1459" i="8"/>
  <c r="I1459" i="8" s="1"/>
  <c r="H1227" i="8"/>
  <c r="I1227" i="8" s="1"/>
  <c r="J1227" i="8" s="1"/>
  <c r="K1227" i="8" s="1"/>
  <c r="H1291" i="8"/>
  <c r="I1291" i="8" s="1"/>
  <c r="H1355" i="8"/>
  <c r="I1355" i="8" s="1"/>
  <c r="J1355" i="8" s="1"/>
  <c r="K1355" i="8" s="1"/>
  <c r="H1453" i="8"/>
  <c r="I1453" i="8" s="1"/>
  <c r="H1250" i="8"/>
  <c r="I1250" i="8" s="1"/>
  <c r="J1250" i="8" s="1"/>
  <c r="K1250" i="8" s="1"/>
  <c r="H1314" i="8"/>
  <c r="I1314" i="8" s="1"/>
  <c r="H1378" i="8"/>
  <c r="I1378" i="8" s="1"/>
  <c r="J1378" i="8" s="1"/>
  <c r="K1378" i="8" s="1"/>
  <c r="H1297" i="8"/>
  <c r="I1297" i="8" s="1"/>
  <c r="H1361" i="8"/>
  <c r="I1361" i="8" s="1"/>
  <c r="J1361" i="8" s="1"/>
  <c r="K1361" i="8" s="1"/>
  <c r="H1412" i="8"/>
  <c r="I1412" i="8" s="1"/>
  <c r="H1476" i="8"/>
  <c r="I1476" i="8" s="1"/>
  <c r="J1476" i="8" s="1"/>
  <c r="K1476" i="8" s="1"/>
  <c r="H1540" i="8"/>
  <c r="I1540" i="8" s="1"/>
  <c r="H1587" i="8"/>
  <c r="I1587" i="8" s="1"/>
  <c r="J1587" i="8" s="1"/>
  <c r="K1587" i="8" s="1"/>
  <c r="H1458" i="8"/>
  <c r="I1458" i="8" s="1"/>
  <c r="H1522" i="8"/>
  <c r="I1522" i="8" s="1"/>
  <c r="H1586" i="8"/>
  <c r="I1586" i="8" s="1"/>
  <c r="H1401" i="8"/>
  <c r="I1401" i="8" s="1"/>
  <c r="J1401" i="8" s="1"/>
  <c r="K1401" i="8" s="1"/>
  <c r="H1465" i="8"/>
  <c r="I1465" i="8" s="1"/>
  <c r="H1529" i="8"/>
  <c r="I1529" i="8" s="1"/>
  <c r="H1628" i="8"/>
  <c r="I1628" i="8" s="1"/>
  <c r="H1448" i="8"/>
  <c r="I1448" i="8" s="1"/>
  <c r="J1448" i="8" s="1"/>
  <c r="K1448" i="8" s="1"/>
  <c r="H1512" i="8"/>
  <c r="I1512" i="8" s="1"/>
  <c r="H1576" i="8"/>
  <c r="I1576" i="8" s="1"/>
  <c r="J1576" i="8" s="1"/>
  <c r="K1576" i="8" s="1"/>
  <c r="H1463" i="8"/>
  <c r="I1463" i="8" s="1"/>
  <c r="H1527" i="8"/>
  <c r="I1527" i="8" s="1"/>
  <c r="J1527" i="8" s="1"/>
  <c r="K1527" i="8" s="1"/>
  <c r="H1621" i="8"/>
  <c r="I1621" i="8" s="1"/>
  <c r="H1446" i="8"/>
  <c r="I1446" i="8" s="1"/>
  <c r="J1446" i="8" s="1"/>
  <c r="K1446" i="8" s="1"/>
  <c r="H1510" i="8"/>
  <c r="I1510" i="8" s="1"/>
  <c r="H1574" i="8"/>
  <c r="I1574" i="8" s="1"/>
  <c r="J1574" i="8" s="1"/>
  <c r="K1574" i="8" s="1"/>
  <c r="H1613" i="8"/>
  <c r="I1613" i="8" s="1"/>
  <c r="H1639" i="8"/>
  <c r="I1639" i="8" s="1"/>
  <c r="H1703" i="8"/>
  <c r="I1703" i="8" s="1"/>
  <c r="H1767" i="8"/>
  <c r="I1767" i="8" s="1"/>
  <c r="J1767" i="8" s="1"/>
  <c r="K1767" i="8" s="1"/>
  <c r="H1654" i="8"/>
  <c r="I1654" i="8" s="1"/>
  <c r="H1718" i="8"/>
  <c r="I1718" i="8" s="1"/>
  <c r="H1787" i="8"/>
  <c r="I1787" i="8" s="1"/>
  <c r="H1645" i="8"/>
  <c r="I1645" i="8" s="1"/>
  <c r="J1645" i="8" s="1"/>
  <c r="K1645" i="8" s="1"/>
  <c r="H1709" i="8"/>
  <c r="I1709" i="8" s="1"/>
  <c r="H1652" i="8"/>
  <c r="I1652" i="8" s="1"/>
  <c r="H1716" i="8"/>
  <c r="I1716" i="8" s="1"/>
  <c r="H1788" i="8"/>
  <c r="I1788" i="8" s="1"/>
  <c r="J1788" i="8" s="1"/>
  <c r="K1788" i="8" s="1"/>
  <c r="H1611" i="8"/>
  <c r="I1611" i="8" s="1"/>
  <c r="H1675" i="8"/>
  <c r="I1675" i="8" s="1"/>
  <c r="J1675" i="8" s="1"/>
  <c r="K1675" i="8" s="1"/>
  <c r="H1739" i="8"/>
  <c r="I1739" i="8" s="1"/>
  <c r="H1618" i="8"/>
  <c r="I1618" i="8" s="1"/>
  <c r="J1618" i="8" s="1"/>
  <c r="K1618" i="8" s="1"/>
  <c r="H1682" i="8"/>
  <c r="I1682" i="8" s="1"/>
  <c r="H1746" i="8"/>
  <c r="I1746" i="8" s="1"/>
  <c r="H1892" i="8"/>
  <c r="I1892" i="8" s="1"/>
  <c r="H1665" i="8"/>
  <c r="I1665" i="8" s="1"/>
  <c r="J1665" i="8" s="1"/>
  <c r="K1665" i="8" s="1"/>
  <c r="H1729" i="8"/>
  <c r="I1729" i="8" s="1"/>
  <c r="H1648" i="8"/>
  <c r="I1648" i="8" s="1"/>
  <c r="J1648" i="8" s="1"/>
  <c r="K1648" i="8" s="1"/>
  <c r="H1712" i="8"/>
  <c r="I1712" i="8" s="1"/>
  <c r="H1780" i="8"/>
  <c r="I1780" i="8" s="1"/>
  <c r="J1780" i="8" s="1"/>
  <c r="K1780" i="8" s="1"/>
  <c r="H1980" i="8"/>
  <c r="I1980" i="8" s="1"/>
  <c r="H1843" i="8"/>
  <c r="I1843" i="8" s="1"/>
  <c r="H1907" i="8"/>
  <c r="I1907" i="8" s="1"/>
  <c r="H1971" i="8"/>
  <c r="I1971" i="8" s="1"/>
  <c r="J1971" i="8" s="1"/>
  <c r="K1971" i="8" s="1"/>
  <c r="H1818" i="8"/>
  <c r="I1818" i="8" s="1"/>
  <c r="H1882" i="8"/>
  <c r="I1882" i="8" s="1"/>
  <c r="J1882" i="8" s="1"/>
  <c r="K1882" i="8" s="1"/>
  <c r="H1946" i="8"/>
  <c r="I1946" i="8" s="1"/>
  <c r="H1777" i="8"/>
  <c r="I1777" i="8" s="1"/>
  <c r="J1777" i="8" s="1"/>
  <c r="K1777" i="8" s="1"/>
  <c r="H1841" i="8"/>
  <c r="I1841" i="8" s="1"/>
  <c r="H1905" i="8"/>
  <c r="I1905" i="8" s="1"/>
  <c r="J1905" i="8" s="1"/>
  <c r="K1905" i="8" s="1"/>
  <c r="H1969" i="8"/>
  <c r="I1969" i="8" s="1"/>
  <c r="H1816" i="8"/>
  <c r="I1816" i="8" s="1"/>
  <c r="H1880" i="8"/>
  <c r="I1880" i="8" s="1"/>
  <c r="H1944" i="8"/>
  <c r="I1944" i="8" s="1"/>
  <c r="J1944" i="8" s="1"/>
  <c r="K1944" i="8" s="1"/>
  <c r="H1791" i="8"/>
  <c r="I1791" i="8" s="1"/>
  <c r="H1855" i="8"/>
  <c r="I1855" i="8" s="1"/>
  <c r="J1855" i="8" s="1"/>
  <c r="K1855" i="8" s="1"/>
  <c r="H1919" i="8"/>
  <c r="I1919" i="8" s="1"/>
  <c r="H1983" i="8"/>
  <c r="I1983" i="8" s="1"/>
  <c r="J1983" i="8" s="1"/>
  <c r="K1983" i="8" s="1"/>
  <c r="H1806" i="8"/>
  <c r="I1806" i="8" s="1"/>
  <c r="H1870" i="8"/>
  <c r="I1870" i="8" s="1"/>
  <c r="J1870" i="8" s="1"/>
  <c r="K1870" i="8" s="1"/>
  <c r="H1934" i="8"/>
  <c r="I1934" i="8" s="1"/>
  <c r="H2013" i="8"/>
  <c r="I2013" i="8" s="1"/>
  <c r="H1829" i="8"/>
  <c r="I1829" i="8" s="1"/>
  <c r="H1893" i="8"/>
  <c r="I1893" i="8" s="1"/>
  <c r="J1893" i="8" s="1"/>
  <c r="K1893" i="8" s="1"/>
  <c r="H1957" i="8"/>
  <c r="I1957" i="8" s="1"/>
  <c r="H2014" i="8"/>
  <c r="I2014" i="8" s="1"/>
  <c r="H2078" i="8"/>
  <c r="I2078" i="8" s="1"/>
  <c r="H2029" i="8"/>
  <c r="I2029" i="8" s="1"/>
  <c r="J2029" i="8" s="1"/>
  <c r="K2029" i="8" s="1"/>
  <c r="H2093" i="8"/>
  <c r="I2093" i="8" s="1"/>
  <c r="H2036" i="8"/>
  <c r="I2036" i="8" s="1"/>
  <c r="J2036" i="8" s="1"/>
  <c r="K2036" i="8" s="1"/>
  <c r="H2100" i="8"/>
  <c r="I2100" i="8" s="1"/>
  <c r="H2035" i="8"/>
  <c r="I2035" i="8" s="1"/>
  <c r="J2035" i="8" s="1"/>
  <c r="K2035" i="8" s="1"/>
  <c r="H2099" i="8"/>
  <c r="I2099" i="8" s="1"/>
  <c r="H2034" i="8"/>
  <c r="I2034" i="8" s="1"/>
  <c r="H2098" i="8"/>
  <c r="I2098" i="8" s="1"/>
  <c r="H2033" i="8"/>
  <c r="I2033" i="8" s="1"/>
  <c r="J2033" i="8" s="1"/>
  <c r="K2033" i="8" s="1"/>
  <c r="H2097" i="8"/>
  <c r="I2097" i="8" s="1"/>
  <c r="H2024" i="8"/>
  <c r="I2024" i="8" s="1"/>
  <c r="J2024" i="8" s="1"/>
  <c r="K2024" i="8" s="1"/>
  <c r="H2088" i="8"/>
  <c r="I2088" i="8" s="1"/>
  <c r="H2023" i="8"/>
  <c r="I2023" i="8" s="1"/>
  <c r="J2023" i="8" s="1"/>
  <c r="K2023" i="8" s="1"/>
  <c r="H2087" i="8"/>
  <c r="I2087" i="8" s="1"/>
  <c r="H2143" i="8"/>
  <c r="I2143" i="8" s="1"/>
  <c r="H2266" i="8"/>
  <c r="I2266" i="8" s="1"/>
  <c r="H2163" i="8"/>
  <c r="I2163" i="8" s="1"/>
  <c r="J2163" i="8" s="1"/>
  <c r="K2163" i="8" s="1"/>
  <c r="H2291" i="8"/>
  <c r="I2291" i="8" s="1"/>
  <c r="H2218" i="8"/>
  <c r="I2218" i="8" s="1"/>
  <c r="J2218" i="8" s="1"/>
  <c r="K2218" i="8" s="1"/>
  <c r="H2118" i="8"/>
  <c r="I2118" i="8" s="1"/>
  <c r="H2188" i="8"/>
  <c r="I2188" i="8" s="1"/>
  <c r="J2188" i="8" s="1"/>
  <c r="K2188" i="8" s="1"/>
  <c r="H2299" i="8"/>
  <c r="I2299" i="8" s="1"/>
  <c r="H2260" i="8"/>
  <c r="I2260" i="8" s="1"/>
  <c r="H2152" i="8"/>
  <c r="I2152" i="8" s="1"/>
  <c r="H2227" i="8"/>
  <c r="I2227" i="8" s="1"/>
  <c r="J2227" i="8" s="1"/>
  <c r="K2227" i="8" s="1"/>
  <c r="H2193" i="8"/>
  <c r="I2193" i="8" s="1"/>
  <c r="H2300" i="8"/>
  <c r="I2300" i="8" s="1"/>
  <c r="H2154" i="8"/>
  <c r="I2154" i="8" s="1"/>
  <c r="H2236" i="8"/>
  <c r="I2236" i="8" s="1"/>
  <c r="J2236" i="8" s="1"/>
  <c r="K2236" i="8" s="1"/>
  <c r="H2257" i="8"/>
  <c r="I2257" i="8" s="1"/>
  <c r="H2321" i="8"/>
  <c r="I2321" i="8" s="1"/>
  <c r="H2216" i="8"/>
  <c r="I2216" i="8" s="1"/>
  <c r="H2280" i="8"/>
  <c r="I2280" i="8" s="1"/>
  <c r="J2280" i="8" s="1"/>
  <c r="K2280" i="8" s="1"/>
  <c r="H2255" i="8"/>
  <c r="I2255" i="8" s="1"/>
  <c r="H2319" i="8"/>
  <c r="I2319" i="8" s="1"/>
  <c r="J2319" i="8" s="1"/>
  <c r="K2319" i="8" s="1"/>
  <c r="H2166" i="8"/>
  <c r="I2166" i="8" s="1"/>
  <c r="H2230" i="8"/>
  <c r="I2230" i="8" s="1"/>
  <c r="J2230" i="8" s="1"/>
  <c r="K2230" i="8" s="1"/>
  <c r="H2294" i="8"/>
  <c r="I2294" i="8" s="1"/>
  <c r="H2149" i="8"/>
  <c r="I2149" i="8" s="1"/>
  <c r="J2149" i="8" s="1"/>
  <c r="K2149" i="8" s="1"/>
  <c r="H2213" i="8"/>
  <c r="I2213" i="8" s="1"/>
  <c r="H2277" i="8"/>
  <c r="I2277" i="8" s="1"/>
  <c r="J2277" i="8" s="1"/>
  <c r="K2277" i="8" s="1"/>
  <c r="H2359" i="8"/>
  <c r="I2359" i="8" s="1"/>
  <c r="H2382" i="8"/>
  <c r="I2382" i="8" s="1"/>
  <c r="J2382" i="8" s="1"/>
  <c r="K2382" i="8" s="1"/>
  <c r="H2341" i="8"/>
  <c r="I2341" i="8" s="1"/>
  <c r="H2405" i="8"/>
  <c r="I2405" i="8" s="1"/>
  <c r="J2405" i="8" s="1"/>
  <c r="K2405" i="8" s="1"/>
  <c r="H2356" i="8"/>
  <c r="I2356" i="8" s="1"/>
  <c r="H2422" i="8"/>
  <c r="I2422" i="8" s="1"/>
  <c r="H2371" i="8"/>
  <c r="I2371" i="8" s="1"/>
  <c r="H2354" i="8"/>
  <c r="I2354" i="8" s="1"/>
  <c r="J2354" i="8" s="1"/>
  <c r="K2354" i="8" s="1"/>
  <c r="H2418" i="8"/>
  <c r="I2418" i="8" s="1"/>
  <c r="H2353" i="8"/>
  <c r="I2353" i="8" s="1"/>
  <c r="J2353" i="8" s="1"/>
  <c r="K2353" i="8" s="1"/>
  <c r="H2417" i="8"/>
  <c r="I2417" i="8" s="1"/>
  <c r="H2344" i="8"/>
  <c r="I2344" i="8" s="1"/>
  <c r="J2344" i="8" s="1"/>
  <c r="K2344" i="8" s="1"/>
  <c r="H2408" i="8"/>
  <c r="I2408" i="8" s="1"/>
  <c r="H2509" i="8"/>
  <c r="I2509" i="8" s="1"/>
  <c r="H2419" i="8"/>
  <c r="I2419" i="8" s="1"/>
  <c r="H2483" i="8"/>
  <c r="I2483" i="8" s="1"/>
  <c r="J2483" i="8" s="1"/>
  <c r="K2483" i="8" s="1"/>
  <c r="H2442" i="8"/>
  <c r="I2442" i="8" s="1"/>
  <c r="H2511" i="8"/>
  <c r="I2511" i="8" s="1"/>
  <c r="H2465" i="8"/>
  <c r="I2465" i="8" s="1"/>
  <c r="H2542" i="8"/>
  <c r="I2542" i="8" s="1"/>
  <c r="H2480" i="8"/>
  <c r="I2480" i="8" s="1"/>
  <c r="H2570" i="8"/>
  <c r="I2570" i="8" s="1"/>
  <c r="J2570" i="8" s="1"/>
  <c r="K2570" i="8" s="1"/>
  <c r="H2471" i="8"/>
  <c r="I2471" i="8" s="1"/>
  <c r="H2591" i="8"/>
  <c r="I2591" i="8" s="1"/>
  <c r="J2591" i="8" s="1"/>
  <c r="K2591" i="8" s="1"/>
  <c r="H2486" i="8"/>
  <c r="I2486" i="8" s="1"/>
  <c r="H2536" i="8"/>
  <c r="I2536" i="8" s="1"/>
  <c r="J2536" i="8" s="1"/>
  <c r="K2536" i="8" s="1"/>
  <c r="H2685" i="8"/>
  <c r="I2685" i="8" s="1"/>
  <c r="H2543" i="8"/>
  <c r="I2543" i="8" s="1"/>
  <c r="J2543" i="8" s="1"/>
  <c r="K2543" i="8" s="1"/>
  <c r="H2728" i="8"/>
  <c r="I2728" i="8" s="1"/>
  <c r="H2643" i="8"/>
  <c r="I2643" i="8" s="1"/>
  <c r="J2643" i="8" s="1"/>
  <c r="K2643" i="8" s="1"/>
  <c r="H2581" i="8"/>
  <c r="I2581" i="8" s="1"/>
  <c r="H2540" i="8"/>
  <c r="I2540" i="8" s="1"/>
  <c r="J2540" i="8" s="1"/>
  <c r="K2540" i="8" s="1"/>
  <c r="H2634" i="8"/>
  <c r="I2634" i="8" s="1"/>
  <c r="H2547" i="8"/>
  <c r="I2547" i="8" s="1"/>
  <c r="J2547" i="8" s="1"/>
  <c r="K2547" i="8" s="1"/>
  <c r="H2743" i="8"/>
  <c r="I2743" i="8" s="1"/>
  <c r="H2641" i="8"/>
  <c r="I2641" i="8" s="1"/>
  <c r="J2641" i="8" s="1"/>
  <c r="K2641" i="8" s="1"/>
  <c r="H2592" i="8"/>
  <c r="I2592" i="8" s="1"/>
  <c r="H2664" i="8"/>
  <c r="I2664" i="8" s="1"/>
  <c r="J2664" i="8" s="1"/>
  <c r="K2664" i="8" s="1"/>
  <c r="H2639" i="8"/>
  <c r="I2639" i="8" s="1"/>
  <c r="H2606" i="8"/>
  <c r="I2606" i="8" s="1"/>
  <c r="J2606" i="8" s="1"/>
  <c r="K2606" i="8" s="1"/>
  <c r="H2672" i="8"/>
  <c r="I2672" i="8" s="1"/>
  <c r="H2613" i="8"/>
  <c r="I2613" i="8" s="1"/>
  <c r="H2697" i="8"/>
  <c r="I2697" i="8" s="1"/>
  <c r="H2628" i="8"/>
  <c r="I2628" i="8" s="1"/>
  <c r="J2628" i="8" s="1"/>
  <c r="K2628" i="8" s="1"/>
  <c r="H2839" i="8"/>
  <c r="I2839" i="8" s="1"/>
  <c r="H2711" i="8"/>
  <c r="I2711" i="8" s="1"/>
  <c r="J2711" i="8" s="1"/>
  <c r="K2711" i="8" s="1"/>
  <c r="H2694" i="8"/>
  <c r="I2694" i="8" s="1"/>
  <c r="H2736" i="8"/>
  <c r="I2736" i="8" s="1"/>
  <c r="J2736" i="8" s="1"/>
  <c r="K2736" i="8" s="1"/>
  <c r="H2668" i="8"/>
  <c r="I2668" i="8" s="1"/>
  <c r="H2732" i="8"/>
  <c r="I2732" i="8" s="1"/>
  <c r="J2732" i="8" s="1"/>
  <c r="K2732" i="8" s="1"/>
  <c r="H2675" i="8"/>
  <c r="I2675" i="8" s="1"/>
  <c r="H2752" i="8"/>
  <c r="I2752" i="8" s="1"/>
  <c r="J2752" i="8" s="1"/>
  <c r="K2752" i="8" s="1"/>
  <c r="H2714" i="8"/>
  <c r="I2714" i="8" s="1"/>
  <c r="H2792" i="8"/>
  <c r="I2792" i="8" s="1"/>
  <c r="J2792" i="8" s="1"/>
  <c r="K2792" i="8" s="1"/>
  <c r="H2742" i="8"/>
  <c r="I2742" i="8" s="1"/>
  <c r="H2806" i="8"/>
  <c r="I2806" i="8" s="1"/>
  <c r="J2806" i="8" s="1"/>
  <c r="K2806" i="8" s="1"/>
  <c r="H2757" i="8"/>
  <c r="I2757" i="8" s="1"/>
  <c r="H2821" i="8"/>
  <c r="I2821" i="8" s="1"/>
  <c r="H2779" i="8"/>
  <c r="I2779" i="8" s="1"/>
  <c r="H2843" i="8"/>
  <c r="I2843" i="8" s="1"/>
  <c r="J2843" i="8" s="1"/>
  <c r="K2843" i="8" s="1"/>
  <c r="H2794" i="8"/>
  <c r="I2794" i="8" s="1"/>
  <c r="H2745" i="8"/>
  <c r="I2745" i="8" s="1"/>
  <c r="H2809" i="8"/>
  <c r="I2809" i="8" s="1"/>
  <c r="J223" i="8"/>
  <c r="K223" i="8" s="1"/>
  <c r="J287" i="8"/>
  <c r="K287" i="8" s="1"/>
  <c r="H247" i="8"/>
  <c r="I247" i="8" s="1"/>
  <c r="H152" i="8"/>
  <c r="I152" i="8" s="1"/>
  <c r="J152" i="8" s="1"/>
  <c r="K152" i="8" s="1"/>
  <c r="H120" i="8"/>
  <c r="I120" i="8" s="1"/>
  <c r="H88" i="8"/>
  <c r="I88" i="8" s="1"/>
  <c r="J88" i="8" s="1"/>
  <c r="K88" i="8" s="1"/>
  <c r="H56" i="8"/>
  <c r="I56" i="8" s="1"/>
  <c r="H170" i="8"/>
  <c r="I170" i="8" s="1"/>
  <c r="H137" i="8"/>
  <c r="I137" i="8" s="1"/>
  <c r="H105" i="8"/>
  <c r="I105" i="8" s="1"/>
  <c r="J105" i="8" s="1"/>
  <c r="K105" i="8" s="1"/>
  <c r="H73" i="8"/>
  <c r="I73" i="8" s="1"/>
  <c r="H41" i="8"/>
  <c r="I41" i="8" s="1"/>
  <c r="J7" i="8"/>
  <c r="K7" i="8" s="1"/>
  <c r="H223" i="8"/>
  <c r="I223" i="8" s="1"/>
  <c r="H1258" i="8"/>
  <c r="I1258" i="8" s="1"/>
  <c r="H1322" i="8"/>
  <c r="I1322" i="8" s="1"/>
  <c r="H1386" i="8"/>
  <c r="I1386" i="8" s="1"/>
  <c r="H1305" i="8"/>
  <c r="I1305" i="8" s="1"/>
  <c r="H1369" i="8"/>
  <c r="I1369" i="8" s="1"/>
  <c r="H1420" i="8"/>
  <c r="I1420" i="8" s="1"/>
  <c r="H1484" i="8"/>
  <c r="I1484" i="8" s="1"/>
  <c r="H1548" i="8"/>
  <c r="I1548" i="8" s="1"/>
  <c r="J1548" i="8" s="1"/>
  <c r="K1548" i="8" s="1"/>
  <c r="H1592" i="8"/>
  <c r="I1592" i="8" s="1"/>
  <c r="J1592" i="8" s="1"/>
  <c r="K1592" i="8" s="1"/>
  <c r="H1466" i="8"/>
  <c r="I1466" i="8" s="1"/>
  <c r="H1530" i="8"/>
  <c r="I1530" i="8" s="1"/>
  <c r="H1596" i="8"/>
  <c r="I1596" i="8" s="1"/>
  <c r="H1409" i="8"/>
  <c r="I1409" i="8" s="1"/>
  <c r="H1473" i="8"/>
  <c r="I1473" i="8" s="1"/>
  <c r="H1537" i="8"/>
  <c r="I1537" i="8" s="1"/>
  <c r="H1636" i="8"/>
  <c r="I1636" i="8" s="1"/>
  <c r="H1456" i="8"/>
  <c r="I1456" i="8" s="1"/>
  <c r="H1520" i="8"/>
  <c r="I1520" i="8" s="1"/>
  <c r="H1584" i="8"/>
  <c r="I1584" i="8" s="1"/>
  <c r="H1471" i="8"/>
  <c r="I1471" i="8" s="1"/>
  <c r="J1471" i="8" s="1"/>
  <c r="K1471" i="8" s="1"/>
  <c r="H1535" i="8"/>
  <c r="I1535" i="8" s="1"/>
  <c r="H1390" i="8"/>
  <c r="I1390" i="8" s="1"/>
  <c r="H1454" i="8"/>
  <c r="I1454" i="8" s="1"/>
  <c r="H1518" i="8"/>
  <c r="I1518" i="8" s="1"/>
  <c r="J1518" i="8" s="1"/>
  <c r="K1518" i="8" s="1"/>
  <c r="H1582" i="8"/>
  <c r="I1582" i="8" s="1"/>
  <c r="H1617" i="8"/>
  <c r="I1617" i="8" s="1"/>
  <c r="H1647" i="8"/>
  <c r="I1647" i="8" s="1"/>
  <c r="J1647" i="8" s="1"/>
  <c r="K1647" i="8" s="1"/>
  <c r="H1711" i="8"/>
  <c r="I1711" i="8" s="1"/>
  <c r="J1711" i="8" s="1"/>
  <c r="K1711" i="8" s="1"/>
  <c r="H1598" i="8"/>
  <c r="I1598" i="8" s="1"/>
  <c r="H1662" i="8"/>
  <c r="I1662" i="8" s="1"/>
  <c r="H1726" i="8"/>
  <c r="I1726" i="8" s="1"/>
  <c r="J1726" i="8" s="1"/>
  <c r="K1726" i="8" s="1"/>
  <c r="H1812" i="8"/>
  <c r="I1812" i="8" s="1"/>
  <c r="J1812" i="8" s="1"/>
  <c r="K1812" i="8" s="1"/>
  <c r="H1653" i="8"/>
  <c r="I1653" i="8" s="1"/>
  <c r="H1717" i="8"/>
  <c r="I1717" i="8" s="1"/>
  <c r="H1660" i="8"/>
  <c r="I1660" i="8" s="1"/>
  <c r="H1724" i="8"/>
  <c r="I1724" i="8" s="1"/>
  <c r="J1724" i="8" s="1"/>
  <c r="K1724" i="8" s="1"/>
  <c r="H1804" i="8"/>
  <c r="I1804" i="8" s="1"/>
  <c r="H1619" i="8"/>
  <c r="I1619" i="8" s="1"/>
  <c r="H1683" i="8"/>
  <c r="I1683" i="8" s="1"/>
  <c r="H1747" i="8"/>
  <c r="I1747" i="8" s="1"/>
  <c r="J1747" i="8" s="1"/>
  <c r="K1747" i="8" s="1"/>
  <c r="H1626" i="8"/>
  <c r="I1626" i="8" s="1"/>
  <c r="H1690" i="8"/>
  <c r="I1690" i="8" s="1"/>
  <c r="H1754" i="8"/>
  <c r="I1754" i="8" s="1"/>
  <c r="H1924" i="8"/>
  <c r="I1924" i="8" s="1"/>
  <c r="J1924" i="8" s="1"/>
  <c r="K1924" i="8" s="1"/>
  <c r="H1673" i="8"/>
  <c r="I1673" i="8" s="1"/>
  <c r="H1737" i="8"/>
  <c r="I1737" i="8" s="1"/>
  <c r="H1656" i="8"/>
  <c r="I1656" i="8" s="1"/>
  <c r="H1720" i="8"/>
  <c r="I1720" i="8" s="1"/>
  <c r="H1820" i="8"/>
  <c r="I1820" i="8" s="1"/>
  <c r="J1820" i="8" s="1"/>
  <c r="K1820" i="8" s="1"/>
  <c r="H1988" i="8"/>
  <c r="I1988" i="8" s="1"/>
  <c r="H1851" i="8"/>
  <c r="I1851" i="8" s="1"/>
  <c r="J1851" i="8" s="1"/>
  <c r="K1851" i="8" s="1"/>
  <c r="H1915" i="8"/>
  <c r="I1915" i="8" s="1"/>
  <c r="H1979" i="8"/>
  <c r="I1979" i="8" s="1"/>
  <c r="H1826" i="8"/>
  <c r="I1826" i="8" s="1"/>
  <c r="H1890" i="8"/>
  <c r="I1890" i="8" s="1"/>
  <c r="J1890" i="8" s="1"/>
  <c r="K1890" i="8" s="1"/>
  <c r="H1954" i="8"/>
  <c r="I1954" i="8" s="1"/>
  <c r="J1954" i="8" s="1"/>
  <c r="K1954" i="8" s="1"/>
  <c r="H1785" i="8"/>
  <c r="I1785" i="8" s="1"/>
  <c r="H1849" i="8"/>
  <c r="I1849" i="8" s="1"/>
  <c r="H1913" i="8"/>
  <c r="I1913" i="8" s="1"/>
  <c r="H1977" i="8"/>
  <c r="I1977" i="8" s="1"/>
  <c r="J1977" i="8" s="1"/>
  <c r="K1977" i="8" s="1"/>
  <c r="H1824" i="8"/>
  <c r="I1824" i="8" s="1"/>
  <c r="H1888" i="8"/>
  <c r="I1888" i="8" s="1"/>
  <c r="H1952" i="8"/>
  <c r="I1952" i="8" s="1"/>
  <c r="J1952" i="8" s="1"/>
  <c r="K1952" i="8" s="1"/>
  <c r="H1799" i="8"/>
  <c r="I1799" i="8" s="1"/>
  <c r="J1799" i="8" s="1"/>
  <c r="K1799" i="8" s="1"/>
  <c r="H1863" i="8"/>
  <c r="I1863" i="8" s="1"/>
  <c r="H1927" i="8"/>
  <c r="I1927" i="8" s="1"/>
  <c r="H1991" i="8"/>
  <c r="I1991" i="8" s="1"/>
  <c r="J1991" i="8" s="1"/>
  <c r="K1991" i="8" s="1"/>
  <c r="H1814" i="8"/>
  <c r="I1814" i="8" s="1"/>
  <c r="H1878" i="8"/>
  <c r="I1878" i="8" s="1"/>
  <c r="J1878" i="8" s="1"/>
  <c r="K1878" i="8" s="1"/>
  <c r="H1942" i="8"/>
  <c r="I1942" i="8" s="1"/>
  <c r="H1773" i="8"/>
  <c r="I1773" i="8" s="1"/>
  <c r="H1837" i="8"/>
  <c r="I1837" i="8" s="1"/>
  <c r="J1837" i="8" s="1"/>
  <c r="K1837" i="8" s="1"/>
  <c r="H1901" i="8"/>
  <c r="I1901" i="8" s="1"/>
  <c r="H1965" i="8"/>
  <c r="I1965" i="8" s="1"/>
  <c r="H2022" i="8"/>
  <c r="I2022" i="8" s="1"/>
  <c r="H2086" i="8"/>
  <c r="I2086" i="8" s="1"/>
  <c r="J2086" i="8" s="1"/>
  <c r="K2086" i="8" s="1"/>
  <c r="H2037" i="8"/>
  <c r="I2037" i="8" s="1"/>
  <c r="H2101" i="8"/>
  <c r="I2101" i="8" s="1"/>
  <c r="H2044" i="8"/>
  <c r="I2044" i="8" s="1"/>
  <c r="J2044" i="8" s="1"/>
  <c r="K2044" i="8" s="1"/>
  <c r="H2108" i="8"/>
  <c r="I2108" i="8" s="1"/>
  <c r="J2108" i="8" s="1"/>
  <c r="K2108" i="8" s="1"/>
  <c r="H2043" i="8"/>
  <c r="I2043" i="8" s="1"/>
  <c r="H2107" i="8"/>
  <c r="I2107" i="8" s="1"/>
  <c r="H2042" i="8"/>
  <c r="I2042" i="8" s="1"/>
  <c r="H2106" i="8"/>
  <c r="I2106" i="8" s="1"/>
  <c r="J2106" i="8" s="1"/>
  <c r="K2106" i="8" s="1"/>
  <c r="H2041" i="8"/>
  <c r="I2041" i="8" s="1"/>
  <c r="H2105" i="8"/>
  <c r="I2105" i="8" s="1"/>
  <c r="H2032" i="8"/>
  <c r="I2032" i="8" s="1"/>
  <c r="H2096" i="8"/>
  <c r="I2096" i="8" s="1"/>
  <c r="J2096" i="8" s="1"/>
  <c r="K2096" i="8" s="1"/>
  <c r="H2031" i="8"/>
  <c r="I2031" i="8" s="1"/>
  <c r="H2095" i="8"/>
  <c r="I2095" i="8" s="1"/>
  <c r="H2151" i="8"/>
  <c r="I2151" i="8" s="1"/>
  <c r="H2276" i="8"/>
  <c r="I2276" i="8" s="1"/>
  <c r="J2276" i="8" s="1"/>
  <c r="K2276" i="8" s="1"/>
  <c r="H2176" i="8"/>
  <c r="I2176" i="8" s="1"/>
  <c r="H2323" i="8"/>
  <c r="I2323" i="8" s="1"/>
  <c r="H2228" i="8"/>
  <c r="I2228" i="8" s="1"/>
  <c r="H2126" i="8"/>
  <c r="I2126" i="8" s="1"/>
  <c r="J2126" i="8" s="1"/>
  <c r="K2126" i="8" s="1"/>
  <c r="H2194" i="8"/>
  <c r="I2194" i="8" s="1"/>
  <c r="H2175" i="8"/>
  <c r="I2175" i="8" s="1"/>
  <c r="H2282" i="8"/>
  <c r="I2282" i="8" s="1"/>
  <c r="H2155" i="8"/>
  <c r="I2155" i="8" s="1"/>
  <c r="J2155" i="8" s="1"/>
  <c r="K2155" i="8" s="1"/>
  <c r="H2275" i="8"/>
  <c r="I2275" i="8" s="1"/>
  <c r="H2202" i="8"/>
  <c r="I2202" i="8" s="1"/>
  <c r="H2322" i="8"/>
  <c r="I2322" i="8" s="1"/>
  <c r="J2322" i="8" s="1"/>
  <c r="K2322" i="8" s="1"/>
  <c r="H2164" i="8"/>
  <c r="I2164" i="8" s="1"/>
  <c r="H2242" i="8"/>
  <c r="I2242" i="8" s="1"/>
  <c r="H2265" i="8"/>
  <c r="I2265" i="8" s="1"/>
  <c r="H2331" i="8"/>
  <c r="I2331" i="8" s="1"/>
  <c r="H2224" i="8"/>
  <c r="I2224" i="8" s="1"/>
  <c r="H2288" i="8"/>
  <c r="I2288" i="8" s="1"/>
  <c r="H2263" i="8"/>
  <c r="I2263" i="8" s="1"/>
  <c r="H2327" i="8"/>
  <c r="I2327" i="8" s="1"/>
  <c r="H2174" i="8"/>
  <c r="I2174" i="8" s="1"/>
  <c r="H2238" i="8"/>
  <c r="I2238" i="8" s="1"/>
  <c r="H2302" i="8"/>
  <c r="I2302" i="8" s="1"/>
  <c r="H2157" i="8"/>
  <c r="I2157" i="8" s="1"/>
  <c r="J2157" i="8" s="1"/>
  <c r="K2157" i="8" s="1"/>
  <c r="H2221" i="8"/>
  <c r="I2221" i="8" s="1"/>
  <c r="H2285" i="8"/>
  <c r="I2285" i="8" s="1"/>
  <c r="H2391" i="8"/>
  <c r="I2391" i="8" s="1"/>
  <c r="H2390" i="8"/>
  <c r="I2390" i="8" s="1"/>
  <c r="J2390" i="8" s="1"/>
  <c r="K2390" i="8" s="1"/>
  <c r="H2349" i="8"/>
  <c r="I2349" i="8" s="1"/>
  <c r="J2349" i="8" s="1"/>
  <c r="K2349" i="8" s="1"/>
  <c r="H2413" i="8"/>
  <c r="I2413" i="8" s="1"/>
  <c r="J2413" i="8" s="1"/>
  <c r="K2413" i="8" s="1"/>
  <c r="H2364" i="8"/>
  <c r="I2364" i="8" s="1"/>
  <c r="H2444" i="8"/>
  <c r="I2444" i="8" s="1"/>
  <c r="J2444" i="8" s="1"/>
  <c r="K2444" i="8" s="1"/>
  <c r="H2379" i="8"/>
  <c r="I2379" i="8" s="1"/>
  <c r="J2379" i="8" s="1"/>
  <c r="K2379" i="8" s="1"/>
  <c r="H2362" i="8"/>
  <c r="I2362" i="8" s="1"/>
  <c r="J2362" i="8" s="1"/>
  <c r="K2362" i="8" s="1"/>
  <c r="H2432" i="8"/>
  <c r="I2432" i="8" s="1"/>
  <c r="H2361" i="8"/>
  <c r="I2361" i="8" s="1"/>
  <c r="H2421" i="8"/>
  <c r="I2421" i="8" s="1"/>
  <c r="J2421" i="8" s="1"/>
  <c r="K2421" i="8" s="1"/>
  <c r="H2352" i="8"/>
  <c r="I2352" i="8" s="1"/>
  <c r="H2416" i="8"/>
  <c r="I2416" i="8" s="1"/>
  <c r="H2518" i="8"/>
  <c r="I2518" i="8" s="1"/>
  <c r="H2427" i="8"/>
  <c r="I2427" i="8" s="1"/>
  <c r="J2427" i="8" s="1"/>
  <c r="K2427" i="8" s="1"/>
  <c r="H2491" i="8"/>
  <c r="I2491" i="8" s="1"/>
  <c r="H2450" i="8"/>
  <c r="I2450" i="8" s="1"/>
  <c r="H2537" i="8"/>
  <c r="I2537" i="8" s="1"/>
  <c r="H2473" i="8"/>
  <c r="I2473" i="8" s="1"/>
  <c r="J2473" i="8" s="1"/>
  <c r="K2473" i="8" s="1"/>
  <c r="H2610" i="8"/>
  <c r="I2610" i="8" s="1"/>
  <c r="J2610" i="8" s="1"/>
  <c r="K2610" i="8" s="1"/>
  <c r="H2488" i="8"/>
  <c r="I2488" i="8" s="1"/>
  <c r="H2651" i="8"/>
  <c r="I2651" i="8" s="1"/>
  <c r="J2651" i="8" s="1"/>
  <c r="K2651" i="8" s="1"/>
  <c r="H2479" i="8"/>
  <c r="I2479" i="8" s="1"/>
  <c r="J2479" i="8" s="1"/>
  <c r="K2479" i="8" s="1"/>
  <c r="H2430" i="8"/>
  <c r="I2430" i="8" s="1"/>
  <c r="H2494" i="8"/>
  <c r="I2494" i="8" s="1"/>
  <c r="H2544" i="8"/>
  <c r="I2544" i="8" s="1"/>
  <c r="H2705" i="8"/>
  <c r="I2705" i="8" s="1"/>
  <c r="H2551" i="8"/>
  <c r="I2551" i="8" s="1"/>
  <c r="J2551" i="8" s="1"/>
  <c r="K2551" i="8" s="1"/>
  <c r="H2550" i="8"/>
  <c r="I2550" i="8" s="1"/>
  <c r="H2525" i="8"/>
  <c r="I2525" i="8" s="1"/>
  <c r="J2525" i="8" s="1"/>
  <c r="K2525" i="8" s="1"/>
  <c r="H2590" i="8"/>
  <c r="I2590" i="8" s="1"/>
  <c r="J2590" i="8" s="1"/>
  <c r="K2590" i="8" s="1"/>
  <c r="H2548" i="8"/>
  <c r="I2548" i="8" s="1"/>
  <c r="H2650" i="8"/>
  <c r="I2650" i="8" s="1"/>
  <c r="H2555" i="8"/>
  <c r="I2555" i="8" s="1"/>
  <c r="H2585" i="8"/>
  <c r="I2585" i="8" s="1"/>
  <c r="H2649" i="8"/>
  <c r="I2649" i="8" s="1"/>
  <c r="H2600" i="8"/>
  <c r="I2600" i="8" s="1"/>
  <c r="H2696" i="8"/>
  <c r="I2696" i="8" s="1"/>
  <c r="H2647" i="8"/>
  <c r="I2647" i="8" s="1"/>
  <c r="J2647" i="8" s="1"/>
  <c r="K2647" i="8" s="1"/>
  <c r="H2614" i="8"/>
  <c r="I2614" i="8" s="1"/>
  <c r="H2704" i="8"/>
  <c r="I2704" i="8" s="1"/>
  <c r="H2621" i="8"/>
  <c r="I2621" i="8" s="1"/>
  <c r="J2621" i="8" s="1"/>
  <c r="K2621" i="8" s="1"/>
  <c r="H2709" i="8"/>
  <c r="I2709" i="8" s="1"/>
  <c r="J2709" i="8" s="1"/>
  <c r="K2709" i="8" s="1"/>
  <c r="H2636" i="8"/>
  <c r="I2636" i="8" s="1"/>
  <c r="H2655" i="8"/>
  <c r="I2655" i="8" s="1"/>
  <c r="H2719" i="8"/>
  <c r="I2719" i="8" s="1"/>
  <c r="J2719" i="8" s="1"/>
  <c r="K2719" i="8" s="1"/>
  <c r="H2702" i="8"/>
  <c r="I2702" i="8" s="1"/>
  <c r="H2740" i="8"/>
  <c r="I2740" i="8" s="1"/>
  <c r="J2740" i="8" s="1"/>
  <c r="K2740" i="8" s="1"/>
  <c r="H2676" i="8"/>
  <c r="I2676" i="8" s="1"/>
  <c r="H2764" i="8"/>
  <c r="I2764" i="8" s="1"/>
  <c r="H2683" i="8"/>
  <c r="I2683" i="8" s="1"/>
  <c r="H2658" i="8"/>
  <c r="I2658" i="8" s="1"/>
  <c r="H2722" i="8"/>
  <c r="I2722" i="8" s="1"/>
  <c r="H2800" i="8"/>
  <c r="I2800" i="8" s="1"/>
  <c r="J2800" i="8" s="1"/>
  <c r="K2800" i="8" s="1"/>
  <c r="H2750" i="8"/>
  <c r="I2750" i="8" s="1"/>
  <c r="H2814" i="8"/>
  <c r="I2814" i="8" s="1"/>
  <c r="H2765" i="8"/>
  <c r="I2765" i="8" s="1"/>
  <c r="H2829" i="8"/>
  <c r="I2829" i="8" s="1"/>
  <c r="J2829" i="8" s="1"/>
  <c r="K2829" i="8" s="1"/>
  <c r="H2787" i="8"/>
  <c r="I2787" i="8" s="1"/>
  <c r="J2787" i="8" s="1"/>
  <c r="K2787" i="8" s="1"/>
  <c r="H2738" i="8"/>
  <c r="I2738" i="8" s="1"/>
  <c r="H2802" i="8"/>
  <c r="I2802" i="8" s="1"/>
  <c r="H2753" i="8"/>
  <c r="I2753" i="8" s="1"/>
  <c r="J2753" i="8" s="1"/>
  <c r="K2753" i="8" s="1"/>
  <c r="H2817" i="8"/>
  <c r="I2817" i="8" s="1"/>
  <c r="J2817" i="8" s="1"/>
  <c r="K2817" i="8" s="1"/>
  <c r="H146" i="8"/>
  <c r="I146" i="8" s="1"/>
  <c r="H114" i="8"/>
  <c r="I114" i="8" s="1"/>
  <c r="H82" i="8"/>
  <c r="I82" i="8" s="1"/>
  <c r="J82" i="8" s="1"/>
  <c r="K82" i="8" s="1"/>
  <c r="H50" i="8"/>
  <c r="I50" i="8" s="1"/>
  <c r="J50" i="8" s="1"/>
  <c r="K50" i="8" s="1"/>
  <c r="H979" i="8"/>
  <c r="I979" i="8" s="1"/>
  <c r="H1040" i="8"/>
  <c r="I1040" i="8" s="1"/>
  <c r="H946" i="8"/>
  <c r="I946" i="8" s="1"/>
  <c r="J946" i="8" s="1"/>
  <c r="K946" i="8" s="1"/>
  <c r="H1010" i="8"/>
  <c r="I1010" i="8" s="1"/>
  <c r="J1010" i="8" s="1"/>
  <c r="K1010" i="8" s="1"/>
  <c r="H1093" i="8"/>
  <c r="I1093" i="8" s="1"/>
  <c r="J1093" i="8" s="1"/>
  <c r="K1093" i="8" s="1"/>
  <c r="H857" i="8"/>
  <c r="I857" i="8" s="1"/>
  <c r="H921" i="8"/>
  <c r="I921" i="8" s="1"/>
  <c r="H985" i="8"/>
  <c r="I985" i="8" s="1"/>
  <c r="J985" i="8" s="1"/>
  <c r="K985" i="8" s="1"/>
  <c r="H1058" i="8"/>
  <c r="I1058" i="8" s="1"/>
  <c r="H1186" i="8"/>
  <c r="I1186" i="8" s="1"/>
  <c r="H904" i="8"/>
  <c r="I904" i="8" s="1"/>
  <c r="J904" i="8" s="1"/>
  <c r="K904" i="8" s="1"/>
  <c r="H968" i="8"/>
  <c r="I968" i="8" s="1"/>
  <c r="H1257" i="8"/>
  <c r="I1257" i="8" s="1"/>
  <c r="H919" i="8"/>
  <c r="I919" i="8" s="1"/>
  <c r="H983" i="8"/>
  <c r="I983" i="8" s="1"/>
  <c r="J983" i="8" s="1"/>
  <c r="K983" i="8" s="1"/>
  <c r="H862" i="8"/>
  <c r="I862" i="8" s="1"/>
  <c r="H926" i="8"/>
  <c r="I926" i="8" s="1"/>
  <c r="J926" i="8" s="1"/>
  <c r="K926" i="8" s="1"/>
  <c r="H990" i="8"/>
  <c r="I990" i="8" s="1"/>
  <c r="H1069" i="8"/>
  <c r="I1069" i="8" s="1"/>
  <c r="H1197" i="8"/>
  <c r="I1197" i="8" s="1"/>
  <c r="J1197" i="8" s="1"/>
  <c r="K1197" i="8" s="1"/>
  <c r="H901" i="8"/>
  <c r="I901" i="8" s="1"/>
  <c r="J901" i="8" s="1"/>
  <c r="K901" i="8" s="1"/>
  <c r="H965" i="8"/>
  <c r="I965" i="8" s="1"/>
  <c r="H1035" i="8"/>
  <c r="I1035" i="8" s="1"/>
  <c r="J1035" i="8" s="1"/>
  <c r="K1035" i="8" s="1"/>
  <c r="H1146" i="8"/>
  <c r="I1146" i="8" s="1"/>
  <c r="H884" i="8"/>
  <c r="I884" i="8" s="1"/>
  <c r="H948" i="8"/>
  <c r="I948" i="8" s="1"/>
  <c r="H1012" i="8"/>
  <c r="I1012" i="8" s="1"/>
  <c r="H1071" i="8"/>
  <c r="I1071" i="8" s="1"/>
  <c r="H1135" i="8"/>
  <c r="I1135" i="8" s="1"/>
  <c r="H1199" i="8"/>
  <c r="I1199" i="8" s="1"/>
  <c r="H1054" i="8"/>
  <c r="I1054" i="8" s="1"/>
  <c r="J1054" i="8" s="1"/>
  <c r="K1054" i="8" s="1"/>
  <c r="H1118" i="8"/>
  <c r="I1118" i="8" s="1"/>
  <c r="J1118" i="8" s="1"/>
  <c r="K1118" i="8" s="1"/>
  <c r="H1182" i="8"/>
  <c r="I1182" i="8" s="1"/>
  <c r="H1253" i="8"/>
  <c r="I1253" i="8" s="1"/>
  <c r="H1076" i="8"/>
  <c r="I1076" i="8" s="1"/>
  <c r="J1076" i="8" s="1"/>
  <c r="K1076" i="8" s="1"/>
  <c r="H1140" i="8"/>
  <c r="I1140" i="8" s="1"/>
  <c r="H1204" i="8"/>
  <c r="I1204" i="8" s="1"/>
  <c r="H1059" i="8"/>
  <c r="I1059" i="8" s="1"/>
  <c r="H1123" i="8"/>
  <c r="I1123" i="8" s="1"/>
  <c r="J1123" i="8" s="1"/>
  <c r="K1123" i="8" s="1"/>
  <c r="H1187" i="8"/>
  <c r="I1187" i="8" s="1"/>
  <c r="H1218" i="8"/>
  <c r="I1218" i="8" s="1"/>
  <c r="H1285" i="8"/>
  <c r="I1285" i="8" s="1"/>
  <c r="H1089" i="8"/>
  <c r="I1089" i="8" s="1"/>
  <c r="H1153" i="8"/>
  <c r="I1153" i="8" s="1"/>
  <c r="J1153" i="8" s="1"/>
  <c r="K1153" i="8" s="1"/>
  <c r="H1217" i="8"/>
  <c r="I1217" i="8" s="1"/>
  <c r="H1080" i="8"/>
  <c r="I1080" i="8" s="1"/>
  <c r="H1144" i="8"/>
  <c r="I1144" i="8" s="1"/>
  <c r="J1144" i="8" s="1"/>
  <c r="K1144" i="8" s="1"/>
  <c r="H1208" i="8"/>
  <c r="I1208" i="8" s="1"/>
  <c r="J1208" i="8" s="1"/>
  <c r="K1208" i="8" s="1"/>
  <c r="H1264" i="8"/>
  <c r="I1264" i="8" s="1"/>
  <c r="H1328" i="8"/>
  <c r="I1328" i="8" s="1"/>
  <c r="H1399" i="8"/>
  <c r="I1399" i="8" s="1"/>
  <c r="H1499" i="8"/>
  <c r="I1499" i="8" s="1"/>
  <c r="J1499" i="8" s="1"/>
  <c r="K1499" i="8" s="1"/>
  <c r="H1247" i="8"/>
  <c r="I1247" i="8" s="1"/>
  <c r="H1311" i="8"/>
  <c r="I1311" i="8" s="1"/>
  <c r="H1375" i="8"/>
  <c r="I1375" i="8" s="1"/>
  <c r="H1509" i="8"/>
  <c r="I1509" i="8" s="1"/>
  <c r="J1509" i="8" s="1"/>
  <c r="K1509" i="8" s="1"/>
  <c r="H1318" i="8"/>
  <c r="I1318" i="8" s="1"/>
  <c r="H1382" i="8"/>
  <c r="I1382" i="8" s="1"/>
  <c r="H1325" i="8"/>
  <c r="I1325" i="8" s="1"/>
  <c r="J1325" i="8" s="1"/>
  <c r="K1325" i="8" s="1"/>
  <c r="H1393" i="8"/>
  <c r="I1393" i="8" s="1"/>
  <c r="J1393" i="8" s="1"/>
  <c r="K1393" i="8" s="1"/>
  <c r="H1316" i="8"/>
  <c r="I1316" i="8" s="1"/>
  <c r="H1380" i="8"/>
  <c r="I1380" i="8" s="1"/>
  <c r="H1491" i="8"/>
  <c r="I1491" i="8" s="1"/>
  <c r="J1491" i="8" s="1"/>
  <c r="K1491" i="8" s="1"/>
  <c r="H1243" i="8"/>
  <c r="I1243" i="8" s="1"/>
  <c r="J1243" i="8" s="1"/>
  <c r="K1243" i="8" s="1"/>
  <c r="H1307" i="8"/>
  <c r="I1307" i="8" s="1"/>
  <c r="H1371" i="8"/>
  <c r="I1371" i="8" s="1"/>
  <c r="H1485" i="8"/>
  <c r="I1485" i="8" s="1"/>
  <c r="J1485" i="8" s="1"/>
  <c r="K1485" i="8" s="1"/>
  <c r="H1266" i="8"/>
  <c r="I1266" i="8" s="1"/>
  <c r="J1266" i="8" s="1"/>
  <c r="K1266" i="8" s="1"/>
  <c r="H1330" i="8"/>
  <c r="I1330" i="8" s="1"/>
  <c r="H1396" i="8"/>
  <c r="I1396" i="8" s="1"/>
  <c r="H1313" i="8"/>
  <c r="I1313" i="8" s="1"/>
  <c r="J1313" i="8" s="1"/>
  <c r="K1313" i="8" s="1"/>
  <c r="H1377" i="8"/>
  <c r="I1377" i="8" s="1"/>
  <c r="J1377" i="8" s="1"/>
  <c r="K1377" i="8" s="1"/>
  <c r="H1428" i="8"/>
  <c r="I1428" i="8" s="1"/>
  <c r="H1492" i="8"/>
  <c r="I1492" i="8" s="1"/>
  <c r="H1556" i="8"/>
  <c r="I1556" i="8" s="1"/>
  <c r="H1644" i="8"/>
  <c r="I1644" i="8" s="1"/>
  <c r="J1644" i="8" s="1"/>
  <c r="K1644" i="8" s="1"/>
  <c r="H1474" i="8"/>
  <c r="I1474" i="8" s="1"/>
  <c r="H1538" i="8"/>
  <c r="I1538" i="8" s="1"/>
  <c r="H1600" i="8"/>
  <c r="I1600" i="8" s="1"/>
  <c r="H1417" i="8"/>
  <c r="I1417" i="8" s="1"/>
  <c r="J1417" i="8" s="1"/>
  <c r="K1417" i="8" s="1"/>
  <c r="H1481" i="8"/>
  <c r="I1481" i="8" s="1"/>
  <c r="H1545" i="8"/>
  <c r="I1545" i="8" s="1"/>
  <c r="H1400" i="8"/>
  <c r="I1400" i="8" s="1"/>
  <c r="J1400" i="8" s="1"/>
  <c r="K1400" i="8" s="1"/>
  <c r="H1464" i="8"/>
  <c r="I1464" i="8" s="1"/>
  <c r="J1464" i="8" s="1"/>
  <c r="K1464" i="8" s="1"/>
  <c r="H1528" i="8"/>
  <c r="I1528" i="8" s="1"/>
  <c r="H1415" i="8"/>
  <c r="I1415" i="8" s="1"/>
  <c r="H1479" i="8"/>
  <c r="I1479" i="8" s="1"/>
  <c r="J1479" i="8" s="1"/>
  <c r="K1479" i="8" s="1"/>
  <c r="H1543" i="8"/>
  <c r="I1543" i="8" s="1"/>
  <c r="H1398" i="8"/>
  <c r="I1398" i="8" s="1"/>
  <c r="H1462" i="8"/>
  <c r="I1462" i="8" s="1"/>
  <c r="H1526" i="8"/>
  <c r="I1526" i="8" s="1"/>
  <c r="H1590" i="8"/>
  <c r="I1590" i="8" s="1"/>
  <c r="J1590" i="8" s="1"/>
  <c r="K1590" i="8" s="1"/>
  <c r="H1591" i="8"/>
  <c r="I1591" i="8" s="1"/>
  <c r="H1655" i="8"/>
  <c r="I1655" i="8" s="1"/>
  <c r="H1719" i="8"/>
  <c r="I1719" i="8" s="1"/>
  <c r="J1719" i="8" s="1"/>
  <c r="K1719" i="8" s="1"/>
  <c r="H1606" i="8"/>
  <c r="I1606" i="8" s="1"/>
  <c r="J1606" i="8" s="1"/>
  <c r="K1606" i="8" s="1"/>
  <c r="H1670" i="8"/>
  <c r="I1670" i="8" s="1"/>
  <c r="H1734" i="8"/>
  <c r="I1734" i="8" s="1"/>
  <c r="H1844" i="8"/>
  <c r="I1844" i="8" s="1"/>
  <c r="H1661" i="8"/>
  <c r="I1661" i="8" s="1"/>
  <c r="J1661" i="8" s="1"/>
  <c r="K1661" i="8" s="1"/>
  <c r="H1725" i="8"/>
  <c r="I1725" i="8" s="1"/>
  <c r="H1668" i="8"/>
  <c r="I1668" i="8" s="1"/>
  <c r="H1732" i="8"/>
  <c r="I1732" i="8" s="1"/>
  <c r="J1732" i="8" s="1"/>
  <c r="K1732" i="8" s="1"/>
  <c r="H1836" i="8"/>
  <c r="I1836" i="8" s="1"/>
  <c r="J1836" i="8" s="1"/>
  <c r="K1836" i="8" s="1"/>
  <c r="H1627" i="8"/>
  <c r="I1627" i="8" s="1"/>
  <c r="H1691" i="8"/>
  <c r="I1691" i="8" s="1"/>
  <c r="H1755" i="8"/>
  <c r="I1755" i="8" s="1"/>
  <c r="J1755" i="8" s="1"/>
  <c r="K1755" i="8" s="1"/>
  <c r="H1634" i="8"/>
  <c r="I1634" i="8" s="1"/>
  <c r="J1634" i="8" s="1"/>
  <c r="K1634" i="8" s="1"/>
  <c r="H1698" i="8"/>
  <c r="I1698" i="8" s="1"/>
  <c r="H1762" i="8"/>
  <c r="I1762" i="8" s="1"/>
  <c r="H1956" i="8"/>
  <c r="I1956" i="8" s="1"/>
  <c r="J1956" i="8" s="1"/>
  <c r="K1956" i="8" s="1"/>
  <c r="H1681" i="8"/>
  <c r="I1681" i="8" s="1"/>
  <c r="J1681" i="8" s="1"/>
  <c r="K1681" i="8" s="1"/>
  <c r="H1745" i="8"/>
  <c r="I1745" i="8" s="1"/>
  <c r="H1664" i="8"/>
  <c r="I1664" i="8" s="1"/>
  <c r="H1728" i="8"/>
  <c r="I1728" i="8" s="1"/>
  <c r="J1728" i="8" s="1"/>
  <c r="K1728" i="8" s="1"/>
  <c r="H1852" i="8"/>
  <c r="I1852" i="8" s="1"/>
  <c r="H1795" i="8"/>
  <c r="I1795" i="8" s="1"/>
  <c r="H1859" i="8"/>
  <c r="I1859" i="8" s="1"/>
  <c r="H1923" i="8"/>
  <c r="I1923" i="8" s="1"/>
  <c r="J1923" i="8" s="1"/>
  <c r="K1923" i="8" s="1"/>
  <c r="H1987" i="8"/>
  <c r="I1987" i="8" s="1"/>
  <c r="J1987" i="8" s="1"/>
  <c r="K1987" i="8" s="1"/>
  <c r="H1834" i="8"/>
  <c r="I1834" i="8" s="1"/>
  <c r="H1898" i="8"/>
  <c r="I1898" i="8" s="1"/>
  <c r="H1962" i="8"/>
  <c r="I1962" i="8" s="1"/>
  <c r="H1793" i="8"/>
  <c r="I1793" i="8" s="1"/>
  <c r="J1793" i="8" s="1"/>
  <c r="K1793" i="8" s="1"/>
  <c r="H1857" i="8"/>
  <c r="I1857" i="8" s="1"/>
  <c r="H1921" i="8"/>
  <c r="I1921" i="8" s="1"/>
  <c r="H1985" i="8"/>
  <c r="I1985" i="8" s="1"/>
  <c r="J1985" i="8" s="1"/>
  <c r="K1985" i="8" s="1"/>
  <c r="H1832" i="8"/>
  <c r="I1832" i="8" s="1"/>
  <c r="J1832" i="8" s="1"/>
  <c r="K1832" i="8" s="1"/>
  <c r="H1896" i="8"/>
  <c r="I1896" i="8" s="1"/>
  <c r="H1960" i="8"/>
  <c r="I1960" i="8" s="1"/>
  <c r="H1807" i="8"/>
  <c r="I1807" i="8" s="1"/>
  <c r="H1871" i="8"/>
  <c r="I1871" i="8" s="1"/>
  <c r="J1871" i="8" s="1"/>
  <c r="K1871" i="8" s="1"/>
  <c r="H1935" i="8"/>
  <c r="I1935" i="8" s="1"/>
  <c r="H1995" i="8"/>
  <c r="I1995" i="8" s="1"/>
  <c r="H1822" i="8"/>
  <c r="I1822" i="8" s="1"/>
  <c r="J1822" i="8" s="1"/>
  <c r="K1822" i="8" s="1"/>
  <c r="H1886" i="8"/>
  <c r="I1886" i="8" s="1"/>
  <c r="J1886" i="8" s="1"/>
  <c r="K1886" i="8" s="1"/>
  <c r="H1950" i="8"/>
  <c r="I1950" i="8" s="1"/>
  <c r="H1781" i="8"/>
  <c r="I1781" i="8" s="1"/>
  <c r="H1845" i="8"/>
  <c r="I1845" i="8" s="1"/>
  <c r="H1909" i="8"/>
  <c r="I1909" i="8" s="1"/>
  <c r="H1973" i="8"/>
  <c r="I1973" i="8" s="1"/>
  <c r="J1973" i="8" s="1"/>
  <c r="K1973" i="8" s="1"/>
  <c r="H2030" i="8"/>
  <c r="I2030" i="8" s="1"/>
  <c r="H2094" i="8"/>
  <c r="I2094" i="8" s="1"/>
  <c r="H2045" i="8"/>
  <c r="I2045" i="8" s="1"/>
  <c r="J2045" i="8" s="1"/>
  <c r="K2045" i="8" s="1"/>
  <c r="H2109" i="8"/>
  <c r="I2109" i="8" s="1"/>
  <c r="H2052" i="8"/>
  <c r="I2052" i="8" s="1"/>
  <c r="H2117" i="8"/>
  <c r="I2117" i="8" s="1"/>
  <c r="H2051" i="8"/>
  <c r="I2051" i="8" s="1"/>
  <c r="H2120" i="8"/>
  <c r="I2120" i="8" s="1"/>
  <c r="H2050" i="8"/>
  <c r="I2050" i="8" s="1"/>
  <c r="H2113" i="8"/>
  <c r="I2113" i="8" s="1"/>
  <c r="J2113" i="8" s="1"/>
  <c r="K2113" i="8" s="1"/>
  <c r="H2049" i="8"/>
  <c r="I2049" i="8" s="1"/>
  <c r="J2049" i="8" s="1"/>
  <c r="K2049" i="8" s="1"/>
  <c r="H2116" i="8"/>
  <c r="I2116" i="8" s="1"/>
  <c r="H2040" i="8"/>
  <c r="I2040" i="8" s="1"/>
  <c r="H2104" i="8"/>
  <c r="I2104" i="8" s="1"/>
  <c r="H2039" i="8"/>
  <c r="I2039" i="8" s="1"/>
  <c r="H2103" i="8"/>
  <c r="I2103" i="8" s="1"/>
  <c r="H2167" i="8"/>
  <c r="I2167" i="8" s="1"/>
  <c r="H2298" i="8"/>
  <c r="I2298" i="8" s="1"/>
  <c r="J2298" i="8" s="1"/>
  <c r="K2298" i="8" s="1"/>
  <c r="H2179" i="8"/>
  <c r="I2179" i="8" s="1"/>
  <c r="J2179" i="8" s="1"/>
  <c r="K2179" i="8" s="1"/>
  <c r="H2127" i="8"/>
  <c r="I2127" i="8" s="1"/>
  <c r="J2127" i="8" s="1"/>
  <c r="K2127" i="8" s="1"/>
  <c r="H2233" i="8"/>
  <c r="I2233" i="8" s="1"/>
  <c r="H2140" i="8"/>
  <c r="I2140" i="8" s="1"/>
  <c r="J2140" i="8" s="1"/>
  <c r="K2140" i="8" s="1"/>
  <c r="H2203" i="8"/>
  <c r="I2203" i="8" s="1"/>
  <c r="J2203" i="8" s="1"/>
  <c r="K2203" i="8" s="1"/>
  <c r="H2191" i="8"/>
  <c r="I2191" i="8" s="1"/>
  <c r="H2292" i="8"/>
  <c r="I2292" i="8" s="1"/>
  <c r="H2168" i="8"/>
  <c r="I2168" i="8" s="1"/>
  <c r="H2307" i="8"/>
  <c r="I2307" i="8" s="1"/>
  <c r="H2212" i="8"/>
  <c r="I2212" i="8" s="1"/>
  <c r="J2212" i="8" s="1"/>
  <c r="K2212" i="8" s="1"/>
  <c r="H2415" i="8"/>
  <c r="I2415" i="8" s="1"/>
  <c r="H2170" i="8"/>
  <c r="I2170" i="8" s="1"/>
  <c r="J2170" i="8" s="1"/>
  <c r="K2170" i="8" s="1"/>
  <c r="H2244" i="8"/>
  <c r="I2244" i="8" s="1"/>
  <c r="H2273" i="8"/>
  <c r="I2273" i="8" s="1"/>
  <c r="J2273" i="8" s="1"/>
  <c r="K2273" i="8" s="1"/>
  <c r="H2333" i="8"/>
  <c r="I2333" i="8" s="1"/>
  <c r="H2232" i="8"/>
  <c r="I2232" i="8" s="1"/>
  <c r="H2296" i="8"/>
  <c r="I2296" i="8" s="1"/>
  <c r="H2271" i="8"/>
  <c r="I2271" i="8" s="1"/>
  <c r="H2367" i="8"/>
  <c r="I2367" i="8" s="1"/>
  <c r="H2182" i="8"/>
  <c r="I2182" i="8" s="1"/>
  <c r="J2182" i="8" s="1"/>
  <c r="K2182" i="8" s="1"/>
  <c r="H2246" i="8"/>
  <c r="I2246" i="8" s="1"/>
  <c r="H2310" i="8"/>
  <c r="I2310" i="8" s="1"/>
  <c r="J2310" i="8" s="1"/>
  <c r="K2310" i="8" s="1"/>
  <c r="H2165" i="8"/>
  <c r="I2165" i="8" s="1"/>
  <c r="H2229" i="8"/>
  <c r="I2229" i="8" s="1"/>
  <c r="J2229" i="8" s="1"/>
  <c r="K2229" i="8" s="1"/>
  <c r="H2293" i="8"/>
  <c r="I2293" i="8" s="1"/>
  <c r="J2293" i="8" s="1"/>
  <c r="K2293" i="8" s="1"/>
  <c r="H2334" i="8"/>
  <c r="I2334" i="8" s="1"/>
  <c r="H2398" i="8"/>
  <c r="I2398" i="8" s="1"/>
  <c r="H2357" i="8"/>
  <c r="I2357" i="8" s="1"/>
  <c r="J2357" i="8" s="1"/>
  <c r="K2357" i="8" s="1"/>
  <c r="H2425" i="8"/>
  <c r="I2425" i="8" s="1"/>
  <c r="H2372" i="8"/>
  <c r="I2372" i="8" s="1"/>
  <c r="J2372" i="8" s="1"/>
  <c r="K2372" i="8" s="1"/>
  <c r="H2460" i="8"/>
  <c r="I2460" i="8" s="1"/>
  <c r="H2387" i="8"/>
  <c r="I2387" i="8" s="1"/>
  <c r="J2387" i="8" s="1"/>
  <c r="K2387" i="8" s="1"/>
  <c r="H2370" i="8"/>
  <c r="I2370" i="8" s="1"/>
  <c r="J2370" i="8" s="1"/>
  <c r="K2370" i="8" s="1"/>
  <c r="H2445" i="8"/>
  <c r="I2445" i="8" s="1"/>
  <c r="J2445" i="8" s="1"/>
  <c r="K2445" i="8" s="1"/>
  <c r="H2369" i="8"/>
  <c r="I2369" i="8" s="1"/>
  <c r="H2424" i="8"/>
  <c r="I2424" i="8" s="1"/>
  <c r="J2424" i="8" s="1"/>
  <c r="K2424" i="8" s="1"/>
  <c r="H2360" i="8"/>
  <c r="I2360" i="8" s="1"/>
  <c r="J2360" i="8" s="1"/>
  <c r="K2360" i="8" s="1"/>
  <c r="H2436" i="8"/>
  <c r="I2436" i="8" s="1"/>
  <c r="H2522" i="8"/>
  <c r="I2522" i="8" s="1"/>
  <c r="H2435" i="8"/>
  <c r="I2435" i="8" s="1"/>
  <c r="J2435" i="8" s="1"/>
  <c r="K2435" i="8" s="1"/>
  <c r="H2502" i="8"/>
  <c r="I2502" i="8" s="1"/>
  <c r="J2502" i="8" s="1"/>
  <c r="K2502" i="8" s="1"/>
  <c r="H2458" i="8"/>
  <c r="I2458" i="8" s="1"/>
  <c r="H2553" i="8"/>
  <c r="I2553" i="8" s="1"/>
  <c r="H2481" i="8"/>
  <c r="I2481" i="8" s="1"/>
  <c r="J2481" i="8" s="1"/>
  <c r="K2481" i="8" s="1"/>
  <c r="H2688" i="8"/>
  <c r="I2688" i="8" s="1"/>
  <c r="H2496" i="8"/>
  <c r="I2496" i="8" s="1"/>
  <c r="J2496" i="8" s="1"/>
  <c r="K2496" i="8" s="1"/>
  <c r="H2423" i="8"/>
  <c r="I2423" i="8" s="1"/>
  <c r="H2487" i="8"/>
  <c r="I2487" i="8" s="1"/>
  <c r="J2487" i="8" s="1"/>
  <c r="K2487" i="8" s="1"/>
  <c r="H2438" i="8"/>
  <c r="I2438" i="8" s="1"/>
  <c r="J2438" i="8" s="1"/>
  <c r="K2438" i="8" s="1"/>
  <c r="H2503" i="8"/>
  <c r="I2503" i="8" s="1"/>
  <c r="H2552" i="8"/>
  <c r="I2552" i="8" s="1"/>
  <c r="H2739" i="8"/>
  <c r="I2739" i="8" s="1"/>
  <c r="H2559" i="8"/>
  <c r="I2559" i="8" s="1"/>
  <c r="H2558" i="8"/>
  <c r="I2558" i="8" s="1"/>
  <c r="H2533" i="8"/>
  <c r="I2533" i="8" s="1"/>
  <c r="H2599" i="8"/>
  <c r="I2599" i="8" s="1"/>
  <c r="J2599" i="8" s="1"/>
  <c r="K2599" i="8" s="1"/>
  <c r="H2556" i="8"/>
  <c r="I2556" i="8" s="1"/>
  <c r="J2556" i="8" s="1"/>
  <c r="K2556" i="8" s="1"/>
  <c r="H2499" i="8"/>
  <c r="I2499" i="8" s="1"/>
  <c r="H2563" i="8"/>
  <c r="I2563" i="8" s="1"/>
  <c r="H2593" i="8"/>
  <c r="I2593" i="8" s="1"/>
  <c r="J2593" i="8" s="1"/>
  <c r="K2593" i="8" s="1"/>
  <c r="H2657" i="8"/>
  <c r="I2657" i="8" s="1"/>
  <c r="H2608" i="8"/>
  <c r="I2608" i="8" s="1"/>
  <c r="H2772" i="8"/>
  <c r="I2772" i="8" s="1"/>
  <c r="H2653" i="8"/>
  <c r="I2653" i="8" s="1"/>
  <c r="H2622" i="8"/>
  <c r="I2622" i="8" s="1"/>
  <c r="J2622" i="8" s="1"/>
  <c r="K2622" i="8" s="1"/>
  <c r="H2756" i="8"/>
  <c r="I2756" i="8" s="1"/>
  <c r="H2629" i="8"/>
  <c r="I2629" i="8" s="1"/>
  <c r="H2721" i="8"/>
  <c r="I2721" i="8" s="1"/>
  <c r="H2644" i="8"/>
  <c r="I2644" i="8" s="1"/>
  <c r="J2644" i="8" s="1"/>
  <c r="K2644" i="8" s="1"/>
  <c r="H2663" i="8"/>
  <c r="I2663" i="8" s="1"/>
  <c r="H2727" i="8"/>
  <c r="I2727" i="8" s="1"/>
  <c r="H2710" i="8"/>
  <c r="I2710" i="8" s="1"/>
  <c r="H2744" i="8"/>
  <c r="I2744" i="8" s="1"/>
  <c r="H2684" i="8"/>
  <c r="I2684" i="8" s="1"/>
  <c r="J2684" i="8" s="1"/>
  <c r="K2684" i="8" s="1"/>
  <c r="H2780" i="8"/>
  <c r="I2780" i="8" s="1"/>
  <c r="H2691" i="8"/>
  <c r="I2691" i="8" s="1"/>
  <c r="H2666" i="8"/>
  <c r="I2666" i="8" s="1"/>
  <c r="H2730" i="8"/>
  <c r="I2730" i="8" s="1"/>
  <c r="H2808" i="8"/>
  <c r="I2808" i="8" s="1"/>
  <c r="H2758" i="8"/>
  <c r="I2758" i="8" s="1"/>
  <c r="H2822" i="8"/>
  <c r="I2822" i="8" s="1"/>
  <c r="H2773" i="8"/>
  <c r="I2773" i="8" s="1"/>
  <c r="J2773" i="8" s="1"/>
  <c r="K2773" i="8" s="1"/>
  <c r="H2837" i="8"/>
  <c r="I2837" i="8" s="1"/>
  <c r="H2795" i="8"/>
  <c r="I2795" i="8" s="1"/>
  <c r="J2795" i="8" s="1"/>
  <c r="K2795" i="8" s="1"/>
  <c r="H2746" i="8"/>
  <c r="I2746" i="8" s="1"/>
  <c r="H2810" i="8"/>
  <c r="I2810" i="8" s="1"/>
  <c r="J2810" i="8" s="1"/>
  <c r="K2810" i="8" s="1"/>
  <c r="H2761" i="8"/>
  <c r="I2761" i="8" s="1"/>
  <c r="H2825" i="8"/>
  <c r="I2825" i="8" s="1"/>
  <c r="J2825" i="8" s="1"/>
  <c r="K2825" i="8" s="1"/>
  <c r="H215" i="8"/>
  <c r="I215" i="8" s="1"/>
  <c r="J215" i="8" s="1"/>
  <c r="K215" i="8" s="1"/>
  <c r="H144" i="8"/>
  <c r="I144" i="8" s="1"/>
  <c r="J144" i="8" s="1"/>
  <c r="K144" i="8" s="1"/>
  <c r="H112" i="8"/>
  <c r="I112" i="8" s="1"/>
  <c r="H80" i="8"/>
  <c r="I80" i="8" s="1"/>
  <c r="H48" i="8"/>
  <c r="I48" i="8" s="1"/>
  <c r="J48" i="8" s="1"/>
  <c r="K48" i="8" s="1"/>
  <c r="H161" i="8"/>
  <c r="I161" i="8" s="1"/>
  <c r="J161" i="8" s="1"/>
  <c r="K161" i="8" s="1"/>
  <c r="H129" i="8"/>
  <c r="I129" i="8" s="1"/>
  <c r="H97" i="8"/>
  <c r="I97" i="8" s="1"/>
  <c r="J97" i="8" s="1"/>
  <c r="K97" i="8" s="1"/>
  <c r="H65" i="8"/>
  <c r="I65" i="8" s="1"/>
  <c r="J65" i="8" s="1"/>
  <c r="K65" i="8" s="1"/>
  <c r="H33" i="8"/>
  <c r="I33" i="8" s="1"/>
  <c r="J33" i="8" s="1"/>
  <c r="K33" i="8" s="1"/>
  <c r="H319" i="8"/>
  <c r="I319" i="8" s="1"/>
  <c r="J319" i="8" s="1"/>
  <c r="K319" i="8" s="1"/>
  <c r="H191" i="8"/>
  <c r="I191" i="8" s="1"/>
  <c r="J191" i="8" s="1"/>
  <c r="K191" i="8" s="1"/>
  <c r="H929" i="8"/>
  <c r="I929" i="8" s="1"/>
  <c r="H993" i="8"/>
  <c r="I993" i="8" s="1"/>
  <c r="J993" i="8" s="1"/>
  <c r="K993" i="8" s="1"/>
  <c r="H1074" i="8"/>
  <c r="I1074" i="8" s="1"/>
  <c r="H1202" i="8"/>
  <c r="I1202" i="8" s="1"/>
  <c r="H912" i="8"/>
  <c r="I912" i="8" s="1"/>
  <c r="J912" i="8" s="1"/>
  <c r="K912" i="8" s="1"/>
  <c r="H976" i="8"/>
  <c r="I976" i="8" s="1"/>
  <c r="J976" i="8" s="1"/>
  <c r="K976" i="8" s="1"/>
  <c r="H863" i="8"/>
  <c r="I863" i="8" s="1"/>
  <c r="H927" i="8"/>
  <c r="I927" i="8" s="1"/>
  <c r="H991" i="8"/>
  <c r="I991" i="8" s="1"/>
  <c r="H870" i="8"/>
  <c r="I870" i="8" s="1"/>
  <c r="J870" i="8" s="1"/>
  <c r="K870" i="8" s="1"/>
  <c r="H934" i="8"/>
  <c r="I934" i="8" s="1"/>
  <c r="H998" i="8"/>
  <c r="I998" i="8" s="1"/>
  <c r="J998" i="8" s="1"/>
  <c r="K998" i="8" s="1"/>
  <c r="H1085" i="8"/>
  <c r="I1085" i="8" s="1"/>
  <c r="J1085" i="8" s="1"/>
  <c r="K1085" i="8" s="1"/>
  <c r="H1213" i="8"/>
  <c r="I1213" i="8" s="1"/>
  <c r="J1213" i="8" s="1"/>
  <c r="K1213" i="8" s="1"/>
  <c r="H909" i="8"/>
  <c r="I909" i="8" s="1"/>
  <c r="H973" i="8"/>
  <c r="I973" i="8" s="1"/>
  <c r="J973" i="8" s="1"/>
  <c r="K973" i="8" s="1"/>
  <c r="H1038" i="8"/>
  <c r="I1038" i="8" s="1"/>
  <c r="J1038" i="8" s="1"/>
  <c r="K1038" i="8" s="1"/>
  <c r="H1162" i="8"/>
  <c r="I1162" i="8" s="1"/>
  <c r="J1162" i="8" s="1"/>
  <c r="K1162" i="8" s="1"/>
  <c r="H892" i="8"/>
  <c r="I892" i="8" s="1"/>
  <c r="H956" i="8"/>
  <c r="I956" i="8" s="1"/>
  <c r="H1020" i="8"/>
  <c r="I1020" i="8" s="1"/>
  <c r="H1079" i="8"/>
  <c r="I1079" i="8" s="1"/>
  <c r="J1079" i="8" s="1"/>
  <c r="K1079" i="8" s="1"/>
  <c r="H1143" i="8"/>
  <c r="I1143" i="8" s="1"/>
  <c r="H1207" i="8"/>
  <c r="I1207" i="8" s="1"/>
  <c r="H1062" i="8"/>
  <c r="I1062" i="8" s="1"/>
  <c r="J1062" i="8" s="1"/>
  <c r="K1062" i="8" s="1"/>
  <c r="H1126" i="8"/>
  <c r="I1126" i="8" s="1"/>
  <c r="H1190" i="8"/>
  <c r="I1190" i="8" s="1"/>
  <c r="H1261" i="8"/>
  <c r="I1261" i="8" s="1"/>
  <c r="H1084" i="8"/>
  <c r="I1084" i="8" s="1"/>
  <c r="J1084" i="8" s="1"/>
  <c r="K1084" i="8" s="1"/>
  <c r="H1148" i="8"/>
  <c r="I1148" i="8" s="1"/>
  <c r="H1212" i="8"/>
  <c r="I1212" i="8" s="1"/>
  <c r="H1067" i="8"/>
  <c r="I1067" i="8" s="1"/>
  <c r="H1131" i="8"/>
  <c r="I1131" i="8" s="1"/>
  <c r="J1131" i="8" s="1"/>
  <c r="K1131" i="8" s="1"/>
  <c r="H1195" i="8"/>
  <c r="I1195" i="8" s="1"/>
  <c r="J1195" i="8" s="1"/>
  <c r="K1195" i="8" s="1"/>
  <c r="H1238" i="8"/>
  <c r="I1238" i="8" s="1"/>
  <c r="H1033" i="8"/>
  <c r="I1033" i="8" s="1"/>
  <c r="J1033" i="8" s="1"/>
  <c r="K1033" i="8" s="1"/>
  <c r="H1097" i="8"/>
  <c r="I1097" i="8" s="1"/>
  <c r="J1097" i="8" s="1"/>
  <c r="K1097" i="8" s="1"/>
  <c r="H1161" i="8"/>
  <c r="I1161" i="8" s="1"/>
  <c r="J1161" i="8" s="1"/>
  <c r="K1161" i="8" s="1"/>
  <c r="H1225" i="8"/>
  <c r="I1225" i="8" s="1"/>
  <c r="H1088" i="8"/>
  <c r="I1088" i="8" s="1"/>
  <c r="J1088" i="8" s="1"/>
  <c r="K1088" i="8" s="1"/>
  <c r="H1152" i="8"/>
  <c r="I1152" i="8" s="1"/>
  <c r="H1216" i="8"/>
  <c r="I1216" i="8" s="1"/>
  <c r="J1216" i="8" s="1"/>
  <c r="K1216" i="8" s="1"/>
  <c r="H1272" i="8"/>
  <c r="I1272" i="8" s="1"/>
  <c r="H1336" i="8"/>
  <c r="I1336" i="8" s="1"/>
  <c r="J1336" i="8" s="1"/>
  <c r="K1336" i="8" s="1"/>
  <c r="H1411" i="8"/>
  <c r="I1411" i="8" s="1"/>
  <c r="H1515" i="8"/>
  <c r="I1515" i="8" s="1"/>
  <c r="H1255" i="8"/>
  <c r="I1255" i="8" s="1"/>
  <c r="H1319" i="8"/>
  <c r="I1319" i="8" s="1"/>
  <c r="H1383" i="8"/>
  <c r="I1383" i="8" s="1"/>
  <c r="J1383" i="8" s="1"/>
  <c r="K1383" i="8" s="1"/>
  <c r="H1525" i="8"/>
  <c r="I1525" i="8" s="1"/>
  <c r="H1326" i="8"/>
  <c r="I1326" i="8" s="1"/>
  <c r="H1389" i="8"/>
  <c r="I1389" i="8" s="1"/>
  <c r="J1389" i="8" s="1"/>
  <c r="K1389" i="8" s="1"/>
  <c r="H1333" i="8"/>
  <c r="I1333" i="8" s="1"/>
  <c r="J1333" i="8" s="1"/>
  <c r="K1333" i="8" s="1"/>
  <c r="H1405" i="8"/>
  <c r="I1405" i="8" s="1"/>
  <c r="H1324" i="8"/>
  <c r="I1324" i="8" s="1"/>
  <c r="H1388" i="8"/>
  <c r="I1388" i="8" s="1"/>
  <c r="H1507" i="8"/>
  <c r="I1507" i="8" s="1"/>
  <c r="H1251" i="8"/>
  <c r="I1251" i="8" s="1"/>
  <c r="J1251" i="8" s="1"/>
  <c r="K1251" i="8" s="1"/>
  <c r="H1315" i="8"/>
  <c r="I1315" i="8" s="1"/>
  <c r="H1379" i="8"/>
  <c r="I1379" i="8" s="1"/>
  <c r="J1379" i="8" s="1"/>
  <c r="K1379" i="8" s="1"/>
  <c r="H1501" i="8"/>
  <c r="I1501" i="8" s="1"/>
  <c r="H1274" i="8"/>
  <c r="I1274" i="8" s="1"/>
  <c r="H1338" i="8"/>
  <c r="I1338" i="8" s="1"/>
  <c r="H1402" i="8"/>
  <c r="I1402" i="8" s="1"/>
  <c r="J1402" i="8" s="1"/>
  <c r="K1402" i="8" s="1"/>
  <c r="H1321" i="8"/>
  <c r="I1321" i="8" s="1"/>
  <c r="J1321" i="8" s="1"/>
  <c r="K1321" i="8" s="1"/>
  <c r="H1385" i="8"/>
  <c r="I1385" i="8" s="1"/>
  <c r="J1385" i="8" s="1"/>
  <c r="K1385" i="8" s="1"/>
  <c r="H1436" i="8"/>
  <c r="I1436" i="8" s="1"/>
  <c r="H1500" i="8"/>
  <c r="I1500" i="8" s="1"/>
  <c r="J1500" i="8" s="1"/>
  <c r="K1500" i="8" s="1"/>
  <c r="H1564" i="8"/>
  <c r="I1564" i="8" s="1"/>
  <c r="J1564" i="8" s="1"/>
  <c r="K1564" i="8" s="1"/>
  <c r="H1418" i="8"/>
  <c r="I1418" i="8" s="1"/>
  <c r="H1482" i="8"/>
  <c r="I1482" i="8" s="1"/>
  <c r="H1546" i="8"/>
  <c r="I1546" i="8" s="1"/>
  <c r="H1604" i="8"/>
  <c r="I1604" i="8" s="1"/>
  <c r="J1604" i="8" s="1"/>
  <c r="K1604" i="8" s="1"/>
  <c r="H1425" i="8"/>
  <c r="I1425" i="8" s="1"/>
  <c r="H1489" i="8"/>
  <c r="I1489" i="8" s="1"/>
  <c r="H1553" i="8"/>
  <c r="I1553" i="8" s="1"/>
  <c r="J1553" i="8" s="1"/>
  <c r="K1553" i="8" s="1"/>
  <c r="H1408" i="8"/>
  <c r="I1408" i="8" s="1"/>
  <c r="H1472" i="8"/>
  <c r="I1472" i="8" s="1"/>
  <c r="H1536" i="8"/>
  <c r="I1536" i="8" s="1"/>
  <c r="H1423" i="8"/>
  <c r="I1423" i="8" s="1"/>
  <c r="J1423" i="8" s="1"/>
  <c r="K1423" i="8" s="1"/>
  <c r="H1487" i="8"/>
  <c r="I1487" i="8" s="1"/>
  <c r="H1551" i="8"/>
  <c r="I1551" i="8" s="1"/>
  <c r="J1551" i="8" s="1"/>
  <c r="K1551" i="8" s="1"/>
  <c r="H1406" i="8"/>
  <c r="I1406" i="8" s="1"/>
  <c r="H1470" i="8"/>
  <c r="I1470" i="8" s="1"/>
  <c r="J1470" i="8" s="1"/>
  <c r="K1470" i="8" s="1"/>
  <c r="H1534" i="8"/>
  <c r="I1534" i="8" s="1"/>
  <c r="J1534" i="8" s="1"/>
  <c r="K1534" i="8" s="1"/>
  <c r="H1593" i="8"/>
  <c r="I1593" i="8" s="1"/>
  <c r="H1599" i="8"/>
  <c r="I1599" i="8" s="1"/>
  <c r="H1663" i="8"/>
  <c r="I1663" i="8" s="1"/>
  <c r="J1663" i="8" s="1"/>
  <c r="K1663" i="8" s="1"/>
  <c r="H1727" i="8"/>
  <c r="I1727" i="8" s="1"/>
  <c r="H1614" i="8"/>
  <c r="I1614" i="8" s="1"/>
  <c r="J1614" i="8" s="1"/>
  <c r="K1614" i="8" s="1"/>
  <c r="H1678" i="8"/>
  <c r="I1678" i="8" s="1"/>
  <c r="H1742" i="8"/>
  <c r="I1742" i="8" s="1"/>
  <c r="J1742" i="8" s="1"/>
  <c r="K1742" i="8" s="1"/>
  <c r="H1876" i="8"/>
  <c r="I1876" i="8" s="1"/>
  <c r="J1876" i="8" s="1"/>
  <c r="K1876" i="8" s="1"/>
  <c r="H1669" i="8"/>
  <c r="I1669" i="8" s="1"/>
  <c r="J1669" i="8" s="1"/>
  <c r="K1669" i="8" s="1"/>
  <c r="H1733" i="8"/>
  <c r="I1733" i="8" s="1"/>
  <c r="H1676" i="8"/>
  <c r="I1676" i="8" s="1"/>
  <c r="H1740" i="8"/>
  <c r="I1740" i="8" s="1"/>
  <c r="H1868" i="8"/>
  <c r="I1868" i="8" s="1"/>
  <c r="J1868" i="8" s="1"/>
  <c r="K1868" i="8" s="1"/>
  <c r="H1635" i="8"/>
  <c r="I1635" i="8" s="1"/>
  <c r="H1699" i="8"/>
  <c r="I1699" i="8" s="1"/>
  <c r="J1699" i="8" s="1"/>
  <c r="K1699" i="8" s="1"/>
  <c r="H1763" i="8"/>
  <c r="I1763" i="8" s="1"/>
  <c r="H1642" i="8"/>
  <c r="I1642" i="8" s="1"/>
  <c r="H1706" i="8"/>
  <c r="I1706" i="8" s="1"/>
  <c r="H1770" i="8"/>
  <c r="I1770" i="8" s="1"/>
  <c r="J1770" i="8" s="1"/>
  <c r="K1770" i="8" s="1"/>
  <c r="H1625" i="8"/>
  <c r="I1625" i="8" s="1"/>
  <c r="J1625" i="8" s="1"/>
  <c r="K1625" i="8" s="1"/>
  <c r="H1689" i="8"/>
  <c r="I1689" i="8" s="1"/>
  <c r="H1753" i="8"/>
  <c r="I1753" i="8" s="1"/>
  <c r="H1672" i="8"/>
  <c r="I1672" i="8" s="1"/>
  <c r="J1672" i="8" s="1"/>
  <c r="K1672" i="8" s="1"/>
  <c r="H1736" i="8"/>
  <c r="I1736" i="8" s="1"/>
  <c r="J1736" i="8" s="1"/>
  <c r="K1736" i="8" s="1"/>
  <c r="H1884" i="8"/>
  <c r="I1884" i="8" s="1"/>
  <c r="H1803" i="8"/>
  <c r="I1803" i="8" s="1"/>
  <c r="H1867" i="8"/>
  <c r="I1867" i="8" s="1"/>
  <c r="J1867" i="8" s="1"/>
  <c r="K1867" i="8" s="1"/>
  <c r="H1931" i="8"/>
  <c r="I1931" i="8" s="1"/>
  <c r="H1778" i="8"/>
  <c r="I1778" i="8" s="1"/>
  <c r="H1842" i="8"/>
  <c r="I1842" i="8" s="1"/>
  <c r="H1906" i="8"/>
  <c r="I1906" i="8" s="1"/>
  <c r="H1970" i="8"/>
  <c r="I1970" i="8" s="1"/>
  <c r="J1970" i="8" s="1"/>
  <c r="K1970" i="8" s="1"/>
  <c r="H1801" i="8"/>
  <c r="I1801" i="8" s="1"/>
  <c r="J1801" i="8" s="1"/>
  <c r="K1801" i="8" s="1"/>
  <c r="H1865" i="8"/>
  <c r="I1865" i="8" s="1"/>
  <c r="H1929" i="8"/>
  <c r="I1929" i="8" s="1"/>
  <c r="H2002" i="8"/>
  <c r="I2002" i="8" s="1"/>
  <c r="H1840" i="8"/>
  <c r="I1840" i="8" s="1"/>
  <c r="H1904" i="8"/>
  <c r="I1904" i="8" s="1"/>
  <c r="H1968" i="8"/>
  <c r="I1968" i="8" s="1"/>
  <c r="H1815" i="8"/>
  <c r="I1815" i="8" s="1"/>
  <c r="J1815" i="8" s="1"/>
  <c r="K1815" i="8" s="1"/>
  <c r="H1879" i="8"/>
  <c r="I1879" i="8" s="1"/>
  <c r="J1879" i="8" s="1"/>
  <c r="K1879" i="8" s="1"/>
  <c r="H1943" i="8"/>
  <c r="I1943" i="8" s="1"/>
  <c r="H1997" i="8"/>
  <c r="I1997" i="8" s="1"/>
  <c r="J1997" i="8" s="1"/>
  <c r="K1997" i="8" s="1"/>
  <c r="H1830" i="8"/>
  <c r="I1830" i="8" s="1"/>
  <c r="H1894" i="8"/>
  <c r="I1894" i="8" s="1"/>
  <c r="J1894" i="8" s="1"/>
  <c r="K1894" i="8" s="1"/>
  <c r="H1958" i="8"/>
  <c r="I1958" i="8" s="1"/>
  <c r="H1789" i="8"/>
  <c r="I1789" i="8" s="1"/>
  <c r="J1789" i="8" s="1"/>
  <c r="K1789" i="8" s="1"/>
  <c r="H1853" i="8"/>
  <c r="I1853" i="8" s="1"/>
  <c r="J1853" i="8" s="1"/>
  <c r="K1853" i="8" s="1"/>
  <c r="H1917" i="8"/>
  <c r="I1917" i="8" s="1"/>
  <c r="H1981" i="8"/>
  <c r="I1981" i="8" s="1"/>
  <c r="H2038" i="8"/>
  <c r="I2038" i="8" s="1"/>
  <c r="J2038" i="8" s="1"/>
  <c r="K2038" i="8" s="1"/>
  <c r="H2102" i="8"/>
  <c r="I2102" i="8" s="1"/>
  <c r="H2053" i="8"/>
  <c r="I2053" i="8" s="1"/>
  <c r="J2053" i="8" s="1"/>
  <c r="K2053" i="8" s="1"/>
  <c r="H1996" i="8"/>
  <c r="I1996" i="8" s="1"/>
  <c r="H2060" i="8"/>
  <c r="I2060" i="8" s="1"/>
  <c r="J2060" i="8" s="1"/>
  <c r="K2060" i="8" s="1"/>
  <c r="H2135" i="8"/>
  <c r="I2135" i="8" s="1"/>
  <c r="J2135" i="8" s="1"/>
  <c r="K2135" i="8" s="1"/>
  <c r="H2059" i="8"/>
  <c r="I2059" i="8" s="1"/>
  <c r="J2059" i="8" s="1"/>
  <c r="K2059" i="8" s="1"/>
  <c r="H2125" i="8"/>
  <c r="I2125" i="8" s="1"/>
  <c r="H2058" i="8"/>
  <c r="I2058" i="8" s="1"/>
  <c r="J2058" i="8" s="1"/>
  <c r="K2058" i="8" s="1"/>
  <c r="H1993" i="8"/>
  <c r="I1993" i="8" s="1"/>
  <c r="J1993" i="8" s="1"/>
  <c r="K1993" i="8" s="1"/>
  <c r="H2057" i="8"/>
  <c r="I2057" i="8" s="1"/>
  <c r="H2119" i="8"/>
  <c r="I2119" i="8" s="1"/>
  <c r="H2048" i="8"/>
  <c r="I2048" i="8" s="1"/>
  <c r="J2048" i="8" s="1"/>
  <c r="K2048" i="8" s="1"/>
  <c r="H2112" i="8"/>
  <c r="I2112" i="8" s="1"/>
  <c r="J2112" i="8" s="1"/>
  <c r="K2112" i="8" s="1"/>
  <c r="H2047" i="8"/>
  <c r="I2047" i="8" s="1"/>
  <c r="H2111" i="8"/>
  <c r="I2111" i="8" s="1"/>
  <c r="H2183" i="8"/>
  <c r="I2183" i="8" s="1"/>
  <c r="J2183" i="8" s="1"/>
  <c r="K2183" i="8" s="1"/>
  <c r="H2308" i="8"/>
  <c r="I2308" i="8" s="1"/>
  <c r="J2308" i="8" s="1"/>
  <c r="K2308" i="8" s="1"/>
  <c r="H2192" i="8"/>
  <c r="I2192" i="8" s="1"/>
  <c r="J2192" i="8" s="1"/>
  <c r="K2192" i="8" s="1"/>
  <c r="H2137" i="8"/>
  <c r="I2137" i="8" s="1"/>
  <c r="H2274" i="8"/>
  <c r="I2274" i="8" s="1"/>
  <c r="J2274" i="8" s="1"/>
  <c r="K2274" i="8" s="1"/>
  <c r="H2146" i="8"/>
  <c r="I2146" i="8" s="1"/>
  <c r="H2223" i="8"/>
  <c r="I2223" i="8" s="1"/>
  <c r="J2223" i="8" s="1"/>
  <c r="K2223" i="8" s="1"/>
  <c r="H2210" i="8"/>
  <c r="I2210" i="8" s="1"/>
  <c r="H2314" i="8"/>
  <c r="I2314" i="8" s="1"/>
  <c r="J2314" i="8" s="1"/>
  <c r="K2314" i="8" s="1"/>
  <c r="H2171" i="8"/>
  <c r="I2171" i="8" s="1"/>
  <c r="J2171" i="8" s="1"/>
  <c r="K2171" i="8" s="1"/>
  <c r="H2123" i="8"/>
  <c r="I2123" i="8" s="1"/>
  <c r="H2217" i="8"/>
  <c r="I2217" i="8" s="1"/>
  <c r="H2114" i="8"/>
  <c r="I2114" i="8" s="1"/>
  <c r="H2180" i="8"/>
  <c r="I2180" i="8" s="1"/>
  <c r="J2180" i="8" s="1"/>
  <c r="K2180" i="8" s="1"/>
  <c r="H2250" i="8"/>
  <c r="I2250" i="8" s="1"/>
  <c r="J2250" i="8" s="1"/>
  <c r="K2250" i="8" s="1"/>
  <c r="H2281" i="8"/>
  <c r="I2281" i="8" s="1"/>
  <c r="H2335" i="8"/>
  <c r="I2335" i="8" s="1"/>
  <c r="J2335" i="8" s="1"/>
  <c r="K2335" i="8" s="1"/>
  <c r="H2240" i="8"/>
  <c r="I2240" i="8" s="1"/>
  <c r="J2240" i="8" s="1"/>
  <c r="K2240" i="8" s="1"/>
  <c r="H2304" i="8"/>
  <c r="I2304" i="8" s="1"/>
  <c r="H2279" i="8"/>
  <c r="I2279" i="8" s="1"/>
  <c r="H2399" i="8"/>
  <c r="I2399" i="8" s="1"/>
  <c r="J2399" i="8" s="1"/>
  <c r="K2399" i="8" s="1"/>
  <c r="H2190" i="8"/>
  <c r="I2190" i="8" s="1"/>
  <c r="H2254" i="8"/>
  <c r="I2254" i="8" s="1"/>
  <c r="J2254" i="8" s="1"/>
  <c r="K2254" i="8" s="1"/>
  <c r="H2318" i="8"/>
  <c r="I2318" i="8" s="1"/>
  <c r="H2173" i="8"/>
  <c r="I2173" i="8" s="1"/>
  <c r="J2173" i="8" s="1"/>
  <c r="K2173" i="8" s="1"/>
  <c r="H2237" i="8"/>
  <c r="I2237" i="8" s="1"/>
  <c r="H2301" i="8"/>
  <c r="I2301" i="8" s="1"/>
  <c r="J2301" i="8" s="1"/>
  <c r="K2301" i="8" s="1"/>
  <c r="H2342" i="8"/>
  <c r="I2342" i="8" s="1"/>
  <c r="H2406" i="8"/>
  <c r="I2406" i="8" s="1"/>
  <c r="H2365" i="8"/>
  <c r="I2365" i="8" s="1"/>
  <c r="J2365" i="8" s="1"/>
  <c r="K2365" i="8" s="1"/>
  <c r="H2429" i="8"/>
  <c r="I2429" i="8" s="1"/>
  <c r="J2429" i="8" s="1"/>
  <c r="K2429" i="8" s="1"/>
  <c r="H2380" i="8"/>
  <c r="I2380" i="8" s="1"/>
  <c r="H2584" i="8"/>
  <c r="I2584" i="8" s="1"/>
  <c r="J2584" i="8" s="1"/>
  <c r="K2584" i="8" s="1"/>
  <c r="H2395" i="8"/>
  <c r="I2395" i="8" s="1"/>
  <c r="J2395" i="8" s="1"/>
  <c r="K2395" i="8" s="1"/>
  <c r="H2378" i="8"/>
  <c r="I2378" i="8" s="1"/>
  <c r="H2461" i="8"/>
  <c r="I2461" i="8" s="1"/>
  <c r="H2377" i="8"/>
  <c r="I2377" i="8" s="1"/>
  <c r="J2377" i="8" s="1"/>
  <c r="K2377" i="8" s="1"/>
  <c r="H2428" i="8"/>
  <c r="I2428" i="8" s="1"/>
  <c r="J2428" i="8" s="1"/>
  <c r="K2428" i="8" s="1"/>
  <c r="H2368" i="8"/>
  <c r="I2368" i="8" s="1"/>
  <c r="H2452" i="8"/>
  <c r="I2452" i="8" s="1"/>
  <c r="H2529" i="8"/>
  <c r="I2529" i="8" s="1"/>
  <c r="J2529" i="8" s="1"/>
  <c r="K2529" i="8" s="1"/>
  <c r="H2443" i="8"/>
  <c r="I2443" i="8" s="1"/>
  <c r="J2443" i="8" s="1"/>
  <c r="K2443" i="8" s="1"/>
  <c r="H2505" i="8"/>
  <c r="I2505" i="8" s="1"/>
  <c r="H2466" i="8"/>
  <c r="I2466" i="8" s="1"/>
  <c r="H2569" i="8"/>
  <c r="I2569" i="8" s="1"/>
  <c r="H2489" i="8"/>
  <c r="I2489" i="8" s="1"/>
  <c r="J2489" i="8" s="1"/>
  <c r="K2489" i="8" s="1"/>
  <c r="H2440" i="8"/>
  <c r="I2440" i="8" s="1"/>
  <c r="J2440" i="8" s="1"/>
  <c r="K2440" i="8" s="1"/>
  <c r="H2501" i="8"/>
  <c r="I2501" i="8" s="1"/>
  <c r="H2431" i="8"/>
  <c r="I2431" i="8" s="1"/>
  <c r="J2431" i="8" s="1"/>
  <c r="K2431" i="8" s="1"/>
  <c r="H2495" i="8"/>
  <c r="I2495" i="8" s="1"/>
  <c r="J2495" i="8" s="1"/>
  <c r="K2495" i="8" s="1"/>
  <c r="H2446" i="8"/>
  <c r="I2446" i="8" s="1"/>
  <c r="H2561" i="8"/>
  <c r="I2561" i="8" s="1"/>
  <c r="H2560" i="8"/>
  <c r="I2560" i="8" s="1"/>
  <c r="H2759" i="8"/>
  <c r="I2759" i="8" s="1"/>
  <c r="H2567" i="8"/>
  <c r="I2567" i="8" s="1"/>
  <c r="H2566" i="8"/>
  <c r="I2566" i="8" s="1"/>
  <c r="H2541" i="8"/>
  <c r="I2541" i="8" s="1"/>
  <c r="J2541" i="8" s="1"/>
  <c r="K2541" i="8" s="1"/>
  <c r="H2500" i="8"/>
  <c r="I2500" i="8" s="1"/>
  <c r="H2564" i="8"/>
  <c r="I2564" i="8" s="1"/>
  <c r="H2507" i="8"/>
  <c r="I2507" i="8" s="1"/>
  <c r="H2571" i="8"/>
  <c r="I2571" i="8" s="1"/>
  <c r="H2601" i="8"/>
  <c r="I2601" i="8" s="1"/>
  <c r="H2660" i="8"/>
  <c r="I2660" i="8" s="1"/>
  <c r="J2660" i="8" s="1"/>
  <c r="K2660" i="8" s="1"/>
  <c r="H2616" i="8"/>
  <c r="I2616" i="8" s="1"/>
  <c r="H2807" i="8"/>
  <c r="I2807" i="8" s="1"/>
  <c r="J2807" i="8" s="1"/>
  <c r="K2807" i="8" s="1"/>
  <c r="H2669" i="8"/>
  <c r="I2669" i="8" s="1"/>
  <c r="J2669" i="8" s="1"/>
  <c r="K2669" i="8" s="1"/>
  <c r="H2630" i="8"/>
  <c r="I2630" i="8" s="1"/>
  <c r="J2630" i="8" s="1"/>
  <c r="K2630" i="8" s="1"/>
  <c r="H2791" i="8"/>
  <c r="I2791" i="8" s="1"/>
  <c r="H2637" i="8"/>
  <c r="I2637" i="8" s="1"/>
  <c r="J2637" i="8" s="1"/>
  <c r="K2637" i="8" s="1"/>
  <c r="H2588" i="8"/>
  <c r="I2588" i="8" s="1"/>
  <c r="J2588" i="8" s="1"/>
  <c r="K2588" i="8" s="1"/>
  <c r="H2661" i="8"/>
  <c r="I2661" i="8" s="1"/>
  <c r="J2661" i="8" s="1"/>
  <c r="K2661" i="8" s="1"/>
  <c r="H2671" i="8"/>
  <c r="I2671" i="8" s="1"/>
  <c r="H2748" i="8"/>
  <c r="I2748" i="8" s="1"/>
  <c r="J2748" i="8" s="1"/>
  <c r="K2748" i="8" s="1"/>
  <c r="H2718" i="8"/>
  <c r="I2718" i="8" s="1"/>
  <c r="J2718" i="8" s="1"/>
  <c r="K2718" i="8" s="1"/>
  <c r="H2767" i="8"/>
  <c r="I2767" i="8" s="1"/>
  <c r="J2767" i="8" s="1"/>
  <c r="K2767" i="8" s="1"/>
  <c r="H2692" i="8"/>
  <c r="I2692" i="8" s="1"/>
  <c r="J2692" i="8" s="1"/>
  <c r="K2692" i="8" s="1"/>
  <c r="H2796" i="8"/>
  <c r="I2796" i="8" s="1"/>
  <c r="H2699" i="8"/>
  <c r="I2699" i="8" s="1"/>
  <c r="J2699" i="8" s="1"/>
  <c r="K2699" i="8" s="1"/>
  <c r="H2674" i="8"/>
  <c r="I2674" i="8" s="1"/>
  <c r="J2674" i="8" s="1"/>
  <c r="K2674" i="8" s="1"/>
  <c r="H2735" i="8"/>
  <c r="I2735" i="8" s="1"/>
  <c r="H2816" i="8"/>
  <c r="I2816" i="8" s="1"/>
  <c r="H2766" i="8"/>
  <c r="I2766" i="8" s="1"/>
  <c r="H2830" i="8"/>
  <c r="I2830" i="8" s="1"/>
  <c r="J2830" i="8" s="1"/>
  <c r="K2830" i="8" s="1"/>
  <c r="H2781" i="8"/>
  <c r="I2781" i="8" s="1"/>
  <c r="H2845" i="8"/>
  <c r="I2845" i="8" s="1"/>
  <c r="J2845" i="8" s="1"/>
  <c r="K2845" i="8" s="1"/>
  <c r="H2803" i="8"/>
  <c r="I2803" i="8" s="1"/>
  <c r="J2803" i="8" s="1"/>
  <c r="K2803" i="8" s="1"/>
  <c r="H2754" i="8"/>
  <c r="I2754" i="8" s="1"/>
  <c r="J2754" i="8" s="1"/>
  <c r="K2754" i="8" s="1"/>
  <c r="H2818" i="8"/>
  <c r="I2818" i="8" s="1"/>
  <c r="H2769" i="8"/>
  <c r="I2769" i="8" s="1"/>
  <c r="J2769" i="8" s="1"/>
  <c r="K2769" i="8" s="1"/>
  <c r="H2833" i="8"/>
  <c r="I2833" i="8" s="1"/>
  <c r="J5" i="8"/>
  <c r="K5" i="8" s="1"/>
  <c r="H138" i="8"/>
  <c r="I138" i="8" s="1"/>
  <c r="J138" i="8" s="1"/>
  <c r="K138" i="8" s="1"/>
  <c r="H106" i="8"/>
  <c r="I106" i="8" s="1"/>
  <c r="J106" i="8" s="1"/>
  <c r="K106" i="8" s="1"/>
  <c r="H74" i="8"/>
  <c r="I74" i="8" s="1"/>
  <c r="J74" i="8" s="1"/>
  <c r="K74" i="8" s="1"/>
  <c r="H42" i="8"/>
  <c r="I42" i="8" s="1"/>
  <c r="J42" i="8" s="1"/>
  <c r="K42" i="8" s="1"/>
  <c r="J4" i="8"/>
  <c r="K4" i="8" s="1"/>
  <c r="J172" i="8"/>
  <c r="K172" i="8" s="1"/>
  <c r="H17" i="8"/>
  <c r="I17" i="8" s="1"/>
  <c r="J17" i="8" s="1"/>
  <c r="K17" i="8" s="1"/>
  <c r="J14" i="8"/>
  <c r="K14" i="8" s="1"/>
  <c r="H24" i="8"/>
  <c r="I24" i="8" s="1"/>
  <c r="J24" i="8" s="1"/>
  <c r="K24" i="8" s="1"/>
  <c r="H28" i="8"/>
  <c r="I28" i="8" s="1"/>
  <c r="J28" i="8" s="1"/>
  <c r="K28" i="8" s="1"/>
  <c r="I21" i="8"/>
  <c r="J21" i="8" s="1"/>
  <c r="K21" i="8" s="1"/>
  <c r="H21" i="8"/>
  <c r="J6" i="8"/>
  <c r="K6" i="8" s="1"/>
  <c r="J27" i="8"/>
  <c r="K27" i="8" s="1"/>
  <c r="H23" i="8"/>
  <c r="I23" i="8" s="1"/>
  <c r="J23" i="8" s="1"/>
  <c r="K23" i="8" s="1"/>
  <c r="H20" i="8"/>
  <c r="I20" i="8" s="1"/>
  <c r="J20" i="8" s="1"/>
  <c r="K20" i="8" s="1"/>
  <c r="I13" i="8"/>
  <c r="J13" i="8" s="1"/>
  <c r="K13" i="8" s="1"/>
  <c r="H13" i="8"/>
  <c r="J22" i="8"/>
  <c r="K22" i="8" s="1"/>
  <c r="J12" i="8"/>
  <c r="K12" i="8" s="1"/>
  <c r="H15" i="8"/>
  <c r="I15" i="8" s="1"/>
  <c r="J15" i="8" s="1"/>
  <c r="K15" i="8" s="1"/>
  <c r="H25" i="8"/>
  <c r="I25" i="8" s="1"/>
  <c r="J25" i="8" s="1"/>
  <c r="K25" i="8" s="1"/>
  <c r="J9" i="8"/>
  <c r="K9" i="8" s="1"/>
  <c r="K2" i="8"/>
  <c r="J8" i="8"/>
  <c r="K8" i="8" s="1"/>
  <c r="J169" i="8"/>
  <c r="K169" i="8" s="1"/>
  <c r="J130" i="8"/>
  <c r="K130" i="8" s="1"/>
  <c r="J318" i="8"/>
  <c r="K318" i="8" s="1"/>
  <c r="J37" i="8"/>
  <c r="K37" i="8" s="1"/>
  <c r="J190" i="8"/>
  <c r="K190" i="8" s="1"/>
  <c r="J254" i="8"/>
  <c r="K254" i="8" s="1"/>
  <c r="J112" i="8"/>
  <c r="K112" i="8" s="1"/>
  <c r="J80" i="8"/>
  <c r="K80" i="8" s="1"/>
  <c r="J133" i="8"/>
  <c r="K133" i="8" s="1"/>
  <c r="J101" i="8"/>
  <c r="K101" i="8" s="1"/>
  <c r="J69" i="8"/>
  <c r="K69" i="8" s="1"/>
  <c r="J262" i="8"/>
  <c r="K262" i="8" s="1"/>
  <c r="J166" i="8"/>
  <c r="K166" i="8" s="1"/>
  <c r="J134" i="8"/>
  <c r="K134" i="8" s="1"/>
  <c r="J102" i="8"/>
  <c r="K102" i="8" s="1"/>
  <c r="J70" i="8"/>
  <c r="K70" i="8" s="1"/>
  <c r="J279" i="8"/>
  <c r="K279" i="8" s="1"/>
  <c r="J124" i="8"/>
  <c r="K124" i="8" s="1"/>
  <c r="J92" i="8"/>
  <c r="K92" i="8" s="1"/>
  <c r="J60" i="8"/>
  <c r="K60" i="8" s="1"/>
  <c r="J153" i="8"/>
  <c r="K153" i="8" s="1"/>
  <c r="J121" i="8"/>
  <c r="K121" i="8" s="1"/>
  <c r="J89" i="8"/>
  <c r="K89" i="8" s="1"/>
  <c r="J136" i="8"/>
  <c r="K136" i="8" s="1"/>
  <c r="J104" i="8"/>
  <c r="K104" i="8" s="1"/>
  <c r="J72" i="8"/>
  <c r="K72" i="8" s="1"/>
  <c r="J148" i="8"/>
  <c r="K148" i="8" s="1"/>
  <c r="J116" i="8"/>
  <c r="K116" i="8" s="1"/>
  <c r="J84" i="8"/>
  <c r="K84" i="8" s="1"/>
  <c r="J52" i="8"/>
  <c r="K52" i="8" s="1"/>
  <c r="J149" i="8"/>
  <c r="K149" i="8" s="1"/>
  <c r="J53" i="8"/>
  <c r="K53" i="8" s="1"/>
  <c r="J255" i="8"/>
  <c r="K255" i="8" s="1"/>
  <c r="J142" i="8"/>
  <c r="K142" i="8" s="1"/>
  <c r="J110" i="8"/>
  <c r="K110" i="8" s="1"/>
  <c r="J78" i="8"/>
  <c r="K78" i="8" s="1"/>
  <c r="J141" i="8"/>
  <c r="K141" i="8" s="1"/>
  <c r="J109" i="8"/>
  <c r="K109" i="8" s="1"/>
  <c r="J77" i="8"/>
  <c r="K77" i="8" s="1"/>
  <c r="J438" i="8"/>
  <c r="K438" i="8" s="1"/>
  <c r="J502" i="8"/>
  <c r="K502" i="8" s="1"/>
  <c r="J253" i="8"/>
  <c r="K253" i="8" s="1"/>
  <c r="J317" i="8"/>
  <c r="K317" i="8" s="1"/>
  <c r="J381" i="8"/>
  <c r="K381" i="8" s="1"/>
  <c r="J509" i="8"/>
  <c r="K509" i="8" s="1"/>
  <c r="J228" i="8"/>
  <c r="K228" i="8" s="1"/>
  <c r="J292" i="8"/>
  <c r="K292" i="8" s="1"/>
  <c r="J356" i="8"/>
  <c r="K356" i="8" s="1"/>
  <c r="J164" i="8"/>
  <c r="K164" i="8" s="1"/>
  <c r="J132" i="8"/>
  <c r="K132" i="8" s="1"/>
  <c r="J100" i="8"/>
  <c r="K100" i="8" s="1"/>
  <c r="J36" i="8"/>
  <c r="K36" i="8" s="1"/>
  <c r="J382" i="8"/>
  <c r="K382" i="8" s="1"/>
  <c r="J510" i="8"/>
  <c r="K510" i="8" s="1"/>
  <c r="J390" i="8"/>
  <c r="K390" i="8" s="1"/>
  <c r="J454" i="8"/>
  <c r="K454" i="8" s="1"/>
  <c r="J518" i="8"/>
  <c r="K518" i="8" s="1"/>
  <c r="J582" i="8"/>
  <c r="K582" i="8" s="1"/>
  <c r="J205" i="8"/>
  <c r="K205" i="8" s="1"/>
  <c r="J333" i="8"/>
  <c r="K333" i="8" s="1"/>
  <c r="J397" i="8"/>
  <c r="K397" i="8" s="1"/>
  <c r="J461" i="8"/>
  <c r="K461" i="8" s="1"/>
  <c r="J590" i="8"/>
  <c r="K590" i="8" s="1"/>
  <c r="J180" i="8"/>
  <c r="K180" i="8" s="1"/>
  <c r="J244" i="8"/>
  <c r="K244" i="8" s="1"/>
  <c r="J308" i="8"/>
  <c r="K308" i="8" s="1"/>
  <c r="J372" i="8"/>
  <c r="K372" i="8" s="1"/>
  <c r="J436" i="8"/>
  <c r="K436" i="8" s="1"/>
  <c r="J564" i="8"/>
  <c r="K564" i="8" s="1"/>
  <c r="J267" i="8"/>
  <c r="K267" i="8" s="1"/>
  <c r="J331" i="8"/>
  <c r="K331" i="8" s="1"/>
  <c r="J395" i="8"/>
  <c r="K395" i="8" s="1"/>
  <c r="J459" i="8"/>
  <c r="K459" i="8" s="1"/>
  <c r="J523" i="8"/>
  <c r="K523" i="8" s="1"/>
  <c r="J194" i="8"/>
  <c r="K194" i="8" s="1"/>
  <c r="J258" i="8"/>
  <c r="K258" i="8" s="1"/>
  <c r="J386" i="8"/>
  <c r="K386" i="8" s="1"/>
  <c r="J578" i="8"/>
  <c r="K578" i="8" s="1"/>
  <c r="J209" i="8"/>
  <c r="K209" i="8" s="1"/>
  <c r="J273" i="8"/>
  <c r="K273" i="8" s="1"/>
  <c r="J401" i="8"/>
  <c r="K401" i="8" s="1"/>
  <c r="J465" i="8"/>
  <c r="K465" i="8" s="1"/>
  <c r="J529" i="8"/>
  <c r="K529" i="8" s="1"/>
  <c r="J336" i="8"/>
  <c r="K336" i="8" s="1"/>
  <c r="J400" i="8"/>
  <c r="K400" i="8" s="1"/>
  <c r="J464" i="8"/>
  <c r="K464" i="8" s="1"/>
  <c r="J528" i="8"/>
  <c r="K528" i="8" s="1"/>
  <c r="J591" i="8"/>
  <c r="K591" i="8" s="1"/>
  <c r="J343" i="8"/>
  <c r="K343" i="8" s="1"/>
  <c r="J471" i="8"/>
  <c r="K471" i="8" s="1"/>
  <c r="J600" i="8"/>
  <c r="K600" i="8" s="1"/>
  <c r="J661" i="8"/>
  <c r="K661" i="8" s="1"/>
  <c r="J725" i="8"/>
  <c r="K725" i="8" s="1"/>
  <c r="J789" i="8"/>
  <c r="K789" i="8" s="1"/>
  <c r="J732" i="8"/>
  <c r="K732" i="8" s="1"/>
  <c r="J796" i="8"/>
  <c r="K796" i="8" s="1"/>
  <c r="J587" i="8"/>
  <c r="K587" i="8" s="1"/>
  <c r="J651" i="8"/>
  <c r="K651" i="8" s="1"/>
  <c r="J715" i="8"/>
  <c r="K715" i="8" s="1"/>
  <c r="J779" i="8"/>
  <c r="K779" i="8" s="1"/>
  <c r="J843" i="8"/>
  <c r="K843" i="8" s="1"/>
  <c r="J602" i="8"/>
  <c r="K602" i="8" s="1"/>
  <c r="J666" i="8"/>
  <c r="K666" i="8" s="1"/>
  <c r="J794" i="8"/>
  <c r="K794" i="8" s="1"/>
  <c r="J641" i="8"/>
  <c r="K641" i="8" s="1"/>
  <c r="J705" i="8"/>
  <c r="K705" i="8" s="1"/>
  <c r="J769" i="8"/>
  <c r="K769" i="8" s="1"/>
  <c r="J833" i="8"/>
  <c r="K833" i="8" s="1"/>
  <c r="J664" i="8"/>
  <c r="K664" i="8" s="1"/>
  <c r="J792" i="8"/>
  <c r="K792" i="8" s="1"/>
  <c r="J639" i="8"/>
  <c r="K639" i="8" s="1"/>
  <c r="J703" i="8"/>
  <c r="K703" i="8" s="1"/>
  <c r="J767" i="8"/>
  <c r="K767" i="8" s="1"/>
  <c r="J831" i="8"/>
  <c r="K831" i="8" s="1"/>
  <c r="J718" i="8"/>
  <c r="K718" i="8" s="1"/>
  <c r="J782" i="8"/>
  <c r="K782" i="8" s="1"/>
  <c r="J846" i="8"/>
  <c r="K846" i="8" s="1"/>
  <c r="J938" i="8"/>
  <c r="K938" i="8" s="1"/>
  <c r="J1002" i="8"/>
  <c r="K1002" i="8" s="1"/>
  <c r="J905" i="8"/>
  <c r="K905" i="8" s="1"/>
  <c r="J1030" i="8"/>
  <c r="K1030" i="8" s="1"/>
  <c r="J895" i="8"/>
  <c r="K895" i="8" s="1"/>
  <c r="J1023" i="8"/>
  <c r="K1023" i="8" s="1"/>
  <c r="J1129" i="8"/>
  <c r="K1129" i="8" s="1"/>
  <c r="J934" i="8"/>
  <c r="K934" i="8" s="1"/>
  <c r="J893" i="8"/>
  <c r="K893" i="8" s="1"/>
  <c r="J1021" i="8"/>
  <c r="K1021" i="8" s="1"/>
  <c r="J900" i="8"/>
  <c r="K900" i="8" s="1"/>
  <c r="J1156" i="8"/>
  <c r="K1156" i="8" s="1"/>
  <c r="J883" i="8"/>
  <c r="K883" i="8" s="1"/>
  <c r="J947" i="8"/>
  <c r="K947" i="8" s="1"/>
  <c r="J1011" i="8"/>
  <c r="K1011" i="8" s="1"/>
  <c r="J1121" i="8"/>
  <c r="K1121" i="8" s="1"/>
  <c r="J1126" i="8"/>
  <c r="K1126" i="8" s="1"/>
  <c r="J1190" i="8"/>
  <c r="K1190" i="8" s="1"/>
  <c r="J1261" i="8"/>
  <c r="K1261" i="8" s="1"/>
  <c r="J1157" i="8"/>
  <c r="K1157" i="8" s="1"/>
  <c r="J1221" i="8"/>
  <c r="K1221" i="8" s="1"/>
  <c r="J1051" i="8"/>
  <c r="K1051" i="8" s="1"/>
  <c r="J1115" i="8"/>
  <c r="K1115" i="8" s="1"/>
  <c r="J1179" i="8"/>
  <c r="K1179" i="8" s="1"/>
  <c r="J1244" i="8"/>
  <c r="K1244" i="8" s="1"/>
  <c r="J1098" i="8"/>
  <c r="K1098" i="8" s="1"/>
  <c r="J1228" i="8"/>
  <c r="K1228" i="8" s="1"/>
  <c r="J1064" i="8"/>
  <c r="K1064" i="8" s="1"/>
  <c r="J398" i="8"/>
  <c r="K398" i="8" s="1"/>
  <c r="J526" i="8"/>
  <c r="K526" i="8" s="1"/>
  <c r="J277" i="8"/>
  <c r="K277" i="8" s="1"/>
  <c r="J341" i="8"/>
  <c r="K341" i="8" s="1"/>
  <c r="J405" i="8"/>
  <c r="K405" i="8" s="1"/>
  <c r="J469" i="8"/>
  <c r="K469" i="8" s="1"/>
  <c r="J533" i="8"/>
  <c r="K533" i="8" s="1"/>
  <c r="J593" i="8"/>
  <c r="K593" i="8" s="1"/>
  <c r="J188" i="8"/>
  <c r="K188" i="8" s="1"/>
  <c r="J252" i="8"/>
  <c r="K252" i="8" s="1"/>
  <c r="J380" i="8"/>
  <c r="K380" i="8" s="1"/>
  <c r="J444" i="8"/>
  <c r="K444" i="8" s="1"/>
  <c r="J508" i="8"/>
  <c r="K508" i="8" s="1"/>
  <c r="J211" i="8"/>
  <c r="K211" i="8" s="1"/>
  <c r="J403" i="8"/>
  <c r="K403" i="8" s="1"/>
  <c r="J467" i="8"/>
  <c r="K467" i="8" s="1"/>
  <c r="J531" i="8"/>
  <c r="K531" i="8" s="1"/>
  <c r="J266" i="8"/>
  <c r="K266" i="8" s="1"/>
  <c r="J330" i="8"/>
  <c r="K330" i="8" s="1"/>
  <c r="J394" i="8"/>
  <c r="K394" i="8" s="1"/>
  <c r="J458" i="8"/>
  <c r="K458" i="8" s="1"/>
  <c r="J522" i="8"/>
  <c r="K522" i="8" s="1"/>
  <c r="J589" i="8"/>
  <c r="K589" i="8" s="1"/>
  <c r="J217" i="8"/>
  <c r="K217" i="8" s="1"/>
  <c r="J345" i="8"/>
  <c r="K345" i="8" s="1"/>
  <c r="J473" i="8"/>
  <c r="K473" i="8" s="1"/>
  <c r="J601" i="8"/>
  <c r="K601" i="8" s="1"/>
  <c r="J216" i="8"/>
  <c r="K216" i="8" s="1"/>
  <c r="J280" i="8"/>
  <c r="K280" i="8" s="1"/>
  <c r="J344" i="8"/>
  <c r="K344" i="8" s="1"/>
  <c r="J472" i="8"/>
  <c r="K472" i="8" s="1"/>
  <c r="J607" i="8"/>
  <c r="K607" i="8" s="1"/>
  <c r="J351" i="8"/>
  <c r="K351" i="8" s="1"/>
  <c r="J415" i="8"/>
  <c r="K415" i="8" s="1"/>
  <c r="J479" i="8"/>
  <c r="K479" i="8" s="1"/>
  <c r="J543" i="8"/>
  <c r="K543" i="8" s="1"/>
  <c r="J604" i="8"/>
  <c r="K604" i="8" s="1"/>
  <c r="J669" i="8"/>
  <c r="K669" i="8" s="1"/>
  <c r="J733" i="8"/>
  <c r="K733" i="8" s="1"/>
  <c r="J797" i="8"/>
  <c r="K797" i="8" s="1"/>
  <c r="J865" i="8"/>
  <c r="K865" i="8" s="1"/>
  <c r="J740" i="8"/>
  <c r="K740" i="8" s="1"/>
  <c r="J804" i="8"/>
  <c r="K804" i="8" s="1"/>
  <c r="J595" i="8"/>
  <c r="K595" i="8" s="1"/>
  <c r="J723" i="8"/>
  <c r="K723" i="8" s="1"/>
  <c r="J787" i="8"/>
  <c r="K787" i="8" s="1"/>
  <c r="J851" i="8"/>
  <c r="K851" i="8" s="1"/>
  <c r="J610" i="8"/>
  <c r="K610" i="8" s="1"/>
  <c r="J738" i="8"/>
  <c r="K738" i="8" s="1"/>
  <c r="J802" i="8"/>
  <c r="K802" i="8" s="1"/>
  <c r="J649" i="8"/>
  <c r="K649" i="8" s="1"/>
  <c r="J777" i="8"/>
  <c r="K777" i="8" s="1"/>
  <c r="J841" i="8"/>
  <c r="K841" i="8" s="1"/>
  <c r="J672" i="8"/>
  <c r="K672" i="8" s="1"/>
  <c r="J800" i="8"/>
  <c r="K800" i="8" s="1"/>
  <c r="J647" i="8"/>
  <c r="K647" i="8" s="1"/>
  <c r="J775" i="8"/>
  <c r="K775" i="8" s="1"/>
  <c r="J662" i="8"/>
  <c r="K662" i="8" s="1"/>
  <c r="J790" i="8"/>
  <c r="K790" i="8" s="1"/>
  <c r="J913" i="8"/>
  <c r="K913" i="8" s="1"/>
  <c r="J977" i="8"/>
  <c r="K977" i="8" s="1"/>
  <c r="J1239" i="8"/>
  <c r="K1239" i="8" s="1"/>
  <c r="J920" i="8"/>
  <c r="K920" i="8" s="1"/>
  <c r="J1068" i="8"/>
  <c r="K1068" i="8" s="1"/>
  <c r="J1196" i="8"/>
  <c r="K1196" i="8" s="1"/>
  <c r="J967" i="8"/>
  <c r="K967" i="8" s="1"/>
  <c r="J1036" i="8"/>
  <c r="K1036" i="8" s="1"/>
  <c r="J1145" i="8"/>
  <c r="K1145" i="8" s="1"/>
  <c r="J878" i="8"/>
  <c r="K878" i="8" s="1"/>
  <c r="J942" i="8"/>
  <c r="K942" i="8" s="1"/>
  <c r="J965" i="8"/>
  <c r="K965" i="8" s="1"/>
  <c r="J972" i="8"/>
  <c r="K972" i="8" s="1"/>
  <c r="J1172" i="8"/>
  <c r="K1172" i="8" s="1"/>
  <c r="J891" i="8"/>
  <c r="K891" i="8" s="1"/>
  <c r="J955" i="8"/>
  <c r="K955" i="8" s="1"/>
  <c r="J1019" i="8"/>
  <c r="K1019" i="8" s="1"/>
  <c r="J1134" i="8"/>
  <c r="K1134" i="8" s="1"/>
  <c r="J1277" i="8"/>
  <c r="K1277" i="8" s="1"/>
  <c r="J1059" i="8"/>
  <c r="K1059" i="8" s="1"/>
  <c r="J1187" i="8"/>
  <c r="K1187" i="8" s="1"/>
  <c r="J1042" i="8"/>
  <c r="K1042" i="8" s="1"/>
  <c r="J1136" i="8"/>
  <c r="K1136" i="8" s="1"/>
  <c r="J1200" i="8"/>
  <c r="K1200" i="8" s="1"/>
  <c r="J1063" i="8"/>
  <c r="K1063" i="8" s="1"/>
  <c r="J1127" i="8"/>
  <c r="K1127" i="8" s="1"/>
  <c r="J1247" i="8"/>
  <c r="K1247" i="8" s="1"/>
  <c r="J1311" i="8"/>
  <c r="K1311" i="8" s="1"/>
  <c r="J1375" i="8"/>
  <c r="K1375" i="8" s="1"/>
  <c r="J1310" i="8"/>
  <c r="K1310" i="8" s="1"/>
  <c r="J1468" i="8"/>
  <c r="K1468" i="8" s="1"/>
  <c r="J1308" i="8"/>
  <c r="K1308" i="8" s="1"/>
  <c r="J1291" i="8"/>
  <c r="K1291" i="8" s="1"/>
  <c r="J1234" i="8"/>
  <c r="K1234" i="8" s="1"/>
  <c r="J1298" i="8"/>
  <c r="K1298" i="8" s="1"/>
  <c r="J1362" i="8"/>
  <c r="K1362" i="8" s="1"/>
  <c r="J1265" i="8"/>
  <c r="K1265" i="8" s="1"/>
  <c r="J1329" i="8"/>
  <c r="K1329" i="8" s="1"/>
  <c r="J1391" i="8"/>
  <c r="K1391" i="8" s="1"/>
  <c r="J1460" i="8"/>
  <c r="K1460" i="8" s="1"/>
  <c r="J1272" i="8"/>
  <c r="K1272" i="8" s="1"/>
  <c r="J1411" i="8"/>
  <c r="K1411" i="8" s="1"/>
  <c r="J1531" i="8"/>
  <c r="K1531" i="8" s="1"/>
  <c r="J1612" i="8"/>
  <c r="K1612" i="8" s="1"/>
  <c r="J1449" i="8"/>
  <c r="K1449" i="8" s="1"/>
  <c r="J1513" i="8"/>
  <c r="K1513" i="8" s="1"/>
  <c r="J1440" i="8"/>
  <c r="K1440" i="8" s="1"/>
  <c r="J1568" i="8"/>
  <c r="K1568" i="8" s="1"/>
  <c r="J1487" i="8"/>
  <c r="K1487" i="8" s="1"/>
  <c r="J1510" i="8"/>
  <c r="K1510" i="8" s="1"/>
  <c r="J1501" i="8"/>
  <c r="K1501" i="8" s="1"/>
  <c r="J1565" i="8"/>
  <c r="K1565" i="8" s="1"/>
  <c r="J1630" i="8"/>
  <c r="K1630" i="8" s="1"/>
  <c r="J1758" i="8"/>
  <c r="K1758" i="8" s="1"/>
  <c r="J1621" i="8"/>
  <c r="K1621" i="8" s="1"/>
  <c r="J1685" i="8"/>
  <c r="K1685" i="8" s="1"/>
  <c r="J1931" i="8"/>
  <c r="K1931" i="8" s="1"/>
  <c r="J1684" i="8"/>
  <c r="K1684" i="8" s="1"/>
  <c r="J1748" i="8"/>
  <c r="K1748" i="8" s="1"/>
  <c r="J1683" i="8"/>
  <c r="K1683" i="8" s="1"/>
  <c r="J1955" i="8"/>
  <c r="K1955" i="8" s="1"/>
  <c r="J1779" i="8"/>
  <c r="K1779" i="8" s="1"/>
  <c r="J1649" i="8"/>
  <c r="K1649" i="8" s="1"/>
  <c r="J1713" i="8"/>
  <c r="K1713" i="8" s="1"/>
  <c r="J1712" i="8"/>
  <c r="K1712" i="8" s="1"/>
  <c r="J1759" i="8"/>
  <c r="K1759" i="8" s="1"/>
  <c r="J1963" i="8"/>
  <c r="K1963" i="8" s="1"/>
  <c r="J1818" i="8"/>
  <c r="K1818" i="8" s="1"/>
  <c r="J1946" i="8"/>
  <c r="K1946" i="8" s="1"/>
  <c r="J1841" i="8"/>
  <c r="K1841" i="8" s="1"/>
  <c r="J1969" i="8"/>
  <c r="K1969" i="8" s="1"/>
  <c r="J1816" i="8"/>
  <c r="K1816" i="8" s="1"/>
  <c r="J1880" i="8"/>
  <c r="K1880" i="8" s="1"/>
  <c r="J1791" i="8"/>
  <c r="K1791" i="8" s="1"/>
  <c r="J1919" i="8"/>
  <c r="K1919" i="8" s="1"/>
  <c r="J1814" i="8"/>
  <c r="K1814" i="8" s="1"/>
  <c r="J1942" i="8"/>
  <c r="K1942" i="8" s="1"/>
  <c r="J1781" i="8"/>
  <c r="K1781" i="8" s="1"/>
  <c r="J1845" i="8"/>
  <c r="K1845" i="8" s="1"/>
  <c r="J1909" i="8"/>
  <c r="K1909" i="8" s="1"/>
  <c r="J1884" i="8"/>
  <c r="K1884" i="8" s="1"/>
  <c r="J1948" i="8"/>
  <c r="K1948" i="8" s="1"/>
  <c r="J2005" i="8"/>
  <c r="K2005" i="8" s="1"/>
  <c r="J2069" i="8"/>
  <c r="K2069" i="8" s="1"/>
  <c r="J2028" i="8"/>
  <c r="K2028" i="8" s="1"/>
  <c r="J2075" i="8"/>
  <c r="K2075" i="8" s="1"/>
  <c r="J2002" i="8"/>
  <c r="K2002" i="8" s="1"/>
  <c r="J2066" i="8"/>
  <c r="K2066" i="8" s="1"/>
  <c r="J2097" i="8"/>
  <c r="K2097" i="8" s="1"/>
  <c r="J2016" i="8"/>
  <c r="K2016" i="8" s="1"/>
  <c r="J2015" i="8"/>
  <c r="K2015" i="8" s="1"/>
  <c r="J2132" i="8"/>
  <c r="K2132" i="8" s="1"/>
  <c r="J2046" i="8"/>
  <c r="K2046" i="8" s="1"/>
  <c r="J2291" i="8"/>
  <c r="K2291" i="8" s="1"/>
  <c r="J2233" i="8"/>
  <c r="K2233" i="8" s="1"/>
  <c r="J2125" i="8"/>
  <c r="K2125" i="8" s="1"/>
  <c r="J2406" i="8"/>
  <c r="K2406" i="8" s="1"/>
  <c r="J2202" i="8"/>
  <c r="K2202" i="8" s="1"/>
  <c r="J2283" i="8"/>
  <c r="K2283" i="8" s="1"/>
  <c r="J2167" i="8"/>
  <c r="K2167" i="8" s="1"/>
  <c r="J2312" i="8"/>
  <c r="K2312" i="8" s="1"/>
  <c r="J2231" i="8"/>
  <c r="K2231" i="8" s="1"/>
  <c r="J2246" i="8"/>
  <c r="K2246" i="8" s="1"/>
  <c r="J2221" i="8"/>
  <c r="K2221" i="8" s="1"/>
  <c r="J2285" i="8"/>
  <c r="K2285" i="8" s="1"/>
  <c r="J2284" i="8"/>
  <c r="K2284" i="8" s="1"/>
  <c r="J2337" i="8"/>
  <c r="K2337" i="8" s="1"/>
  <c r="J2460" i="8"/>
  <c r="K2460" i="8" s="1"/>
  <c r="J2393" i="8"/>
  <c r="K2393" i="8" s="1"/>
  <c r="J2328" i="8"/>
  <c r="K2328" i="8" s="1"/>
  <c r="J2392" i="8"/>
  <c r="K2392" i="8" s="1"/>
  <c r="J2426" i="8"/>
  <c r="K2426" i="8" s="1"/>
  <c r="J2490" i="8"/>
  <c r="K2490" i="8" s="1"/>
  <c r="J2425" i="8"/>
  <c r="K2425" i="8" s="1"/>
  <c r="J2517" i="8"/>
  <c r="K2517" i="8" s="1"/>
  <c r="J2455" i="8"/>
  <c r="K2455" i="8" s="1"/>
  <c r="J2528" i="8"/>
  <c r="K2528" i="8" s="1"/>
  <c r="J2437" i="8"/>
  <c r="K2437" i="8" s="1"/>
  <c r="J2500" i="8"/>
  <c r="K2500" i="8" s="1"/>
  <c r="J2518" i="8"/>
  <c r="K2518" i="8" s="1"/>
  <c r="J2549" i="8"/>
  <c r="K2549" i="8" s="1"/>
  <c r="J2539" i="8"/>
  <c r="K2539" i="8" s="1"/>
  <c r="J2522" i="8"/>
  <c r="K2522" i="8" s="1"/>
  <c r="J2600" i="8"/>
  <c r="K2600" i="8" s="1"/>
  <c r="J2676" i="8"/>
  <c r="K2676" i="8" s="1"/>
  <c r="J2631" i="8"/>
  <c r="K2631" i="8" s="1"/>
  <c r="J2672" i="8"/>
  <c r="K2672" i="8" s="1"/>
  <c r="J2604" i="8"/>
  <c r="K2604" i="8" s="1"/>
  <c r="J2798" i="8"/>
  <c r="K2798" i="8" s="1"/>
  <c r="J2710" i="8"/>
  <c r="K2710" i="8" s="1"/>
  <c r="J2827" i="8"/>
  <c r="K2827" i="8" s="1"/>
  <c r="J2724" i="8"/>
  <c r="K2724" i="8" s="1"/>
  <c r="J2715" i="8"/>
  <c r="K2715" i="8" s="1"/>
  <c r="J2722" i="8"/>
  <c r="K2722" i="8" s="1"/>
  <c r="J2819" i="8"/>
  <c r="K2819" i="8" s="1"/>
  <c r="J2705" i="8"/>
  <c r="K2705" i="8" s="1"/>
  <c r="J2789" i="8"/>
  <c r="K2789" i="8" s="1"/>
  <c r="J2826" i="8"/>
  <c r="K2826" i="8" s="1"/>
  <c r="J2777" i="8"/>
  <c r="K2777" i="8" s="1"/>
  <c r="J2841" i="8"/>
  <c r="K2841" i="8" s="1"/>
  <c r="J230" i="8"/>
  <c r="K230" i="8" s="1"/>
  <c r="J157" i="8"/>
  <c r="K157" i="8" s="1"/>
  <c r="J125" i="8"/>
  <c r="K125" i="8" s="1"/>
  <c r="J61" i="8"/>
  <c r="K61" i="8" s="1"/>
  <c r="J158" i="8"/>
  <c r="K158" i="8" s="1"/>
  <c r="J126" i="8"/>
  <c r="K126" i="8" s="1"/>
  <c r="J94" i="8"/>
  <c r="K94" i="8" s="1"/>
  <c r="J62" i="8"/>
  <c r="K62" i="8" s="1"/>
  <c r="J342" i="8"/>
  <c r="K342" i="8" s="1"/>
  <c r="J470" i="8"/>
  <c r="K470" i="8" s="1"/>
  <c r="J534" i="8"/>
  <c r="K534" i="8" s="1"/>
  <c r="J613" i="8"/>
  <c r="K613" i="8" s="1"/>
  <c r="J221" i="8"/>
  <c r="K221" i="8" s="1"/>
  <c r="J349" i="8"/>
  <c r="K349" i="8" s="1"/>
  <c r="J477" i="8"/>
  <c r="K477" i="8" s="1"/>
  <c r="J606" i="8"/>
  <c r="K606" i="8" s="1"/>
  <c r="J196" i="8"/>
  <c r="K196" i="8" s="1"/>
  <c r="J260" i="8"/>
  <c r="K260" i="8" s="1"/>
  <c r="J388" i="8"/>
  <c r="K388" i="8" s="1"/>
  <c r="J350" i="8"/>
  <c r="K350" i="8" s="1"/>
  <c r="J414" i="8"/>
  <c r="K414" i="8" s="1"/>
  <c r="J478" i="8"/>
  <c r="K478" i="8" s="1"/>
  <c r="J542" i="8"/>
  <c r="K542" i="8" s="1"/>
  <c r="J630" i="8"/>
  <c r="K630" i="8" s="1"/>
  <c r="J229" i="8"/>
  <c r="K229" i="8" s="1"/>
  <c r="J293" i="8"/>
  <c r="K293" i="8" s="1"/>
  <c r="J357" i="8"/>
  <c r="K357" i="8" s="1"/>
  <c r="J485" i="8"/>
  <c r="K485" i="8" s="1"/>
  <c r="J549" i="8"/>
  <c r="K549" i="8" s="1"/>
  <c r="J609" i="8"/>
  <c r="K609" i="8" s="1"/>
  <c r="J204" i="8"/>
  <c r="K204" i="8" s="1"/>
  <c r="J268" i="8"/>
  <c r="K268" i="8" s="1"/>
  <c r="J332" i="8"/>
  <c r="K332" i="8" s="1"/>
  <c r="J396" i="8"/>
  <c r="K396" i="8" s="1"/>
  <c r="J460" i="8"/>
  <c r="K460" i="8" s="1"/>
  <c r="J599" i="8"/>
  <c r="K599" i="8" s="1"/>
  <c r="J227" i="8"/>
  <c r="K227" i="8" s="1"/>
  <c r="J291" i="8"/>
  <c r="K291" i="8" s="1"/>
  <c r="J355" i="8"/>
  <c r="K355" i="8" s="1"/>
  <c r="J419" i="8"/>
  <c r="K419" i="8" s="1"/>
  <c r="J483" i="8"/>
  <c r="K483" i="8" s="1"/>
  <c r="J612" i="8"/>
  <c r="K612" i="8" s="1"/>
  <c r="J282" i="8"/>
  <c r="K282" i="8" s="1"/>
  <c r="J410" i="8"/>
  <c r="K410" i="8" s="1"/>
  <c r="J538" i="8"/>
  <c r="K538" i="8" s="1"/>
  <c r="J297" i="8"/>
  <c r="K297" i="8" s="1"/>
  <c r="J361" i="8"/>
  <c r="K361" i="8" s="1"/>
  <c r="J425" i="8"/>
  <c r="K425" i="8" s="1"/>
  <c r="J489" i="8"/>
  <c r="K489" i="8" s="1"/>
  <c r="J553" i="8"/>
  <c r="K553" i="8" s="1"/>
  <c r="J296" i="8"/>
  <c r="K296" i="8" s="1"/>
  <c r="J360" i="8"/>
  <c r="K360" i="8" s="1"/>
  <c r="J424" i="8"/>
  <c r="K424" i="8" s="1"/>
  <c r="J552" i="8"/>
  <c r="K552" i="8" s="1"/>
  <c r="J175" i="8"/>
  <c r="K175" i="8" s="1"/>
  <c r="J239" i="8"/>
  <c r="K239" i="8" s="1"/>
  <c r="J303" i="8"/>
  <c r="K303" i="8" s="1"/>
  <c r="J367" i="8"/>
  <c r="K367" i="8" s="1"/>
  <c r="J431" i="8"/>
  <c r="K431" i="8" s="1"/>
  <c r="J495" i="8"/>
  <c r="K495" i="8" s="1"/>
  <c r="J559" i="8"/>
  <c r="K559" i="8" s="1"/>
  <c r="J620" i="8"/>
  <c r="K620" i="8" s="1"/>
  <c r="J685" i="8"/>
  <c r="K685" i="8" s="1"/>
  <c r="J749" i="8"/>
  <c r="K749" i="8" s="1"/>
  <c r="J813" i="8"/>
  <c r="K813" i="8" s="1"/>
  <c r="J692" i="8"/>
  <c r="K692" i="8" s="1"/>
  <c r="J756" i="8"/>
  <c r="K756" i="8" s="1"/>
  <c r="J820" i="8"/>
  <c r="K820" i="8" s="1"/>
  <c r="J611" i="8"/>
  <c r="K611" i="8" s="1"/>
  <c r="J675" i="8"/>
  <c r="K675" i="8" s="1"/>
  <c r="J803" i="8"/>
  <c r="K803" i="8" s="1"/>
  <c r="J858" i="8"/>
  <c r="K858" i="8" s="1"/>
  <c r="J626" i="8"/>
  <c r="K626" i="8" s="1"/>
  <c r="J690" i="8"/>
  <c r="K690" i="8" s="1"/>
  <c r="J818" i="8"/>
  <c r="K818" i="8" s="1"/>
  <c r="J665" i="8"/>
  <c r="K665" i="8" s="1"/>
  <c r="J729" i="8"/>
  <c r="K729" i="8" s="1"/>
  <c r="J873" i="8"/>
  <c r="K873" i="8" s="1"/>
  <c r="J688" i="8"/>
  <c r="K688" i="8" s="1"/>
  <c r="J752" i="8"/>
  <c r="K752" i="8" s="1"/>
  <c r="J816" i="8"/>
  <c r="K816" i="8" s="1"/>
  <c r="J663" i="8"/>
  <c r="K663" i="8" s="1"/>
  <c r="J791" i="8"/>
  <c r="K791" i="8" s="1"/>
  <c r="J857" i="8"/>
  <c r="K857" i="8" s="1"/>
  <c r="J742" i="8"/>
  <c r="K742" i="8" s="1"/>
  <c r="J806" i="8"/>
  <c r="K806" i="8" s="1"/>
  <c r="J898" i="8"/>
  <c r="K898" i="8" s="1"/>
  <c r="J962" i="8"/>
  <c r="K962" i="8" s="1"/>
  <c r="J929" i="8"/>
  <c r="K929" i="8" s="1"/>
  <c r="J872" i="8"/>
  <c r="K872" i="8" s="1"/>
  <c r="J936" i="8"/>
  <c r="K936" i="8" s="1"/>
  <c r="J1000" i="8"/>
  <c r="K1000" i="8" s="1"/>
  <c r="J855" i="8"/>
  <c r="K855" i="8" s="1"/>
  <c r="J919" i="8"/>
  <c r="K919" i="8" s="1"/>
  <c r="J1049" i="8"/>
  <c r="K1049" i="8" s="1"/>
  <c r="J1177" i="8"/>
  <c r="K1177" i="8" s="1"/>
  <c r="J894" i="8"/>
  <c r="K894" i="8" s="1"/>
  <c r="J958" i="8"/>
  <c r="K958" i="8" s="1"/>
  <c r="J1022" i="8"/>
  <c r="K1022" i="8" s="1"/>
  <c r="J917" i="8"/>
  <c r="K917" i="8" s="1"/>
  <c r="J860" i="8"/>
  <c r="K860" i="8" s="1"/>
  <c r="J924" i="8"/>
  <c r="K924" i="8" s="1"/>
  <c r="J326" i="8"/>
  <c r="K326" i="8" s="1"/>
  <c r="J198" i="8"/>
  <c r="K198" i="8" s="1"/>
  <c r="J150" i="8"/>
  <c r="K150" i="8" s="1"/>
  <c r="J118" i="8"/>
  <c r="K118" i="8" s="1"/>
  <c r="J54" i="8"/>
  <c r="K54" i="8" s="1"/>
  <c r="J358" i="8"/>
  <c r="K358" i="8" s="1"/>
  <c r="J422" i="8"/>
  <c r="K422" i="8" s="1"/>
  <c r="J140" i="8"/>
  <c r="K140" i="8" s="1"/>
  <c r="J108" i="8"/>
  <c r="K108" i="8" s="1"/>
  <c r="J44" i="8"/>
  <c r="K44" i="8" s="1"/>
  <c r="J430" i="8"/>
  <c r="K430" i="8" s="1"/>
  <c r="J558" i="8"/>
  <c r="K558" i="8" s="1"/>
  <c r="J181" i="8"/>
  <c r="K181" i="8" s="1"/>
  <c r="J245" i="8"/>
  <c r="K245" i="8" s="1"/>
  <c r="J309" i="8"/>
  <c r="K309" i="8" s="1"/>
  <c r="J437" i="8"/>
  <c r="K437" i="8" s="1"/>
  <c r="J501" i="8"/>
  <c r="K501" i="8" s="1"/>
  <c r="J565" i="8"/>
  <c r="K565" i="8" s="1"/>
  <c r="J220" i="8"/>
  <c r="K220" i="8" s="1"/>
  <c r="J284" i="8"/>
  <c r="K284" i="8" s="1"/>
  <c r="J476" i="8"/>
  <c r="K476" i="8" s="1"/>
  <c r="J540" i="8"/>
  <c r="K540" i="8" s="1"/>
  <c r="J243" i="8"/>
  <c r="K243" i="8" s="1"/>
  <c r="J307" i="8"/>
  <c r="K307" i="8" s="1"/>
  <c r="J371" i="8"/>
  <c r="K371" i="8" s="1"/>
  <c r="J435" i="8"/>
  <c r="K435" i="8" s="1"/>
  <c r="J499" i="8"/>
  <c r="K499" i="8" s="1"/>
  <c r="J563" i="8"/>
  <c r="K563" i="8" s="1"/>
  <c r="J631" i="8"/>
  <c r="K631" i="8" s="1"/>
  <c r="J234" i="8"/>
  <c r="K234" i="8" s="1"/>
  <c r="J362" i="8"/>
  <c r="K362" i="8" s="1"/>
  <c r="J426" i="8"/>
  <c r="K426" i="8" s="1"/>
  <c r="J490" i="8"/>
  <c r="K490" i="8" s="1"/>
  <c r="J249" i="8"/>
  <c r="K249" i="8" s="1"/>
  <c r="J377" i="8"/>
  <c r="K377" i="8" s="1"/>
  <c r="J505" i="8"/>
  <c r="K505" i="8" s="1"/>
  <c r="J569" i="8"/>
  <c r="K569" i="8" s="1"/>
  <c r="J184" i="8"/>
  <c r="K184" i="8" s="1"/>
  <c r="J248" i="8"/>
  <c r="K248" i="8" s="1"/>
  <c r="J312" i="8"/>
  <c r="K312" i="8" s="1"/>
  <c r="J376" i="8"/>
  <c r="K376" i="8" s="1"/>
  <c r="J440" i="8"/>
  <c r="K440" i="8" s="1"/>
  <c r="J504" i="8"/>
  <c r="K504" i="8" s="1"/>
  <c r="J568" i="8"/>
  <c r="K568" i="8" s="1"/>
  <c r="J511" i="8"/>
  <c r="K511" i="8" s="1"/>
  <c r="J575" i="8"/>
  <c r="K575" i="8" s="1"/>
  <c r="J637" i="8"/>
  <c r="K637" i="8" s="1"/>
  <c r="J765" i="8"/>
  <c r="K765" i="8" s="1"/>
  <c r="J829" i="8"/>
  <c r="K829" i="8" s="1"/>
  <c r="J644" i="8"/>
  <c r="K644" i="8" s="1"/>
  <c r="J708" i="8"/>
  <c r="K708" i="8" s="1"/>
  <c r="J772" i="8"/>
  <c r="K772" i="8" s="1"/>
  <c r="J836" i="8"/>
  <c r="K836" i="8" s="1"/>
  <c r="J627" i="8"/>
  <c r="K627" i="8" s="1"/>
  <c r="J691" i="8"/>
  <c r="K691" i="8" s="1"/>
  <c r="J755" i="8"/>
  <c r="K755" i="8" s="1"/>
  <c r="J819" i="8"/>
  <c r="K819" i="8" s="1"/>
  <c r="J642" i="8"/>
  <c r="K642" i="8" s="1"/>
  <c r="J706" i="8"/>
  <c r="K706" i="8" s="1"/>
  <c r="J770" i="8"/>
  <c r="K770" i="8" s="1"/>
  <c r="J834" i="8"/>
  <c r="K834" i="8" s="1"/>
  <c r="J681" i="8"/>
  <c r="K681" i="8" s="1"/>
  <c r="J745" i="8"/>
  <c r="K745" i="8" s="1"/>
  <c r="J809" i="8"/>
  <c r="K809" i="8" s="1"/>
  <c r="J640" i="8"/>
  <c r="K640" i="8" s="1"/>
  <c r="J768" i="8"/>
  <c r="K768" i="8" s="1"/>
  <c r="J832" i="8"/>
  <c r="K832" i="8" s="1"/>
  <c r="J743" i="8"/>
  <c r="K743" i="8" s="1"/>
  <c r="J807" i="8"/>
  <c r="K807" i="8" s="1"/>
  <c r="J874" i="8"/>
  <c r="K874" i="8" s="1"/>
  <c r="J694" i="8"/>
  <c r="K694" i="8" s="1"/>
  <c r="J822" i="8"/>
  <c r="K822" i="8" s="1"/>
  <c r="J914" i="8"/>
  <c r="K914" i="8" s="1"/>
  <c r="J978" i="8"/>
  <c r="K978" i="8" s="1"/>
  <c r="J1037" i="8"/>
  <c r="K1037" i="8" s="1"/>
  <c r="J945" i="8"/>
  <c r="K945" i="8" s="1"/>
  <c r="J1009" i="8"/>
  <c r="K1009" i="8" s="1"/>
  <c r="J888" i="8"/>
  <c r="K888" i="8" s="1"/>
  <c r="J1016" i="8"/>
  <c r="K1016" i="8" s="1"/>
  <c r="J1132" i="8"/>
  <c r="K1132" i="8" s="1"/>
  <c r="J935" i="8"/>
  <c r="K935" i="8" s="1"/>
  <c r="J999" i="8"/>
  <c r="K999" i="8" s="1"/>
  <c r="J1081" i="8"/>
  <c r="K1081" i="8" s="1"/>
  <c r="J1209" i="8"/>
  <c r="K1209" i="8" s="1"/>
  <c r="J910" i="8"/>
  <c r="K910" i="8" s="1"/>
  <c r="J869" i="8"/>
  <c r="K869" i="8" s="1"/>
  <c r="J933" i="8"/>
  <c r="K933" i="8" s="1"/>
  <c r="J876" i="8"/>
  <c r="K876" i="8" s="1"/>
  <c r="J940" i="8"/>
  <c r="K940" i="8" s="1"/>
  <c r="J1004" i="8"/>
  <c r="K1004" i="8" s="1"/>
  <c r="J574" i="8"/>
  <c r="K574" i="8" s="1"/>
  <c r="J261" i="8"/>
  <c r="K261" i="8" s="1"/>
  <c r="J325" i="8"/>
  <c r="K325" i="8" s="1"/>
  <c r="J453" i="8"/>
  <c r="K453" i="8" s="1"/>
  <c r="J517" i="8"/>
  <c r="K517" i="8" s="1"/>
  <c r="J581" i="8"/>
  <c r="K581" i="8" s="1"/>
  <c r="J236" i="8"/>
  <c r="K236" i="8" s="1"/>
  <c r="J300" i="8"/>
  <c r="K300" i="8" s="1"/>
  <c r="J364" i="8"/>
  <c r="K364" i="8" s="1"/>
  <c r="J492" i="8"/>
  <c r="K492" i="8" s="1"/>
  <c r="J556" i="8"/>
  <c r="K556" i="8" s="1"/>
  <c r="J195" i="8"/>
  <c r="K195" i="8" s="1"/>
  <c r="J323" i="8"/>
  <c r="K323" i="8" s="1"/>
  <c r="J387" i="8"/>
  <c r="K387" i="8" s="1"/>
  <c r="J451" i="8"/>
  <c r="K451" i="8" s="1"/>
  <c r="J579" i="8"/>
  <c r="K579" i="8" s="1"/>
  <c r="J186" i="8"/>
  <c r="K186" i="8" s="1"/>
  <c r="J250" i="8"/>
  <c r="K250" i="8" s="1"/>
  <c r="J314" i="8"/>
  <c r="K314" i="8" s="1"/>
  <c r="J442" i="8"/>
  <c r="K442" i="8" s="1"/>
  <c r="J506" i="8"/>
  <c r="K506" i="8" s="1"/>
  <c r="J570" i="8"/>
  <c r="K570" i="8" s="1"/>
  <c r="J201" i="8"/>
  <c r="K201" i="8" s="1"/>
  <c r="J265" i="8"/>
  <c r="K265" i="8" s="1"/>
  <c r="J329" i="8"/>
  <c r="K329" i="8" s="1"/>
  <c r="J393" i="8"/>
  <c r="K393" i="8" s="1"/>
  <c r="J457" i="8"/>
  <c r="K457" i="8" s="1"/>
  <c r="J585" i="8"/>
  <c r="K585" i="8" s="1"/>
  <c r="J264" i="8"/>
  <c r="K264" i="8" s="1"/>
  <c r="J392" i="8"/>
  <c r="K392" i="8" s="1"/>
  <c r="J520" i="8"/>
  <c r="K520" i="8" s="1"/>
  <c r="J207" i="8"/>
  <c r="K207" i="8" s="1"/>
  <c r="J271" i="8"/>
  <c r="K271" i="8" s="1"/>
  <c r="J335" i="8"/>
  <c r="K335" i="8" s="1"/>
  <c r="J399" i="8"/>
  <c r="K399" i="8" s="1"/>
  <c r="J463" i="8"/>
  <c r="K463" i="8" s="1"/>
  <c r="J527" i="8"/>
  <c r="K527" i="8" s="1"/>
  <c r="J653" i="8"/>
  <c r="K653" i="8" s="1"/>
  <c r="J717" i="8"/>
  <c r="K717" i="8" s="1"/>
  <c r="J845" i="8"/>
  <c r="K845" i="8" s="1"/>
  <c r="J660" i="8"/>
  <c r="K660" i="8" s="1"/>
  <c r="J724" i="8"/>
  <c r="K724" i="8" s="1"/>
  <c r="J788" i="8"/>
  <c r="K788" i="8" s="1"/>
  <c r="J643" i="8"/>
  <c r="K643" i="8" s="1"/>
  <c r="J707" i="8"/>
  <c r="K707" i="8" s="1"/>
  <c r="J771" i="8"/>
  <c r="K771" i="8" s="1"/>
  <c r="J594" i="8"/>
  <c r="K594" i="8" s="1"/>
  <c r="J658" i="8"/>
  <c r="K658" i="8" s="1"/>
  <c r="J786" i="8"/>
  <c r="K786" i="8" s="1"/>
  <c r="J697" i="8"/>
  <c r="K697" i="8" s="1"/>
  <c r="J761" i="8"/>
  <c r="K761" i="8" s="1"/>
  <c r="J656" i="8"/>
  <c r="K656" i="8" s="1"/>
  <c r="J720" i="8"/>
  <c r="K720" i="8" s="1"/>
  <c r="J784" i="8"/>
  <c r="K784" i="8" s="1"/>
  <c r="J848" i="8"/>
  <c r="K848" i="8" s="1"/>
  <c r="J695" i="8"/>
  <c r="K695" i="8" s="1"/>
  <c r="J823" i="8"/>
  <c r="K823" i="8" s="1"/>
  <c r="J646" i="8"/>
  <c r="K646" i="8" s="1"/>
  <c r="J710" i="8"/>
  <c r="K710" i="8" s="1"/>
  <c r="J774" i="8"/>
  <c r="K774" i="8" s="1"/>
  <c r="J930" i="8"/>
  <c r="K930" i="8" s="1"/>
  <c r="J994" i="8"/>
  <c r="K994" i="8" s="1"/>
  <c r="J961" i="8"/>
  <c r="K961" i="8" s="1"/>
  <c r="J968" i="8"/>
  <c r="K968" i="8" s="1"/>
  <c r="J1164" i="8"/>
  <c r="K1164" i="8" s="1"/>
  <c r="J887" i="8"/>
  <c r="K887" i="8" s="1"/>
  <c r="J951" i="8"/>
  <c r="K951" i="8" s="1"/>
  <c r="J1015" i="8"/>
  <c r="K1015" i="8" s="1"/>
  <c r="J862" i="8"/>
  <c r="K862" i="8" s="1"/>
  <c r="J990" i="8"/>
  <c r="K990" i="8" s="1"/>
  <c r="J885" i="8"/>
  <c r="K885" i="8" s="1"/>
  <c r="J1013" i="8"/>
  <c r="K1013" i="8" s="1"/>
  <c r="J892" i="8"/>
  <c r="K892" i="8" s="1"/>
  <c r="J956" i="8"/>
  <c r="K956" i="8" s="1"/>
  <c r="J1020" i="8"/>
  <c r="K1020" i="8" s="1"/>
  <c r="J1140" i="8"/>
  <c r="K1140" i="8" s="1"/>
  <c r="J939" i="8"/>
  <c r="K939" i="8" s="1"/>
  <c r="J1105" i="8"/>
  <c r="K1105" i="8" s="1"/>
  <c r="J1182" i="8"/>
  <c r="K1182" i="8" s="1"/>
  <c r="J1253" i="8"/>
  <c r="K1253" i="8" s="1"/>
  <c r="J1149" i="8"/>
  <c r="K1149" i="8" s="1"/>
  <c r="J1043" i="8"/>
  <c r="K1043" i="8" s="1"/>
  <c r="J1107" i="8"/>
  <c r="K1107" i="8" s="1"/>
  <c r="J1232" i="8"/>
  <c r="K1232" i="8" s="1"/>
  <c r="J1090" i="8"/>
  <c r="K1090" i="8" s="1"/>
  <c r="J1218" i="8"/>
  <c r="K1218" i="8" s="1"/>
  <c r="J1225" i="8"/>
  <c r="K1225" i="8" s="1"/>
  <c r="J1056" i="8"/>
  <c r="K1056" i="8" s="1"/>
  <c r="J1184" i="8"/>
  <c r="K1184" i="8" s="1"/>
  <c r="J1047" i="8"/>
  <c r="K1047" i="8" s="1"/>
  <c r="J1111" i="8"/>
  <c r="K1111" i="8" s="1"/>
  <c r="J1175" i="8"/>
  <c r="K1175" i="8" s="1"/>
  <c r="J1359" i="8"/>
  <c r="K1359" i="8" s="1"/>
  <c r="J1358" i="8"/>
  <c r="K1358" i="8" s="1"/>
  <c r="J1309" i="8"/>
  <c r="K1309" i="8" s="1"/>
  <c r="J1516" i="8"/>
  <c r="K1516" i="8" s="1"/>
  <c r="J1292" i="8"/>
  <c r="K1292" i="8" s="1"/>
  <c r="J1356" i="8"/>
  <c r="K1356" i="8" s="1"/>
  <c r="J1275" i="8"/>
  <c r="K1275" i="8" s="1"/>
  <c r="J1339" i="8"/>
  <c r="K1339" i="8" s="1"/>
  <c r="J1412" i="8"/>
  <c r="K1412" i="8" s="1"/>
  <c r="J1249" i="8"/>
  <c r="K1249" i="8" s="1"/>
  <c r="J1508" i="8"/>
  <c r="K1508" i="8" s="1"/>
  <c r="J1572" i="8"/>
  <c r="K1572" i="8" s="1"/>
  <c r="J1384" i="8"/>
  <c r="K1384" i="8" s="1"/>
  <c r="J1451" i="8"/>
  <c r="K1451" i="8" s="1"/>
  <c r="J1515" i="8"/>
  <c r="K1515" i="8" s="1"/>
  <c r="J1579" i="8"/>
  <c r="K1579" i="8" s="1"/>
  <c r="J1433" i="8"/>
  <c r="K1433" i="8" s="1"/>
  <c r="J1497" i="8"/>
  <c r="K1497" i="8" s="1"/>
  <c r="J1488" i="8"/>
  <c r="K1488" i="8" s="1"/>
  <c r="J1407" i="8"/>
  <c r="K1407" i="8" s="1"/>
  <c r="J1535" i="8"/>
  <c r="K1535" i="8" s="1"/>
  <c r="J1430" i="8"/>
  <c r="K1430" i="8" s="1"/>
  <c r="J1494" i="8"/>
  <c r="K1494" i="8" s="1"/>
  <c r="J1558" i="8"/>
  <c r="K1558" i="8" s="1"/>
  <c r="J1421" i="8"/>
  <c r="K1421" i="8" s="1"/>
  <c r="J1549" i="8"/>
  <c r="K1549" i="8" s="1"/>
  <c r="J1678" i="8"/>
  <c r="K1678" i="8" s="1"/>
  <c r="J1605" i="8"/>
  <c r="K1605" i="8" s="1"/>
  <c r="J1733" i="8"/>
  <c r="K1733" i="8" s="1"/>
  <c r="J1668" i="8"/>
  <c r="K1668" i="8" s="1"/>
  <c r="J1667" i="8"/>
  <c r="K1667" i="8" s="1"/>
  <c r="J1891" i="8"/>
  <c r="K1891" i="8" s="1"/>
  <c r="J1698" i="8"/>
  <c r="K1698" i="8" s="1"/>
  <c r="J1762" i="8"/>
  <c r="K1762" i="8" s="1"/>
  <c r="J1633" i="8"/>
  <c r="K1633" i="8" s="1"/>
  <c r="J1761" i="8"/>
  <c r="K1761" i="8" s="1"/>
  <c r="J1632" i="8"/>
  <c r="K1632" i="8" s="1"/>
  <c r="J1760" i="8"/>
  <c r="K1760" i="8" s="1"/>
  <c r="J1679" i="8"/>
  <c r="K1679" i="8" s="1"/>
  <c r="J1907" i="8"/>
  <c r="K1907" i="8" s="1"/>
  <c r="J1802" i="8"/>
  <c r="K1802" i="8" s="1"/>
  <c r="J1866" i="8"/>
  <c r="K1866" i="8" s="1"/>
  <c r="J1930" i="8"/>
  <c r="K1930" i="8" s="1"/>
  <c r="J1889" i="8"/>
  <c r="K1889" i="8" s="1"/>
  <c r="J1953" i="8"/>
  <c r="K1953" i="8" s="1"/>
  <c r="J1800" i="8"/>
  <c r="K1800" i="8" s="1"/>
  <c r="J1864" i="8"/>
  <c r="K1864" i="8" s="1"/>
  <c r="J1928" i="8"/>
  <c r="K1928" i="8" s="1"/>
  <c r="J1967" i="8"/>
  <c r="K1967" i="8" s="1"/>
  <c r="J1862" i="8"/>
  <c r="K1862" i="8" s="1"/>
  <c r="J1926" i="8"/>
  <c r="K1926" i="8" s="1"/>
  <c r="J1990" i="8"/>
  <c r="K1990" i="8" s="1"/>
  <c r="J1829" i="8"/>
  <c r="K1829" i="8" s="1"/>
  <c r="J1957" i="8"/>
  <c r="K1957" i="8" s="1"/>
  <c r="J1804" i="8"/>
  <c r="K1804" i="8" s="1"/>
  <c r="J1932" i="8"/>
  <c r="K1932" i="8" s="1"/>
  <c r="J2004" i="8"/>
  <c r="K2004" i="8" s="1"/>
  <c r="J2137" i="8"/>
  <c r="K2137" i="8" s="1"/>
  <c r="J2076" i="8"/>
  <c r="K2076" i="8" s="1"/>
  <c r="J1995" i="8"/>
  <c r="K1995" i="8" s="1"/>
  <c r="J2050" i="8"/>
  <c r="K2050" i="8" s="1"/>
  <c r="J2017" i="8"/>
  <c r="K2017" i="8" s="1"/>
  <c r="J2081" i="8"/>
  <c r="K2081" i="8" s="1"/>
  <c r="J2064" i="8"/>
  <c r="K2064" i="8" s="1"/>
  <c r="J2063" i="8"/>
  <c r="K2063" i="8" s="1"/>
  <c r="J2030" i="8"/>
  <c r="K2030" i="8" s="1"/>
  <c r="J2094" i="8"/>
  <c r="K2094" i="8" s="1"/>
  <c r="J2176" i="8"/>
  <c r="K2176" i="8" s="1"/>
  <c r="J2216" i="8"/>
  <c r="K2216" i="8" s="1"/>
  <c r="J2134" i="8"/>
  <c r="K2134" i="8" s="1"/>
  <c r="J2331" i="8"/>
  <c r="K2331" i="8" s="1"/>
  <c r="J2200" i="8"/>
  <c r="K2200" i="8" s="1"/>
  <c r="J2290" i="8"/>
  <c r="K2290" i="8" s="1"/>
  <c r="J2154" i="8"/>
  <c r="K2154" i="8" s="1"/>
  <c r="J2242" i="8"/>
  <c r="K2242" i="8" s="1"/>
  <c r="J2266" i="8"/>
  <c r="K2266" i="8" s="1"/>
  <c r="J2296" i="8"/>
  <c r="K2296" i="8" s="1"/>
  <c r="J2215" i="8"/>
  <c r="K2215" i="8" s="1"/>
  <c r="J2279" i="8"/>
  <c r="K2279" i="8" s="1"/>
  <c r="J2568" i="8"/>
  <c r="K2568" i="8" s="1"/>
  <c r="J2294" i="8"/>
  <c r="K2294" i="8" s="1"/>
  <c r="J2141" i="8"/>
  <c r="K2141" i="8" s="1"/>
  <c r="J2269" i="8"/>
  <c r="K2269" i="8" s="1"/>
  <c r="J2204" i="8"/>
  <c r="K2204" i="8" s="1"/>
  <c r="J2332" i="8"/>
  <c r="K2332" i="8" s="1"/>
  <c r="J2333" i="8"/>
  <c r="K2333" i="8" s="1"/>
  <c r="J2397" i="8"/>
  <c r="K2397" i="8" s="1"/>
  <c r="J2356" i="8"/>
  <c r="K2356" i="8" s="1"/>
  <c r="J2419" i="8"/>
  <c r="K2419" i="8" s="1"/>
  <c r="J2346" i="8"/>
  <c r="K2346" i="8" s="1"/>
  <c r="J2492" i="8"/>
  <c r="K2492" i="8" s="1"/>
  <c r="J2467" i="8"/>
  <c r="K2467" i="8" s="1"/>
  <c r="J2474" i="8"/>
  <c r="K2474" i="8" s="1"/>
  <c r="J2432" i="8"/>
  <c r="K2432" i="8" s="1"/>
  <c r="J2510" i="8"/>
  <c r="K2510" i="8" s="1"/>
  <c r="J2462" i="8"/>
  <c r="K2462" i="8" s="1"/>
  <c r="J2577" i="8"/>
  <c r="K2577" i="8" s="1"/>
  <c r="J2535" i="8"/>
  <c r="K2535" i="8" s="1"/>
  <c r="J2601" i="8"/>
  <c r="K2601" i="8" s="1"/>
  <c r="J2566" i="8"/>
  <c r="K2566" i="8" s="1"/>
  <c r="J2609" i="8"/>
  <c r="K2609" i="8" s="1"/>
  <c r="J2585" i="8"/>
  <c r="K2585" i="8" s="1"/>
  <c r="J2506" i="8"/>
  <c r="K2506" i="8" s="1"/>
  <c r="J2648" i="8"/>
  <c r="K2648" i="8" s="1"/>
  <c r="J2615" i="8"/>
  <c r="K2615" i="8" s="1"/>
  <c r="J2720" i="8"/>
  <c r="K2720" i="8" s="1"/>
  <c r="J2656" i="8"/>
  <c r="K2656" i="8" s="1"/>
  <c r="J2655" i="8"/>
  <c r="K2655" i="8" s="1"/>
  <c r="J2728" i="8"/>
  <c r="K2728" i="8" s="1"/>
  <c r="J2694" i="8"/>
  <c r="K2694" i="8" s="1"/>
  <c r="J2693" i="8"/>
  <c r="K2693" i="8" s="1"/>
  <c r="J2742" i="8"/>
  <c r="K2742" i="8" s="1"/>
  <c r="J2706" i="8"/>
  <c r="K2706" i="8" s="1"/>
  <c r="J2689" i="8"/>
  <c r="K2689" i="8" s="1"/>
  <c r="J2750" i="8"/>
  <c r="K2750" i="8" s="1"/>
  <c r="J2815" i="8"/>
  <c r="K2815" i="8" s="1"/>
  <c r="J2837" i="8"/>
  <c r="K2837" i="8" s="1"/>
  <c r="J2788" i="8"/>
  <c r="K2788" i="8" s="1"/>
  <c r="J2746" i="8"/>
  <c r="K2746" i="8" s="1"/>
  <c r="J2761" i="8"/>
  <c r="K2761" i="8" s="1"/>
  <c r="J2784" i="8"/>
  <c r="K2784" i="8" s="1"/>
  <c r="J174" i="8"/>
  <c r="K174" i="8" s="1"/>
  <c r="J129" i="8"/>
  <c r="K129" i="8" s="1"/>
  <c r="J1128" i="8"/>
  <c r="K1128" i="8" s="1"/>
  <c r="J1119" i="8"/>
  <c r="K1119" i="8" s="1"/>
  <c r="J1367" i="8"/>
  <c r="K1367" i="8" s="1"/>
  <c r="J1238" i="8"/>
  <c r="K1238" i="8" s="1"/>
  <c r="J1302" i="8"/>
  <c r="K1302" i="8" s="1"/>
  <c r="J1366" i="8"/>
  <c r="K1366" i="8" s="1"/>
  <c r="J1317" i="8"/>
  <c r="K1317" i="8" s="1"/>
  <c r="J1381" i="8"/>
  <c r="K1381" i="8" s="1"/>
  <c r="J1458" i="8"/>
  <c r="K1458" i="8" s="1"/>
  <c r="J1522" i="8"/>
  <c r="K1522" i="8" s="1"/>
  <c r="J1300" i="8"/>
  <c r="K1300" i="8" s="1"/>
  <c r="J1283" i="8"/>
  <c r="K1283" i="8" s="1"/>
  <c r="J1347" i="8"/>
  <c r="K1347" i="8" s="1"/>
  <c r="J1290" i="8"/>
  <c r="K1290" i="8" s="1"/>
  <c r="J1257" i="8"/>
  <c r="K1257" i="8" s="1"/>
  <c r="J1450" i="8"/>
  <c r="K1450" i="8" s="1"/>
  <c r="J1514" i="8"/>
  <c r="K1514" i="8" s="1"/>
  <c r="J1588" i="8"/>
  <c r="K1588" i="8" s="1"/>
  <c r="J1328" i="8"/>
  <c r="K1328" i="8" s="1"/>
  <c r="J1409" i="8"/>
  <c r="K1409" i="8" s="1"/>
  <c r="J1459" i="8"/>
  <c r="K1459" i="8" s="1"/>
  <c r="J1523" i="8"/>
  <c r="K1523" i="8" s="1"/>
  <c r="J1608" i="8"/>
  <c r="K1608" i="8" s="1"/>
  <c r="J1441" i="8"/>
  <c r="K1441" i="8" s="1"/>
  <c r="J1569" i="8"/>
  <c r="K1569" i="8" s="1"/>
  <c r="J1432" i="8"/>
  <c r="K1432" i="8" s="1"/>
  <c r="J1496" i="8"/>
  <c r="K1496" i="8" s="1"/>
  <c r="J1560" i="8"/>
  <c r="K1560" i="8" s="1"/>
  <c r="J1415" i="8"/>
  <c r="K1415" i="8" s="1"/>
  <c r="J1543" i="8"/>
  <c r="K1543" i="8" s="1"/>
  <c r="J1438" i="8"/>
  <c r="K1438" i="8" s="1"/>
  <c r="J1566" i="8"/>
  <c r="K1566" i="8" s="1"/>
  <c r="J1611" i="8"/>
  <c r="K1611" i="8" s="1"/>
  <c r="J1557" i="8"/>
  <c r="K1557" i="8" s="1"/>
  <c r="J1622" i="8"/>
  <c r="K1622" i="8" s="1"/>
  <c r="J1750" i="8"/>
  <c r="K1750" i="8" s="1"/>
  <c r="J1613" i="8"/>
  <c r="K1613" i="8" s="1"/>
  <c r="J1677" i="8"/>
  <c r="K1677" i="8" s="1"/>
  <c r="J1676" i="8"/>
  <c r="K1676" i="8" s="1"/>
  <c r="J1740" i="8"/>
  <c r="K1740" i="8" s="1"/>
  <c r="J1739" i="8"/>
  <c r="K1739" i="8" s="1"/>
  <c r="J1642" i="8"/>
  <c r="K1642" i="8" s="1"/>
  <c r="J1706" i="8"/>
  <c r="K1706" i="8" s="1"/>
  <c r="J1641" i="8"/>
  <c r="K1641" i="8" s="1"/>
  <c r="J1705" i="8"/>
  <c r="K1705" i="8" s="1"/>
  <c r="J1640" i="8"/>
  <c r="K1640" i="8" s="1"/>
  <c r="J1768" i="8"/>
  <c r="K1768" i="8" s="1"/>
  <c r="J1751" i="8"/>
  <c r="K1751" i="8" s="1"/>
  <c r="J1939" i="8"/>
  <c r="K1939" i="8" s="1"/>
  <c r="J1810" i="8"/>
  <c r="K1810" i="8" s="1"/>
  <c r="J1874" i="8"/>
  <c r="K1874" i="8" s="1"/>
  <c r="J1996" i="8"/>
  <c r="K1996" i="8" s="1"/>
  <c r="J1833" i="8"/>
  <c r="K1833" i="8" s="1"/>
  <c r="J1897" i="8"/>
  <c r="K1897" i="8" s="1"/>
  <c r="J1808" i="8"/>
  <c r="K1808" i="8" s="1"/>
  <c r="J1872" i="8"/>
  <c r="K1872" i="8" s="1"/>
  <c r="J1936" i="8"/>
  <c r="K1936" i="8" s="1"/>
  <c r="J1847" i="8"/>
  <c r="K1847" i="8" s="1"/>
  <c r="J1911" i="8"/>
  <c r="K1911" i="8" s="1"/>
  <c r="J1975" i="8"/>
  <c r="K1975" i="8" s="1"/>
  <c r="J1806" i="8"/>
  <c r="K1806" i="8" s="1"/>
  <c r="J1934" i="8"/>
  <c r="K1934" i="8" s="1"/>
  <c r="J1901" i="8"/>
  <c r="K1901" i="8" s="1"/>
  <c r="J1965" i="8"/>
  <c r="K1965" i="8" s="1"/>
  <c r="J1940" i="8"/>
  <c r="K1940" i="8" s="1"/>
  <c r="J2061" i="8"/>
  <c r="K2061" i="8" s="1"/>
  <c r="J2020" i="8"/>
  <c r="K2020" i="8" s="1"/>
  <c r="J2084" i="8"/>
  <c r="K2084" i="8" s="1"/>
  <c r="J2067" i="8"/>
  <c r="K2067" i="8" s="1"/>
  <c r="J2131" i="8"/>
  <c r="K2131" i="8" s="1"/>
  <c r="J2025" i="8"/>
  <c r="K2025" i="8" s="1"/>
  <c r="J2008" i="8"/>
  <c r="K2008" i="8" s="1"/>
  <c r="J2072" i="8"/>
  <c r="K2072" i="8" s="1"/>
  <c r="J2007" i="8"/>
  <c r="K2007" i="8" s="1"/>
  <c r="J2128" i="8"/>
  <c r="K2128" i="8" s="1"/>
  <c r="J2102" i="8"/>
  <c r="K2102" i="8" s="1"/>
  <c r="J2146" i="8"/>
  <c r="K2146" i="8" s="1"/>
  <c r="J2117" i="8"/>
  <c r="K2117" i="8" s="1"/>
  <c r="J2210" i="8"/>
  <c r="K2210" i="8" s="1"/>
  <c r="J2321" i="8"/>
  <c r="K2321" i="8" s="1"/>
  <c r="J2193" i="8"/>
  <c r="K2193" i="8" s="1"/>
  <c r="J2151" i="8"/>
  <c r="K2151" i="8" s="1"/>
  <c r="J2304" i="8"/>
  <c r="K2304" i="8" s="1"/>
  <c r="J2287" i="8"/>
  <c r="K2287" i="8" s="1"/>
  <c r="J2238" i="8"/>
  <c r="K2238" i="8" s="1"/>
  <c r="J2302" i="8"/>
  <c r="K2302" i="8" s="1"/>
  <c r="J2213" i="8"/>
  <c r="K2213" i="8" s="1"/>
  <c r="J2148" i="8"/>
  <c r="K2148" i="8" s="1"/>
  <c r="J2334" i="8"/>
  <c r="K2334" i="8" s="1"/>
  <c r="J2341" i="8"/>
  <c r="K2341" i="8" s="1"/>
  <c r="J2364" i="8"/>
  <c r="K2364" i="8" s="1"/>
  <c r="J2371" i="8"/>
  <c r="K2371" i="8" s="1"/>
  <c r="J2418" i="8"/>
  <c r="K2418" i="8" s="1"/>
  <c r="J2552" i="8"/>
  <c r="K2552" i="8" s="1"/>
  <c r="J2384" i="8"/>
  <c r="K2384" i="8" s="1"/>
  <c r="J2391" i="8"/>
  <c r="K2391" i="8" s="1"/>
  <c r="J2475" i="8"/>
  <c r="K2475" i="8" s="1"/>
  <c r="J2598" i="8"/>
  <c r="K2598" i="8" s="1"/>
  <c r="J2501" i="8"/>
  <c r="K2501" i="8" s="1"/>
  <c r="J2447" i="8"/>
  <c r="K2447" i="8" s="1"/>
  <c r="J2513" i="8"/>
  <c r="K2513" i="8" s="1"/>
  <c r="J2470" i="8"/>
  <c r="K2470" i="8" s="1"/>
  <c r="J2700" i="8"/>
  <c r="K2700" i="8" s="1"/>
  <c r="J2574" i="8"/>
  <c r="K2574" i="8" s="1"/>
  <c r="J2782" i="8"/>
  <c r="K2782" i="8" s="1"/>
  <c r="J2532" i="8"/>
  <c r="K2532" i="8" s="1"/>
  <c r="J2602" i="8"/>
  <c r="K2602" i="8" s="1"/>
  <c r="J2531" i="8"/>
  <c r="K2531" i="8" s="1"/>
  <c r="J2514" i="8"/>
  <c r="K2514" i="8" s="1"/>
  <c r="J2578" i="8"/>
  <c r="K2578" i="8" s="1"/>
  <c r="J2592" i="8"/>
  <c r="K2592" i="8" s="1"/>
  <c r="J2623" i="8"/>
  <c r="K2623" i="8" s="1"/>
  <c r="J2766" i="8"/>
  <c r="K2766" i="8" s="1"/>
  <c r="J2629" i="8"/>
  <c r="K2629" i="8" s="1"/>
  <c r="J2596" i="8"/>
  <c r="K2596" i="8" s="1"/>
  <c r="J2627" i="8"/>
  <c r="K2627" i="8" s="1"/>
  <c r="J2702" i="8"/>
  <c r="K2702" i="8" s="1"/>
  <c r="J2811" i="8"/>
  <c r="K2811" i="8" s="1"/>
  <c r="J2716" i="8"/>
  <c r="K2716" i="8" s="1"/>
  <c r="J2707" i="8"/>
  <c r="K2707" i="8" s="1"/>
  <c r="J2822" i="8"/>
  <c r="K2822" i="8" s="1"/>
  <c r="J2714" i="8"/>
  <c r="K2714" i="8" s="1"/>
  <c r="J2697" i="8"/>
  <c r="K2697" i="8" s="1"/>
  <c r="J2759" i="8"/>
  <c r="K2759" i="8" s="1"/>
  <c r="J2781" i="8"/>
  <c r="K2781" i="8" s="1"/>
  <c r="J2796" i="8"/>
  <c r="K2796" i="8" s="1"/>
  <c r="J2818" i="8"/>
  <c r="K2818" i="8" s="1"/>
  <c r="J2833" i="8"/>
  <c r="K2833" i="8" s="1"/>
  <c r="J270" i="8"/>
  <c r="K270" i="8" s="1"/>
  <c r="J159" i="8"/>
  <c r="K159" i="8" s="1"/>
  <c r="J127" i="8"/>
  <c r="K127" i="8" s="1"/>
  <c r="J95" i="8"/>
  <c r="K95" i="8" s="1"/>
  <c r="J246" i="8"/>
  <c r="K246" i="8" s="1"/>
  <c r="J452" i="8"/>
  <c r="K452" i="8" s="1"/>
  <c r="J516" i="8"/>
  <c r="K516" i="8" s="1"/>
  <c r="J580" i="8"/>
  <c r="K580" i="8" s="1"/>
  <c r="J219" i="8"/>
  <c r="K219" i="8" s="1"/>
  <c r="J283" i="8"/>
  <c r="K283" i="8" s="1"/>
  <c r="J347" i="8"/>
  <c r="K347" i="8" s="1"/>
  <c r="J411" i="8"/>
  <c r="K411" i="8" s="1"/>
  <c r="J475" i="8"/>
  <c r="K475" i="8" s="1"/>
  <c r="J539" i="8"/>
  <c r="K539" i="8" s="1"/>
  <c r="J608" i="8"/>
  <c r="K608" i="8" s="1"/>
  <c r="J210" i="8"/>
  <c r="K210" i="8" s="1"/>
  <c r="J338" i="8"/>
  <c r="K338" i="8" s="1"/>
  <c r="J402" i="8"/>
  <c r="K402" i="8" s="1"/>
  <c r="J466" i="8"/>
  <c r="K466" i="8" s="1"/>
  <c r="J530" i="8"/>
  <c r="K530" i="8" s="1"/>
  <c r="J225" i="8"/>
  <c r="K225" i="8" s="1"/>
  <c r="J289" i="8"/>
  <c r="K289" i="8" s="1"/>
  <c r="J417" i="8"/>
  <c r="K417" i="8" s="1"/>
  <c r="J481" i="8"/>
  <c r="K481" i="8" s="1"/>
  <c r="J545" i="8"/>
  <c r="K545" i="8" s="1"/>
  <c r="J614" i="8"/>
  <c r="K614" i="8" s="1"/>
  <c r="J224" i="8"/>
  <c r="K224" i="8" s="1"/>
  <c r="J288" i="8"/>
  <c r="K288" i="8" s="1"/>
  <c r="J352" i="8"/>
  <c r="K352" i="8" s="1"/>
  <c r="J480" i="8"/>
  <c r="K480" i="8" s="1"/>
  <c r="J544" i="8"/>
  <c r="K544" i="8" s="1"/>
  <c r="J623" i="8"/>
  <c r="K623" i="8" s="1"/>
  <c r="J231" i="8"/>
  <c r="K231" i="8" s="1"/>
  <c r="J359" i="8"/>
  <c r="K359" i="8" s="1"/>
  <c r="J423" i="8"/>
  <c r="K423" i="8" s="1"/>
  <c r="J487" i="8"/>
  <c r="K487" i="8" s="1"/>
  <c r="J551" i="8"/>
  <c r="K551" i="8" s="1"/>
  <c r="J616" i="8"/>
  <c r="K616" i="8" s="1"/>
  <c r="J677" i="8"/>
  <c r="K677" i="8" s="1"/>
  <c r="J741" i="8"/>
  <c r="K741" i="8" s="1"/>
  <c r="J881" i="8"/>
  <c r="K881" i="8" s="1"/>
  <c r="J684" i="8"/>
  <c r="K684" i="8" s="1"/>
  <c r="J748" i="8"/>
  <c r="K748" i="8" s="1"/>
  <c r="J812" i="8"/>
  <c r="K812" i="8" s="1"/>
  <c r="J603" i="8"/>
  <c r="K603" i="8" s="1"/>
  <c r="J667" i="8"/>
  <c r="K667" i="8" s="1"/>
  <c r="J731" i="8"/>
  <c r="K731" i="8" s="1"/>
  <c r="J795" i="8"/>
  <c r="K795" i="8" s="1"/>
  <c r="J856" i="8"/>
  <c r="K856" i="8" s="1"/>
  <c r="J618" i="8"/>
  <c r="K618" i="8" s="1"/>
  <c r="J746" i="8"/>
  <c r="K746" i="8" s="1"/>
  <c r="J810" i="8"/>
  <c r="K810" i="8" s="1"/>
  <c r="J657" i="8"/>
  <c r="K657" i="8" s="1"/>
  <c r="J721" i="8"/>
  <c r="K721" i="8" s="1"/>
  <c r="J849" i="8"/>
  <c r="K849" i="8" s="1"/>
  <c r="J680" i="8"/>
  <c r="K680" i="8" s="1"/>
  <c r="J744" i="8"/>
  <c r="K744" i="8" s="1"/>
  <c r="J655" i="8"/>
  <c r="K655" i="8" s="1"/>
  <c r="J719" i="8"/>
  <c r="K719" i="8" s="1"/>
  <c r="J847" i="8"/>
  <c r="K847" i="8" s="1"/>
  <c r="J670" i="8"/>
  <c r="K670" i="8" s="1"/>
  <c r="J734" i="8"/>
  <c r="K734" i="8" s="1"/>
  <c r="J798" i="8"/>
  <c r="K798" i="8" s="1"/>
  <c r="J890" i="8"/>
  <c r="K890" i="8" s="1"/>
  <c r="J1018" i="8"/>
  <c r="K1018" i="8" s="1"/>
  <c r="J921" i="8"/>
  <c r="K921" i="8" s="1"/>
  <c r="J864" i="8"/>
  <c r="K864" i="8" s="1"/>
  <c r="J928" i="8"/>
  <c r="K928" i="8" s="1"/>
  <c r="J992" i="8"/>
  <c r="K992" i="8" s="1"/>
  <c r="J1212" i="8"/>
  <c r="K1212" i="8" s="1"/>
  <c r="J911" i="8"/>
  <c r="K911" i="8" s="1"/>
  <c r="J975" i="8"/>
  <c r="K975" i="8" s="1"/>
  <c r="J886" i="8"/>
  <c r="K886" i="8" s="1"/>
  <c r="J1014" i="8"/>
  <c r="K1014" i="8" s="1"/>
  <c r="J909" i="8"/>
  <c r="K909" i="8" s="1"/>
  <c r="J1041" i="8"/>
  <c r="K1041" i="8" s="1"/>
  <c r="J980" i="8"/>
  <c r="K980" i="8" s="1"/>
  <c r="J1060" i="8"/>
  <c r="K1060" i="8" s="1"/>
  <c r="J1188" i="8"/>
  <c r="K1188" i="8" s="1"/>
  <c r="J899" i="8"/>
  <c r="K899" i="8" s="1"/>
  <c r="J963" i="8"/>
  <c r="K963" i="8" s="1"/>
  <c r="J1027" i="8"/>
  <c r="K1027" i="8" s="1"/>
  <c r="J1142" i="8"/>
  <c r="K1142" i="8" s="1"/>
  <c r="J1173" i="8"/>
  <c r="K1173" i="8" s="1"/>
  <c r="J1236" i="8"/>
  <c r="K1236" i="8" s="1"/>
  <c r="J1067" i="8"/>
  <c r="K1067" i="8" s="1"/>
  <c r="J1050" i="8"/>
  <c r="K1050" i="8" s="1"/>
  <c r="J1178" i="8"/>
  <c r="K1178" i="8" s="1"/>
  <c r="J1260" i="8"/>
  <c r="K1260" i="8" s="1"/>
  <c r="J1248" i="8"/>
  <c r="K1248" i="8" s="1"/>
  <c r="J1080" i="8"/>
  <c r="K1080" i="8" s="1"/>
  <c r="J1071" i="8"/>
  <c r="K1071" i="8" s="1"/>
  <c r="J1135" i="8"/>
  <c r="K1135" i="8" s="1"/>
  <c r="J1199" i="8"/>
  <c r="K1199" i="8" s="1"/>
  <c r="J1255" i="8"/>
  <c r="K1255" i="8" s="1"/>
  <c r="J1319" i="8"/>
  <c r="K1319" i="8" s="1"/>
  <c r="J1254" i="8"/>
  <c r="K1254" i="8" s="1"/>
  <c r="J1318" i="8"/>
  <c r="K1318" i="8" s="1"/>
  <c r="J1382" i="8"/>
  <c r="K1382" i="8" s="1"/>
  <c r="J1398" i="8"/>
  <c r="K1398" i="8" s="1"/>
  <c r="J1474" i="8"/>
  <c r="K1474" i="8" s="1"/>
  <c r="J1538" i="8"/>
  <c r="K1538" i="8" s="1"/>
  <c r="J1316" i="8"/>
  <c r="K1316" i="8" s="1"/>
  <c r="J1380" i="8"/>
  <c r="K1380" i="8" s="1"/>
  <c r="J1299" i="8"/>
  <c r="K1299" i="8" s="1"/>
  <c r="J1370" i="8"/>
  <c r="K1370" i="8" s="1"/>
  <c r="J1273" i="8"/>
  <c r="K1273" i="8" s="1"/>
  <c r="J1395" i="8"/>
  <c r="K1395" i="8" s="1"/>
  <c r="J1466" i="8"/>
  <c r="K1466" i="8" s="1"/>
  <c r="J1530" i="8"/>
  <c r="K1530" i="8" s="1"/>
  <c r="J1280" i="8"/>
  <c r="K1280" i="8" s="1"/>
  <c r="J1475" i="8"/>
  <c r="K1475" i="8" s="1"/>
  <c r="J1627" i="8"/>
  <c r="K1627" i="8" s="1"/>
  <c r="J1616" i="8"/>
  <c r="K1616" i="8" s="1"/>
  <c r="J1457" i="8"/>
  <c r="K1457" i="8" s="1"/>
  <c r="J1521" i="8"/>
  <c r="K1521" i="8" s="1"/>
  <c r="J1512" i="8"/>
  <c r="K1512" i="8" s="1"/>
  <c r="J1431" i="8"/>
  <c r="K1431" i="8" s="1"/>
  <c r="J1559" i="8"/>
  <c r="K1559" i="8" s="1"/>
  <c r="J1454" i="8"/>
  <c r="K1454" i="8" s="1"/>
  <c r="J1582" i="8"/>
  <c r="K1582" i="8" s="1"/>
  <c r="J1619" i="8"/>
  <c r="K1619" i="8" s="1"/>
  <c r="J1445" i="8"/>
  <c r="K1445" i="8" s="1"/>
  <c r="J1573" i="8"/>
  <c r="K1573" i="8" s="1"/>
  <c r="J1638" i="8"/>
  <c r="K1638" i="8" s="1"/>
  <c r="J1702" i="8"/>
  <c r="K1702" i="8" s="1"/>
  <c r="J1629" i="8"/>
  <c r="K1629" i="8" s="1"/>
  <c r="J1693" i="8"/>
  <c r="K1693" i="8" s="1"/>
  <c r="J1628" i="8"/>
  <c r="K1628" i="8" s="1"/>
  <c r="J1692" i="8"/>
  <c r="K1692" i="8" s="1"/>
  <c r="J1756" i="8"/>
  <c r="K1756" i="8" s="1"/>
  <c r="J1691" i="8"/>
  <c r="K1691" i="8" s="1"/>
  <c r="J1594" i="8"/>
  <c r="K1594" i="8" s="1"/>
  <c r="J1658" i="8"/>
  <c r="K1658" i="8" s="1"/>
  <c r="J1593" i="8"/>
  <c r="K1593" i="8" s="1"/>
  <c r="J1657" i="8"/>
  <c r="K1657" i="8" s="1"/>
  <c r="J1721" i="8"/>
  <c r="K1721" i="8" s="1"/>
  <c r="J1656" i="8"/>
  <c r="K1656" i="8" s="1"/>
  <c r="J1720" i="8"/>
  <c r="K1720" i="8" s="1"/>
  <c r="J1639" i="8"/>
  <c r="K1639" i="8" s="1"/>
  <c r="J1703" i="8"/>
  <c r="K1703" i="8" s="1"/>
  <c r="J1826" i="8"/>
  <c r="K1826" i="8" s="1"/>
  <c r="J1785" i="8"/>
  <c r="K1785" i="8" s="1"/>
  <c r="J1849" i="8"/>
  <c r="K1849" i="8" s="1"/>
  <c r="J1913" i="8"/>
  <c r="K1913" i="8" s="1"/>
  <c r="J1824" i="8"/>
  <c r="K1824" i="8" s="1"/>
  <c r="J1888" i="8"/>
  <c r="K1888" i="8" s="1"/>
  <c r="J1863" i="8"/>
  <c r="K1863" i="8" s="1"/>
  <c r="J1927" i="8"/>
  <c r="K1927" i="8" s="1"/>
  <c r="J1950" i="8"/>
  <c r="K1950" i="8" s="1"/>
  <c r="J1917" i="8"/>
  <c r="K1917" i="8" s="1"/>
  <c r="J1981" i="8"/>
  <c r="K1981" i="8" s="1"/>
  <c r="J1828" i="8"/>
  <c r="K1828" i="8" s="1"/>
  <c r="J1892" i="8"/>
  <c r="K1892" i="8" s="1"/>
  <c r="J2013" i="8"/>
  <c r="K2013" i="8" s="1"/>
  <c r="J2077" i="8"/>
  <c r="K2077" i="8" s="1"/>
  <c r="J2100" i="8"/>
  <c r="K2100" i="8" s="1"/>
  <c r="J2019" i="8"/>
  <c r="K2019" i="8" s="1"/>
  <c r="J2074" i="8"/>
  <c r="K2074" i="8" s="1"/>
  <c r="J2041" i="8"/>
  <c r="K2041" i="8" s="1"/>
  <c r="J2105" i="8"/>
  <c r="K2105" i="8" s="1"/>
  <c r="J2088" i="8"/>
  <c r="K2088" i="8" s="1"/>
  <c r="J2087" i="8"/>
  <c r="K2087" i="8" s="1"/>
  <c r="J2054" i="8"/>
  <c r="K2054" i="8" s="1"/>
  <c r="J2118" i="8"/>
  <c r="K2118" i="8" s="1"/>
  <c r="J2195" i="8"/>
  <c r="K2195" i="8" s="1"/>
  <c r="J2323" i="8"/>
  <c r="K2323" i="8" s="1"/>
  <c r="J2162" i="8"/>
  <c r="K2162" i="8" s="1"/>
  <c r="J2235" i="8"/>
  <c r="K2235" i="8" s="1"/>
  <c r="J2484" i="8"/>
  <c r="K2484" i="8" s="1"/>
  <c r="J2275" i="8"/>
  <c r="K2275" i="8" s="1"/>
  <c r="J2217" i="8"/>
  <c r="K2217" i="8" s="1"/>
  <c r="J2374" i="8"/>
  <c r="K2374" i="8" s="1"/>
  <c r="J2174" i="8"/>
  <c r="K2174" i="8" s="1"/>
  <c r="J2315" i="8"/>
  <c r="K2315" i="8" s="1"/>
  <c r="J2305" i="8"/>
  <c r="K2305" i="8" s="1"/>
  <c r="J2320" i="8"/>
  <c r="K2320" i="8" s="1"/>
  <c r="J2239" i="8"/>
  <c r="K2239" i="8" s="1"/>
  <c r="J2303" i="8"/>
  <c r="K2303" i="8" s="1"/>
  <c r="J2318" i="8"/>
  <c r="K2318" i="8" s="1"/>
  <c r="J2165" i="8"/>
  <c r="K2165" i="8" s="1"/>
  <c r="J2164" i="8"/>
  <c r="K2164" i="8" s="1"/>
  <c r="J2228" i="8"/>
  <c r="K2228" i="8" s="1"/>
  <c r="J2292" i="8"/>
  <c r="K2292" i="8" s="1"/>
  <c r="J2350" i="8"/>
  <c r="K2350" i="8" s="1"/>
  <c r="J2380" i="8"/>
  <c r="K2380" i="8" s="1"/>
  <c r="J2451" i="8"/>
  <c r="K2451" i="8" s="1"/>
  <c r="J2401" i="8"/>
  <c r="K2401" i="8" s="1"/>
  <c r="J2336" i="8"/>
  <c r="K2336" i="8" s="1"/>
  <c r="J2407" i="8"/>
  <c r="K2407" i="8" s="1"/>
  <c r="J2491" i="8"/>
  <c r="K2491" i="8" s="1"/>
  <c r="J2498" i="8"/>
  <c r="K2498" i="8" s="1"/>
  <c r="J2433" i="8"/>
  <c r="K2433" i="8" s="1"/>
  <c r="J2497" i="8"/>
  <c r="K2497" i="8" s="1"/>
  <c r="J2456" i="8"/>
  <c r="K2456" i="8" s="1"/>
  <c r="J2422" i="8"/>
  <c r="K2422" i="8" s="1"/>
  <c r="J2486" i="8"/>
  <c r="K2486" i="8" s="1"/>
  <c r="J2512" i="8"/>
  <c r="K2512" i="8" s="1"/>
  <c r="J2559" i="8"/>
  <c r="K2559" i="8" s="1"/>
  <c r="J2526" i="8"/>
  <c r="K2526" i="8" s="1"/>
  <c r="J2594" i="8"/>
  <c r="K2594" i="8" s="1"/>
  <c r="J2557" i="8"/>
  <c r="K2557" i="8" s="1"/>
  <c r="J2548" i="8"/>
  <c r="K2548" i="8" s="1"/>
  <c r="J2634" i="8"/>
  <c r="K2634" i="8" s="1"/>
  <c r="J2530" i="8"/>
  <c r="K2530" i="8" s="1"/>
  <c r="J2625" i="8"/>
  <c r="K2625" i="8" s="1"/>
  <c r="J2608" i="8"/>
  <c r="K2608" i="8" s="1"/>
  <c r="J2696" i="8"/>
  <c r="K2696" i="8" s="1"/>
  <c r="J2639" i="8"/>
  <c r="K2639" i="8" s="1"/>
  <c r="J2614" i="8"/>
  <c r="K2614" i="8" s="1"/>
  <c r="J2612" i="8"/>
  <c r="K2612" i="8" s="1"/>
  <c r="J2712" i="8"/>
  <c r="K2712" i="8" s="1"/>
  <c r="J2717" i="8"/>
  <c r="K2717" i="8" s="1"/>
  <c r="J2723" i="8"/>
  <c r="K2723" i="8" s="1"/>
  <c r="J2666" i="8"/>
  <c r="K2666" i="8" s="1"/>
  <c r="J2730" i="8"/>
  <c r="K2730" i="8" s="1"/>
  <c r="J2835" i="8"/>
  <c r="K2835" i="8" s="1"/>
  <c r="J2713" i="8"/>
  <c r="K2713" i="8" s="1"/>
  <c r="J2775" i="8"/>
  <c r="K2775" i="8" s="1"/>
  <c r="J2839" i="8"/>
  <c r="K2839" i="8" s="1"/>
  <c r="J2812" i="8"/>
  <c r="K2812" i="8" s="1"/>
  <c r="J2770" i="8"/>
  <c r="K2770" i="8" s="1"/>
  <c r="J2785" i="8"/>
  <c r="K2785" i="8" s="1"/>
  <c r="J2744" i="8"/>
  <c r="K2744" i="8" s="1"/>
  <c r="J2808" i="8"/>
  <c r="K2808" i="8" s="1"/>
  <c r="J151" i="8"/>
  <c r="K151" i="8" s="1"/>
  <c r="J119" i="8"/>
  <c r="K119" i="8" s="1"/>
  <c r="J87" i="8"/>
  <c r="K87" i="8" s="1"/>
  <c r="J55" i="8"/>
  <c r="K55" i="8" s="1"/>
  <c r="J168" i="8"/>
  <c r="K168" i="8" s="1"/>
  <c r="J214" i="8"/>
  <c r="K214" i="8" s="1"/>
  <c r="J146" i="8"/>
  <c r="K146" i="8" s="1"/>
  <c r="J1204" i="8"/>
  <c r="K1204" i="8" s="1"/>
  <c r="J907" i="8"/>
  <c r="K907" i="8" s="1"/>
  <c r="J971" i="8"/>
  <c r="K971" i="8" s="1"/>
  <c r="J1169" i="8"/>
  <c r="K1169" i="8" s="1"/>
  <c r="J1086" i="8"/>
  <c r="K1086" i="8" s="1"/>
  <c r="J1150" i="8"/>
  <c r="K1150" i="8" s="1"/>
  <c r="J1214" i="8"/>
  <c r="K1214" i="8" s="1"/>
  <c r="J1053" i="8"/>
  <c r="K1053" i="8" s="1"/>
  <c r="J1117" i="8"/>
  <c r="K1117" i="8" s="1"/>
  <c r="J1181" i="8"/>
  <c r="K1181" i="8" s="1"/>
  <c r="J1075" i="8"/>
  <c r="K1075" i="8" s="1"/>
  <c r="J1139" i="8"/>
  <c r="K1139" i="8" s="1"/>
  <c r="J1058" i="8"/>
  <c r="K1058" i="8" s="1"/>
  <c r="J1122" i="8"/>
  <c r="K1122" i="8" s="1"/>
  <c r="J1186" i="8"/>
  <c r="K1186" i="8" s="1"/>
  <c r="J1264" i="8"/>
  <c r="K1264" i="8" s="1"/>
  <c r="J1256" i="8"/>
  <c r="K1256" i="8" s="1"/>
  <c r="J1152" i="8"/>
  <c r="K1152" i="8" s="1"/>
  <c r="J1143" i="8"/>
  <c r="K1143" i="8" s="1"/>
  <c r="J1207" i="8"/>
  <c r="K1207" i="8" s="1"/>
  <c r="J1263" i="8"/>
  <c r="K1263" i="8" s="1"/>
  <c r="J1390" i="8"/>
  <c r="K1390" i="8" s="1"/>
  <c r="J1262" i="8"/>
  <c r="K1262" i="8" s="1"/>
  <c r="J1326" i="8"/>
  <c r="K1326" i="8" s="1"/>
  <c r="J1420" i="8"/>
  <c r="K1420" i="8" s="1"/>
  <c r="J1484" i="8"/>
  <c r="K1484" i="8" s="1"/>
  <c r="J1324" i="8"/>
  <c r="K1324" i="8" s="1"/>
  <c r="J1388" i="8"/>
  <c r="K1388" i="8" s="1"/>
  <c r="J1307" i="8"/>
  <c r="K1307" i="8" s="1"/>
  <c r="J1371" i="8"/>
  <c r="K1371" i="8" s="1"/>
  <c r="J1314" i="8"/>
  <c r="K1314" i="8" s="1"/>
  <c r="J1281" i="8"/>
  <c r="K1281" i="8" s="1"/>
  <c r="J1345" i="8"/>
  <c r="K1345" i="8" s="1"/>
  <c r="J1404" i="8"/>
  <c r="K1404" i="8" s="1"/>
  <c r="J1540" i="8"/>
  <c r="K1540" i="8" s="1"/>
  <c r="J1352" i="8"/>
  <c r="K1352" i="8" s="1"/>
  <c r="J1419" i="8"/>
  <c r="K1419" i="8" s="1"/>
  <c r="J1483" i="8"/>
  <c r="K1483" i="8" s="1"/>
  <c r="J1547" i="8"/>
  <c r="K1547" i="8" s="1"/>
  <c r="J1620" i="8"/>
  <c r="K1620" i="8" s="1"/>
  <c r="J1465" i="8"/>
  <c r="K1465" i="8" s="1"/>
  <c r="J1529" i="8"/>
  <c r="K1529" i="8" s="1"/>
  <c r="J1631" i="8"/>
  <c r="K1631" i="8" s="1"/>
  <c r="J1456" i="8"/>
  <c r="K1456" i="8" s="1"/>
  <c r="J1520" i="8"/>
  <c r="K1520" i="8" s="1"/>
  <c r="J1584" i="8"/>
  <c r="K1584" i="8" s="1"/>
  <c r="J1439" i="8"/>
  <c r="K1439" i="8" s="1"/>
  <c r="J1567" i="8"/>
  <c r="K1567" i="8" s="1"/>
  <c r="J1462" i="8"/>
  <c r="K1462" i="8" s="1"/>
  <c r="J1526" i="8"/>
  <c r="K1526" i="8" s="1"/>
  <c r="J1453" i="8"/>
  <c r="K1453" i="8" s="1"/>
  <c r="J1517" i="8"/>
  <c r="K1517" i="8" s="1"/>
  <c r="J1581" i="8"/>
  <c r="K1581" i="8" s="1"/>
  <c r="J1710" i="8"/>
  <c r="K1710" i="8" s="1"/>
  <c r="J1772" i="8"/>
  <c r="K1772" i="8" s="1"/>
  <c r="J1637" i="8"/>
  <c r="K1637" i="8" s="1"/>
  <c r="J1765" i="8"/>
  <c r="K1765" i="8" s="1"/>
  <c r="J1636" i="8"/>
  <c r="K1636" i="8" s="1"/>
  <c r="J1700" i="8"/>
  <c r="K1700" i="8" s="1"/>
  <c r="J1764" i="8"/>
  <c r="K1764" i="8" s="1"/>
  <c r="J1763" i="8"/>
  <c r="K1763" i="8" s="1"/>
  <c r="J1602" i="8"/>
  <c r="K1602" i="8" s="1"/>
  <c r="J1666" i="8"/>
  <c r="K1666" i="8" s="1"/>
  <c r="J1601" i="8"/>
  <c r="K1601" i="8" s="1"/>
  <c r="J1729" i="8"/>
  <c r="K1729" i="8" s="1"/>
  <c r="J1883" i="8"/>
  <c r="K1883" i="8" s="1"/>
  <c r="J1664" i="8"/>
  <c r="K1664" i="8" s="1"/>
  <c r="J1773" i="8"/>
  <c r="K1773" i="8" s="1"/>
  <c r="J1979" i="8"/>
  <c r="K1979" i="8" s="1"/>
  <c r="J1834" i="8"/>
  <c r="K1834" i="8" s="1"/>
  <c r="J1898" i="8"/>
  <c r="K1898" i="8" s="1"/>
  <c r="J1962" i="8"/>
  <c r="K1962" i="8" s="1"/>
  <c r="J1857" i="8"/>
  <c r="K1857" i="8" s="1"/>
  <c r="J1921" i="8"/>
  <c r="K1921" i="8" s="1"/>
  <c r="J1896" i="8"/>
  <c r="K1896" i="8" s="1"/>
  <c r="J1960" i="8"/>
  <c r="K1960" i="8" s="1"/>
  <c r="J1807" i="8"/>
  <c r="K1807" i="8" s="1"/>
  <c r="J1935" i="8"/>
  <c r="K1935" i="8" s="1"/>
  <c r="J1830" i="8"/>
  <c r="K1830" i="8" s="1"/>
  <c r="J1958" i="8"/>
  <c r="K1958" i="8" s="1"/>
  <c r="J1797" i="8"/>
  <c r="K1797" i="8" s="1"/>
  <c r="J1861" i="8"/>
  <c r="K1861" i="8" s="1"/>
  <c r="J1925" i="8"/>
  <c r="K1925" i="8" s="1"/>
  <c r="J1989" i="8"/>
  <c r="K1989" i="8" s="1"/>
  <c r="J1964" i="8"/>
  <c r="K1964" i="8" s="1"/>
  <c r="J2021" i="8"/>
  <c r="K2021" i="8" s="1"/>
  <c r="J2085" i="8"/>
  <c r="K2085" i="8" s="1"/>
  <c r="J2027" i="8"/>
  <c r="K2027" i="8" s="1"/>
  <c r="J2018" i="8"/>
  <c r="K2018" i="8" s="1"/>
  <c r="J2082" i="8"/>
  <c r="K2082" i="8" s="1"/>
  <c r="J2116" i="8"/>
  <c r="K2116" i="8" s="1"/>
  <c r="J2032" i="8"/>
  <c r="K2032" i="8" s="1"/>
  <c r="J2031" i="8"/>
  <c r="K2031" i="8" s="1"/>
  <c r="J2095" i="8"/>
  <c r="K2095" i="8" s="1"/>
  <c r="J1998" i="8"/>
  <c r="K1998" i="8" s="1"/>
  <c r="J2062" i="8"/>
  <c r="K2062" i="8" s="1"/>
  <c r="J2211" i="8"/>
  <c r="K2211" i="8" s="1"/>
  <c r="J2153" i="8"/>
  <c r="K2153" i="8" s="1"/>
  <c r="J2281" i="8"/>
  <c r="K2281" i="8" s="1"/>
  <c r="J2166" i="8"/>
  <c r="K2166" i="8" s="1"/>
  <c r="J2243" i="8"/>
  <c r="K2243" i="8" s="1"/>
  <c r="J2143" i="8"/>
  <c r="K2143" i="8" s="1"/>
  <c r="J2249" i="8"/>
  <c r="K2249" i="8" s="1"/>
  <c r="J2168" i="8"/>
  <c r="K2168" i="8" s="1"/>
  <c r="J2307" i="8"/>
  <c r="K2307" i="8" s="1"/>
  <c r="J2232" i="8"/>
  <c r="K2232" i="8" s="1"/>
  <c r="J2122" i="8"/>
  <c r="K2122" i="8" s="1"/>
  <c r="J2199" i="8"/>
  <c r="K2199" i="8" s="1"/>
  <c r="J2264" i="8"/>
  <c r="K2264" i="8" s="1"/>
  <c r="J2345" i="8"/>
  <c r="K2345" i="8" s="1"/>
  <c r="J2247" i="8"/>
  <c r="K2247" i="8" s="1"/>
  <c r="J2311" i="8"/>
  <c r="K2311" i="8" s="1"/>
  <c r="J2262" i="8"/>
  <c r="K2262" i="8" s="1"/>
  <c r="J2326" i="8"/>
  <c r="K2326" i="8" s="1"/>
  <c r="J2237" i="8"/>
  <c r="K2237" i="8" s="1"/>
  <c r="J2172" i="8"/>
  <c r="K2172" i="8" s="1"/>
  <c r="J2300" i="8"/>
  <c r="K2300" i="8" s="1"/>
  <c r="J2388" i="8"/>
  <c r="K2388" i="8" s="1"/>
  <c r="J2520" i="8"/>
  <c r="K2520" i="8" s="1"/>
  <c r="J2378" i="8"/>
  <c r="K2378" i="8" s="1"/>
  <c r="J2468" i="8"/>
  <c r="K2468" i="8" s="1"/>
  <c r="J2408" i="8"/>
  <c r="K2408" i="8" s="1"/>
  <c r="J2415" i="8"/>
  <c r="K2415" i="8" s="1"/>
  <c r="J2499" i="8"/>
  <c r="K2499" i="8" s="1"/>
  <c r="J2442" i="8"/>
  <c r="K2442" i="8" s="1"/>
  <c r="J2511" i="8"/>
  <c r="K2511" i="8" s="1"/>
  <c r="J2441" i="8"/>
  <c r="K2441" i="8" s="1"/>
  <c r="J2464" i="8"/>
  <c r="K2464" i="8" s="1"/>
  <c r="J2471" i="8"/>
  <c r="K2471" i="8" s="1"/>
  <c r="J2430" i="8"/>
  <c r="K2430" i="8" s="1"/>
  <c r="J2494" i="8"/>
  <c r="K2494" i="8" s="1"/>
  <c r="J2453" i="8"/>
  <c r="K2453" i="8" s="1"/>
  <c r="J2567" i="8"/>
  <c r="K2567" i="8" s="1"/>
  <c r="J2650" i="8"/>
  <c r="K2650" i="8" s="1"/>
  <c r="J2555" i="8"/>
  <c r="K2555" i="8" s="1"/>
  <c r="J2538" i="8"/>
  <c r="K2538" i="8" s="1"/>
  <c r="J2616" i="8"/>
  <c r="K2616" i="8" s="1"/>
  <c r="J2704" i="8"/>
  <c r="K2704" i="8" s="1"/>
  <c r="J2652" i="8"/>
  <c r="K2652" i="8" s="1"/>
  <c r="J2620" i="8"/>
  <c r="K2620" i="8" s="1"/>
  <c r="J2587" i="8"/>
  <c r="K2587" i="8" s="1"/>
  <c r="J2662" i="8"/>
  <c r="K2662" i="8" s="1"/>
  <c r="J2726" i="8"/>
  <c r="K2726" i="8" s="1"/>
  <c r="J2725" i="8"/>
  <c r="K2725" i="8" s="1"/>
  <c r="J2667" i="8"/>
  <c r="K2667" i="8" s="1"/>
  <c r="J2731" i="8"/>
  <c r="K2731" i="8" s="1"/>
  <c r="J2735" i="8"/>
  <c r="K2735" i="8" s="1"/>
  <c r="J2657" i="8"/>
  <c r="K2657" i="8" s="1"/>
  <c r="J2721" i="8"/>
  <c r="K2721" i="8" s="1"/>
  <c r="J2741" i="8"/>
  <c r="K2741" i="8" s="1"/>
  <c r="J2805" i="8"/>
  <c r="K2805" i="8" s="1"/>
  <c r="J2756" i="8"/>
  <c r="K2756" i="8" s="1"/>
  <c r="J2820" i="8"/>
  <c r="K2820" i="8" s="1"/>
  <c r="J2778" i="8"/>
  <c r="K2778" i="8" s="1"/>
  <c r="J2842" i="8"/>
  <c r="K2842" i="8" s="1"/>
  <c r="J2793" i="8"/>
  <c r="K2793" i="8" s="1"/>
  <c r="J2816" i="8"/>
  <c r="K2816" i="8" s="1"/>
  <c r="J145" i="8"/>
  <c r="K145" i="8" s="1"/>
  <c r="J113" i="8"/>
  <c r="K113" i="8" s="1"/>
  <c r="J49" i="8"/>
  <c r="K49" i="8" s="1"/>
  <c r="J114" i="8"/>
  <c r="K114" i="8" s="1"/>
  <c r="J486" i="8"/>
  <c r="K486" i="8" s="1"/>
  <c r="J173" i="8"/>
  <c r="K173" i="8" s="1"/>
  <c r="J237" i="8"/>
  <c r="K237" i="8" s="1"/>
  <c r="J301" i="8"/>
  <c r="K301" i="8" s="1"/>
  <c r="J365" i="8"/>
  <c r="K365" i="8" s="1"/>
  <c r="J429" i="8"/>
  <c r="K429" i="8" s="1"/>
  <c r="J493" i="8"/>
  <c r="K493" i="8" s="1"/>
  <c r="J557" i="8"/>
  <c r="K557" i="8" s="1"/>
  <c r="J622" i="8"/>
  <c r="K622" i="8" s="1"/>
  <c r="J212" i="8"/>
  <c r="K212" i="8" s="1"/>
  <c r="J276" i="8"/>
  <c r="K276" i="8" s="1"/>
  <c r="J404" i="8"/>
  <c r="K404" i="8" s="1"/>
  <c r="J532" i="8"/>
  <c r="K532" i="8" s="1"/>
  <c r="J235" i="8"/>
  <c r="K235" i="8" s="1"/>
  <c r="J299" i="8"/>
  <c r="K299" i="8" s="1"/>
  <c r="J363" i="8"/>
  <c r="K363" i="8" s="1"/>
  <c r="J491" i="8"/>
  <c r="K491" i="8" s="1"/>
  <c r="J624" i="8"/>
  <c r="K624" i="8" s="1"/>
  <c r="J226" i="8"/>
  <c r="K226" i="8" s="1"/>
  <c r="J290" i="8"/>
  <c r="K290" i="8" s="1"/>
  <c r="J354" i="8"/>
  <c r="K354" i="8" s="1"/>
  <c r="J418" i="8"/>
  <c r="K418" i="8" s="1"/>
  <c r="J482" i="8"/>
  <c r="K482" i="8" s="1"/>
  <c r="J177" i="8"/>
  <c r="K177" i="8" s="1"/>
  <c r="J241" i="8"/>
  <c r="K241" i="8" s="1"/>
  <c r="J305" i="8"/>
  <c r="K305" i="8" s="1"/>
  <c r="J433" i="8"/>
  <c r="K433" i="8" s="1"/>
  <c r="J497" i="8"/>
  <c r="K497" i="8" s="1"/>
  <c r="J561" i="8"/>
  <c r="K561" i="8" s="1"/>
  <c r="J176" i="8"/>
  <c r="K176" i="8" s="1"/>
  <c r="J304" i="8"/>
  <c r="K304" i="8" s="1"/>
  <c r="J368" i="8"/>
  <c r="K368" i="8" s="1"/>
  <c r="J560" i="8"/>
  <c r="K560" i="8" s="1"/>
  <c r="J247" i="8"/>
  <c r="K247" i="8" s="1"/>
  <c r="J375" i="8"/>
  <c r="K375" i="8" s="1"/>
  <c r="J439" i="8"/>
  <c r="K439" i="8" s="1"/>
  <c r="J503" i="8"/>
  <c r="K503" i="8" s="1"/>
  <c r="J629" i="8"/>
  <c r="K629" i="8" s="1"/>
  <c r="J693" i="8"/>
  <c r="K693" i="8" s="1"/>
  <c r="J757" i="8"/>
  <c r="K757" i="8" s="1"/>
  <c r="J821" i="8"/>
  <c r="K821" i="8" s="1"/>
  <c r="J700" i="8"/>
  <c r="K700" i="8" s="1"/>
  <c r="J764" i="8"/>
  <c r="K764" i="8" s="1"/>
  <c r="J683" i="8"/>
  <c r="K683" i="8" s="1"/>
  <c r="J747" i="8"/>
  <c r="K747" i="8" s="1"/>
  <c r="J866" i="8"/>
  <c r="K866" i="8" s="1"/>
  <c r="J634" i="8"/>
  <c r="K634" i="8" s="1"/>
  <c r="J698" i="8"/>
  <c r="K698" i="8" s="1"/>
  <c r="J826" i="8"/>
  <c r="K826" i="8" s="1"/>
  <c r="J737" i="8"/>
  <c r="K737" i="8" s="1"/>
  <c r="J632" i="8"/>
  <c r="K632" i="8" s="1"/>
  <c r="J760" i="8"/>
  <c r="K760" i="8" s="1"/>
  <c r="J671" i="8"/>
  <c r="K671" i="8" s="1"/>
  <c r="J735" i="8"/>
  <c r="K735" i="8" s="1"/>
  <c r="J799" i="8"/>
  <c r="K799" i="8" s="1"/>
  <c r="J861" i="8"/>
  <c r="K861" i="8" s="1"/>
  <c r="J686" i="8"/>
  <c r="K686" i="8" s="1"/>
  <c r="J750" i="8"/>
  <c r="K750" i="8" s="1"/>
  <c r="J814" i="8"/>
  <c r="K814" i="8" s="1"/>
  <c r="J906" i="8"/>
  <c r="K906" i="8" s="1"/>
  <c r="J1034" i="8"/>
  <c r="K1034" i="8" s="1"/>
  <c r="J937" i="8"/>
  <c r="K937" i="8" s="1"/>
  <c r="J1001" i="8"/>
  <c r="K1001" i="8" s="1"/>
  <c r="J944" i="8"/>
  <c r="K944" i="8" s="1"/>
  <c r="J1008" i="8"/>
  <c r="K1008" i="8" s="1"/>
  <c r="J1116" i="8"/>
  <c r="K1116" i="8" s="1"/>
  <c r="J863" i="8"/>
  <c r="K863" i="8" s="1"/>
  <c r="J927" i="8"/>
  <c r="K927" i="8" s="1"/>
  <c r="J991" i="8"/>
  <c r="K991" i="8" s="1"/>
  <c r="J966" i="8"/>
  <c r="K966" i="8" s="1"/>
  <c r="J989" i="8"/>
  <c r="K989" i="8" s="1"/>
  <c r="J868" i="8"/>
  <c r="K868" i="8" s="1"/>
  <c r="J996" i="8"/>
  <c r="K996" i="8" s="1"/>
  <c r="J1092" i="8"/>
  <c r="K1092" i="8" s="1"/>
  <c r="J1284" i="8"/>
  <c r="K1284" i="8" s="1"/>
  <c r="J915" i="8"/>
  <c r="K915" i="8" s="1"/>
  <c r="J979" i="8"/>
  <c r="K979" i="8" s="1"/>
  <c r="J1057" i="8"/>
  <c r="K1057" i="8" s="1"/>
  <c r="J1185" i="8"/>
  <c r="K1185" i="8" s="1"/>
  <c r="J1094" i="8"/>
  <c r="K1094" i="8" s="1"/>
  <c r="J1222" i="8"/>
  <c r="K1222" i="8" s="1"/>
  <c r="J1061" i="8"/>
  <c r="K1061" i="8" s="1"/>
  <c r="J1259" i="8"/>
  <c r="K1259" i="8" s="1"/>
  <c r="J1083" i="8"/>
  <c r="K1083" i="8" s="1"/>
  <c r="J1147" i="8"/>
  <c r="K1147" i="8" s="1"/>
  <c r="J1211" i="8"/>
  <c r="K1211" i="8" s="1"/>
  <c r="J1130" i="8"/>
  <c r="K1130" i="8" s="1"/>
  <c r="J1194" i="8"/>
  <c r="K1194" i="8" s="1"/>
  <c r="J1032" i="8"/>
  <c r="K1032" i="8" s="1"/>
  <c r="J1096" i="8"/>
  <c r="K1096" i="8" s="1"/>
  <c r="J1224" i="8"/>
  <c r="K1224" i="8" s="1"/>
  <c r="J1087" i="8"/>
  <c r="K1087" i="8" s="1"/>
  <c r="J1151" i="8"/>
  <c r="K1151" i="8" s="1"/>
  <c r="J1335" i="8"/>
  <c r="K1335" i="8" s="1"/>
  <c r="J1394" i="8"/>
  <c r="K1394" i="8" s="1"/>
  <c r="J1270" i="8"/>
  <c r="K1270" i="8" s="1"/>
  <c r="J1334" i="8"/>
  <c r="K1334" i="8" s="1"/>
  <c r="J1403" i="8"/>
  <c r="K1403" i="8" s="1"/>
  <c r="J1349" i="8"/>
  <c r="K1349" i="8" s="1"/>
  <c r="J1426" i="8"/>
  <c r="K1426" i="8" s="1"/>
  <c r="J1490" i="8"/>
  <c r="K1490" i="8" s="1"/>
  <c r="J1332" i="8"/>
  <c r="K1332" i="8" s="1"/>
  <c r="J1410" i="8"/>
  <c r="K1410" i="8" s="1"/>
  <c r="J1315" i="8"/>
  <c r="K1315" i="8" s="1"/>
  <c r="J1258" i="8"/>
  <c r="K1258" i="8" s="1"/>
  <c r="J1322" i="8"/>
  <c r="K1322" i="8" s="1"/>
  <c r="J1386" i="8"/>
  <c r="K1386" i="8" s="1"/>
  <c r="J1353" i="8"/>
  <c r="K1353" i="8" s="1"/>
  <c r="J1418" i="8"/>
  <c r="K1418" i="8" s="1"/>
  <c r="J1482" i="8"/>
  <c r="K1482" i="8" s="1"/>
  <c r="J1546" i="8"/>
  <c r="K1546" i="8" s="1"/>
  <c r="J1296" i="8"/>
  <c r="K1296" i="8" s="1"/>
  <c r="J1427" i="8"/>
  <c r="K1427" i="8" s="1"/>
  <c r="J1555" i="8"/>
  <c r="K1555" i="8" s="1"/>
  <c r="J1586" i="8"/>
  <c r="K1586" i="8" s="1"/>
  <c r="J1635" i="8"/>
  <c r="K1635" i="8" s="1"/>
  <c r="J1473" i="8"/>
  <c r="K1473" i="8" s="1"/>
  <c r="J1537" i="8"/>
  <c r="K1537" i="8" s="1"/>
  <c r="J1528" i="8"/>
  <c r="K1528" i="8" s="1"/>
  <c r="J1591" i="8"/>
  <c r="K1591" i="8" s="1"/>
  <c r="J1447" i="8"/>
  <c r="K1447" i="8" s="1"/>
  <c r="J1511" i="8"/>
  <c r="K1511" i="8" s="1"/>
  <c r="J1575" i="8"/>
  <c r="K1575" i="8" s="1"/>
  <c r="J1595" i="8"/>
  <c r="K1595" i="8" s="1"/>
  <c r="J1461" i="8"/>
  <c r="K1461" i="8" s="1"/>
  <c r="J1525" i="8"/>
  <c r="K1525" i="8" s="1"/>
  <c r="J1654" i="8"/>
  <c r="K1654" i="8" s="1"/>
  <c r="J1718" i="8"/>
  <c r="K1718" i="8" s="1"/>
  <c r="J1775" i="8"/>
  <c r="K1775" i="8" s="1"/>
  <c r="J1709" i="8"/>
  <c r="K1709" i="8" s="1"/>
  <c r="J1778" i="8"/>
  <c r="K1778" i="8" s="1"/>
  <c r="J1771" i="8"/>
  <c r="K1771" i="8" s="1"/>
  <c r="J1707" i="8"/>
  <c r="K1707" i="8" s="1"/>
  <c r="J1795" i="8"/>
  <c r="K1795" i="8" s="1"/>
  <c r="J1610" i="8"/>
  <c r="K1610" i="8" s="1"/>
  <c r="J1674" i="8"/>
  <c r="K1674" i="8" s="1"/>
  <c r="J1738" i="8"/>
  <c r="K1738" i="8" s="1"/>
  <c r="J1673" i="8"/>
  <c r="K1673" i="8" s="1"/>
  <c r="J1737" i="8"/>
  <c r="K1737" i="8" s="1"/>
  <c r="J1915" i="8"/>
  <c r="K1915" i="8" s="1"/>
  <c r="J1655" i="8"/>
  <c r="K1655" i="8" s="1"/>
  <c r="J1811" i="8"/>
  <c r="K1811" i="8" s="1"/>
  <c r="J1842" i="8"/>
  <c r="K1842" i="8" s="1"/>
  <c r="J1906" i="8"/>
  <c r="K1906" i="8" s="1"/>
  <c r="J1865" i="8"/>
  <c r="K1865" i="8" s="1"/>
  <c r="J1929" i="8"/>
  <c r="K1929" i="8" s="1"/>
  <c r="J1776" i="8"/>
  <c r="K1776" i="8" s="1"/>
  <c r="J1840" i="8"/>
  <c r="K1840" i="8" s="1"/>
  <c r="J1904" i="8"/>
  <c r="K1904" i="8" s="1"/>
  <c r="J1968" i="8"/>
  <c r="K1968" i="8" s="1"/>
  <c r="J1943" i="8"/>
  <c r="K1943" i="8" s="1"/>
  <c r="J1774" i="8"/>
  <c r="K1774" i="8" s="1"/>
  <c r="J1838" i="8"/>
  <c r="K1838" i="8" s="1"/>
  <c r="J1902" i="8"/>
  <c r="K1902" i="8" s="1"/>
  <c r="J1966" i="8"/>
  <c r="K1966" i="8" s="1"/>
  <c r="J1805" i="8"/>
  <c r="K1805" i="8" s="1"/>
  <c r="J1933" i="8"/>
  <c r="K1933" i="8" s="1"/>
  <c r="J1844" i="8"/>
  <c r="K1844" i="8" s="1"/>
  <c r="J1908" i="8"/>
  <c r="K1908" i="8" s="1"/>
  <c r="J2093" i="8"/>
  <c r="K2093" i="8" s="1"/>
  <c r="J2052" i="8"/>
  <c r="K2052" i="8" s="1"/>
  <c r="J2114" i="8"/>
  <c r="K2114" i="8" s="1"/>
  <c r="J2099" i="8"/>
  <c r="K2099" i="8" s="1"/>
  <c r="J2026" i="8"/>
  <c r="K2026" i="8" s="1"/>
  <c r="J2057" i="8"/>
  <c r="K2057" i="8" s="1"/>
  <c r="J2119" i="8"/>
  <c r="K2119" i="8" s="1"/>
  <c r="J2040" i="8"/>
  <c r="K2040" i="8" s="1"/>
  <c r="J2104" i="8"/>
  <c r="K2104" i="8" s="1"/>
  <c r="J2039" i="8"/>
  <c r="K2039" i="8" s="1"/>
  <c r="J2103" i="8"/>
  <c r="K2103" i="8" s="1"/>
  <c r="J2006" i="8"/>
  <c r="K2006" i="8" s="1"/>
  <c r="J2147" i="8"/>
  <c r="K2147" i="8" s="1"/>
  <c r="J2214" i="8"/>
  <c r="K2214" i="8" s="1"/>
  <c r="J2306" i="8"/>
  <c r="K2306" i="8" s="1"/>
  <c r="J2178" i="8"/>
  <c r="K2178" i="8" s="1"/>
  <c r="J2251" i="8"/>
  <c r="K2251" i="8" s="1"/>
  <c r="J2159" i="8"/>
  <c r="K2159" i="8" s="1"/>
  <c r="J2257" i="8"/>
  <c r="K2257" i="8" s="1"/>
  <c r="J2130" i="8"/>
  <c r="K2130" i="8" s="1"/>
  <c r="J2190" i="8"/>
  <c r="K2190" i="8" s="1"/>
  <c r="J2209" i="8"/>
  <c r="K2209" i="8" s="1"/>
  <c r="J2272" i="8"/>
  <c r="K2272" i="8" s="1"/>
  <c r="J2366" i="8"/>
  <c r="K2366" i="8" s="1"/>
  <c r="J2255" i="8"/>
  <c r="K2255" i="8" s="1"/>
  <c r="J2270" i="8"/>
  <c r="K2270" i="8" s="1"/>
  <c r="J2181" i="8"/>
  <c r="K2181" i="8" s="1"/>
  <c r="J2309" i="8"/>
  <c r="K2309" i="8" s="1"/>
  <c r="J2244" i="8"/>
  <c r="K2244" i="8" s="1"/>
  <c r="J2373" i="8"/>
  <c r="K2373" i="8" s="1"/>
  <c r="J2509" i="8"/>
  <c r="K2509" i="8" s="1"/>
  <c r="J2339" i="8"/>
  <c r="K2339" i="8" s="1"/>
  <c r="J2403" i="8"/>
  <c r="K2403" i="8" s="1"/>
  <c r="J2417" i="8"/>
  <c r="K2417" i="8" s="1"/>
  <c r="J2352" i="8"/>
  <c r="K2352" i="8" s="1"/>
  <c r="J2416" i="8"/>
  <c r="K2416" i="8" s="1"/>
  <c r="J2359" i="8"/>
  <c r="K2359" i="8" s="1"/>
  <c r="J2420" i="8"/>
  <c r="K2420" i="8" s="1"/>
  <c r="J2450" i="8"/>
  <c r="K2450" i="8" s="1"/>
  <c r="J2537" i="8"/>
  <c r="K2537" i="8" s="1"/>
  <c r="J2508" i="8"/>
  <c r="K2508" i="8" s="1"/>
  <c r="J2472" i="8"/>
  <c r="K2472" i="8" s="1"/>
  <c r="J2545" i="8"/>
  <c r="K2545" i="8" s="1"/>
  <c r="J2503" i="8"/>
  <c r="K2503" i="8" s="1"/>
  <c r="J2461" i="8"/>
  <c r="K2461" i="8" s="1"/>
  <c r="J2542" i="8"/>
  <c r="K2542" i="8" s="1"/>
  <c r="J2617" i="8"/>
  <c r="K2617" i="8" s="1"/>
  <c r="J2564" i="8"/>
  <c r="K2564" i="8" s="1"/>
  <c r="J2671" i="8"/>
  <c r="K2671" i="8" s="1"/>
  <c r="J2563" i="8"/>
  <c r="K2563" i="8" s="1"/>
  <c r="J2546" i="8"/>
  <c r="K2546" i="8" s="1"/>
  <c r="J2688" i="8"/>
  <c r="K2688" i="8" s="1"/>
  <c r="J2624" i="8"/>
  <c r="K2624" i="8" s="1"/>
  <c r="J2653" i="8"/>
  <c r="K2653" i="8" s="1"/>
  <c r="J2597" i="8"/>
  <c r="K2597" i="8" s="1"/>
  <c r="J2595" i="8"/>
  <c r="K2595" i="8" s="1"/>
  <c r="J2658" i="8"/>
  <c r="K2658" i="8" s="1"/>
  <c r="J2670" i="8"/>
  <c r="K2670" i="8" s="1"/>
  <c r="J2733" i="8"/>
  <c r="K2733" i="8" s="1"/>
  <c r="J2675" i="8"/>
  <c r="K2675" i="8" s="1"/>
  <c r="J2758" i="8"/>
  <c r="K2758" i="8" s="1"/>
  <c r="J2747" i="8"/>
  <c r="K2747" i="8" s="1"/>
  <c r="J2665" i="8"/>
  <c r="K2665" i="8" s="1"/>
  <c r="J2791" i="8"/>
  <c r="K2791" i="8" s="1"/>
  <c r="J2749" i="8"/>
  <c r="K2749" i="8" s="1"/>
  <c r="J2813" i="8"/>
  <c r="K2813" i="8" s="1"/>
  <c r="J2764" i="8"/>
  <c r="K2764" i="8" s="1"/>
  <c r="J2828" i="8"/>
  <c r="K2828" i="8" s="1"/>
  <c r="J2786" i="8"/>
  <c r="K2786" i="8" s="1"/>
  <c r="J2737" i="8"/>
  <c r="K2737" i="8" s="1"/>
  <c r="J2760" i="8"/>
  <c r="K2760" i="8" s="1"/>
  <c r="J2824" i="8"/>
  <c r="K2824" i="8" s="1"/>
  <c r="J143" i="8"/>
  <c r="K143" i="8" s="1"/>
  <c r="J111" i="8"/>
  <c r="K111" i="8" s="1"/>
  <c r="J79" i="8"/>
  <c r="K79" i="8" s="1"/>
  <c r="J47" i="8"/>
  <c r="K47" i="8" s="1"/>
  <c r="J160" i="8"/>
  <c r="K160" i="8" s="1"/>
  <c r="J128" i="8"/>
  <c r="K128" i="8" s="1"/>
  <c r="J96" i="8"/>
  <c r="K96" i="8" s="1"/>
  <c r="J32" i="8"/>
  <c r="K32" i="8" s="1"/>
  <c r="J310" i="8"/>
  <c r="K310" i="8" s="1"/>
  <c r="J182" i="8"/>
  <c r="K182" i="8" s="1"/>
  <c r="J90" i="8"/>
  <c r="K90" i="8" s="1"/>
  <c r="J1108" i="8"/>
  <c r="K1108" i="8" s="1"/>
  <c r="J923" i="8"/>
  <c r="K923" i="8" s="1"/>
  <c r="J987" i="8"/>
  <c r="K987" i="8" s="1"/>
  <c r="J1073" i="8"/>
  <c r="K1073" i="8" s="1"/>
  <c r="J1201" i="8"/>
  <c r="K1201" i="8" s="1"/>
  <c r="J1102" i="8"/>
  <c r="K1102" i="8" s="1"/>
  <c r="J1166" i="8"/>
  <c r="K1166" i="8" s="1"/>
  <c r="J1069" i="8"/>
  <c r="K1069" i="8" s="1"/>
  <c r="J1133" i="8"/>
  <c r="K1133" i="8" s="1"/>
  <c r="J1268" i="8"/>
  <c r="K1268" i="8" s="1"/>
  <c r="J1091" i="8"/>
  <c r="K1091" i="8" s="1"/>
  <c r="J1155" i="8"/>
  <c r="K1155" i="8" s="1"/>
  <c r="J1219" i="8"/>
  <c r="K1219" i="8" s="1"/>
  <c r="J1074" i="8"/>
  <c r="K1074" i="8" s="1"/>
  <c r="J1138" i="8"/>
  <c r="K1138" i="8" s="1"/>
  <c r="J1202" i="8"/>
  <c r="K1202" i="8" s="1"/>
  <c r="J1285" i="8"/>
  <c r="K1285" i="8" s="1"/>
  <c r="J1040" i="8"/>
  <c r="K1040" i="8" s="1"/>
  <c r="J1104" i="8"/>
  <c r="K1104" i="8" s="1"/>
  <c r="J1168" i="8"/>
  <c r="K1168" i="8" s="1"/>
  <c r="J1231" i="8"/>
  <c r="K1231" i="8" s="1"/>
  <c r="J1095" i="8"/>
  <c r="K1095" i="8" s="1"/>
  <c r="J1223" i="8"/>
  <c r="K1223" i="8" s="1"/>
  <c r="J1343" i="8"/>
  <c r="K1343" i="8" s="1"/>
  <c r="J1406" i="8"/>
  <c r="K1406" i="8" s="1"/>
  <c r="J1278" i="8"/>
  <c r="K1278" i="8" s="1"/>
  <c r="J1357" i="8"/>
  <c r="K1357" i="8" s="1"/>
  <c r="J1436" i="8"/>
  <c r="K1436" i="8" s="1"/>
  <c r="J1414" i="8"/>
  <c r="K1414" i="8" s="1"/>
  <c r="J1323" i="8"/>
  <c r="K1323" i="8" s="1"/>
  <c r="J1387" i="8"/>
  <c r="K1387" i="8" s="1"/>
  <c r="J1330" i="8"/>
  <c r="K1330" i="8" s="1"/>
  <c r="J1396" i="8"/>
  <c r="K1396" i="8" s="1"/>
  <c r="J1297" i="8"/>
  <c r="K1297" i="8" s="1"/>
  <c r="J1428" i="8"/>
  <c r="K1428" i="8" s="1"/>
  <c r="J1492" i="8"/>
  <c r="K1492" i="8" s="1"/>
  <c r="J1556" i="8"/>
  <c r="K1556" i="8" s="1"/>
  <c r="J1304" i="8"/>
  <c r="K1304" i="8" s="1"/>
  <c r="J1435" i="8"/>
  <c r="K1435" i="8" s="1"/>
  <c r="J1563" i="8"/>
  <c r="K1563" i="8" s="1"/>
  <c r="J1596" i="8"/>
  <c r="K1596" i="8" s="1"/>
  <c r="J1481" i="8"/>
  <c r="K1481" i="8" s="1"/>
  <c r="J1545" i="8"/>
  <c r="K1545" i="8" s="1"/>
  <c r="J1408" i="8"/>
  <c r="K1408" i="8" s="1"/>
  <c r="J1472" i="8"/>
  <c r="K1472" i="8" s="1"/>
  <c r="J1536" i="8"/>
  <c r="K1536" i="8" s="1"/>
  <c r="J1623" i="8"/>
  <c r="K1623" i="8" s="1"/>
  <c r="J1455" i="8"/>
  <c r="K1455" i="8" s="1"/>
  <c r="J1519" i="8"/>
  <c r="K1519" i="8" s="1"/>
  <c r="J1478" i="8"/>
  <c r="K1478" i="8" s="1"/>
  <c r="J1542" i="8"/>
  <c r="K1542" i="8" s="1"/>
  <c r="J1599" i="8"/>
  <c r="K1599" i="8" s="1"/>
  <c r="J1405" i="8"/>
  <c r="K1405" i="8" s="1"/>
  <c r="J1469" i="8"/>
  <c r="K1469" i="8" s="1"/>
  <c r="J1533" i="8"/>
  <c r="K1533" i="8" s="1"/>
  <c r="J1598" i="8"/>
  <c r="K1598" i="8" s="1"/>
  <c r="J1662" i="8"/>
  <c r="K1662" i="8" s="1"/>
  <c r="J1787" i="8"/>
  <c r="K1787" i="8" s="1"/>
  <c r="J1653" i="8"/>
  <c r="K1653" i="8" s="1"/>
  <c r="J1717" i="8"/>
  <c r="K1717" i="8" s="1"/>
  <c r="J1803" i="8"/>
  <c r="K1803" i="8" s="1"/>
  <c r="J1652" i="8"/>
  <c r="K1652" i="8" s="1"/>
  <c r="J1716" i="8"/>
  <c r="K1716" i="8" s="1"/>
  <c r="J1715" i="8"/>
  <c r="K1715" i="8" s="1"/>
  <c r="J1827" i="8"/>
  <c r="K1827" i="8" s="1"/>
  <c r="J1682" i="8"/>
  <c r="K1682" i="8" s="1"/>
  <c r="J1746" i="8"/>
  <c r="K1746" i="8" s="1"/>
  <c r="J1617" i="8"/>
  <c r="K1617" i="8" s="1"/>
  <c r="J1745" i="8"/>
  <c r="K1745" i="8" s="1"/>
  <c r="J1680" i="8"/>
  <c r="K1680" i="8" s="1"/>
  <c r="J1727" i="8"/>
  <c r="K1727" i="8" s="1"/>
  <c r="J1843" i="8"/>
  <c r="K1843" i="8" s="1"/>
  <c r="J1914" i="8"/>
  <c r="K1914" i="8" s="1"/>
  <c r="J1978" i="8"/>
  <c r="K1978" i="8" s="1"/>
  <c r="J1937" i="8"/>
  <c r="K1937" i="8" s="1"/>
  <c r="J1784" i="8"/>
  <c r="K1784" i="8" s="1"/>
  <c r="J1976" i="8"/>
  <c r="K1976" i="8" s="1"/>
  <c r="J1823" i="8"/>
  <c r="K1823" i="8" s="1"/>
  <c r="J1951" i="8"/>
  <c r="K1951" i="8" s="1"/>
  <c r="J1782" i="8"/>
  <c r="K1782" i="8" s="1"/>
  <c r="J1846" i="8"/>
  <c r="K1846" i="8" s="1"/>
  <c r="J1910" i="8"/>
  <c r="K1910" i="8" s="1"/>
  <c r="J1813" i="8"/>
  <c r="K1813" i="8" s="1"/>
  <c r="J1877" i="8"/>
  <c r="K1877" i="8" s="1"/>
  <c r="J1852" i="8"/>
  <c r="K1852" i="8" s="1"/>
  <c r="J1916" i="8"/>
  <c r="K1916" i="8" s="1"/>
  <c r="J1980" i="8"/>
  <c r="K1980" i="8" s="1"/>
  <c r="J2037" i="8"/>
  <c r="K2037" i="8" s="1"/>
  <c r="J2101" i="8"/>
  <c r="K2101" i="8" s="1"/>
  <c r="J2123" i="8"/>
  <c r="K2123" i="8" s="1"/>
  <c r="J2043" i="8"/>
  <c r="K2043" i="8" s="1"/>
  <c r="J2107" i="8"/>
  <c r="K2107" i="8" s="1"/>
  <c r="J2034" i="8"/>
  <c r="K2034" i="8" s="1"/>
  <c r="J2098" i="8"/>
  <c r="K2098" i="8" s="1"/>
  <c r="J2065" i="8"/>
  <c r="K2065" i="8" s="1"/>
  <c r="J2152" i="8"/>
  <c r="K2152" i="8" s="1"/>
  <c r="J2047" i="8"/>
  <c r="K2047" i="8" s="1"/>
  <c r="J2111" i="8"/>
  <c r="K2111" i="8" s="1"/>
  <c r="J2014" i="8"/>
  <c r="K2014" i="8" s="1"/>
  <c r="J2078" i="8"/>
  <c r="K2078" i="8" s="1"/>
  <c r="J2160" i="8"/>
  <c r="K2160" i="8" s="1"/>
  <c r="J2185" i="8"/>
  <c r="K2185" i="8" s="1"/>
  <c r="J2313" i="8"/>
  <c r="K2313" i="8" s="1"/>
  <c r="J2267" i="8"/>
  <c r="K2267" i="8" s="1"/>
  <c r="J2175" i="8"/>
  <c r="K2175" i="8" s="1"/>
  <c r="J2282" i="8"/>
  <c r="K2282" i="8" s="1"/>
  <c r="J2145" i="8"/>
  <c r="K2145" i="8" s="1"/>
  <c r="J2138" i="8"/>
  <c r="K2138" i="8" s="1"/>
  <c r="J2219" i="8"/>
  <c r="K2219" i="8" s="1"/>
  <c r="J2121" i="8"/>
  <c r="K2121" i="8" s="1"/>
  <c r="J2224" i="8"/>
  <c r="K2224" i="8" s="1"/>
  <c r="J2398" i="8"/>
  <c r="K2398" i="8" s="1"/>
  <c r="J2263" i="8"/>
  <c r="K2263" i="8" s="1"/>
  <c r="J2327" i="8"/>
  <c r="K2327" i="8" s="1"/>
  <c r="J2278" i="8"/>
  <c r="K2278" i="8" s="1"/>
  <c r="J2189" i="8"/>
  <c r="K2189" i="8" s="1"/>
  <c r="J2253" i="8"/>
  <c r="K2253" i="8" s="1"/>
  <c r="J2317" i="8"/>
  <c r="K2317" i="8" s="1"/>
  <c r="J2252" i="8"/>
  <c r="K2252" i="8" s="1"/>
  <c r="J2316" i="8"/>
  <c r="K2316" i="8" s="1"/>
  <c r="J2423" i="8"/>
  <c r="K2423" i="8" s="1"/>
  <c r="J2340" i="8"/>
  <c r="K2340" i="8" s="1"/>
  <c r="J2404" i="8"/>
  <c r="K2404" i="8" s="1"/>
  <c r="J2347" i="8"/>
  <c r="K2347" i="8" s="1"/>
  <c r="J2394" i="8"/>
  <c r="K2394" i="8" s="1"/>
  <c r="J2361" i="8"/>
  <c r="K2361" i="8" s="1"/>
  <c r="J2436" i="8"/>
  <c r="K2436" i="8" s="1"/>
  <c r="J2367" i="8"/>
  <c r="K2367" i="8" s="1"/>
  <c r="J2524" i="8"/>
  <c r="K2524" i="8" s="1"/>
  <c r="J2505" i="8"/>
  <c r="K2505" i="8" s="1"/>
  <c r="J2458" i="8"/>
  <c r="K2458" i="8" s="1"/>
  <c r="J2553" i="8"/>
  <c r="K2553" i="8" s="1"/>
  <c r="J2480" i="8"/>
  <c r="K2480" i="8" s="1"/>
  <c r="J2560" i="8"/>
  <c r="K2560" i="8" s="1"/>
  <c r="J2446" i="8"/>
  <c r="K2446" i="8" s="1"/>
  <c r="J2533" i="8"/>
  <c r="K2533" i="8" s="1"/>
  <c r="J2469" i="8"/>
  <c r="K2469" i="8" s="1"/>
  <c r="J2583" i="8"/>
  <c r="K2583" i="8" s="1"/>
  <c r="J2550" i="8"/>
  <c r="K2550" i="8" s="1"/>
  <c r="J2633" i="8"/>
  <c r="K2633" i="8" s="1"/>
  <c r="J2581" i="8"/>
  <c r="K2581" i="8" s="1"/>
  <c r="J2507" i="8"/>
  <c r="K2507" i="8" s="1"/>
  <c r="J2571" i="8"/>
  <c r="K2571" i="8" s="1"/>
  <c r="J2554" i="8"/>
  <c r="K2554" i="8" s="1"/>
  <c r="J2703" i="8"/>
  <c r="K2703" i="8" s="1"/>
  <c r="J2679" i="8"/>
  <c r="K2679" i="8" s="1"/>
  <c r="J2605" i="8"/>
  <c r="K2605" i="8" s="1"/>
  <c r="J2727" i="8"/>
  <c r="K2727" i="8" s="1"/>
  <c r="J2636" i="8"/>
  <c r="K2636" i="8" s="1"/>
  <c r="J2663" i="8"/>
  <c r="K2663" i="8" s="1"/>
  <c r="J2678" i="8"/>
  <c r="K2678" i="8" s="1"/>
  <c r="J2763" i="8"/>
  <c r="K2763" i="8" s="1"/>
  <c r="J2683" i="8"/>
  <c r="K2683" i="8" s="1"/>
  <c r="J2774" i="8"/>
  <c r="K2774" i="8" s="1"/>
  <c r="J2690" i="8"/>
  <c r="K2690" i="8" s="1"/>
  <c r="J2755" i="8"/>
  <c r="K2755" i="8" s="1"/>
  <c r="J2673" i="8"/>
  <c r="K2673" i="8" s="1"/>
  <c r="J2739" i="8"/>
  <c r="K2739" i="8" s="1"/>
  <c r="J2799" i="8"/>
  <c r="K2799" i="8" s="1"/>
  <c r="J2757" i="8"/>
  <c r="K2757" i="8" s="1"/>
  <c r="J2821" i="8"/>
  <c r="K2821" i="8" s="1"/>
  <c r="J2772" i="8"/>
  <c r="K2772" i="8" s="1"/>
  <c r="J2794" i="8"/>
  <c r="K2794" i="8" s="1"/>
  <c r="J2745" i="8"/>
  <c r="K2745" i="8" s="1"/>
  <c r="J2809" i="8"/>
  <c r="K2809" i="8" s="1"/>
  <c r="J2832" i="8"/>
  <c r="K2832" i="8" s="1"/>
  <c r="J170" i="8"/>
  <c r="K170" i="8" s="1"/>
  <c r="J137" i="8"/>
  <c r="K137" i="8" s="1"/>
  <c r="J73" i="8"/>
  <c r="K73" i="8" s="1"/>
  <c r="J41" i="8"/>
  <c r="K41" i="8" s="1"/>
  <c r="J484" i="8"/>
  <c r="K484" i="8" s="1"/>
  <c r="J548" i="8"/>
  <c r="K548" i="8" s="1"/>
  <c r="J187" i="8"/>
  <c r="K187" i="8" s="1"/>
  <c r="J315" i="8"/>
  <c r="K315" i="8" s="1"/>
  <c r="J379" i="8"/>
  <c r="K379" i="8" s="1"/>
  <c r="J443" i="8"/>
  <c r="K443" i="8" s="1"/>
  <c r="J507" i="8"/>
  <c r="K507" i="8" s="1"/>
  <c r="J571" i="8"/>
  <c r="K571" i="8" s="1"/>
  <c r="J178" i="8"/>
  <c r="K178" i="8" s="1"/>
  <c r="J242" i="8"/>
  <c r="K242" i="8" s="1"/>
  <c r="J306" i="8"/>
  <c r="K306" i="8" s="1"/>
  <c r="J370" i="8"/>
  <c r="K370" i="8" s="1"/>
  <c r="J434" i="8"/>
  <c r="K434" i="8" s="1"/>
  <c r="J498" i="8"/>
  <c r="K498" i="8" s="1"/>
  <c r="J562" i="8"/>
  <c r="K562" i="8" s="1"/>
  <c r="J193" i="8"/>
  <c r="K193" i="8" s="1"/>
  <c r="J385" i="8"/>
  <c r="K385" i="8" s="1"/>
  <c r="J449" i="8"/>
  <c r="K449" i="8" s="1"/>
  <c r="J513" i="8"/>
  <c r="K513" i="8" s="1"/>
  <c r="J577" i="8"/>
  <c r="K577" i="8" s="1"/>
  <c r="J192" i="8"/>
  <c r="K192" i="8" s="1"/>
  <c r="J256" i="8"/>
  <c r="K256" i="8" s="1"/>
  <c r="J320" i="8"/>
  <c r="K320" i="8" s="1"/>
  <c r="J384" i="8"/>
  <c r="K384" i="8" s="1"/>
  <c r="J448" i="8"/>
  <c r="K448" i="8" s="1"/>
  <c r="J512" i="8"/>
  <c r="K512" i="8" s="1"/>
  <c r="J576" i="8"/>
  <c r="K576" i="8" s="1"/>
  <c r="J199" i="8"/>
  <c r="K199" i="8" s="1"/>
  <c r="J263" i="8"/>
  <c r="K263" i="8" s="1"/>
  <c r="J391" i="8"/>
  <c r="K391" i="8" s="1"/>
  <c r="J455" i="8"/>
  <c r="K455" i="8" s="1"/>
  <c r="J519" i="8"/>
  <c r="K519" i="8" s="1"/>
  <c r="J583" i="8"/>
  <c r="K583" i="8" s="1"/>
  <c r="J645" i="8"/>
  <c r="K645" i="8" s="1"/>
  <c r="J709" i="8"/>
  <c r="K709" i="8" s="1"/>
  <c r="J773" i="8"/>
  <c r="K773" i="8" s="1"/>
  <c r="J837" i="8"/>
  <c r="K837" i="8" s="1"/>
  <c r="J652" i="8"/>
  <c r="K652" i="8" s="1"/>
  <c r="J716" i="8"/>
  <c r="K716" i="8" s="1"/>
  <c r="J780" i="8"/>
  <c r="K780" i="8" s="1"/>
  <c r="J844" i="8"/>
  <c r="K844" i="8" s="1"/>
  <c r="J635" i="8"/>
  <c r="K635" i="8" s="1"/>
  <c r="J699" i="8"/>
  <c r="K699" i="8" s="1"/>
  <c r="J763" i="8"/>
  <c r="K763" i="8" s="1"/>
  <c r="J827" i="8"/>
  <c r="K827" i="8" s="1"/>
  <c r="J650" i="8"/>
  <c r="K650" i="8" s="1"/>
  <c r="J714" i="8"/>
  <c r="K714" i="8" s="1"/>
  <c r="J778" i="8"/>
  <c r="K778" i="8" s="1"/>
  <c r="J842" i="8"/>
  <c r="K842" i="8" s="1"/>
  <c r="J689" i="8"/>
  <c r="K689" i="8" s="1"/>
  <c r="J753" i="8"/>
  <c r="K753" i="8" s="1"/>
  <c r="J817" i="8"/>
  <c r="K817" i="8" s="1"/>
  <c r="J712" i="8"/>
  <c r="K712" i="8" s="1"/>
  <c r="J776" i="8"/>
  <c r="K776" i="8" s="1"/>
  <c r="J840" i="8"/>
  <c r="K840" i="8" s="1"/>
  <c r="J751" i="8"/>
  <c r="K751" i="8" s="1"/>
  <c r="J815" i="8"/>
  <c r="K815" i="8" s="1"/>
  <c r="J638" i="8"/>
  <c r="K638" i="8" s="1"/>
  <c r="J766" i="8"/>
  <c r="K766" i="8" s="1"/>
  <c r="J830" i="8"/>
  <c r="K830" i="8" s="1"/>
  <c r="J986" i="8"/>
  <c r="K986" i="8" s="1"/>
  <c r="J889" i="8"/>
  <c r="K889" i="8" s="1"/>
  <c r="J953" i="8"/>
  <c r="K953" i="8" s="1"/>
  <c r="J1017" i="8"/>
  <c r="K1017" i="8" s="1"/>
  <c r="J896" i="8"/>
  <c r="K896" i="8" s="1"/>
  <c r="J960" i="8"/>
  <c r="K960" i="8" s="1"/>
  <c r="J1024" i="8"/>
  <c r="K1024" i="8" s="1"/>
  <c r="J1148" i="8"/>
  <c r="K1148" i="8" s="1"/>
  <c r="J943" i="8"/>
  <c r="K943" i="8" s="1"/>
  <c r="J1007" i="8"/>
  <c r="K1007" i="8" s="1"/>
  <c r="J1220" i="8"/>
  <c r="K1220" i="8" s="1"/>
  <c r="J918" i="8"/>
  <c r="K918" i="8" s="1"/>
  <c r="J941" i="8"/>
  <c r="K941" i="8" s="1"/>
  <c r="J884" i="8"/>
  <c r="K884" i="8" s="1"/>
  <c r="J948" i="8"/>
  <c r="K948" i="8" s="1"/>
  <c r="J1012" i="8"/>
  <c r="K1012" i="8" s="1"/>
  <c r="J867" i="8"/>
  <c r="K867" i="8" s="1"/>
  <c r="J931" i="8"/>
  <c r="K931" i="8" s="1"/>
  <c r="J995" i="8"/>
  <c r="K995" i="8" s="1"/>
  <c r="J1089" i="8"/>
  <c r="K1089" i="8" s="1"/>
  <c r="J1046" i="8"/>
  <c r="K1046" i="8" s="1"/>
  <c r="J1110" i="8"/>
  <c r="K1110" i="8" s="1"/>
  <c r="J1174" i="8"/>
  <c r="K1174" i="8" s="1"/>
  <c r="J1077" i="8"/>
  <c r="K1077" i="8" s="1"/>
  <c r="J1099" i="8"/>
  <c r="K1099" i="8" s="1"/>
  <c r="J1163" i="8"/>
  <c r="K1163" i="8" s="1"/>
  <c r="J1082" i="8"/>
  <c r="K1082" i="8" s="1"/>
  <c r="J1146" i="8"/>
  <c r="K1146" i="8" s="1"/>
  <c r="J1210" i="8"/>
  <c r="K1210" i="8" s="1"/>
  <c r="J1217" i="8"/>
  <c r="K1217" i="8" s="1"/>
  <c r="J1048" i="8"/>
  <c r="K1048" i="8" s="1"/>
  <c r="J1112" i="8"/>
  <c r="K1112" i="8" s="1"/>
  <c r="J1176" i="8"/>
  <c r="K1176" i="8" s="1"/>
  <c r="J1276" i="8"/>
  <c r="K1276" i="8" s="1"/>
  <c r="J1103" i="8"/>
  <c r="K1103" i="8" s="1"/>
  <c r="J1167" i="8"/>
  <c r="K1167" i="8" s="1"/>
  <c r="J1237" i="8"/>
  <c r="K1237" i="8" s="1"/>
  <c r="J1287" i="8"/>
  <c r="K1287" i="8" s="1"/>
  <c r="J1580" i="8"/>
  <c r="K1580" i="8" s="1"/>
  <c r="J1286" i="8"/>
  <c r="K1286" i="8" s="1"/>
  <c r="J1350" i="8"/>
  <c r="K1350" i="8" s="1"/>
  <c r="J1365" i="8"/>
  <c r="K1365" i="8" s="1"/>
  <c r="J1442" i="8"/>
  <c r="K1442" i="8" s="1"/>
  <c r="J1570" i="8"/>
  <c r="K1570" i="8" s="1"/>
  <c r="J1348" i="8"/>
  <c r="K1348" i="8" s="1"/>
  <c r="J1267" i="8"/>
  <c r="K1267" i="8" s="1"/>
  <c r="J1392" i="8"/>
  <c r="K1392" i="8" s="1"/>
  <c r="J1274" i="8"/>
  <c r="K1274" i="8" s="1"/>
  <c r="J1338" i="8"/>
  <c r="K1338" i="8" s="1"/>
  <c r="J1305" i="8"/>
  <c r="K1305" i="8" s="1"/>
  <c r="J1369" i="8"/>
  <c r="K1369" i="8" s="1"/>
  <c r="J1434" i="8"/>
  <c r="K1434" i="8" s="1"/>
  <c r="J1562" i="8"/>
  <c r="K1562" i="8" s="1"/>
  <c r="J1312" i="8"/>
  <c r="K1312" i="8" s="1"/>
  <c r="J1376" i="8"/>
  <c r="K1376" i="8" s="1"/>
  <c r="J1507" i="8"/>
  <c r="K1507" i="8" s="1"/>
  <c r="J1571" i="8"/>
  <c r="K1571" i="8" s="1"/>
  <c r="J1600" i="8"/>
  <c r="K1600" i="8" s="1"/>
  <c r="J1425" i="8"/>
  <c r="K1425" i="8" s="1"/>
  <c r="J1489" i="8"/>
  <c r="K1489" i="8" s="1"/>
  <c r="J1480" i="8"/>
  <c r="K1480" i="8" s="1"/>
  <c r="J1544" i="8"/>
  <c r="K1544" i="8" s="1"/>
  <c r="J1399" i="8"/>
  <c r="K1399" i="8" s="1"/>
  <c r="J1463" i="8"/>
  <c r="K1463" i="8" s="1"/>
  <c r="J1486" i="8"/>
  <c r="K1486" i="8" s="1"/>
  <c r="J1413" i="8"/>
  <c r="K1413" i="8" s="1"/>
  <c r="J1477" i="8"/>
  <c r="K1477" i="8" s="1"/>
  <c r="J1541" i="8"/>
  <c r="K1541" i="8" s="1"/>
  <c r="J1670" i="8"/>
  <c r="K1670" i="8" s="1"/>
  <c r="J1734" i="8"/>
  <c r="K1734" i="8" s="1"/>
  <c r="J1725" i="8"/>
  <c r="K1725" i="8" s="1"/>
  <c r="J1835" i="8"/>
  <c r="K1835" i="8" s="1"/>
  <c r="J1660" i="8"/>
  <c r="K1660" i="8" s="1"/>
  <c r="J1659" i="8"/>
  <c r="K1659" i="8" s="1"/>
  <c r="J1723" i="8"/>
  <c r="K1723" i="8" s="1"/>
  <c r="J1859" i="8"/>
  <c r="K1859" i="8" s="1"/>
  <c r="J1626" i="8"/>
  <c r="K1626" i="8" s="1"/>
  <c r="J1690" i="8"/>
  <c r="K1690" i="8" s="1"/>
  <c r="J1754" i="8"/>
  <c r="K1754" i="8" s="1"/>
  <c r="J1689" i="8"/>
  <c r="K1689" i="8" s="1"/>
  <c r="J1753" i="8"/>
  <c r="K1753" i="8" s="1"/>
  <c r="J1624" i="8"/>
  <c r="K1624" i="8" s="1"/>
  <c r="J1688" i="8"/>
  <c r="K1688" i="8" s="1"/>
  <c r="J1671" i="8"/>
  <c r="K1671" i="8" s="1"/>
  <c r="J1735" i="8"/>
  <c r="K1735" i="8" s="1"/>
  <c r="J1875" i="8"/>
  <c r="K1875" i="8" s="1"/>
  <c r="J1794" i="8"/>
  <c r="K1794" i="8" s="1"/>
  <c r="J1922" i="8"/>
  <c r="K1922" i="8" s="1"/>
  <c r="J1817" i="8"/>
  <c r="K1817" i="8" s="1"/>
  <c r="J1945" i="8"/>
  <c r="K1945" i="8" s="1"/>
  <c r="J1792" i="8"/>
  <c r="K1792" i="8" s="1"/>
  <c r="J1856" i="8"/>
  <c r="K1856" i="8" s="1"/>
  <c r="J1984" i="8"/>
  <c r="K1984" i="8" s="1"/>
  <c r="J1895" i="8"/>
  <c r="K1895" i="8" s="1"/>
  <c r="J1790" i="8"/>
  <c r="K1790" i="8" s="1"/>
  <c r="J1854" i="8"/>
  <c r="K1854" i="8" s="1"/>
  <c r="J1918" i="8"/>
  <c r="K1918" i="8" s="1"/>
  <c r="J1982" i="8"/>
  <c r="K1982" i="8" s="1"/>
  <c r="J1885" i="8"/>
  <c r="K1885" i="8" s="1"/>
  <c r="J1796" i="8"/>
  <c r="K1796" i="8" s="1"/>
  <c r="J1860" i="8"/>
  <c r="K1860" i="8" s="1"/>
  <c r="J1988" i="8"/>
  <c r="K1988" i="8" s="1"/>
  <c r="J2109" i="8"/>
  <c r="K2109" i="8" s="1"/>
  <c r="J2068" i="8"/>
  <c r="K2068" i="8" s="1"/>
  <c r="J2051" i="8"/>
  <c r="K2051" i="8" s="1"/>
  <c r="J2120" i="8"/>
  <c r="K2120" i="8" s="1"/>
  <c r="J2042" i="8"/>
  <c r="K2042" i="8" s="1"/>
  <c r="J2073" i="8"/>
  <c r="K2073" i="8" s="1"/>
  <c r="J1992" i="8"/>
  <c r="K1992" i="8" s="1"/>
  <c r="J2056" i="8"/>
  <c r="K2056" i="8" s="1"/>
  <c r="J2055" i="8"/>
  <c r="K2055" i="8" s="1"/>
  <c r="J2115" i="8"/>
  <c r="K2115" i="8" s="1"/>
  <c r="J2022" i="8"/>
  <c r="K2022" i="8" s="1"/>
  <c r="J2201" i="8"/>
  <c r="K2201" i="8" s="1"/>
  <c r="J2194" i="8"/>
  <c r="K2194" i="8" s="1"/>
  <c r="J2299" i="8"/>
  <c r="K2299" i="8" s="1"/>
  <c r="J2191" i="8"/>
  <c r="K2191" i="8" s="1"/>
  <c r="J2289" i="8"/>
  <c r="K2289" i="8" s="1"/>
  <c r="J2161" i="8"/>
  <c r="K2161" i="8" s="1"/>
  <c r="J2265" i="8"/>
  <c r="K2265" i="8" s="1"/>
  <c r="J2142" i="8"/>
  <c r="K2142" i="8" s="1"/>
  <c r="J2222" i="8"/>
  <c r="K2222" i="8" s="1"/>
  <c r="J2129" i="8"/>
  <c r="K2129" i="8" s="1"/>
  <c r="J2288" i="8"/>
  <c r="K2288" i="8" s="1"/>
  <c r="J2207" i="8"/>
  <c r="K2207" i="8" s="1"/>
  <c r="J2271" i="8"/>
  <c r="K2271" i="8" s="1"/>
  <c r="J2342" i="8"/>
  <c r="K2342" i="8" s="1"/>
  <c r="J2197" i="8"/>
  <c r="K2197" i="8" s="1"/>
  <c r="J2261" i="8"/>
  <c r="K2261" i="8" s="1"/>
  <c r="J2325" i="8"/>
  <c r="K2325" i="8" s="1"/>
  <c r="J2260" i="8"/>
  <c r="K2260" i="8" s="1"/>
  <c r="J2324" i="8"/>
  <c r="K2324" i="8" s="1"/>
  <c r="J2389" i="8"/>
  <c r="K2389" i="8" s="1"/>
  <c r="J2348" i="8"/>
  <c r="K2348" i="8" s="1"/>
  <c r="J2412" i="8"/>
  <c r="K2412" i="8" s="1"/>
  <c r="J2355" i="8"/>
  <c r="K2355" i="8" s="1"/>
  <c r="J2402" i="8"/>
  <c r="K2402" i="8" s="1"/>
  <c r="J2369" i="8"/>
  <c r="K2369" i="8" s="1"/>
  <c r="J2368" i="8"/>
  <c r="K2368" i="8" s="1"/>
  <c r="J2452" i="8"/>
  <c r="K2452" i="8" s="1"/>
  <c r="J2375" i="8"/>
  <c r="K2375" i="8" s="1"/>
  <c r="J2544" i="8"/>
  <c r="K2544" i="8" s="1"/>
  <c r="J2466" i="8"/>
  <c r="K2466" i="8" s="1"/>
  <c r="J2569" i="8"/>
  <c r="K2569" i="8" s="1"/>
  <c r="J2465" i="8"/>
  <c r="K2465" i="8" s="1"/>
  <c r="J2668" i="8"/>
  <c r="K2668" i="8" s="1"/>
  <c r="J2488" i="8"/>
  <c r="K2488" i="8" s="1"/>
  <c r="J2576" i="8"/>
  <c r="K2576" i="8" s="1"/>
  <c r="J2561" i="8"/>
  <c r="K2561" i="8" s="1"/>
  <c r="J2477" i="8"/>
  <c r="K2477" i="8" s="1"/>
  <c r="J2527" i="8"/>
  <c r="K2527" i="8" s="1"/>
  <c r="J2586" i="8"/>
  <c r="K2586" i="8" s="1"/>
  <c r="J2558" i="8"/>
  <c r="K2558" i="8" s="1"/>
  <c r="J2649" i="8"/>
  <c r="K2649" i="8" s="1"/>
  <c r="J2580" i="8"/>
  <c r="K2580" i="8" s="1"/>
  <c r="J2515" i="8"/>
  <c r="K2515" i="8" s="1"/>
  <c r="J2640" i="8"/>
  <c r="K2640" i="8" s="1"/>
  <c r="J2607" i="8"/>
  <c r="K2607" i="8" s="1"/>
  <c r="J2646" i="8"/>
  <c r="K2646" i="8" s="1"/>
  <c r="J2613" i="8"/>
  <c r="K2613" i="8" s="1"/>
  <c r="J2814" i="8"/>
  <c r="K2814" i="8" s="1"/>
  <c r="J2611" i="8"/>
  <c r="K2611" i="8" s="1"/>
  <c r="J2695" i="8"/>
  <c r="K2695" i="8" s="1"/>
  <c r="J2779" i="8"/>
  <c r="K2779" i="8" s="1"/>
  <c r="J2685" i="8"/>
  <c r="K2685" i="8" s="1"/>
  <c r="J2738" i="8"/>
  <c r="K2738" i="8" s="1"/>
  <c r="J2691" i="8"/>
  <c r="K2691" i="8" s="1"/>
  <c r="J2790" i="8"/>
  <c r="K2790" i="8" s="1"/>
  <c r="J2698" i="8"/>
  <c r="K2698" i="8" s="1"/>
  <c r="J2771" i="8"/>
  <c r="K2771" i="8" s="1"/>
  <c r="J2743" i="8"/>
  <c r="K2743" i="8" s="1"/>
  <c r="J2765" i="8"/>
  <c r="K2765" i="8" s="1"/>
  <c r="J2780" i="8"/>
  <c r="K2780" i="8" s="1"/>
  <c r="J2844" i="8"/>
  <c r="K2844" i="8" s="1"/>
  <c r="J2802" i="8"/>
  <c r="K2802" i="8" s="1"/>
  <c r="J2776" i="8"/>
  <c r="K2776" i="8" s="1"/>
  <c r="J2840" i="8"/>
  <c r="K2840" i="8" s="1"/>
  <c r="J167" i="8"/>
  <c r="K167" i="8" s="1"/>
  <c r="J103" i="8"/>
  <c r="K103" i="8" s="1"/>
  <c r="J71" i="8"/>
  <c r="K71" i="8" s="1"/>
  <c r="J39" i="8"/>
  <c r="K39" i="8" s="1"/>
  <c r="J120" i="8"/>
  <c r="K120" i="8" s="1"/>
  <c r="J56" i="8"/>
  <c r="K56" i="8" s="1"/>
  <c r="J278" i="8"/>
  <c r="K278" i="8" s="1"/>
  <c r="C2" i="2" l="1"/>
  <c r="D2" i="3"/>
  <c r="D3" i="3"/>
  <c r="A2" i="3"/>
  <c r="K2" i="3"/>
  <c r="D2" i="1" l="1"/>
  <c r="K3" i="3"/>
  <c r="C3" i="2"/>
  <c r="C4" i="2"/>
  <c r="C5" i="2"/>
  <c r="C6" i="2"/>
  <c r="C7" i="2"/>
  <c r="C8" i="2"/>
  <c r="C9" i="2"/>
  <c r="C10" i="2"/>
  <c r="C11" i="2"/>
  <c r="C12" i="2"/>
  <c r="C13" i="2"/>
  <c r="D49" i="3" l="1"/>
  <c r="D41" i="3"/>
  <c r="D25" i="3"/>
  <c r="D57" i="3"/>
  <c r="D89" i="3"/>
  <c r="D129" i="3"/>
  <c r="D33" i="3"/>
  <c r="D73" i="3"/>
  <c r="D105" i="3"/>
  <c r="D137" i="3"/>
  <c r="D153" i="3"/>
  <c r="D17" i="3"/>
  <c r="D81" i="3"/>
  <c r="D113" i="3"/>
  <c r="D145" i="3"/>
  <c r="D9" i="3"/>
  <c r="D65" i="3"/>
  <c r="D97" i="3"/>
  <c r="D121" i="3"/>
  <c r="D10" i="3"/>
  <c r="D104" i="3"/>
  <c r="D40" i="3"/>
  <c r="D127" i="3"/>
  <c r="D63" i="3"/>
  <c r="C25" i="3"/>
  <c r="D94" i="3"/>
  <c r="D30" i="3"/>
  <c r="D125" i="3"/>
  <c r="D61" i="3"/>
  <c r="D156" i="3"/>
  <c r="D92" i="3"/>
  <c r="D28" i="3"/>
  <c r="D123" i="3"/>
  <c r="D59" i="3"/>
  <c r="D154" i="3"/>
  <c r="D90" i="3"/>
  <c r="D26" i="3"/>
  <c r="D23" i="3"/>
  <c r="C2" i="3"/>
  <c r="D96" i="3"/>
  <c r="D32" i="3"/>
  <c r="D119" i="3"/>
  <c r="D55" i="3"/>
  <c r="D150" i="3"/>
  <c r="D86" i="3"/>
  <c r="D22" i="3"/>
  <c r="D117" i="3"/>
  <c r="D53" i="3"/>
  <c r="D148" i="3"/>
  <c r="D84" i="3"/>
  <c r="D20" i="3"/>
  <c r="D115" i="3"/>
  <c r="D51" i="3"/>
  <c r="D146" i="3"/>
  <c r="D82" i="3"/>
  <c r="D18" i="3"/>
  <c r="D8" i="3"/>
  <c r="D151" i="3"/>
  <c r="D152" i="3"/>
  <c r="D88" i="3"/>
  <c r="D24" i="3"/>
  <c r="D111" i="3"/>
  <c r="D47" i="3"/>
  <c r="D142" i="3"/>
  <c r="D78" i="3"/>
  <c r="D14" i="3"/>
  <c r="D109" i="3"/>
  <c r="D45" i="3"/>
  <c r="D140" i="3"/>
  <c r="D76" i="3"/>
  <c r="D12" i="3"/>
  <c r="D107" i="3"/>
  <c r="D43" i="3"/>
  <c r="D138" i="3"/>
  <c r="D74" i="3"/>
  <c r="D136" i="3"/>
  <c r="D95" i="3"/>
  <c r="D62" i="3"/>
  <c r="D29" i="3"/>
  <c r="D60" i="3"/>
  <c r="D91" i="3"/>
  <c r="D122" i="3"/>
  <c r="D64" i="3"/>
  <c r="D54" i="3"/>
  <c r="D85" i="3"/>
  <c r="D21" i="3"/>
  <c r="D52" i="3"/>
  <c r="D83" i="3"/>
  <c r="D114" i="3"/>
  <c r="D144" i="3"/>
  <c r="D80" i="3"/>
  <c r="D16" i="3"/>
  <c r="D103" i="3"/>
  <c r="D39" i="3"/>
  <c r="D134" i="3"/>
  <c r="D70" i="3"/>
  <c r="D6" i="3"/>
  <c r="D101" i="3"/>
  <c r="D37" i="3"/>
  <c r="D132" i="3"/>
  <c r="D68" i="3"/>
  <c r="D4" i="3"/>
  <c r="D99" i="3"/>
  <c r="D35" i="3"/>
  <c r="D130" i="3"/>
  <c r="D66" i="3"/>
  <c r="D72" i="3"/>
  <c r="D31" i="3"/>
  <c r="D126" i="3"/>
  <c r="D93" i="3"/>
  <c r="D124" i="3"/>
  <c r="D155" i="3"/>
  <c r="D27" i="3"/>
  <c r="D58" i="3"/>
  <c r="D128" i="3"/>
  <c r="D118" i="3"/>
  <c r="D149" i="3"/>
  <c r="D116" i="3"/>
  <c r="D147" i="3"/>
  <c r="D19" i="3"/>
  <c r="D50" i="3"/>
  <c r="D87" i="3"/>
  <c r="D120" i="3"/>
  <c r="D56" i="3"/>
  <c r="D143" i="3"/>
  <c r="D79" i="3"/>
  <c r="D15" i="3"/>
  <c r="D110" i="3"/>
  <c r="D46" i="3"/>
  <c r="D141" i="3"/>
  <c r="D77" i="3"/>
  <c r="D13" i="3"/>
  <c r="D108" i="3"/>
  <c r="D44" i="3"/>
  <c r="D139" i="3"/>
  <c r="D75" i="3"/>
  <c r="D11" i="3"/>
  <c r="D106" i="3"/>
  <c r="D42" i="3"/>
  <c r="D112" i="3"/>
  <c r="D48" i="3"/>
  <c r="D135" i="3"/>
  <c r="D71" i="3"/>
  <c r="D7" i="3"/>
  <c r="D102" i="3"/>
  <c r="D38" i="3"/>
  <c r="D133" i="3"/>
  <c r="D69" i="3"/>
  <c r="D5" i="3"/>
  <c r="D100" i="3"/>
  <c r="D36" i="3"/>
  <c r="D131" i="3"/>
  <c r="D67" i="3"/>
  <c r="D98" i="3"/>
  <c r="D34" i="3"/>
  <c r="C11" i="3"/>
  <c r="C136" i="3"/>
  <c r="C112" i="3"/>
  <c r="C96" i="3"/>
  <c r="C151" i="3"/>
  <c r="C135" i="3"/>
  <c r="C119" i="3"/>
  <c r="C103" i="3"/>
  <c r="C95" i="3"/>
  <c r="C79" i="3"/>
  <c r="C63" i="3"/>
  <c r="C47" i="3"/>
  <c r="C31" i="3"/>
  <c r="C7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152" i="3"/>
  <c r="C120" i="3"/>
  <c r="C88" i="3"/>
  <c r="C143" i="3"/>
  <c r="C127" i="3"/>
  <c r="C111" i="3"/>
  <c r="C87" i="3"/>
  <c r="C71" i="3"/>
  <c r="C55" i="3"/>
  <c r="C39" i="3"/>
  <c r="C23" i="3"/>
  <c r="C15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C148" i="3"/>
  <c r="C124" i="3"/>
  <c r="C100" i="3"/>
  <c r="C92" i="3"/>
  <c r="C68" i="3"/>
  <c r="C52" i="3"/>
  <c r="C44" i="3"/>
  <c r="C36" i="3"/>
  <c r="C28" i="3"/>
  <c r="C20" i="3"/>
  <c r="C12" i="3"/>
  <c r="C4" i="3"/>
  <c r="C156" i="3"/>
  <c r="C116" i="3"/>
  <c r="C76" i="3"/>
  <c r="C139" i="3"/>
  <c r="C115" i="3"/>
  <c r="C91" i="3"/>
  <c r="C59" i="3"/>
  <c r="C3" i="3"/>
  <c r="C140" i="3"/>
  <c r="C108" i="3"/>
  <c r="C84" i="3"/>
  <c r="C155" i="3"/>
  <c r="C123" i="3"/>
  <c r="C107" i="3"/>
  <c r="C83" i="3"/>
  <c r="C67" i="3"/>
  <c r="C43" i="3"/>
  <c r="C27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C132" i="3"/>
  <c r="C60" i="3"/>
  <c r="C147" i="3"/>
  <c r="C131" i="3"/>
  <c r="C99" i="3"/>
  <c r="C75" i="3"/>
  <c r="C51" i="3"/>
  <c r="C35" i="3"/>
  <c r="C19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17" i="3"/>
  <c r="C9" i="3"/>
  <c r="C144" i="3"/>
  <c r="C128" i="3"/>
  <c r="C104" i="3"/>
  <c r="C80" i="3"/>
  <c r="C72" i="3"/>
  <c r="C64" i="3"/>
  <c r="C56" i="3"/>
  <c r="C48" i="3"/>
  <c r="C40" i="3"/>
  <c r="C32" i="3"/>
  <c r="C24" i="3"/>
  <c r="C16" i="3"/>
  <c r="C8" i="3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K2" i="1"/>
  <c r="J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<sst xmlns="http://schemas.openxmlformats.org/spreadsheetml/2006/main" count="167" uniqueCount="91">
  <si>
    <t>Depth (ft)</t>
  </si>
  <si>
    <t>Perm Klinkenberg(md)</t>
  </si>
  <si>
    <t xml:space="preserve">Poro% </t>
  </si>
  <si>
    <t>Porosity</t>
  </si>
  <si>
    <t>Grain Density</t>
  </si>
  <si>
    <t>Water</t>
  </si>
  <si>
    <t>Oil</t>
  </si>
  <si>
    <t>Clays</t>
  </si>
  <si>
    <t>DEPTH</t>
  </si>
  <si>
    <t>Core Gamma</t>
  </si>
  <si>
    <t>depth</t>
  </si>
  <si>
    <t>water</t>
  </si>
  <si>
    <t>oil</t>
  </si>
  <si>
    <t>Min</t>
  </si>
  <si>
    <t>Max</t>
  </si>
  <si>
    <t>Normalizacion</t>
  </si>
  <si>
    <t>core</t>
  </si>
  <si>
    <t>a</t>
  </si>
  <si>
    <t>b</t>
  </si>
  <si>
    <t>c</t>
  </si>
  <si>
    <t>d</t>
  </si>
  <si>
    <t>Barcode</t>
  </si>
  <si>
    <t>CLAYS</t>
  </si>
  <si>
    <t>CARBONATES</t>
  </si>
  <si>
    <t>OTHER MINERALS</t>
  </si>
  <si>
    <t>TOTALS</t>
  </si>
  <si>
    <t>Number</t>
  </si>
  <si>
    <t>Chlorite</t>
  </si>
  <si>
    <t>Kaolinite</t>
  </si>
  <si>
    <t>Illite/Mica</t>
  </si>
  <si>
    <t>Mx I/S*</t>
  </si>
  <si>
    <t>Calcite</t>
  </si>
  <si>
    <t>Dolomite1</t>
  </si>
  <si>
    <t>Dolomite(Fe/Ca+)2</t>
  </si>
  <si>
    <t>Siderite</t>
  </si>
  <si>
    <t>Quartz</t>
  </si>
  <si>
    <t>K-spar</t>
  </si>
  <si>
    <t>Plag.</t>
  </si>
  <si>
    <t>Pyrite</t>
  </si>
  <si>
    <t>Barite</t>
  </si>
  <si>
    <t>Carb.</t>
  </si>
  <si>
    <t>Other</t>
  </si>
  <si>
    <t>1-1R-ET</t>
  </si>
  <si>
    <t>Tr</t>
  </si>
  <si>
    <t>1-2R-ET</t>
  </si>
  <si>
    <t>1-3R-ET</t>
  </si>
  <si>
    <t>1-4R-ET</t>
  </si>
  <si>
    <t>1-5R-ET</t>
  </si>
  <si>
    <t>1-6R-ET</t>
  </si>
  <si>
    <t>1-7R-ET</t>
  </si>
  <si>
    <t>1-8R-ET</t>
  </si>
  <si>
    <t>1-9R-ET</t>
  </si>
  <si>
    <t>1-10R-ET</t>
  </si>
  <si>
    <t>1-11R-ET</t>
  </si>
  <si>
    <t>1-12R-ET</t>
  </si>
  <si>
    <t>Clay</t>
  </si>
  <si>
    <t>Tracer adjusted Water (SW)</t>
  </si>
  <si>
    <t>tracer adjust water (sw)</t>
  </si>
  <si>
    <t>GR_EDTC</t>
  </si>
  <si>
    <t>Vsh</t>
  </si>
  <si>
    <t>RHOZ</t>
  </si>
  <si>
    <t>mud_density=</t>
  </si>
  <si>
    <t xml:space="preserve">  #en g/cc</t>
  </si>
  <si>
    <t>sand_density=</t>
  </si>
  <si>
    <t>assumed_density_Vsh=</t>
  </si>
  <si>
    <t>porosity=</t>
  </si>
  <si>
    <t>(grain_density-RHOZ)/(grain_density-mud_density)</t>
  </si>
  <si>
    <t>a=</t>
  </si>
  <si>
    <t xml:space="preserve">a= </t>
  </si>
  <si>
    <t>m=</t>
  </si>
  <si>
    <t>b=</t>
  </si>
  <si>
    <t>n=</t>
  </si>
  <si>
    <t>WS=</t>
  </si>
  <si>
    <t>Kt1=</t>
  </si>
  <si>
    <t>RW2=(RWs*(tsup+Kt1))/(temp+Kt1)</t>
  </si>
  <si>
    <t>AT90-Rt</t>
  </si>
  <si>
    <t>TEMP</t>
  </si>
  <si>
    <t>RW</t>
  </si>
  <si>
    <t>Grain Den</t>
  </si>
  <si>
    <t>Sw_Archie</t>
  </si>
  <si>
    <t>RWs= (a/tsup/WS)**b</t>
  </si>
  <si>
    <t>RWS</t>
  </si>
  <si>
    <t xml:space="preserve">tsup= </t>
  </si>
  <si>
    <t xml:space="preserve">Vsh = (df.GR - df.GR.min()) / (df.GR.max() - df.GR.min()) </t>
  </si>
  <si>
    <t>GR.MIN</t>
  </si>
  <si>
    <t>GR.MAX</t>
  </si>
  <si>
    <t>Grain Density=</t>
  </si>
  <si>
    <t>(Vsh*assumed_density_Vsh+(1-Vsh)*sand_density)</t>
  </si>
  <si>
    <t>## SW_Archie</t>
  </si>
  <si>
    <t>## SW=((a*Rw)/(Rt*(Por)^m))^(1/n)</t>
  </si>
  <si>
    <t>Sw_a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</si>
</sst>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????0.00"/>
    <numFmt numFmtId="165" formatCode="?0.0???"/>
    <numFmt numFmtId="166" formatCode="?0.0"/>
    <numFmt numFmtId="167" formatCode="0.0000"/>
    <numFmt numFmtId="168" formatCode="??0."/>
    <numFmt numFmtId="169" formatCode="??0.0"/>
    <numFmt numFmtId="170" formatCode="0.0"/>
    <numFmt numFmtId="171" formatCode="0.000"/>
    <numFmt numFmtId="172" formatCode="0.00000"/>
    <numFmt numFmtId="173" formatCode="0.0000000"/>
    <numFmt numFmtId="174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7" fillId="0" borderId="0" applyFont="0" applyFill="0" applyBorder="0" applyAlignment="0" applyProtection="0"/>
  </cellStyleXfs>
  <cellXfs count="136">
    <xf numFmtId="0" fontId="0" fillId="0" borderId="0" xfId="0"/>
    <xf numFmtId="2" fontId="0" fillId="0" borderId="0" xfId="0" applyNumberFormat="1" applyAlignment="1">
      <alignment horizontal="center"/>
    </xf>
    <xf numFmtId="169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170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8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7" fontId="0" fillId="2" borderId="0" xfId="0" applyNumberFormat="1" applyFill="1" applyAlignment="1">
      <alignment horizontal="center"/>
    </xf>
    <xf numFmtId="170" fontId="0" fillId="2" borderId="0" xfId="0" applyNumberFormat="1" applyFill="1"/>
    <xf numFmtId="170" fontId="0" fillId="0" borderId="0" xfId="0" applyNumberFormat="1" applyAlignment="1">
      <alignment horizontal="center"/>
    </xf>
    <xf numFmtId="170" fontId="0" fillId="2" borderId="0" xfId="0" applyNumberFormat="1" applyFill="1" applyAlignment="1">
      <alignment horizontal="center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0" fontId="0" fillId="0" borderId="0" xfId="3" applyNumberFormat="1" applyFont="1" applyAlignment="1">
      <alignment horizontal="center"/>
    </xf>
    <xf numFmtId="9" fontId="0" fillId="0" borderId="0" xfId="3" applyFont="1"/>
    <xf numFmtId="0" fontId="0" fillId="3" borderId="0" xfId="3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71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72" fontId="0" fillId="0" borderId="0" xfId="0" applyNumberFormat="1"/>
    <xf numFmtId="0" fontId="0" fillId="0" borderId="0" xfId="0" applyFill="1"/>
    <xf numFmtId="167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3" borderId="0" xfId="0" applyFill="1"/>
    <xf numFmtId="172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167" fontId="0" fillId="0" borderId="0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8" fillId="0" borderId="0" xfId="0" applyFont="1" applyAlignment="1">
      <alignment horizontal="center"/>
    </xf>
    <xf numFmtId="0" fontId="8" fillId="0" borderId="0" xfId="0" applyFont="1"/>
    <xf numFmtId="0" fontId="0" fillId="4" borderId="4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0" xfId="0" applyFill="1" applyAlignment="1">
      <alignment horizontal="right"/>
    </xf>
    <xf numFmtId="0" fontId="0" fillId="4" borderId="6" xfId="0" applyFill="1" applyBorder="1"/>
    <xf numFmtId="0" fontId="0" fillId="4" borderId="13" xfId="0" applyFill="1" applyBorder="1"/>
    <xf numFmtId="0" fontId="0" fillId="4" borderId="7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7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6" xfId="0" applyFill="1" applyBorder="1"/>
    <xf numFmtId="0" fontId="0" fillId="5" borderId="13" xfId="0" applyFill="1" applyBorder="1"/>
    <xf numFmtId="0" fontId="0" fillId="5" borderId="7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1" xfId="0" applyFill="1" applyBorder="1" applyAlignment="1">
      <alignment horizontal="right"/>
    </xf>
    <xf numFmtId="0" fontId="0" fillId="2" borderId="0" xfId="0" applyFill="1" applyAlignment="1">
      <alignment horizontal="left"/>
    </xf>
    <xf numFmtId="167" fontId="0" fillId="2" borderId="11" xfId="0" applyNumberForma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7" xfId="0" applyFill="1" applyBorder="1"/>
    <xf numFmtId="167" fontId="0" fillId="0" borderId="14" xfId="0" applyNumberFormat="1" applyBorder="1" applyAlignment="1">
      <alignment horizontal="center"/>
    </xf>
    <xf numFmtId="167" fontId="0" fillId="4" borderId="14" xfId="0" applyNumberForma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6" borderId="0" xfId="0" applyFill="1"/>
    <xf numFmtId="17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67" fontId="0" fillId="0" borderId="14" xfId="0" applyNumberFormat="1" applyFill="1" applyBorder="1" applyAlignment="1">
      <alignment horizontal="center"/>
    </xf>
    <xf numFmtId="172" fontId="0" fillId="0" borderId="1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0" fillId="0" borderId="0" xfId="0" applyFill="1" applyBorder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171" fontId="0" fillId="0" borderId="0" xfId="0" applyNumberFormat="1" applyFill="1" applyBorder="1" applyAlignment="1">
      <alignment horizontal="center"/>
    </xf>
    <xf numFmtId="174" fontId="0" fillId="0" borderId="0" xfId="0" applyNumberFormat="1" applyAlignment="1">
      <alignment horizontal="center"/>
    </xf>
    <xf numFmtId="174" fontId="0" fillId="4" borderId="0" xfId="0" applyNumberFormat="1" applyFill="1" applyAlignment="1">
      <alignment horizontal="center"/>
    </xf>
    <xf numFmtId="172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Normal" xfId="0" builtinId="0"/>
    <cellStyle name="Normal 2" xfId="1" xr:uid="{9C0A9CA4-F1F4-4955-86B2-F2FB8D4171D4}"/>
    <cellStyle name="Normal_ss001xrd" xfId="2" xr:uid="{47AF3C47-2082-4F1B-A681-A63B47F0B43A}"/>
    <cellStyle name="Percent" xfId="3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Histogram-Vclay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CO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Histogram-Vclay</a:t>
          </a:r>
        </a:p>
      </cx:txPr>
    </cx:title>
    <cx:plotArea>
      <cx:plotAreaRegion>
        <cx:series layoutId="clusteredColumn" uniqueId="{A7AFA973-BBB9-4B7B-BA0E-5C60ECEE6DBD}">
          <cx:dataId val="0"/>
          <cx:layoutPr>
            <cx:aggregation/>
          </cx:layoutPr>
          <cx:axisId val="1"/>
        </cx:series>
        <cx:series layoutId="paretoLine" ownerIdx="0" uniqueId="{CA4BAD30-E363-42F6-B791-72B3AA04B37F}">
          <cx:axisId val="2"/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34192</xdr:colOff>
      <xdr:row>3</xdr:row>
      <xdr:rowOff>68039</xdr:rowOff>
    </xdr:from>
    <xdr:to>
      <xdr:col>12</xdr:col>
      <xdr:colOff>65319</xdr:colOff>
      <xdr:row>8</xdr:row>
      <xdr:rowOff>11392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C3B8AC-6BEE-4FEB-A3CE-032171C98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1884" y="634654"/>
          <a:ext cx="1965435" cy="871430"/>
        </a:xfrm>
        <a:prstGeom prst="rect">
          <a:avLst/>
        </a:prstGeom>
      </xdr:spPr>
    </xdr:pic>
    <xdr:clientData/>
  </xdr:twoCellAnchor>
  <xdr:twoCellAnchor editAs="oneCell">
    <xdr:from>
      <xdr:col>5</xdr:col>
      <xdr:colOff>24424</xdr:colOff>
      <xdr:row>0</xdr:row>
      <xdr:rowOff>96173</xdr:rowOff>
    </xdr:from>
    <xdr:to>
      <xdr:col>8</xdr:col>
      <xdr:colOff>489673</xdr:colOff>
      <xdr:row>12</xdr:row>
      <xdr:rowOff>157481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49E131-84F7-49EB-9DCB-759486EF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1309" y="96173"/>
          <a:ext cx="2717056" cy="2298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15</xdr:row>
      <xdr:rowOff>111125</xdr:rowOff>
    </xdr:from>
    <xdr:to>
      <xdr:col>8</xdr:col>
      <xdr:colOff>403225</xdr:colOff>
      <xdr:row>30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250D52-8F49-4DFC-A61E-02A419AAF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" y="2879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552882</xdr:colOff>
      <xdr:row>18</xdr:row>
      <xdr:rowOff>94990</xdr:rowOff>
    </xdr:from>
    <xdr:to>
      <xdr:col>17</xdr:col>
      <xdr:colOff>254820</xdr:colOff>
      <xdr:row>23</xdr:row>
      <xdr:rowOff>57632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06B9F-7DB7-4A9E-AE18-A2EA7BB3CF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94901" y="6151913"/>
          <a:ext cx="1777901" cy="939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679F-2B1F-4DEB-BB6D-3CA85F49522E}">
  <dimension ref="A1:D13"/>
  <sheetViews>
    <sheetView workbookViewId="0">
      <selection activeCell="D16" sqref="D16"/>
    </sheetView>
  </sheetViews>
  <sheetFormatPr defaultRowHeight="14.5" x14ac:dyDescent="0.35"/>
  <sheetData>
    <row r="1" spans="1:4" ht="15" thickTop="1" x14ac:dyDescent="0.35">
      <c r="A1" s="5" t="s">
        <v>0</v>
      </c>
      <c r="B1" s="6" t="s">
        <v>55</v>
      </c>
      <c r="C1" s="6" t="s">
        <v>7</v>
      </c>
    </row>
    <row r="2" spans="1:4" x14ac:dyDescent="0.35">
      <c r="A2" s="7">
        <v>3311</v>
      </c>
      <c r="B2" s="8">
        <v>32</v>
      </c>
      <c r="C2" s="9">
        <f>B2/100</f>
        <v>0.32</v>
      </c>
      <c r="D2" s="1"/>
    </row>
    <row r="3" spans="1:4" x14ac:dyDescent="0.35">
      <c r="A3" s="7">
        <v>3318</v>
      </c>
      <c r="B3" s="4">
        <v>21</v>
      </c>
      <c r="C3" s="9">
        <f t="shared" ref="C3:C13" si="0">B3/100</f>
        <v>0.21</v>
      </c>
      <c r="D3" s="1"/>
    </row>
    <row r="4" spans="1:4" x14ac:dyDescent="0.35">
      <c r="A4" s="7">
        <v>3331</v>
      </c>
      <c r="B4" s="4">
        <v>21</v>
      </c>
      <c r="C4" s="9">
        <f t="shared" si="0"/>
        <v>0.21</v>
      </c>
      <c r="D4" s="1"/>
    </row>
    <row r="5" spans="1:4" x14ac:dyDescent="0.35">
      <c r="A5" s="7">
        <v>3347</v>
      </c>
      <c r="B5" s="4">
        <v>20</v>
      </c>
      <c r="C5" s="9">
        <f t="shared" si="0"/>
        <v>0.2</v>
      </c>
      <c r="D5" s="1"/>
    </row>
    <row r="6" spans="1:4" x14ac:dyDescent="0.35">
      <c r="A6" s="7">
        <v>3391</v>
      </c>
      <c r="B6" s="4">
        <v>35</v>
      </c>
      <c r="C6" s="9">
        <f t="shared" si="0"/>
        <v>0.35</v>
      </c>
      <c r="D6" s="1"/>
    </row>
    <row r="7" spans="1:4" x14ac:dyDescent="0.35">
      <c r="A7" s="7">
        <v>3669</v>
      </c>
      <c r="B7" s="4">
        <v>21</v>
      </c>
      <c r="C7" s="9">
        <f t="shared" si="0"/>
        <v>0.21</v>
      </c>
      <c r="D7" s="1"/>
    </row>
    <row r="8" spans="1:4" x14ac:dyDescent="0.35">
      <c r="A8" s="7">
        <v>3745</v>
      </c>
      <c r="B8" s="4">
        <v>45</v>
      </c>
      <c r="C8" s="9">
        <f t="shared" si="0"/>
        <v>0.45</v>
      </c>
      <c r="D8" s="1"/>
    </row>
    <row r="9" spans="1:4" x14ac:dyDescent="0.35">
      <c r="A9" s="7">
        <v>3747</v>
      </c>
      <c r="B9" s="4">
        <v>34</v>
      </c>
      <c r="C9" s="9">
        <f t="shared" si="0"/>
        <v>0.34</v>
      </c>
      <c r="D9" s="1"/>
    </row>
    <row r="10" spans="1:4" x14ac:dyDescent="0.35">
      <c r="A10" s="7">
        <v>3754</v>
      </c>
      <c r="B10" s="4">
        <v>29</v>
      </c>
      <c r="C10" s="9">
        <f t="shared" si="0"/>
        <v>0.28999999999999998</v>
      </c>
      <c r="D10" s="1"/>
    </row>
    <row r="11" spans="1:4" x14ac:dyDescent="0.35">
      <c r="A11" s="7">
        <v>3765.5</v>
      </c>
      <c r="B11" s="4">
        <v>21</v>
      </c>
      <c r="C11" s="9">
        <f t="shared" si="0"/>
        <v>0.21</v>
      </c>
      <c r="D11" s="1"/>
    </row>
    <row r="12" spans="1:4" x14ac:dyDescent="0.35">
      <c r="A12" s="7">
        <v>3766</v>
      </c>
      <c r="B12" s="4">
        <v>24</v>
      </c>
      <c r="C12" s="9">
        <f t="shared" si="0"/>
        <v>0.24</v>
      </c>
      <c r="D12" s="1"/>
    </row>
    <row r="13" spans="1:4" x14ac:dyDescent="0.35">
      <c r="A13" s="7">
        <v>3766.5</v>
      </c>
      <c r="B13" s="4">
        <v>21</v>
      </c>
      <c r="C13" s="9">
        <f t="shared" si="0"/>
        <v>0.21</v>
      </c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B427-0867-44C0-BEEA-1D2E10141164}">
  <dimension ref="A1:L156"/>
  <sheetViews>
    <sheetView zoomScale="130" zoomScaleNormal="130" workbookViewId="0">
      <selection activeCell="D2" sqref="D2"/>
    </sheetView>
  </sheetViews>
  <sheetFormatPr defaultRowHeight="14.5" x14ac:dyDescent="0.35"/>
  <cols>
    <col min="1" max="1" width="9.453125" bestFit="1" customWidth="1"/>
    <col min="2" max="2" width="11.7265625" bestFit="1" customWidth="1"/>
    <col min="3" max="3" width="12.7265625" bestFit="1" customWidth="1"/>
    <col min="6" max="6" width="11.1796875" bestFit="1" customWidth="1"/>
    <col min="7" max="7" width="12.26953125" style="20" customWidth="1"/>
    <col min="10" max="10" width="10.1796875" bestFit="1" customWidth="1"/>
  </cols>
  <sheetData>
    <row r="1" spans="1:12" ht="15" thickBot="1" x14ac:dyDescent="0.4">
      <c r="A1" s="1" t="s">
        <v>8</v>
      </c>
      <c r="B1" s="1" t="s">
        <v>9</v>
      </c>
      <c r="C1" s="20" t="s">
        <v>15</v>
      </c>
      <c r="D1" s="20" t="s">
        <v>16</v>
      </c>
      <c r="F1" s="20"/>
      <c r="H1" s="20"/>
    </row>
    <row r="2" spans="1:12" x14ac:dyDescent="0.35">
      <c r="A2" s="24">
        <f>3671</f>
        <v>3671</v>
      </c>
      <c r="B2" s="19">
        <v>70.423657889589776</v>
      </c>
      <c r="C2" s="19">
        <f t="shared" ref="C2:C33" si="0">(B2-$K$2)/($K$3-$K$2)</f>
        <v>0.664197550830671</v>
      </c>
      <c r="D2" s="21">
        <f t="shared" ref="D2:D33" si="1">((B2-$K$2)*($L$3-$L$2)/($K$3-$K$2))+$L$2</f>
        <v>83.209877541533558</v>
      </c>
      <c r="E2" s="21"/>
      <c r="F2" s="19"/>
      <c r="G2"/>
      <c r="J2" s="27" t="s">
        <v>13</v>
      </c>
      <c r="K2" s="28">
        <f>MIN(B2:B156)</f>
        <v>8.2591046074982621</v>
      </c>
      <c r="L2" s="29">
        <v>50</v>
      </c>
    </row>
    <row r="3" spans="1:12" ht="15" thickBot="1" x14ac:dyDescent="0.4">
      <c r="A3" s="24">
        <v>3671.4925324675301</v>
      </c>
      <c r="B3" s="19">
        <v>79.359346394255127</v>
      </c>
      <c r="C3" s="19">
        <f t="shared" si="0"/>
        <v>0.75967096946608315</v>
      </c>
      <c r="D3" s="21">
        <f t="shared" si="1"/>
        <v>87.983548473304154</v>
      </c>
      <c r="E3" s="21"/>
      <c r="F3" s="19"/>
      <c r="G3"/>
      <c r="J3" s="30" t="s">
        <v>14</v>
      </c>
      <c r="K3" s="31">
        <f>MAX(B2:B156)</f>
        <v>101.8525742075384</v>
      </c>
      <c r="L3" s="32">
        <v>100</v>
      </c>
    </row>
    <row r="4" spans="1:12" x14ac:dyDescent="0.35">
      <c r="A4" s="24">
        <v>3671.9850649350651</v>
      </c>
      <c r="B4" s="19">
        <v>76.74025382567649</v>
      </c>
      <c r="C4" s="19">
        <f t="shared" si="0"/>
        <v>0.73168725885282138</v>
      </c>
      <c r="D4" s="21">
        <f t="shared" si="1"/>
        <v>86.584362942641064</v>
      </c>
      <c r="E4" s="21"/>
      <c r="F4" s="19"/>
      <c r="G4" s="19"/>
      <c r="H4" s="21"/>
    </row>
    <row r="5" spans="1:12" x14ac:dyDescent="0.35">
      <c r="A5" s="24">
        <v>3672.4775974025974</v>
      </c>
      <c r="B5" s="19">
        <v>82.132463809478011</v>
      </c>
      <c r="C5" s="19">
        <f t="shared" si="0"/>
        <v>0.78930035949803135</v>
      </c>
      <c r="D5" s="21">
        <f t="shared" si="1"/>
        <v>89.465017974901571</v>
      </c>
      <c r="E5" s="21"/>
      <c r="F5" s="19"/>
      <c r="G5" s="19"/>
      <c r="H5" s="26"/>
    </row>
    <row r="6" spans="1:12" x14ac:dyDescent="0.35">
      <c r="A6" s="24">
        <v>3672.9701298701298</v>
      </c>
      <c r="B6" s="19">
        <v>90.220798043100586</v>
      </c>
      <c r="C6" s="19">
        <f t="shared" si="0"/>
        <v>0.87572021622721397</v>
      </c>
      <c r="D6" s="21">
        <f t="shared" si="1"/>
        <v>93.786010811360697</v>
      </c>
      <c r="E6" s="21"/>
      <c r="F6" s="19"/>
      <c r="G6" s="19"/>
      <c r="H6" s="26"/>
    </row>
    <row r="7" spans="1:12" x14ac:dyDescent="0.35">
      <c r="A7" s="24">
        <v>3673.4626623376626</v>
      </c>
      <c r="B7" s="19">
        <v>82.825772050164161</v>
      </c>
      <c r="C7" s="19">
        <f t="shared" si="0"/>
        <v>0.79670801564806959</v>
      </c>
      <c r="D7" s="21">
        <f t="shared" si="1"/>
        <v>89.835400782403482</v>
      </c>
      <c r="E7" s="21"/>
      <c r="F7" s="19"/>
      <c r="G7" s="19"/>
      <c r="H7" s="21"/>
    </row>
    <row r="8" spans="1:12" x14ac:dyDescent="0.35">
      <c r="A8" s="24">
        <v>3673.9551948051949</v>
      </c>
      <c r="B8" s="19">
        <v>74.968525157100729</v>
      </c>
      <c r="C8" s="19">
        <f t="shared" si="0"/>
        <v>0.71275721302647232</v>
      </c>
      <c r="D8" s="21">
        <f t="shared" si="1"/>
        <v>85.637860651323621</v>
      </c>
      <c r="E8" s="21"/>
      <c r="F8" s="19"/>
      <c r="G8" s="19"/>
      <c r="H8" s="21"/>
    </row>
    <row r="9" spans="1:12" x14ac:dyDescent="0.35">
      <c r="A9" s="24">
        <v>3674.4477272727272</v>
      </c>
      <c r="B9" s="19">
        <v>90.066726977447601</v>
      </c>
      <c r="C9" s="19">
        <f t="shared" si="0"/>
        <v>0.87407404298124514</v>
      </c>
      <c r="D9" s="21">
        <f t="shared" si="1"/>
        <v>93.703702149062252</v>
      </c>
      <c r="E9" s="21"/>
      <c r="F9" s="19"/>
      <c r="G9" s="19"/>
      <c r="H9" s="21"/>
    </row>
    <row r="10" spans="1:12" x14ac:dyDescent="0.35">
      <c r="A10" s="24">
        <v>3674.9402597402595</v>
      </c>
      <c r="B10" s="19">
        <v>99.310528726538422</v>
      </c>
      <c r="C10" s="19">
        <f t="shared" si="0"/>
        <v>0.97283949946654313</v>
      </c>
      <c r="D10" s="21">
        <f t="shared" si="1"/>
        <v>98.641974973327166</v>
      </c>
      <c r="E10" s="21"/>
      <c r="F10" s="19"/>
      <c r="G10" s="19"/>
      <c r="H10" s="21"/>
    </row>
    <row r="11" spans="1:12" x14ac:dyDescent="0.35">
      <c r="A11" s="24">
        <v>3675.4327922077923</v>
      </c>
      <c r="B11" s="19">
        <v>101.8525742075384</v>
      </c>
      <c r="C11" s="19">
        <f t="shared" si="0"/>
        <v>1</v>
      </c>
      <c r="D11" s="21">
        <f t="shared" si="1"/>
        <v>100</v>
      </c>
      <c r="E11" s="21"/>
      <c r="F11" s="19"/>
      <c r="G11" s="19"/>
      <c r="H11" s="21"/>
    </row>
    <row r="12" spans="1:12" x14ac:dyDescent="0.35">
      <c r="A12" s="24">
        <v>3675.9253246753246</v>
      </c>
      <c r="B12" s="19">
        <v>98.694275276599043</v>
      </c>
      <c r="C12" s="19">
        <f t="shared" si="0"/>
        <v>0.96625513570085664</v>
      </c>
      <c r="D12" s="21">
        <f t="shared" si="1"/>
        <v>98.312756785042836</v>
      </c>
      <c r="E12" s="21"/>
      <c r="F12" s="19"/>
      <c r="G12" s="19"/>
      <c r="H12" s="21"/>
    </row>
    <row r="13" spans="1:12" x14ac:dyDescent="0.35">
      <c r="A13" s="24">
        <v>3676.417857142857</v>
      </c>
      <c r="B13" s="19">
        <v>75.199612497659885</v>
      </c>
      <c r="C13" s="19">
        <f t="shared" si="0"/>
        <v>0.71522626713405779</v>
      </c>
      <c r="D13" s="21">
        <f t="shared" si="1"/>
        <v>85.761313356702885</v>
      </c>
      <c r="E13" s="21"/>
      <c r="F13" s="19"/>
      <c r="G13" s="19"/>
      <c r="H13" s="21"/>
    </row>
    <row r="14" spans="1:12" x14ac:dyDescent="0.35">
      <c r="A14" s="24">
        <v>3676.9103896103898</v>
      </c>
      <c r="B14" s="19">
        <v>58.868896074266104</v>
      </c>
      <c r="C14" s="19">
        <f t="shared" si="0"/>
        <v>0.54074062734336481</v>
      </c>
      <c r="D14" s="21">
        <f t="shared" si="1"/>
        <v>77.03703136716824</v>
      </c>
      <c r="E14" s="21"/>
      <c r="F14" s="19"/>
      <c r="G14" s="19"/>
      <c r="H14" s="21"/>
    </row>
    <row r="15" spans="1:12" x14ac:dyDescent="0.35">
      <c r="A15" s="24">
        <v>3677.4029220779221</v>
      </c>
      <c r="B15" s="19">
        <v>74.968525157100729</v>
      </c>
      <c r="C15" s="19">
        <f t="shared" si="0"/>
        <v>0.71275721302647232</v>
      </c>
      <c r="D15" s="21">
        <f t="shared" si="1"/>
        <v>85.637860651323621</v>
      </c>
      <c r="E15" s="21"/>
      <c r="F15" s="19"/>
      <c r="G15" s="19" t="s">
        <v>17</v>
      </c>
      <c r="H15" s="21">
        <v>2.681</v>
      </c>
    </row>
    <row r="16" spans="1:12" x14ac:dyDescent="0.35">
      <c r="A16" s="24">
        <v>3677.8954545454544</v>
      </c>
      <c r="B16" s="19">
        <v>68.420855360999113</v>
      </c>
      <c r="C16" s="19">
        <f t="shared" si="0"/>
        <v>0.64279859492969427</v>
      </c>
      <c r="D16" s="21">
        <f t="shared" si="1"/>
        <v>82.139929746484711</v>
      </c>
      <c r="E16" s="21"/>
      <c r="F16" s="19"/>
      <c r="G16" s="19" t="s">
        <v>18</v>
      </c>
      <c r="H16">
        <v>2.7427999999999999</v>
      </c>
    </row>
    <row r="17" spans="1:8" x14ac:dyDescent="0.35">
      <c r="A17" s="24">
        <v>3678.3879870129872</v>
      </c>
      <c r="B17" s="19">
        <v>57.944546712029521</v>
      </c>
      <c r="C17" s="19">
        <f t="shared" si="0"/>
        <v>0.53086441091302328</v>
      </c>
      <c r="D17" s="21">
        <f t="shared" si="1"/>
        <v>76.543220545651167</v>
      </c>
      <c r="E17" s="21"/>
      <c r="F17" s="19"/>
      <c r="G17" s="19" t="s">
        <v>19</v>
      </c>
      <c r="H17" s="21">
        <v>2.65</v>
      </c>
    </row>
    <row r="18" spans="1:8" x14ac:dyDescent="0.35">
      <c r="A18" s="24">
        <v>3678.8805194805195</v>
      </c>
      <c r="B18" s="19">
        <v>51.011672290707047</v>
      </c>
      <c r="C18" s="19">
        <f t="shared" si="0"/>
        <v>0.45679007163540869</v>
      </c>
      <c r="D18" s="21">
        <f t="shared" si="1"/>
        <v>72.83950358177043</v>
      </c>
      <c r="E18" s="21"/>
      <c r="F18" s="19"/>
      <c r="G18" s="19" t="s">
        <v>20</v>
      </c>
      <c r="H18" s="21">
        <v>2.75</v>
      </c>
    </row>
    <row r="19" spans="1:8" x14ac:dyDescent="0.35">
      <c r="A19" s="24">
        <v>3679.3730519480519</v>
      </c>
      <c r="B19" s="19">
        <v>64.030026420676606</v>
      </c>
      <c r="C19" s="19">
        <f t="shared" si="0"/>
        <v>0.5958847561855366</v>
      </c>
      <c r="D19" s="21">
        <f t="shared" si="1"/>
        <v>79.794237809276837</v>
      </c>
      <c r="E19" s="21"/>
      <c r="F19" s="19"/>
      <c r="G19" s="19"/>
      <c r="H19" s="21"/>
    </row>
    <row r="20" spans="1:8" x14ac:dyDescent="0.35">
      <c r="A20" s="24">
        <v>3679.8655844155846</v>
      </c>
      <c r="B20" s="19">
        <v>80.899980019103594</v>
      </c>
      <c r="C20" s="19">
        <f t="shared" si="0"/>
        <v>0.77613187888029944</v>
      </c>
      <c r="D20" s="21">
        <f t="shared" si="1"/>
        <v>88.806593944014963</v>
      </c>
      <c r="E20" s="21"/>
      <c r="F20" s="19"/>
      <c r="G20" s="19"/>
      <c r="H20" s="21"/>
    </row>
    <row r="21" spans="1:8" x14ac:dyDescent="0.35">
      <c r="A21" s="24">
        <v>3680.358116883117</v>
      </c>
      <c r="B21" s="19">
        <v>95.767086795723202</v>
      </c>
      <c r="C21" s="19">
        <f t="shared" si="0"/>
        <v>0.93497957242293983</v>
      </c>
      <c r="D21" s="21">
        <f t="shared" si="1"/>
        <v>96.748978621146989</v>
      </c>
      <c r="E21" s="21"/>
      <c r="F21" s="19"/>
      <c r="G21" s="19"/>
      <c r="H21" s="21"/>
    </row>
    <row r="22" spans="1:8" x14ac:dyDescent="0.35">
      <c r="A22" s="24">
        <v>3680.8506493506493</v>
      </c>
      <c r="B22" s="19">
        <v>81.131082765998983</v>
      </c>
      <c r="C22" s="19">
        <f t="shared" si="0"/>
        <v>0.77860109759697882</v>
      </c>
      <c r="D22" s="21">
        <f t="shared" si="1"/>
        <v>88.930054879848939</v>
      </c>
      <c r="E22" s="21"/>
      <c r="F22" s="19"/>
      <c r="G22" s="19"/>
      <c r="H22" s="21"/>
    </row>
    <row r="23" spans="1:8" x14ac:dyDescent="0.35">
      <c r="A23" s="24">
        <v>3681.3431818181816</v>
      </c>
      <c r="B23" s="19">
        <v>60.486599896197617</v>
      </c>
      <c r="C23" s="19">
        <f t="shared" si="0"/>
        <v>0.55802499375102732</v>
      </c>
      <c r="D23" s="21">
        <f t="shared" si="1"/>
        <v>77.90124968755137</v>
      </c>
      <c r="E23" s="21"/>
      <c r="F23" s="19"/>
      <c r="G23" s="19"/>
      <c r="H23" s="21"/>
    </row>
    <row r="24" spans="1:8" x14ac:dyDescent="0.35">
      <c r="A24" s="24">
        <v>3681.8357142857144</v>
      </c>
      <c r="B24" s="19">
        <v>56.018762384137062</v>
      </c>
      <c r="C24" s="19">
        <f t="shared" si="0"/>
        <v>0.51028835644979997</v>
      </c>
      <c r="D24" s="21">
        <f t="shared" si="1"/>
        <v>75.514417822490003</v>
      </c>
      <c r="E24" s="21"/>
      <c r="F24" s="19"/>
      <c r="G24" s="19"/>
      <c r="H24" s="21"/>
    </row>
    <row r="25" spans="1:8" x14ac:dyDescent="0.35">
      <c r="A25" s="25">
        <v>3682.3282467532467</v>
      </c>
      <c r="B25" s="22">
        <v>48.238562578652285</v>
      </c>
      <c r="C25" s="22">
        <f t="shared" si="0"/>
        <v>0.42716076390800745</v>
      </c>
      <c r="D25" s="21">
        <f t="shared" si="1"/>
        <v>71.358038195400383</v>
      </c>
      <c r="E25" s="21"/>
      <c r="F25" s="19"/>
      <c r="G25" s="19"/>
      <c r="H25" s="21"/>
    </row>
    <row r="26" spans="1:8" x14ac:dyDescent="0.35">
      <c r="A26" s="25">
        <v>3682.8207792207791</v>
      </c>
      <c r="B26" s="22">
        <v>49.162935050393244</v>
      </c>
      <c r="C26" s="22">
        <f t="shared" si="0"/>
        <v>0.43703722725199029</v>
      </c>
      <c r="D26" s="21">
        <f t="shared" si="1"/>
        <v>71.851861362599521</v>
      </c>
      <c r="E26" s="21"/>
      <c r="F26" s="19"/>
      <c r="G26" s="19"/>
      <c r="H26" s="21"/>
    </row>
    <row r="27" spans="1:8" x14ac:dyDescent="0.35">
      <c r="A27" s="24">
        <v>3683.3133116883118</v>
      </c>
      <c r="B27" s="19">
        <v>51.627933443814563</v>
      </c>
      <c r="C27" s="19">
        <f t="shared" si="0"/>
        <v>0.46337451770564236</v>
      </c>
      <c r="D27" s="21">
        <f t="shared" si="1"/>
        <v>73.168725885282115</v>
      </c>
      <c r="E27" s="21"/>
      <c r="F27" s="19"/>
      <c r="G27" s="19"/>
      <c r="H27" s="21"/>
    </row>
    <row r="28" spans="1:8" x14ac:dyDescent="0.35">
      <c r="A28" s="25">
        <v>3683.8058441558442</v>
      </c>
      <c r="B28" s="22">
        <v>48.777776644181131</v>
      </c>
      <c r="C28" s="22">
        <f t="shared" si="0"/>
        <v>0.43292199989843627</v>
      </c>
      <c r="D28" s="21">
        <f t="shared" si="1"/>
        <v>71.646099994921812</v>
      </c>
      <c r="E28" s="21"/>
      <c r="F28" s="19"/>
      <c r="G28" s="19"/>
      <c r="H28" s="21"/>
    </row>
    <row r="29" spans="1:8" x14ac:dyDescent="0.35">
      <c r="A29" s="25">
        <v>3684.2983766233765</v>
      </c>
      <c r="B29" s="22">
        <v>46.466826206908408</v>
      </c>
      <c r="C29" s="22">
        <f t="shared" si="0"/>
        <v>0.40823063577711155</v>
      </c>
      <c r="D29" s="21">
        <f t="shared" si="1"/>
        <v>70.411531788855584</v>
      </c>
      <c r="E29" s="21"/>
      <c r="F29" s="19"/>
      <c r="G29" s="19"/>
      <c r="H29" s="21"/>
    </row>
    <row r="30" spans="1:8" x14ac:dyDescent="0.35">
      <c r="A30" s="25">
        <v>3684.7909090909093</v>
      </c>
      <c r="B30" s="22">
        <v>46.158676372434357</v>
      </c>
      <c r="C30" s="22">
        <f t="shared" si="0"/>
        <v>0.40493820698062727</v>
      </c>
      <c r="D30" s="21">
        <f t="shared" si="1"/>
        <v>70.246910349031367</v>
      </c>
      <c r="E30" s="21"/>
      <c r="F30" s="19"/>
      <c r="G30" s="19"/>
      <c r="H30" s="21"/>
    </row>
    <row r="31" spans="1:8" x14ac:dyDescent="0.35">
      <c r="A31" s="25">
        <v>3685.2834415584416</v>
      </c>
      <c r="B31" s="22">
        <v>44.309908319448091</v>
      </c>
      <c r="C31" s="22">
        <f t="shared" si="0"/>
        <v>0.38518503337902077</v>
      </c>
      <c r="D31" s="21">
        <f t="shared" si="1"/>
        <v>69.259251668951038</v>
      </c>
      <c r="E31" s="21"/>
      <c r="F31" s="19"/>
      <c r="G31" s="19"/>
      <c r="H31" s="21"/>
    </row>
    <row r="32" spans="1:8" x14ac:dyDescent="0.35">
      <c r="A32" s="25">
        <v>3685.7759740259739</v>
      </c>
      <c r="B32" s="22">
        <v>28.903579774131515</v>
      </c>
      <c r="C32" s="22">
        <f t="shared" si="0"/>
        <v>0.22057602154140463</v>
      </c>
      <c r="D32" s="21">
        <f t="shared" si="1"/>
        <v>61.028801077070227</v>
      </c>
      <c r="E32" s="21"/>
      <c r="F32" s="19"/>
      <c r="G32" s="19"/>
      <c r="H32" s="21"/>
    </row>
    <row r="33" spans="1:8" x14ac:dyDescent="0.35">
      <c r="A33" s="25">
        <v>3686.2685064935067</v>
      </c>
      <c r="B33" s="22">
        <v>8.2591046074982621</v>
      </c>
      <c r="C33" s="22">
        <f t="shared" si="0"/>
        <v>0</v>
      </c>
      <c r="D33" s="21">
        <f t="shared" si="1"/>
        <v>50</v>
      </c>
      <c r="E33" s="21"/>
      <c r="F33" s="19"/>
      <c r="G33" s="19"/>
      <c r="H33" s="21"/>
    </row>
    <row r="34" spans="1:8" x14ac:dyDescent="0.35">
      <c r="A34" s="25">
        <v>3686.761038961039</v>
      </c>
      <c r="B34" s="22">
        <v>18.119144400192216</v>
      </c>
      <c r="C34" s="22">
        <f t="shared" ref="C34:C65" si="2">(B34-$K$2)/($K$3-$K$2)</f>
        <v>0.10534965564189026</v>
      </c>
      <c r="D34" s="21">
        <f t="shared" ref="D34:D65" si="3">((B34-$K$2)*($L$3-$L$2)/($K$3-$K$2))+$L$2</f>
        <v>55.267482782094511</v>
      </c>
      <c r="E34" s="21"/>
      <c r="F34" s="19"/>
      <c r="G34" s="19"/>
      <c r="H34" s="21"/>
    </row>
    <row r="35" spans="1:8" x14ac:dyDescent="0.35">
      <c r="A35" s="25">
        <v>3687.2535714285714</v>
      </c>
      <c r="B35" s="22">
        <v>40.535355938569325</v>
      </c>
      <c r="C35" s="22">
        <f t="shared" si="2"/>
        <v>0.34485580531419069</v>
      </c>
      <c r="D35" s="21">
        <f t="shared" si="3"/>
        <v>67.24279026570953</v>
      </c>
      <c r="E35" s="21"/>
      <c r="F35" s="19"/>
      <c r="G35" s="19"/>
      <c r="H35" s="21"/>
    </row>
    <row r="36" spans="1:8" x14ac:dyDescent="0.35">
      <c r="A36" s="24">
        <v>3687.7461038961037</v>
      </c>
      <c r="B36" s="19">
        <v>66.803166945403845</v>
      </c>
      <c r="C36" s="19">
        <f t="shared" si="2"/>
        <v>0.62551439313112589</v>
      </c>
      <c r="D36" s="21">
        <f t="shared" si="3"/>
        <v>81.275719656556291</v>
      </c>
      <c r="E36" s="21"/>
      <c r="F36" s="19"/>
      <c r="G36" s="19"/>
      <c r="H36" s="21"/>
    </row>
    <row r="37" spans="1:8" x14ac:dyDescent="0.35">
      <c r="A37" s="24">
        <v>3688.2386363636365</v>
      </c>
      <c r="B37" s="19">
        <v>61.873154752224991</v>
      </c>
      <c r="C37" s="19">
        <f t="shared" si="2"/>
        <v>0.57283964761472783</v>
      </c>
      <c r="D37" s="21">
        <f t="shared" si="3"/>
        <v>78.641982380736394</v>
      </c>
      <c r="E37" s="21"/>
      <c r="F37" s="19"/>
      <c r="G37" s="19"/>
      <c r="H37" s="21"/>
    </row>
    <row r="38" spans="1:8" x14ac:dyDescent="0.35">
      <c r="A38" s="24">
        <v>3688.7311688311688</v>
      </c>
      <c r="B38" s="19">
        <v>55.864668208979708</v>
      </c>
      <c r="C38" s="19">
        <f t="shared" si="2"/>
        <v>0.50864193629018994</v>
      </c>
      <c r="D38" s="21">
        <f t="shared" si="3"/>
        <v>75.432096814509507</v>
      </c>
      <c r="E38" s="21"/>
      <c r="F38" s="19"/>
      <c r="G38" s="19"/>
      <c r="H38" s="21"/>
    </row>
    <row r="39" spans="1:8" x14ac:dyDescent="0.35">
      <c r="A39" s="24">
        <v>3689.2237012987011</v>
      </c>
      <c r="B39" s="19">
        <v>57.02013572444794</v>
      </c>
      <c r="C39" s="19">
        <f t="shared" si="2"/>
        <v>0.52098753604630521</v>
      </c>
      <c r="D39" s="21">
        <f t="shared" si="3"/>
        <v>76.049376802315265</v>
      </c>
      <c r="E39" s="21"/>
      <c r="F39" s="19"/>
      <c r="G39" s="19"/>
      <c r="H39" s="21"/>
    </row>
    <row r="40" spans="1:8" x14ac:dyDescent="0.35">
      <c r="A40" s="24">
        <v>3689.7162337662339</v>
      </c>
      <c r="B40" s="19">
        <v>64.030026420676606</v>
      </c>
      <c r="C40" s="19">
        <f t="shared" si="2"/>
        <v>0.5958847561855366</v>
      </c>
      <c r="D40" s="21">
        <f t="shared" si="3"/>
        <v>79.794237809276837</v>
      </c>
      <c r="E40" s="21"/>
      <c r="F40" s="19"/>
      <c r="G40" s="19"/>
      <c r="H40" s="21"/>
    </row>
    <row r="41" spans="1:8" x14ac:dyDescent="0.35">
      <c r="A41" s="24">
        <v>3690.2087662337663</v>
      </c>
      <c r="B41" s="19">
        <v>75.199643310332391</v>
      </c>
      <c r="C41" s="19">
        <f t="shared" si="2"/>
        <v>0.71522659635224617</v>
      </c>
      <c r="D41" s="21">
        <f t="shared" si="3"/>
        <v>85.761329817612307</v>
      </c>
      <c r="E41" s="21"/>
      <c r="F41" s="19"/>
      <c r="G41" s="19"/>
      <c r="H41" s="21"/>
    </row>
    <row r="42" spans="1:8" x14ac:dyDescent="0.35">
      <c r="A42" s="24">
        <v>3690.7012987012986</v>
      </c>
      <c r="B42" s="19">
        <v>81.054051084756551</v>
      </c>
      <c r="C42" s="19">
        <f t="shared" si="2"/>
        <v>0.77777805212626794</v>
      </c>
      <c r="D42" s="21">
        <f t="shared" si="3"/>
        <v>88.888902606313394</v>
      </c>
      <c r="E42" s="21"/>
      <c r="F42" s="19"/>
      <c r="G42" s="19"/>
      <c r="H42" s="21"/>
    </row>
    <row r="43" spans="1:8" x14ac:dyDescent="0.35">
      <c r="A43" s="24">
        <v>3691.1938311688314</v>
      </c>
      <c r="B43" s="19">
        <v>66.572071901676594</v>
      </c>
      <c r="C43" s="19">
        <f t="shared" si="2"/>
        <v>0.62304525671899369</v>
      </c>
      <c r="D43" s="21">
        <f t="shared" si="3"/>
        <v>81.152262835949685</v>
      </c>
      <c r="E43" s="21"/>
      <c r="F43" s="19"/>
      <c r="G43" s="19"/>
      <c r="H43" s="21"/>
    </row>
    <row r="44" spans="1:8" x14ac:dyDescent="0.35">
      <c r="A44" s="24">
        <v>3691.6863636363637</v>
      </c>
      <c r="B44" s="19">
        <v>58.175610943084315</v>
      </c>
      <c r="C44" s="19">
        <f t="shared" si="2"/>
        <v>0.53333321810696765</v>
      </c>
      <c r="D44" s="21">
        <f t="shared" si="3"/>
        <v>76.66666090534838</v>
      </c>
      <c r="E44" s="21"/>
      <c r="F44" s="19"/>
      <c r="G44" s="19"/>
      <c r="H44" s="21"/>
    </row>
    <row r="45" spans="1:8" x14ac:dyDescent="0.35">
      <c r="A45" s="24">
        <v>3692.178896103896</v>
      </c>
      <c r="B45" s="19">
        <v>55.402470418357076</v>
      </c>
      <c r="C45" s="19">
        <f t="shared" si="2"/>
        <v>0.50370358116137826</v>
      </c>
      <c r="D45" s="21">
        <f t="shared" si="3"/>
        <v>75.185179058068911</v>
      </c>
      <c r="E45" s="21"/>
      <c r="F45" s="19"/>
      <c r="G45" s="19"/>
      <c r="H45" s="21"/>
    </row>
    <row r="46" spans="1:8" x14ac:dyDescent="0.35">
      <c r="A46" s="24">
        <v>3692.6714285714284</v>
      </c>
      <c r="B46" s="19">
        <v>53.245591046737331</v>
      </c>
      <c r="C46" s="19">
        <f t="shared" si="2"/>
        <v>0.48065839028602247</v>
      </c>
      <c r="D46" s="21">
        <f t="shared" si="3"/>
        <v>74.032919514301128</v>
      </c>
      <c r="E46" s="21"/>
      <c r="F46" s="19"/>
      <c r="G46" s="19"/>
      <c r="H46" s="21"/>
    </row>
    <row r="47" spans="1:8" x14ac:dyDescent="0.35">
      <c r="A47" s="24">
        <v>3693.1639610389611</v>
      </c>
      <c r="B47" s="19">
        <v>60.255489446134106</v>
      </c>
      <c r="C47" s="19">
        <f t="shared" si="2"/>
        <v>0.55555569272980077</v>
      </c>
      <c r="D47" s="21">
        <f t="shared" si="3"/>
        <v>77.77778463649004</v>
      </c>
      <c r="E47" s="21"/>
      <c r="F47" s="19"/>
      <c r="G47" s="19"/>
      <c r="H47" s="21"/>
    </row>
    <row r="48" spans="1:8" x14ac:dyDescent="0.35">
      <c r="A48" s="24">
        <v>3693.6564935064935</v>
      </c>
      <c r="B48" s="19">
        <v>60.024386699238718</v>
      </c>
      <c r="C48" s="19">
        <f t="shared" si="2"/>
        <v>0.55308647401312128</v>
      </c>
      <c r="D48" s="21">
        <f t="shared" si="3"/>
        <v>77.654323700656064</v>
      </c>
      <c r="E48" s="21"/>
      <c r="F48" s="19"/>
      <c r="G48" s="19"/>
      <c r="H48" s="21"/>
    </row>
    <row r="49" spans="1:8" x14ac:dyDescent="0.35">
      <c r="A49" s="24">
        <v>3694.1490259740258</v>
      </c>
      <c r="B49" s="19">
        <v>50.3954342471039</v>
      </c>
      <c r="C49" s="19">
        <f t="shared" si="2"/>
        <v>0.45020587247881622</v>
      </c>
      <c r="D49" s="21">
        <f t="shared" si="3"/>
        <v>72.510293623940811</v>
      </c>
      <c r="E49" s="21"/>
      <c r="F49" s="19"/>
      <c r="G49" s="19"/>
      <c r="H49" s="21"/>
    </row>
    <row r="50" spans="1:8" x14ac:dyDescent="0.35">
      <c r="A50" s="24">
        <v>3694.6415584415586</v>
      </c>
      <c r="B50" s="19">
        <v>51.550901762572131</v>
      </c>
      <c r="C50" s="19">
        <f t="shared" si="2"/>
        <v>0.46255147223493143</v>
      </c>
      <c r="D50" s="21">
        <f t="shared" si="3"/>
        <v>73.12757361174657</v>
      </c>
      <c r="E50" s="21"/>
      <c r="F50" s="19"/>
      <c r="G50" s="19"/>
      <c r="H50" s="21"/>
    </row>
    <row r="51" spans="1:8" x14ac:dyDescent="0.35">
      <c r="A51" s="24">
        <v>3695.1340909090909</v>
      </c>
      <c r="B51" s="19">
        <v>51.627948850150801</v>
      </c>
      <c r="C51" s="19">
        <f t="shared" si="2"/>
        <v>0.46337468231473644</v>
      </c>
      <c r="D51" s="21">
        <f t="shared" si="3"/>
        <v>73.168734115736825</v>
      </c>
      <c r="E51" s="21"/>
      <c r="F51" s="19"/>
      <c r="G51" s="19"/>
      <c r="H51" s="21"/>
    </row>
    <row r="52" spans="1:8" x14ac:dyDescent="0.35">
      <c r="A52" s="24">
        <v>3695.6266233766232</v>
      </c>
      <c r="B52" s="19">
        <v>50.472473631514433</v>
      </c>
      <c r="C52" s="19">
        <f t="shared" si="2"/>
        <v>0.45102900025407405</v>
      </c>
      <c r="D52" s="21">
        <f t="shared" si="3"/>
        <v>72.551450012703697</v>
      </c>
      <c r="E52" s="21"/>
      <c r="F52" s="19"/>
      <c r="G52" s="19"/>
      <c r="H52" s="21"/>
    </row>
    <row r="53" spans="1:8" x14ac:dyDescent="0.35">
      <c r="A53" s="24">
        <v>3696.119155844156</v>
      </c>
      <c r="B53" s="19">
        <v>53.861852199844819</v>
      </c>
      <c r="C53" s="19">
        <f t="shared" si="2"/>
        <v>0.48724283635625582</v>
      </c>
      <c r="D53" s="21">
        <f t="shared" si="3"/>
        <v>74.362141817812784</v>
      </c>
      <c r="E53" s="21"/>
      <c r="F53" s="19"/>
      <c r="G53" s="19"/>
      <c r="H53" s="21"/>
    </row>
    <row r="54" spans="1:8" x14ac:dyDescent="0.35">
      <c r="A54" s="24">
        <v>3696.6116883116883</v>
      </c>
      <c r="B54" s="19">
        <v>62.18128918036281</v>
      </c>
      <c r="C54" s="19">
        <f t="shared" si="2"/>
        <v>0.5761319118021182</v>
      </c>
      <c r="D54" s="21">
        <f t="shared" si="3"/>
        <v>78.8065955901059</v>
      </c>
      <c r="E54" s="21"/>
      <c r="F54" s="19"/>
      <c r="G54" s="19"/>
      <c r="H54" s="21"/>
    </row>
    <row r="55" spans="1:8" x14ac:dyDescent="0.35">
      <c r="A55" s="24">
        <v>3697.1042207792207</v>
      </c>
      <c r="B55" s="19">
        <v>64.877398023847633</v>
      </c>
      <c r="C55" s="19">
        <f t="shared" si="2"/>
        <v>0.60493850327699672</v>
      </c>
      <c r="D55" s="21">
        <f t="shared" si="3"/>
        <v>80.246925163849838</v>
      </c>
      <c r="E55" s="21"/>
      <c r="F55" s="19"/>
      <c r="G55" s="19"/>
      <c r="H55" s="21"/>
    </row>
    <row r="56" spans="1:8" x14ac:dyDescent="0.35">
      <c r="A56" s="24">
        <v>3697.5967532467535</v>
      </c>
      <c r="B56" s="19">
        <v>59.331093864888786</v>
      </c>
      <c r="C56" s="19">
        <f t="shared" si="2"/>
        <v>0.54567898247217694</v>
      </c>
      <c r="D56" s="21">
        <f t="shared" si="3"/>
        <v>77.283949123608849</v>
      </c>
      <c r="E56" s="21"/>
      <c r="F56" s="19"/>
      <c r="G56" s="19"/>
      <c r="H56" s="21"/>
    </row>
    <row r="57" spans="1:8" x14ac:dyDescent="0.35">
      <c r="A57" s="24">
        <v>3698.0892857142858</v>
      </c>
      <c r="B57" s="19">
        <v>56.018723868296448</v>
      </c>
      <c r="C57" s="19">
        <f t="shared" si="2"/>
        <v>0.51028794492706475</v>
      </c>
      <c r="D57" s="21">
        <f t="shared" si="3"/>
        <v>75.514397246353241</v>
      </c>
      <c r="E57" s="21"/>
      <c r="F57" s="19"/>
      <c r="G57" s="19"/>
      <c r="H57" s="21"/>
    </row>
    <row r="58" spans="1:8" x14ac:dyDescent="0.35">
      <c r="A58" s="24">
        <v>3698.5818181818181</v>
      </c>
      <c r="B58" s="19">
        <v>60.794688105326692</v>
      </c>
      <c r="C58" s="19">
        <f t="shared" si="2"/>
        <v>0.56131676411113518</v>
      </c>
      <c r="D58" s="21">
        <f t="shared" si="3"/>
        <v>78.065838205556759</v>
      </c>
      <c r="E58" s="21"/>
      <c r="F58" s="19"/>
      <c r="G58" s="19"/>
      <c r="H58" s="21"/>
    </row>
    <row r="59" spans="1:8" x14ac:dyDescent="0.35">
      <c r="A59" s="24">
        <v>3699.0743506493504</v>
      </c>
      <c r="B59" s="19">
        <v>70.577711623114467</v>
      </c>
      <c r="C59" s="19">
        <f t="shared" si="2"/>
        <v>0.66584353889140879</v>
      </c>
      <c r="D59" s="21">
        <f t="shared" si="3"/>
        <v>83.292176944570429</v>
      </c>
      <c r="E59" s="21"/>
      <c r="F59" s="19"/>
      <c r="G59" s="19"/>
      <c r="H59" s="21"/>
    </row>
    <row r="60" spans="1:8" x14ac:dyDescent="0.35">
      <c r="A60" s="24">
        <v>3699.5668831168832</v>
      </c>
      <c r="B60" s="19">
        <v>80.129640097174985</v>
      </c>
      <c r="C60" s="19">
        <f t="shared" si="2"/>
        <v>0.76790117725954998</v>
      </c>
      <c r="D60" s="21">
        <f t="shared" si="3"/>
        <v>88.395058862977493</v>
      </c>
      <c r="E60" s="21"/>
      <c r="F60" s="19"/>
      <c r="G60" s="19"/>
      <c r="H60" s="21"/>
    </row>
    <row r="61" spans="1:8" x14ac:dyDescent="0.35">
      <c r="A61" s="24">
        <v>3700.0594155844155</v>
      </c>
      <c r="B61" s="19">
        <v>79.128228241023493</v>
      </c>
      <c r="C61" s="19">
        <f t="shared" si="2"/>
        <v>0.75720158614030952</v>
      </c>
      <c r="D61" s="21">
        <f t="shared" si="3"/>
        <v>87.860079307015468</v>
      </c>
      <c r="E61" s="21"/>
      <c r="F61" s="19"/>
      <c r="G61" s="19"/>
      <c r="H61" s="21"/>
    </row>
    <row r="62" spans="1:8" x14ac:dyDescent="0.35">
      <c r="A62" s="24">
        <v>3700.5519480519479</v>
      </c>
      <c r="B62" s="19">
        <v>66.186913495464466</v>
      </c>
      <c r="C62" s="19">
        <f t="shared" si="2"/>
        <v>0.6189300293654395</v>
      </c>
      <c r="D62" s="21">
        <f t="shared" si="3"/>
        <v>80.946501468271975</v>
      </c>
      <c r="E62" s="21"/>
      <c r="F62" s="19"/>
      <c r="G62" s="19"/>
      <c r="H62" s="21"/>
    </row>
    <row r="63" spans="1:8" x14ac:dyDescent="0.35">
      <c r="A63" s="24">
        <v>3701.0444805194807</v>
      </c>
      <c r="B63" s="19">
        <v>53.784835924938633</v>
      </c>
      <c r="C63" s="19">
        <f t="shared" si="2"/>
        <v>0.48641995549463901</v>
      </c>
      <c r="D63" s="21">
        <f t="shared" si="3"/>
        <v>74.32099777473195</v>
      </c>
      <c r="E63" s="21"/>
      <c r="F63" s="19"/>
      <c r="G63" s="19"/>
      <c r="H63" s="21"/>
    </row>
    <row r="64" spans="1:8" x14ac:dyDescent="0.35">
      <c r="A64" s="24">
        <v>3701.537012987013</v>
      </c>
      <c r="B64" s="19">
        <v>53.553740881211375</v>
      </c>
      <c r="C64" s="19">
        <f t="shared" si="2"/>
        <v>0.48395081908250664</v>
      </c>
      <c r="D64" s="21">
        <f t="shared" si="3"/>
        <v>74.19754095412533</v>
      </c>
      <c r="E64" s="21"/>
      <c r="F64" s="19"/>
      <c r="G64" s="19"/>
      <c r="H64" s="21"/>
    </row>
    <row r="65" spans="1:8" x14ac:dyDescent="0.35">
      <c r="A65" s="24">
        <v>3702.0295454545453</v>
      </c>
      <c r="B65" s="19">
        <v>63.721899695706931</v>
      </c>
      <c r="C65" s="19">
        <f t="shared" si="2"/>
        <v>0.59259257430269341</v>
      </c>
      <c r="D65" s="21">
        <f t="shared" si="3"/>
        <v>79.629628715134672</v>
      </c>
      <c r="E65" s="21"/>
      <c r="F65" s="19"/>
      <c r="G65" s="19"/>
      <c r="H65" s="21"/>
    </row>
    <row r="66" spans="1:8" x14ac:dyDescent="0.35">
      <c r="A66" s="24">
        <v>3702.5220779220781</v>
      </c>
      <c r="B66" s="19">
        <v>67.342381010932712</v>
      </c>
      <c r="C66" s="19">
        <f t="shared" ref="C66:C97" si="4">(B66-$K$2)/($K$3-$K$2)</f>
        <v>0.63127562912155477</v>
      </c>
      <c r="D66" s="21">
        <f t="shared" ref="D66:D97" si="5">((B66-$K$2)*($L$3-$L$2)/($K$3-$K$2))+$L$2</f>
        <v>81.563781456077749</v>
      </c>
      <c r="E66" s="21"/>
      <c r="F66" s="19"/>
      <c r="G66" s="19"/>
      <c r="H66" s="21"/>
    </row>
    <row r="67" spans="1:8" x14ac:dyDescent="0.35">
      <c r="A67" s="24">
        <v>3703.0146103896104</v>
      </c>
      <c r="B67" s="19">
        <v>75.430707541387164</v>
      </c>
      <c r="C67" s="19">
        <f t="shared" si="4"/>
        <v>0.71769540354619032</v>
      </c>
      <c r="D67" s="21">
        <f t="shared" si="5"/>
        <v>85.88477017730952</v>
      </c>
      <c r="E67" s="21"/>
      <c r="F67" s="19"/>
      <c r="G67" s="19"/>
      <c r="H67" s="21"/>
    </row>
    <row r="68" spans="1:8" x14ac:dyDescent="0.35">
      <c r="A68" s="24">
        <v>3703.5071428571428</v>
      </c>
      <c r="B68" s="19">
        <v>83.596065753084034</v>
      </c>
      <c r="C68" s="19">
        <f t="shared" si="4"/>
        <v>0.80493822344153665</v>
      </c>
      <c r="D68" s="21">
        <f t="shared" si="5"/>
        <v>90.246911172076835</v>
      </c>
      <c r="E68" s="21"/>
      <c r="F68" s="19"/>
      <c r="G68" s="19"/>
      <c r="H68" s="21"/>
    </row>
    <row r="69" spans="1:8" x14ac:dyDescent="0.35">
      <c r="A69" s="24">
        <v>3703.9996753246751</v>
      </c>
      <c r="B69" s="19">
        <v>64.646272167447862</v>
      </c>
      <c r="C69" s="19">
        <f t="shared" si="4"/>
        <v>0.60246903764667592</v>
      </c>
      <c r="D69" s="21">
        <f t="shared" si="5"/>
        <v>80.123451882333796</v>
      </c>
      <c r="E69" s="21"/>
      <c r="F69" s="19"/>
      <c r="G69" s="19"/>
      <c r="H69" s="21"/>
    </row>
    <row r="70" spans="1:8" x14ac:dyDescent="0.35">
      <c r="A70" s="24">
        <v>3704.4922077922079</v>
      </c>
      <c r="B70" s="19">
        <v>58.252650327494862</v>
      </c>
      <c r="C70" s="19">
        <f t="shared" si="4"/>
        <v>0.5341563458822256</v>
      </c>
      <c r="D70" s="21">
        <f t="shared" si="5"/>
        <v>76.70781729411128</v>
      </c>
      <c r="E70" s="21"/>
      <c r="F70" s="19"/>
      <c r="G70" s="19"/>
      <c r="H70" s="21"/>
    </row>
    <row r="71" spans="1:8" x14ac:dyDescent="0.35">
      <c r="A71" s="24">
        <v>3704.9847402597402</v>
      </c>
      <c r="B71" s="19">
        <v>58.098610074514376</v>
      </c>
      <c r="C71" s="19">
        <f t="shared" si="4"/>
        <v>0.53251050185444493</v>
      </c>
      <c r="D71" s="21">
        <f t="shared" si="5"/>
        <v>76.625525092722242</v>
      </c>
      <c r="E71" s="21"/>
      <c r="F71" s="19"/>
      <c r="G71" s="19"/>
      <c r="H71" s="21"/>
    </row>
    <row r="72" spans="1:8" x14ac:dyDescent="0.35">
      <c r="A72" s="24">
        <v>3705.4772727272725</v>
      </c>
      <c r="B72" s="19">
        <v>53.014519112514428</v>
      </c>
      <c r="C72" s="19">
        <f t="shared" si="4"/>
        <v>0.47818950078753109</v>
      </c>
      <c r="D72" s="21">
        <f t="shared" si="5"/>
        <v>73.909475039376559</v>
      </c>
      <c r="E72" s="21"/>
      <c r="F72" s="19"/>
      <c r="G72" s="19"/>
      <c r="H72" s="21"/>
    </row>
    <row r="73" spans="1:8" x14ac:dyDescent="0.35">
      <c r="A73" s="24">
        <v>3705.9698051948053</v>
      </c>
      <c r="B73" s="19">
        <v>67.804586504723488</v>
      </c>
      <c r="C73" s="19">
        <f t="shared" si="4"/>
        <v>0.63621406655491375</v>
      </c>
      <c r="D73" s="21">
        <f t="shared" si="5"/>
        <v>81.810703327745685</v>
      </c>
      <c r="E73" s="21"/>
      <c r="F73" s="19"/>
      <c r="G73" s="19"/>
      <c r="H73" s="21"/>
    </row>
    <row r="74" spans="1:8" x14ac:dyDescent="0.35">
      <c r="A74" s="24">
        <v>3706.4623376623376</v>
      </c>
      <c r="B74" s="19">
        <v>64.954422001921941</v>
      </c>
      <c r="C74" s="19">
        <f t="shared" si="4"/>
        <v>0.60576146644316053</v>
      </c>
      <c r="D74" s="21">
        <f t="shared" si="5"/>
        <v>80.288073322158027</v>
      </c>
      <c r="E74" s="21"/>
      <c r="F74" s="19"/>
      <c r="G74" s="19"/>
      <c r="H74" s="21"/>
    </row>
    <row r="75" spans="1:8" x14ac:dyDescent="0.35">
      <c r="A75" s="24">
        <v>3706.95487012987</v>
      </c>
      <c r="B75" s="19">
        <v>54.324042287299378</v>
      </c>
      <c r="C75" s="19">
        <f t="shared" si="4"/>
        <v>0.49218110918052088</v>
      </c>
      <c r="D75" s="21">
        <f t="shared" si="5"/>
        <v>74.609055459026038</v>
      </c>
      <c r="E75" s="21"/>
      <c r="F75" s="19"/>
      <c r="G75" s="19"/>
      <c r="H75" s="21"/>
    </row>
    <row r="76" spans="1:8" x14ac:dyDescent="0.35">
      <c r="A76" s="24">
        <v>3707.4474025974027</v>
      </c>
      <c r="B76" s="19">
        <v>78.280902856861204</v>
      </c>
      <c r="C76" s="19">
        <f t="shared" si="4"/>
        <v>0.74814833287613169</v>
      </c>
      <c r="D76" s="21">
        <f t="shared" si="5"/>
        <v>87.407416643806584</v>
      </c>
      <c r="E76" s="21"/>
      <c r="F76" s="19"/>
      <c r="G76" s="19"/>
      <c r="H76" s="21"/>
    </row>
    <row r="77" spans="1:8" x14ac:dyDescent="0.35">
      <c r="A77" s="24">
        <v>3707.9399350649351</v>
      </c>
      <c r="B77" s="19">
        <v>82.902788325070361</v>
      </c>
      <c r="C77" s="19">
        <f t="shared" si="4"/>
        <v>0.79753089650968656</v>
      </c>
      <c r="D77" s="21">
        <f t="shared" si="5"/>
        <v>89.876544825484331</v>
      </c>
      <c r="E77" s="21"/>
      <c r="F77" s="19"/>
      <c r="G77" s="19"/>
      <c r="H77" s="21"/>
    </row>
    <row r="78" spans="1:8" x14ac:dyDescent="0.35">
      <c r="A78" s="24">
        <v>3708.4324675324674</v>
      </c>
      <c r="B78" s="19">
        <v>74.429295685235658</v>
      </c>
      <c r="C78" s="19">
        <f t="shared" si="4"/>
        <v>0.70699581242694975</v>
      </c>
      <c r="D78" s="21">
        <f t="shared" si="5"/>
        <v>85.349790621347495</v>
      </c>
      <c r="E78" s="21"/>
      <c r="F78" s="19"/>
      <c r="G78" s="19"/>
      <c r="H78" s="21"/>
    </row>
    <row r="79" spans="1:8" x14ac:dyDescent="0.35">
      <c r="A79" s="24">
        <v>3708.9250000000002</v>
      </c>
      <c r="B79" s="19">
        <v>69.730370832615947</v>
      </c>
      <c r="C79" s="19">
        <f t="shared" si="4"/>
        <v>0.65679012101813705</v>
      </c>
      <c r="D79" s="21">
        <f t="shared" si="5"/>
        <v>82.839506050906849</v>
      </c>
      <c r="E79" s="21"/>
      <c r="F79" s="19"/>
      <c r="G79" s="19"/>
      <c r="H79" s="21"/>
    </row>
    <row r="80" spans="1:8" x14ac:dyDescent="0.35">
      <c r="A80" s="24">
        <v>3709.4175324675325</v>
      </c>
      <c r="B80" s="19">
        <v>64.492231914467396</v>
      </c>
      <c r="C80" s="19">
        <f t="shared" si="4"/>
        <v>0.60082319361889558</v>
      </c>
      <c r="D80" s="21">
        <f t="shared" si="5"/>
        <v>80.041159680944787</v>
      </c>
      <c r="E80" s="21"/>
      <c r="F80" s="19"/>
      <c r="G80" s="19"/>
      <c r="H80" s="21"/>
    </row>
    <row r="81" spans="1:8" x14ac:dyDescent="0.35">
      <c r="A81" s="24">
        <v>3709.9100649350648</v>
      </c>
      <c r="B81" s="19">
        <v>71.4250755231174</v>
      </c>
      <c r="C81" s="19">
        <f t="shared" si="4"/>
        <v>0.67489720367832218</v>
      </c>
      <c r="D81" s="21">
        <f t="shared" si="5"/>
        <v>83.744860183916103</v>
      </c>
      <c r="E81" s="21"/>
      <c r="F81" s="19"/>
      <c r="G81" s="19"/>
      <c r="H81" s="21"/>
    </row>
    <row r="82" spans="1:8" x14ac:dyDescent="0.35">
      <c r="A82" s="24">
        <v>3710.4025974025972</v>
      </c>
      <c r="B82" s="19">
        <v>72.195407741877872</v>
      </c>
      <c r="C82" s="19">
        <f t="shared" si="4"/>
        <v>0.68312782299452435</v>
      </c>
      <c r="D82" s="21">
        <f t="shared" si="5"/>
        <v>84.156391149726218</v>
      </c>
      <c r="E82" s="21"/>
      <c r="F82" s="19"/>
      <c r="G82" s="19"/>
      <c r="H82" s="21"/>
    </row>
    <row r="83" spans="1:8" x14ac:dyDescent="0.35">
      <c r="A83" s="24">
        <v>3710.8951298701299</v>
      </c>
      <c r="B83" s="19">
        <v>73.813073047968757</v>
      </c>
      <c r="C83" s="19">
        <f t="shared" si="4"/>
        <v>0.70041177787945141</v>
      </c>
      <c r="D83" s="21">
        <f t="shared" si="5"/>
        <v>85.020588893972572</v>
      </c>
      <c r="E83" s="21"/>
      <c r="F83" s="19"/>
      <c r="G83" s="19"/>
      <c r="H83" s="21"/>
    </row>
    <row r="84" spans="1:8" x14ac:dyDescent="0.35">
      <c r="A84" s="24">
        <v>3711.3876623376623</v>
      </c>
      <c r="B84" s="19">
        <v>78.357919131767375</v>
      </c>
      <c r="C84" s="19">
        <f t="shared" si="4"/>
        <v>0.74897121373774833</v>
      </c>
      <c r="D84" s="21">
        <f t="shared" si="5"/>
        <v>87.448560686887419</v>
      </c>
      <c r="E84" s="21"/>
      <c r="F84" s="19"/>
      <c r="G84" s="19"/>
      <c r="H84" s="21"/>
    </row>
    <row r="85" spans="1:8" x14ac:dyDescent="0.35">
      <c r="A85" s="24">
        <v>3711.8801948051946</v>
      </c>
      <c r="B85" s="19">
        <v>80.437774525312804</v>
      </c>
      <c r="C85" s="19">
        <f t="shared" si="4"/>
        <v>0.77119344144694035</v>
      </c>
      <c r="D85" s="21">
        <f t="shared" si="5"/>
        <v>88.559672072347013</v>
      </c>
      <c r="E85" s="21"/>
      <c r="F85" s="19"/>
      <c r="G85" s="19"/>
      <c r="H85" s="21"/>
    </row>
    <row r="86" spans="1:8" x14ac:dyDescent="0.35">
      <c r="A86" s="24">
        <v>3712.3727272727274</v>
      </c>
      <c r="B86" s="19">
        <v>89.065338230800492</v>
      </c>
      <c r="C86" s="19">
        <f t="shared" si="4"/>
        <v>0.86337469877564599</v>
      </c>
      <c r="D86" s="21">
        <f t="shared" si="5"/>
        <v>93.168734938782308</v>
      </c>
      <c r="E86" s="21"/>
      <c r="F86" s="19"/>
      <c r="G86" s="19"/>
      <c r="H86" s="21"/>
    </row>
    <row r="87" spans="1:8" x14ac:dyDescent="0.35">
      <c r="A87" s="24">
        <v>3712.8652597402597</v>
      </c>
      <c r="B87" s="19">
        <v>85.059675399858207</v>
      </c>
      <c r="C87" s="19">
        <f t="shared" si="4"/>
        <v>0.82057616968958924</v>
      </c>
      <c r="D87" s="21">
        <f t="shared" si="5"/>
        <v>91.02880848447947</v>
      </c>
      <c r="E87" s="21"/>
      <c r="F87" s="19"/>
      <c r="G87" s="19"/>
      <c r="H87" s="21"/>
    </row>
    <row r="88" spans="1:8" x14ac:dyDescent="0.35">
      <c r="A88" s="24">
        <v>3713.357792207792</v>
      </c>
      <c r="B88" s="19">
        <v>71.656162863676528</v>
      </c>
      <c r="C88" s="19">
        <f t="shared" si="4"/>
        <v>0.67736625778590731</v>
      </c>
      <c r="D88" s="21">
        <f t="shared" si="5"/>
        <v>83.868312889295368</v>
      </c>
      <c r="E88" s="21"/>
      <c r="F88" s="19"/>
      <c r="G88" s="19"/>
      <c r="H88" s="21"/>
    </row>
    <row r="89" spans="1:8" x14ac:dyDescent="0.35">
      <c r="A89" s="24">
        <v>3713.8503246753248</v>
      </c>
      <c r="B89" s="19">
        <v>70.57773473261885</v>
      </c>
      <c r="C89" s="19">
        <f t="shared" si="4"/>
        <v>0.6658437858050501</v>
      </c>
      <c r="D89" s="21">
        <f t="shared" si="5"/>
        <v>83.292189290252509</v>
      </c>
      <c r="E89" s="21"/>
      <c r="F89" s="19"/>
      <c r="G89" s="19"/>
      <c r="H89" s="21"/>
    </row>
    <row r="90" spans="1:8" x14ac:dyDescent="0.35">
      <c r="A90" s="24">
        <v>3714.3428571428572</v>
      </c>
      <c r="B90" s="19">
        <v>64.338153145646302</v>
      </c>
      <c r="C90" s="19">
        <f t="shared" si="4"/>
        <v>0.59917693806837991</v>
      </c>
      <c r="D90" s="21">
        <f t="shared" si="5"/>
        <v>79.958846903418987</v>
      </c>
      <c r="E90" s="21"/>
      <c r="F90" s="19"/>
      <c r="G90" s="19"/>
      <c r="H90" s="21"/>
    </row>
    <row r="91" spans="1:8" x14ac:dyDescent="0.35">
      <c r="A91" s="24">
        <v>3714.8353896103895</v>
      </c>
      <c r="B91" s="19">
        <v>54.401058562205563</v>
      </c>
      <c r="C91" s="19">
        <f t="shared" si="4"/>
        <v>0.49300399004213769</v>
      </c>
      <c r="D91" s="21">
        <f t="shared" si="5"/>
        <v>74.650199502106886</v>
      </c>
      <c r="E91" s="21"/>
      <c r="F91" s="19"/>
      <c r="G91" s="19"/>
      <c r="H91" s="21"/>
    </row>
    <row r="92" spans="1:8" x14ac:dyDescent="0.35">
      <c r="A92" s="25">
        <v>3715.3279220779223</v>
      </c>
      <c r="B92" s="22">
        <v>46.774922119205641</v>
      </c>
      <c r="C92" s="22">
        <f t="shared" si="4"/>
        <v>0.41152248844176692</v>
      </c>
      <c r="D92" s="21">
        <f t="shared" si="5"/>
        <v>70.576124422088355</v>
      </c>
      <c r="E92" s="21"/>
      <c r="F92" s="19"/>
      <c r="G92" s="19"/>
      <c r="H92" s="21"/>
    </row>
    <row r="93" spans="1:8" x14ac:dyDescent="0.35">
      <c r="A93" s="25">
        <v>3715.8204545454546</v>
      </c>
      <c r="B93" s="22">
        <v>32.832187814326986</v>
      </c>
      <c r="C93" s="22">
        <f t="shared" si="4"/>
        <v>0.26255125824310915</v>
      </c>
      <c r="D93" s="21">
        <f t="shared" si="5"/>
        <v>63.127562912155454</v>
      </c>
      <c r="E93" s="21"/>
      <c r="F93" s="19"/>
      <c r="G93" s="19"/>
      <c r="H93" s="21"/>
    </row>
    <row r="94" spans="1:8" x14ac:dyDescent="0.35">
      <c r="A94" s="25">
        <v>3716.3129870129869</v>
      </c>
      <c r="B94" s="22">
        <v>27.439970127357334</v>
      </c>
      <c r="C94" s="22">
        <f t="shared" si="4"/>
        <v>0.20493807529335195</v>
      </c>
      <c r="D94" s="21">
        <f t="shared" si="5"/>
        <v>60.246903764667593</v>
      </c>
      <c r="E94" s="21"/>
      <c r="F94" s="19"/>
      <c r="G94" s="19"/>
      <c r="H94" s="21"/>
    </row>
    <row r="95" spans="1:8" x14ac:dyDescent="0.35">
      <c r="A95" s="25">
        <v>3716.8055194805193</v>
      </c>
      <c r="B95" s="22">
        <v>45.003201153798003</v>
      </c>
      <c r="C95" s="22">
        <f t="shared" si="4"/>
        <v>0.39259252491996499</v>
      </c>
      <c r="D95" s="21">
        <f t="shared" si="5"/>
        <v>69.629626245998253</v>
      </c>
      <c r="E95" s="21"/>
      <c r="F95" s="19"/>
      <c r="G95" s="19"/>
      <c r="H95" s="21"/>
    </row>
    <row r="96" spans="1:8" x14ac:dyDescent="0.35">
      <c r="A96" s="24">
        <v>3717.298051948052</v>
      </c>
      <c r="B96" s="19">
        <v>57.09719821836287</v>
      </c>
      <c r="C96" s="19">
        <f t="shared" si="4"/>
        <v>0.52181091073520436</v>
      </c>
      <c r="D96" s="21">
        <f t="shared" si="5"/>
        <v>76.090545536760217</v>
      </c>
      <c r="E96" s="21"/>
      <c r="F96" s="19"/>
      <c r="G96" s="19"/>
      <c r="H96" s="21"/>
    </row>
    <row r="97" spans="1:8" x14ac:dyDescent="0.35">
      <c r="A97" s="24">
        <v>3717.7905844155844</v>
      </c>
      <c r="B97" s="19">
        <v>51.936083278288621</v>
      </c>
      <c r="C97" s="19">
        <f t="shared" si="4"/>
        <v>0.46666694650212681</v>
      </c>
      <c r="D97" s="21">
        <f t="shared" si="5"/>
        <v>73.333347325106331</v>
      </c>
      <c r="E97" s="21"/>
      <c r="F97" s="19"/>
      <c r="G97" s="19"/>
      <c r="H97" s="21"/>
    </row>
    <row r="98" spans="1:8" x14ac:dyDescent="0.35">
      <c r="A98" s="24">
        <v>3718.2831168831167</v>
      </c>
      <c r="B98" s="19">
        <v>58.021578393271952</v>
      </c>
      <c r="C98" s="19">
        <f t="shared" ref="C98:C129" si="6">(B98-$K$2)/($K$3-$K$2)</f>
        <v>0.53168745638373416</v>
      </c>
      <c r="D98" s="21">
        <f t="shared" ref="D98:D129" si="7">((B98-$K$2)*($L$3-$L$2)/($K$3-$K$2))+$L$2</f>
        <v>76.584372819186711</v>
      </c>
      <c r="E98" s="21"/>
      <c r="F98" s="19"/>
      <c r="G98" s="19"/>
      <c r="H98" s="21"/>
    </row>
    <row r="99" spans="1:8" x14ac:dyDescent="0.35">
      <c r="A99" s="24">
        <v>3718.7756493506495</v>
      </c>
      <c r="B99" s="19">
        <v>66.263945176706898</v>
      </c>
      <c r="C99" s="19">
        <f t="shared" si="6"/>
        <v>0.61975307483615039</v>
      </c>
      <c r="D99" s="21">
        <f t="shared" si="7"/>
        <v>80.98765374180752</v>
      </c>
      <c r="E99" s="21"/>
      <c r="F99" s="19"/>
      <c r="G99" s="19"/>
      <c r="H99" s="21"/>
    </row>
    <row r="100" spans="1:8" x14ac:dyDescent="0.35">
      <c r="A100" s="24">
        <v>3719.2681818181818</v>
      </c>
      <c r="B100" s="19">
        <v>81.824344787676424</v>
      </c>
      <c r="C100" s="19">
        <f t="shared" si="6"/>
        <v>0.786008259919735</v>
      </c>
      <c r="D100" s="21">
        <f t="shared" si="7"/>
        <v>89.300412995986747</v>
      </c>
      <c r="E100" s="21"/>
      <c r="F100" s="19"/>
      <c r="G100" s="19"/>
      <c r="H100" s="21"/>
    </row>
    <row r="101" spans="1:8" x14ac:dyDescent="0.35">
      <c r="A101" s="24">
        <v>3719.7607142857141</v>
      </c>
      <c r="B101" s="19">
        <v>93.456144061618602</v>
      </c>
      <c r="C101" s="19">
        <f t="shared" si="6"/>
        <v>0.91028829060616223</v>
      </c>
      <c r="D101" s="21">
        <f t="shared" si="7"/>
        <v>95.514414530308116</v>
      </c>
      <c r="E101" s="21"/>
      <c r="F101" s="19"/>
      <c r="G101" s="19"/>
      <c r="H101" s="21"/>
    </row>
    <row r="102" spans="1:8" x14ac:dyDescent="0.35">
      <c r="A102" s="24">
        <v>3720.2532467532469</v>
      </c>
      <c r="B102" s="19">
        <v>92.531748480373281</v>
      </c>
      <c r="C102" s="19">
        <f t="shared" si="6"/>
        <v>0.90041158034853841</v>
      </c>
      <c r="D102" s="21">
        <f t="shared" si="7"/>
        <v>95.020579017426911</v>
      </c>
      <c r="E102" s="21"/>
      <c r="F102" s="19"/>
      <c r="G102" s="19"/>
      <c r="H102" s="21"/>
    </row>
    <row r="103" spans="1:8" x14ac:dyDescent="0.35">
      <c r="A103" s="24">
        <v>3720.7457792207792</v>
      </c>
      <c r="B103" s="19">
        <v>80.745893547114377</v>
      </c>
      <c r="C103" s="19">
        <f t="shared" si="6"/>
        <v>0.77448554102523659</v>
      </c>
      <c r="D103" s="21">
        <f t="shared" si="7"/>
        <v>88.724277051261822</v>
      </c>
      <c r="E103" s="21"/>
      <c r="F103" s="19"/>
      <c r="G103" s="19"/>
      <c r="H103" s="21"/>
    </row>
    <row r="104" spans="1:8" x14ac:dyDescent="0.35">
      <c r="A104" s="24">
        <v>3721.2383116883116</v>
      </c>
      <c r="B104" s="19">
        <v>91.992519008508211</v>
      </c>
      <c r="C104" s="19">
        <f t="shared" si="6"/>
        <v>0.89465017974901573</v>
      </c>
      <c r="D104" s="21">
        <f t="shared" si="7"/>
        <v>94.732508987450785</v>
      </c>
      <c r="E104" s="21"/>
      <c r="F104" s="19"/>
      <c r="G104" s="19"/>
      <c r="H104" s="21"/>
    </row>
    <row r="105" spans="1:8" x14ac:dyDescent="0.35">
      <c r="A105" s="24">
        <v>3721.7308441558439</v>
      </c>
      <c r="B105" s="19">
        <v>89.142354505706663</v>
      </c>
      <c r="C105" s="19">
        <f t="shared" si="6"/>
        <v>0.86419757963726263</v>
      </c>
      <c r="D105" s="21">
        <f t="shared" si="7"/>
        <v>93.209878981863142</v>
      </c>
      <c r="E105" s="21"/>
      <c r="F105" s="19"/>
      <c r="G105" s="19"/>
      <c r="H105" s="21"/>
    </row>
    <row r="106" spans="1:8" x14ac:dyDescent="0.35">
      <c r="A106" s="24">
        <v>3722.2233766233767</v>
      </c>
      <c r="B106" s="19">
        <v>72.734621807406711</v>
      </c>
      <c r="C106" s="19">
        <f t="shared" si="6"/>
        <v>0.68888905898495301</v>
      </c>
      <c r="D106" s="21">
        <f t="shared" si="7"/>
        <v>84.444452949247648</v>
      </c>
      <c r="E106" s="21"/>
      <c r="F106" s="19"/>
      <c r="G106" s="19"/>
      <c r="H106" s="21"/>
    </row>
    <row r="107" spans="1:8" x14ac:dyDescent="0.35">
      <c r="A107" s="24">
        <v>3722.715909090909</v>
      </c>
      <c r="B107" s="19">
        <v>76.817285506918907</v>
      </c>
      <c r="C107" s="19">
        <f t="shared" si="6"/>
        <v>0.73251030432353204</v>
      </c>
      <c r="D107" s="21">
        <f t="shared" si="7"/>
        <v>86.625515216176609</v>
      </c>
      <c r="E107" s="21"/>
      <c r="F107" s="19"/>
      <c r="G107" s="19"/>
      <c r="H107" s="21"/>
    </row>
    <row r="108" spans="1:8" x14ac:dyDescent="0.35">
      <c r="A108" s="24">
        <v>3723.2084415584413</v>
      </c>
      <c r="B108" s="19">
        <v>86.908428046508263</v>
      </c>
      <c r="C108" s="19">
        <f t="shared" si="6"/>
        <v>0.84032917868210188</v>
      </c>
      <c r="D108" s="21">
        <f t="shared" si="7"/>
        <v>92.016458934105088</v>
      </c>
      <c r="E108" s="21"/>
      <c r="F108" s="19"/>
      <c r="G108" s="19"/>
      <c r="H108" s="21"/>
    </row>
    <row r="109" spans="1:8" x14ac:dyDescent="0.35">
      <c r="A109" s="24">
        <v>3723.7009740259741</v>
      </c>
      <c r="B109" s="19">
        <v>83.442010093767323</v>
      </c>
      <c r="C109" s="19">
        <f t="shared" si="6"/>
        <v>0.80329221480466217</v>
      </c>
      <c r="D109" s="21">
        <f t="shared" si="7"/>
        <v>90.164610740233115</v>
      </c>
      <c r="E109" s="21"/>
      <c r="F109" s="19"/>
      <c r="G109" s="19"/>
      <c r="H109" s="21"/>
    </row>
    <row r="110" spans="1:8" x14ac:dyDescent="0.35">
      <c r="A110" s="24">
        <v>3724.1935064935064</v>
      </c>
      <c r="B110" s="19">
        <v>74.81447720095214</v>
      </c>
      <c r="C110" s="19">
        <f t="shared" si="6"/>
        <v>0.71111128669414492</v>
      </c>
      <c r="D110" s="21">
        <f t="shared" si="7"/>
        <v>85.555564334707242</v>
      </c>
      <c r="E110" s="21"/>
      <c r="F110" s="19"/>
      <c r="G110" s="19"/>
      <c r="H110" s="21"/>
    </row>
    <row r="111" spans="1:8" x14ac:dyDescent="0.35">
      <c r="A111" s="24">
        <v>3724.6860389610388</v>
      </c>
      <c r="B111" s="19">
        <v>63.105646245767517</v>
      </c>
      <c r="C111" s="19">
        <f t="shared" si="6"/>
        <v>0.58600821053700669</v>
      </c>
      <c r="D111" s="21">
        <f t="shared" si="7"/>
        <v>79.300410526850328</v>
      </c>
      <c r="E111" s="21"/>
      <c r="F111" s="19"/>
      <c r="G111" s="19"/>
      <c r="H111" s="21"/>
    </row>
    <row r="112" spans="1:8" x14ac:dyDescent="0.35">
      <c r="A112" s="24">
        <v>3725.1785714285716</v>
      </c>
      <c r="B112" s="19">
        <v>61.487980939676632</v>
      </c>
      <c r="C112" s="19">
        <f t="shared" si="6"/>
        <v>0.56872425565207962</v>
      </c>
      <c r="D112" s="21">
        <f t="shared" si="7"/>
        <v>78.436212782603974</v>
      </c>
      <c r="E112" s="21"/>
      <c r="F112" s="19"/>
      <c r="G112" s="19"/>
      <c r="H112" s="21"/>
    </row>
    <row r="113" spans="1:8" x14ac:dyDescent="0.35">
      <c r="A113" s="24">
        <v>3725.6711038961039</v>
      </c>
      <c r="B113" s="19">
        <v>71.96430499498247</v>
      </c>
      <c r="C113" s="19">
        <f t="shared" si="6"/>
        <v>0.68065860427784475</v>
      </c>
      <c r="D113" s="21">
        <f t="shared" si="7"/>
        <v>84.032930213892229</v>
      </c>
      <c r="E113" s="21"/>
      <c r="F113" s="19"/>
      <c r="G113" s="19"/>
      <c r="H113" s="21"/>
    </row>
    <row r="114" spans="1:8" x14ac:dyDescent="0.35">
      <c r="A114" s="24">
        <v>3726.1636363636362</v>
      </c>
      <c r="B114" s="19">
        <v>73.658994279147677</v>
      </c>
      <c r="C114" s="19">
        <f t="shared" si="6"/>
        <v>0.69876552232893574</v>
      </c>
      <c r="D114" s="21">
        <f t="shared" si="7"/>
        <v>84.938276116446787</v>
      </c>
      <c r="E114" s="21"/>
      <c r="F114" s="19"/>
      <c r="G114" s="19"/>
      <c r="H114" s="21"/>
    </row>
    <row r="115" spans="1:8" x14ac:dyDescent="0.35">
      <c r="A115" s="24">
        <v>3726.656168831169</v>
      </c>
      <c r="B115" s="19">
        <v>65.416612089376486</v>
      </c>
      <c r="C115" s="19">
        <f t="shared" si="6"/>
        <v>0.61069973926742549</v>
      </c>
      <c r="D115" s="21">
        <f t="shared" si="7"/>
        <v>80.534986963371267</v>
      </c>
      <c r="E115" s="21"/>
      <c r="F115" s="19"/>
      <c r="G115" s="19"/>
      <c r="H115" s="21"/>
    </row>
    <row r="116" spans="1:8" x14ac:dyDescent="0.35">
      <c r="A116" s="24">
        <v>3727.1487012987013</v>
      </c>
      <c r="B116" s="19">
        <v>71.733194544918945</v>
      </c>
      <c r="C116" s="19">
        <f t="shared" si="6"/>
        <v>0.67818930325661808</v>
      </c>
      <c r="D116" s="21">
        <f t="shared" si="7"/>
        <v>83.909465162830912</v>
      </c>
      <c r="E116" s="21"/>
      <c r="F116" s="19"/>
      <c r="G116" s="19"/>
      <c r="H116" s="21"/>
    </row>
    <row r="117" spans="1:8" x14ac:dyDescent="0.35">
      <c r="A117" s="24">
        <v>3727.6412337662337</v>
      </c>
      <c r="B117" s="19">
        <v>89.604536889993057</v>
      </c>
      <c r="C117" s="19">
        <f t="shared" si="6"/>
        <v>0.86913577015698018</v>
      </c>
      <c r="D117" s="21">
        <f t="shared" si="7"/>
        <v>93.456788507849012</v>
      </c>
      <c r="E117" s="21"/>
      <c r="F117" s="19"/>
      <c r="G117" s="19"/>
      <c r="H117" s="21"/>
    </row>
    <row r="118" spans="1:8" x14ac:dyDescent="0.35">
      <c r="A118" s="24">
        <v>3728.133766233766</v>
      </c>
      <c r="B118" s="19">
        <v>83.750136818737019</v>
      </c>
      <c r="C118" s="19">
        <f t="shared" si="6"/>
        <v>0.80658439668750548</v>
      </c>
      <c r="D118" s="21">
        <f t="shared" si="7"/>
        <v>90.329219834375266</v>
      </c>
      <c r="E118" s="21"/>
      <c r="F118" s="19"/>
      <c r="G118" s="19"/>
      <c r="H118" s="21"/>
    </row>
    <row r="119" spans="1:8" x14ac:dyDescent="0.35">
      <c r="A119" s="24">
        <v>3728.6262987012988</v>
      </c>
      <c r="B119" s="19">
        <v>63.798954486453717</v>
      </c>
      <c r="C119" s="19">
        <f t="shared" si="6"/>
        <v>0.59341586668704538</v>
      </c>
      <c r="D119" s="21">
        <f t="shared" si="7"/>
        <v>79.670793334352268</v>
      </c>
      <c r="E119" s="21"/>
      <c r="F119" s="19"/>
      <c r="G119" s="19"/>
      <c r="H119" s="21"/>
    </row>
    <row r="120" spans="1:8" x14ac:dyDescent="0.35">
      <c r="A120" s="24">
        <v>3729.1188311688311</v>
      </c>
      <c r="B120" s="19">
        <v>46.23573116318115</v>
      </c>
      <c r="C120" s="19">
        <f t="shared" si="6"/>
        <v>0.40576149936497918</v>
      </c>
      <c r="D120" s="21">
        <f t="shared" si="7"/>
        <v>70.288074968248964</v>
      </c>
      <c r="E120" s="21"/>
      <c r="F120" s="19"/>
      <c r="G120" s="19"/>
      <c r="H120" s="21"/>
    </row>
    <row r="121" spans="1:8" x14ac:dyDescent="0.35">
      <c r="A121" s="24">
        <v>3729.6113636363634</v>
      </c>
      <c r="B121" s="19">
        <v>45.927581328707092</v>
      </c>
      <c r="C121" s="19">
        <f t="shared" si="6"/>
        <v>0.40246907056849485</v>
      </c>
      <c r="D121" s="21">
        <f t="shared" si="7"/>
        <v>70.123453528424747</v>
      </c>
      <c r="E121" s="21"/>
      <c r="F121" s="19"/>
      <c r="G121" s="19"/>
      <c r="H121" s="21"/>
    </row>
    <row r="122" spans="1:8" x14ac:dyDescent="0.35">
      <c r="A122" s="24">
        <v>3730.1038961038962</v>
      </c>
      <c r="B122" s="19">
        <v>48.700714150266222</v>
      </c>
      <c r="C122" s="19">
        <f t="shared" si="6"/>
        <v>0.43209862520953729</v>
      </c>
      <c r="D122" s="21">
        <f t="shared" si="7"/>
        <v>71.60493126047686</v>
      </c>
      <c r="E122" s="21"/>
      <c r="F122" s="19"/>
      <c r="G122" s="19"/>
      <c r="H122" s="21"/>
    </row>
    <row r="123" spans="1:8" x14ac:dyDescent="0.35">
      <c r="A123" s="24">
        <v>3730.5964285714285</v>
      </c>
      <c r="B123" s="19">
        <v>52.244179190585804</v>
      </c>
      <c r="C123" s="19">
        <f t="shared" si="6"/>
        <v>0.46995879916678157</v>
      </c>
      <c r="D123" s="21">
        <f t="shared" si="7"/>
        <v>73.497939958339074</v>
      </c>
      <c r="E123" s="21"/>
      <c r="F123" s="19"/>
      <c r="G123" s="19"/>
      <c r="H123" s="21"/>
    </row>
    <row r="124" spans="1:8" x14ac:dyDescent="0.35">
      <c r="A124" s="24">
        <v>3731.0889610389609</v>
      </c>
      <c r="B124" s="19">
        <v>62.874566608376483</v>
      </c>
      <c r="C124" s="19">
        <f t="shared" si="6"/>
        <v>0.58353923873396829</v>
      </c>
      <c r="D124" s="21">
        <f t="shared" si="7"/>
        <v>79.176961936698419</v>
      </c>
      <c r="E124" s="21"/>
      <c r="F124" s="19"/>
      <c r="G124" s="19"/>
      <c r="H124" s="21"/>
    </row>
    <row r="125" spans="1:8" x14ac:dyDescent="0.35">
      <c r="A125" s="24">
        <v>3731.5814935064936</v>
      </c>
      <c r="B125" s="19">
        <v>59.716252271100892</v>
      </c>
      <c r="C125" s="19">
        <f t="shared" si="6"/>
        <v>0.5497942098257308</v>
      </c>
      <c r="D125" s="21">
        <f t="shared" si="7"/>
        <v>77.489710491286544</v>
      </c>
      <c r="E125" s="21"/>
      <c r="F125" s="19"/>
      <c r="G125" s="19"/>
      <c r="H125" s="21"/>
    </row>
    <row r="126" spans="1:8" x14ac:dyDescent="0.35">
      <c r="A126" s="24">
        <v>3732.074025974026</v>
      </c>
      <c r="B126" s="19">
        <v>58.868903777434241</v>
      </c>
      <c r="C126" s="19">
        <f t="shared" si="6"/>
        <v>0.54074070964791199</v>
      </c>
      <c r="D126" s="21">
        <f t="shared" si="7"/>
        <v>77.037035482395595</v>
      </c>
      <c r="E126" s="21"/>
      <c r="F126" s="19"/>
      <c r="G126" s="19"/>
      <c r="H126" s="21"/>
    </row>
    <row r="127" spans="1:8" x14ac:dyDescent="0.35">
      <c r="A127" s="24">
        <v>3732.5665584415583</v>
      </c>
      <c r="B127" s="19">
        <v>65.878802176831016</v>
      </c>
      <c r="C127" s="19">
        <f t="shared" si="6"/>
        <v>0.61563801209169033</v>
      </c>
      <c r="D127" s="21">
        <f t="shared" si="7"/>
        <v>80.781900604584507</v>
      </c>
      <c r="E127" s="21"/>
      <c r="F127" s="19"/>
      <c r="G127" s="19"/>
      <c r="H127" s="21"/>
    </row>
    <row r="128" spans="1:8" x14ac:dyDescent="0.35">
      <c r="A128" s="24">
        <v>3733.0590909090906</v>
      </c>
      <c r="B128" s="19">
        <v>85.367809827996041</v>
      </c>
      <c r="C128" s="19">
        <f t="shared" si="6"/>
        <v>0.82386843387697972</v>
      </c>
      <c r="D128" s="21">
        <f t="shared" si="7"/>
        <v>91.19342169384899</v>
      </c>
      <c r="E128" s="21"/>
      <c r="F128" s="19"/>
      <c r="G128" s="19"/>
      <c r="H128" s="21"/>
    </row>
    <row r="129" spans="1:8" x14ac:dyDescent="0.35">
      <c r="A129" s="24">
        <v>3733.5516233766234</v>
      </c>
      <c r="B129" s="19">
        <v>90.374876811921681</v>
      </c>
      <c r="C129" s="19">
        <f t="shared" si="6"/>
        <v>0.87736647177772975</v>
      </c>
      <c r="D129" s="21">
        <f t="shared" si="7"/>
        <v>93.868323588886483</v>
      </c>
      <c r="E129" s="21"/>
      <c r="F129" s="19"/>
      <c r="G129" s="19"/>
      <c r="H129" s="21"/>
    </row>
    <row r="130" spans="1:8" x14ac:dyDescent="0.35">
      <c r="A130" s="24">
        <v>3734.0441558441557</v>
      </c>
      <c r="B130" s="19">
        <v>84.597485312403677</v>
      </c>
      <c r="C130" s="19">
        <f t="shared" ref="C130:C156" si="8">(B130-$K$2)/($K$3-$K$2)</f>
        <v>0.81563789686532451</v>
      </c>
      <c r="D130" s="21">
        <f t="shared" ref="D130:D156" si="9">((B130-$K$2)*($L$3-$L$2)/($K$3-$K$2))+$L$2</f>
        <v>90.78189484326623</v>
      </c>
      <c r="E130" s="21"/>
      <c r="F130" s="19"/>
      <c r="G130" s="19"/>
      <c r="H130" s="21"/>
    </row>
    <row r="131" spans="1:8" x14ac:dyDescent="0.35">
      <c r="A131" s="24">
        <v>3734.5366883116881</v>
      </c>
      <c r="B131" s="19">
        <v>79.975576734690165</v>
      </c>
      <c r="C131" s="19">
        <f t="shared" si="8"/>
        <v>0.76625508631812866</v>
      </c>
      <c r="D131" s="21">
        <f t="shared" si="9"/>
        <v>88.312754315906432</v>
      </c>
      <c r="E131" s="21"/>
      <c r="F131" s="19"/>
      <c r="G131" s="19"/>
      <c r="H131" s="21"/>
    </row>
    <row r="132" spans="1:8" x14ac:dyDescent="0.35">
      <c r="A132" s="24">
        <v>3735.0292207792209</v>
      </c>
      <c r="B132" s="19">
        <v>80.89995690959924</v>
      </c>
      <c r="C132" s="19">
        <f t="shared" si="8"/>
        <v>0.77613163196665835</v>
      </c>
      <c r="D132" s="21">
        <f t="shared" si="9"/>
        <v>88.806581598332912</v>
      </c>
      <c r="E132" s="21"/>
      <c r="F132" s="19"/>
      <c r="G132" s="19"/>
      <c r="H132" s="21"/>
    </row>
    <row r="133" spans="1:8" x14ac:dyDescent="0.35">
      <c r="A133" s="24">
        <v>3735.5217532467532</v>
      </c>
      <c r="B133" s="19">
        <v>74.121168960265962</v>
      </c>
      <c r="C133" s="19">
        <f t="shared" si="8"/>
        <v>0.70370363054410645</v>
      </c>
      <c r="D133" s="21">
        <f t="shared" si="9"/>
        <v>85.185181527205316</v>
      </c>
      <c r="E133" s="21"/>
      <c r="F133" s="19"/>
      <c r="G133" s="19"/>
      <c r="H133" s="21"/>
    </row>
    <row r="134" spans="1:8" x14ac:dyDescent="0.35">
      <c r="A134" s="24">
        <v>3736.0142857142855</v>
      </c>
      <c r="B134" s="19">
        <v>72.041313566720532</v>
      </c>
      <c r="C134" s="19">
        <f t="shared" si="8"/>
        <v>0.68148140283491443</v>
      </c>
      <c r="D134" s="21">
        <f t="shared" si="9"/>
        <v>84.074070141745722</v>
      </c>
      <c r="E134" s="21"/>
      <c r="F134" s="19"/>
      <c r="G134" s="19"/>
      <c r="H134" s="21"/>
    </row>
    <row r="135" spans="1:8" x14ac:dyDescent="0.35">
      <c r="A135" s="24">
        <v>3736.5068181818183</v>
      </c>
      <c r="B135" s="19">
        <v>65.801755089252353</v>
      </c>
      <c r="C135" s="19">
        <f t="shared" si="8"/>
        <v>0.61481480201188543</v>
      </c>
      <c r="D135" s="21">
        <f t="shared" si="9"/>
        <v>80.74074010059428</v>
      </c>
      <c r="E135" s="21"/>
      <c r="F135" s="19"/>
      <c r="G135" s="19"/>
      <c r="H135" s="21"/>
    </row>
    <row r="136" spans="1:8" x14ac:dyDescent="0.35">
      <c r="A136" s="24">
        <v>3736.9993506493506</v>
      </c>
      <c r="B136" s="19">
        <v>59.100014227497738</v>
      </c>
      <c r="C136" s="19">
        <f t="shared" si="8"/>
        <v>0.54321001066913832</v>
      </c>
      <c r="D136" s="21">
        <f t="shared" si="9"/>
        <v>77.160500533456911</v>
      </c>
      <c r="E136" s="21"/>
      <c r="F136" s="19"/>
      <c r="G136" s="19"/>
      <c r="H136" s="21"/>
    </row>
    <row r="137" spans="1:8" x14ac:dyDescent="0.35">
      <c r="A137" s="24">
        <v>3737.4918831168829</v>
      </c>
      <c r="B137" s="19">
        <v>55.017319715313064</v>
      </c>
      <c r="C137" s="19">
        <f t="shared" si="8"/>
        <v>0.49958843611237119</v>
      </c>
      <c r="D137" s="21">
        <f t="shared" si="9"/>
        <v>74.979421805618557</v>
      </c>
      <c r="E137" s="21"/>
      <c r="F137" s="19"/>
      <c r="G137" s="19"/>
      <c r="H137" s="21"/>
    </row>
    <row r="138" spans="1:8" x14ac:dyDescent="0.35">
      <c r="A138" s="24">
        <v>3737.9844155844157</v>
      </c>
      <c r="B138" s="19">
        <v>69.345204723235724</v>
      </c>
      <c r="C138" s="19">
        <f t="shared" si="8"/>
        <v>0.65267481136003602</v>
      </c>
      <c r="D138" s="21">
        <f t="shared" si="9"/>
        <v>82.633740568001798</v>
      </c>
      <c r="E138" s="21"/>
      <c r="F138" s="19"/>
      <c r="G138" s="19"/>
      <c r="H138" s="21"/>
    </row>
    <row r="139" spans="1:8" x14ac:dyDescent="0.35">
      <c r="A139" s="24">
        <v>3738.4769480519481</v>
      </c>
      <c r="B139" s="19">
        <v>84.597477609235554</v>
      </c>
      <c r="C139" s="19">
        <f t="shared" si="8"/>
        <v>0.81563781456077744</v>
      </c>
      <c r="D139" s="21">
        <f t="shared" si="9"/>
        <v>90.78189072803886</v>
      </c>
      <c r="E139" s="21"/>
      <c r="F139" s="19"/>
      <c r="G139" s="19"/>
      <c r="H139" s="21"/>
    </row>
    <row r="140" spans="1:8" x14ac:dyDescent="0.35">
      <c r="A140" s="24">
        <v>3738.9694805194804</v>
      </c>
      <c r="B140" s="19">
        <v>76.740246122508353</v>
      </c>
      <c r="C140" s="19">
        <f t="shared" si="8"/>
        <v>0.73168717654827409</v>
      </c>
      <c r="D140" s="21">
        <f t="shared" si="9"/>
        <v>86.584358827413709</v>
      </c>
      <c r="E140" s="21"/>
      <c r="F140" s="19"/>
      <c r="G140" s="19"/>
      <c r="H140" s="21"/>
    </row>
    <row r="141" spans="1:8" x14ac:dyDescent="0.35">
      <c r="A141" s="24">
        <v>3739.4620129870127</v>
      </c>
      <c r="B141" s="19">
        <v>70.654751007525022</v>
      </c>
      <c r="C141" s="19">
        <f t="shared" si="8"/>
        <v>0.66666666666666674</v>
      </c>
      <c r="D141" s="21">
        <f t="shared" si="9"/>
        <v>83.333333333333343</v>
      </c>
      <c r="E141" s="21"/>
      <c r="F141" s="19"/>
      <c r="G141" s="19"/>
      <c r="H141" s="21"/>
    </row>
    <row r="142" spans="1:8" x14ac:dyDescent="0.35">
      <c r="A142" s="24">
        <v>3739.9545454545455</v>
      </c>
      <c r="B142" s="19">
        <v>65.493651473787011</v>
      </c>
      <c r="C142" s="19">
        <f t="shared" si="8"/>
        <v>0.6115228670426831</v>
      </c>
      <c r="D142" s="21">
        <f t="shared" si="9"/>
        <v>80.576143352134153</v>
      </c>
      <c r="E142" s="21"/>
      <c r="F142" s="19"/>
      <c r="G142" s="19"/>
      <c r="H142" s="21"/>
    </row>
    <row r="143" spans="1:8" x14ac:dyDescent="0.35">
      <c r="A143" s="24">
        <v>3740.4470779220778</v>
      </c>
      <c r="B143" s="19">
        <v>80.437797634817159</v>
      </c>
      <c r="C143" s="19">
        <f t="shared" si="8"/>
        <v>0.77119368836058133</v>
      </c>
      <c r="D143" s="21">
        <f t="shared" si="9"/>
        <v>88.559684418029065</v>
      </c>
      <c r="E143" s="21"/>
      <c r="F143" s="19"/>
      <c r="G143" s="19"/>
      <c r="H143" s="21"/>
    </row>
    <row r="144" spans="1:8" x14ac:dyDescent="0.35">
      <c r="A144" s="24">
        <v>3740.9396103896102</v>
      </c>
      <c r="B144" s="19">
        <v>90.297837427511126</v>
      </c>
      <c r="C144" s="19">
        <f t="shared" si="8"/>
        <v>0.8765433440024718</v>
      </c>
      <c r="D144" s="21">
        <f t="shared" si="9"/>
        <v>93.827167200123597</v>
      </c>
      <c r="E144" s="21"/>
      <c r="F144" s="19"/>
      <c r="G144" s="19"/>
      <c r="H144" s="21"/>
    </row>
    <row r="145" spans="1:8" x14ac:dyDescent="0.35">
      <c r="A145" s="24">
        <v>3741.4321428571429</v>
      </c>
      <c r="B145" s="19">
        <v>93.070985655406488</v>
      </c>
      <c r="C145" s="19">
        <f t="shared" si="8"/>
        <v>0.90617306325260816</v>
      </c>
      <c r="D145" s="21">
        <f t="shared" si="9"/>
        <v>95.308653162630407</v>
      </c>
      <c r="E145" s="21"/>
      <c r="F145" s="19"/>
      <c r="G145" s="19"/>
      <c r="H145" s="21"/>
    </row>
    <row r="146" spans="1:8" x14ac:dyDescent="0.35">
      <c r="A146" s="24">
        <v>3741.9246753246753</v>
      </c>
      <c r="B146" s="19">
        <v>94.149413786464194</v>
      </c>
      <c r="C146" s="19">
        <f t="shared" si="8"/>
        <v>0.9176955352334657</v>
      </c>
      <c r="D146" s="21">
        <f t="shared" si="9"/>
        <v>95.884776761673294</v>
      </c>
      <c r="E146" s="21"/>
      <c r="F146" s="19"/>
      <c r="G146" s="19"/>
      <c r="H146" s="21"/>
    </row>
    <row r="147" spans="1:8" x14ac:dyDescent="0.35">
      <c r="A147" s="24">
        <v>3742.4172077922076</v>
      </c>
      <c r="B147" s="19">
        <v>76.278056035053822</v>
      </c>
      <c r="C147" s="19">
        <f t="shared" si="8"/>
        <v>0.72674890372400935</v>
      </c>
      <c r="D147" s="21">
        <f t="shared" si="9"/>
        <v>86.337445186200469</v>
      </c>
      <c r="E147" s="21"/>
      <c r="F147" s="19"/>
      <c r="G147" s="19"/>
      <c r="H147" s="21"/>
    </row>
    <row r="148" spans="1:8" x14ac:dyDescent="0.35">
      <c r="A148" s="24">
        <v>3742.9097402597404</v>
      </c>
      <c r="B148" s="19">
        <v>73.504915510326569</v>
      </c>
      <c r="C148" s="19">
        <f t="shared" si="8"/>
        <v>0.69711926677841984</v>
      </c>
      <c r="D148" s="21">
        <f t="shared" si="9"/>
        <v>84.855963338920986</v>
      </c>
      <c r="E148" s="21"/>
      <c r="F148" s="19"/>
      <c r="G148" s="19"/>
      <c r="H148" s="21"/>
    </row>
    <row r="149" spans="1:8" x14ac:dyDescent="0.35">
      <c r="A149" s="24">
        <v>3743.4022727272727</v>
      </c>
      <c r="B149" s="19">
        <v>80.976996294009751</v>
      </c>
      <c r="C149" s="19">
        <f t="shared" si="8"/>
        <v>0.77695475974191586</v>
      </c>
      <c r="D149" s="21">
        <f t="shared" si="9"/>
        <v>88.847737987095798</v>
      </c>
      <c r="E149" s="21"/>
      <c r="F149" s="19"/>
      <c r="G149" s="19"/>
      <c r="H149" s="21"/>
    </row>
    <row r="150" spans="1:8" x14ac:dyDescent="0.35">
      <c r="A150" s="24">
        <v>3743.894805194805</v>
      </c>
      <c r="B150" s="19">
        <v>71.425083226285508</v>
      </c>
      <c r="C150" s="19">
        <f t="shared" si="8"/>
        <v>0.67489728598286902</v>
      </c>
      <c r="D150" s="21">
        <f t="shared" si="9"/>
        <v>83.744864299143444</v>
      </c>
      <c r="E150" s="21"/>
      <c r="F150" s="19"/>
      <c r="G150" s="19"/>
      <c r="H150" s="21"/>
    </row>
    <row r="151" spans="1:8" x14ac:dyDescent="0.35">
      <c r="A151" s="24">
        <v>3744.3873376623378</v>
      </c>
      <c r="B151" s="19">
        <v>69.345220129571956</v>
      </c>
      <c r="C151" s="19">
        <f t="shared" si="8"/>
        <v>0.65267497596913004</v>
      </c>
      <c r="D151" s="21">
        <f t="shared" si="9"/>
        <v>82.633748798456509</v>
      </c>
      <c r="E151" s="21"/>
      <c r="F151" s="19"/>
      <c r="G151" s="19"/>
      <c r="H151" s="21"/>
    </row>
    <row r="152" spans="1:8" x14ac:dyDescent="0.35">
      <c r="A152" s="24">
        <v>3744.8798701298701</v>
      </c>
      <c r="B152" s="19">
        <v>76.355110825800608</v>
      </c>
      <c r="C152" s="19">
        <f t="shared" si="8"/>
        <v>0.72757219610836121</v>
      </c>
      <c r="D152" s="21">
        <f t="shared" si="9"/>
        <v>86.378609805418051</v>
      </c>
      <c r="E152" s="21"/>
      <c r="F152" s="19"/>
      <c r="G152" s="19"/>
      <c r="H152" s="21"/>
    </row>
    <row r="153" spans="1:8" x14ac:dyDescent="0.35">
      <c r="A153" s="24">
        <v>3745.3724025974025</v>
      </c>
      <c r="B153" s="19">
        <v>63.490804651979623</v>
      </c>
      <c r="C153" s="19">
        <f t="shared" si="8"/>
        <v>0.59012343789056054</v>
      </c>
      <c r="D153" s="21">
        <f t="shared" si="9"/>
        <v>79.506171894528023</v>
      </c>
      <c r="E153" s="21"/>
      <c r="F153" s="19"/>
      <c r="G153" s="19"/>
      <c r="H153" s="21"/>
    </row>
    <row r="154" spans="1:8" x14ac:dyDescent="0.35">
      <c r="A154" s="25">
        <v>3745.8649350649348</v>
      </c>
      <c r="B154" s="22">
        <v>32.755156133084554</v>
      </c>
      <c r="C154" s="22">
        <f t="shared" si="8"/>
        <v>0.26172821277239827</v>
      </c>
      <c r="D154" s="21">
        <f t="shared" si="9"/>
        <v>63.08641063861991</v>
      </c>
      <c r="E154" s="21"/>
      <c r="F154" s="19"/>
      <c r="G154" s="19"/>
      <c r="H154" s="21"/>
    </row>
    <row r="155" spans="1:8" x14ac:dyDescent="0.35">
      <c r="A155" s="25">
        <v>3746.3574675324676</v>
      </c>
      <c r="B155" s="22">
        <v>21.893689077902849</v>
      </c>
      <c r="C155" s="22">
        <f t="shared" si="8"/>
        <v>0.14567880140217326</v>
      </c>
      <c r="D155" s="21">
        <f t="shared" si="9"/>
        <v>57.283940070108663</v>
      </c>
      <c r="E155" s="21"/>
      <c r="F155" s="19"/>
      <c r="G155" s="19"/>
      <c r="H155" s="21"/>
    </row>
    <row r="156" spans="1:8" x14ac:dyDescent="0.35">
      <c r="A156" s="23">
        <v>3746.85</v>
      </c>
      <c r="B156" s="22">
        <v>27.767354772637631</v>
      </c>
      <c r="C156" s="22">
        <f t="shared" si="8"/>
        <v>0.20843601854387289</v>
      </c>
      <c r="D156" s="21">
        <f t="shared" si="9"/>
        <v>60.421800927193644</v>
      </c>
      <c r="E156" s="21"/>
      <c r="F156" s="19"/>
      <c r="G156" s="19"/>
      <c r="H156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5D74-074F-4B70-B841-5C488F8A385F}">
  <dimension ref="A1:K26"/>
  <sheetViews>
    <sheetView workbookViewId="0">
      <selection activeCell="P8" sqref="P8"/>
    </sheetView>
  </sheetViews>
  <sheetFormatPr defaultRowHeight="14.5" x14ac:dyDescent="0.35"/>
  <cols>
    <col min="1" max="1" width="10.26953125" customWidth="1"/>
    <col min="2" max="2" width="15.81640625" customWidth="1"/>
    <col min="4" max="4" width="10.81640625" customWidth="1"/>
    <col min="5" max="5" width="12.54296875" customWidth="1"/>
    <col min="7" max="7" width="12" bestFit="1" customWidth="1"/>
  </cols>
  <sheetData>
    <row r="1" spans="1:11" ht="58" x14ac:dyDescent="0.35">
      <c r="A1" s="18" t="s">
        <v>10</v>
      </c>
      <c r="B1" s="13" t="s">
        <v>1</v>
      </c>
      <c r="C1" s="14" t="s">
        <v>2</v>
      </c>
      <c r="D1" s="14" t="s">
        <v>3</v>
      </c>
      <c r="E1" s="15" t="s">
        <v>4</v>
      </c>
      <c r="F1" s="17" t="s">
        <v>5</v>
      </c>
      <c r="G1" s="16" t="s">
        <v>56</v>
      </c>
      <c r="H1" s="17" t="s">
        <v>6</v>
      </c>
      <c r="I1" s="17" t="s">
        <v>11</v>
      </c>
      <c r="J1" s="16" t="s">
        <v>57</v>
      </c>
      <c r="K1" s="17" t="s">
        <v>12</v>
      </c>
    </row>
    <row r="2" spans="1:11" x14ac:dyDescent="0.35">
      <c r="A2" s="10">
        <v>3675.75</v>
      </c>
      <c r="B2" s="11">
        <v>9.4E-2</v>
      </c>
      <c r="C2" s="12">
        <v>17.460348047842032</v>
      </c>
      <c r="D2" s="3">
        <f>C2/100</f>
        <v>0.17460348047842034</v>
      </c>
      <c r="E2" s="10">
        <v>2.705248883633018</v>
      </c>
      <c r="F2" s="2">
        <v>58.153280078501567</v>
      </c>
      <c r="G2" s="2">
        <v>53.951872719097913</v>
      </c>
      <c r="H2" s="2">
        <v>27.726414801303946</v>
      </c>
      <c r="I2" s="3">
        <f>F2/100</f>
        <v>0.58153280078501568</v>
      </c>
      <c r="J2" s="3">
        <f>G2/100</f>
        <v>0.53951872719097915</v>
      </c>
      <c r="K2" s="3">
        <f>H2/100</f>
        <v>0.27726414801303945</v>
      </c>
    </row>
    <row r="3" spans="1:11" x14ac:dyDescent="0.35">
      <c r="A3" s="10">
        <v>3677.15</v>
      </c>
      <c r="B3" s="11">
        <v>4.8000000000000001E-2</v>
      </c>
      <c r="C3" s="12">
        <v>16.002308517014534</v>
      </c>
      <c r="D3" s="3">
        <f t="shared" ref="D3:D23" si="0">C3/100</f>
        <v>0.16002308517014532</v>
      </c>
      <c r="E3" s="10">
        <v>2.6980433312993664</v>
      </c>
      <c r="F3" s="2">
        <v>59.03610674305115</v>
      </c>
      <c r="G3" s="2">
        <v>56.562981513506706</v>
      </c>
      <c r="H3" s="2">
        <v>33.139335327661698</v>
      </c>
      <c r="I3" s="3">
        <f t="shared" ref="I3:I26" si="1">F3/100</f>
        <v>0.59036106743051153</v>
      </c>
      <c r="J3" s="3">
        <f t="shared" ref="J3:J26" si="2">G3/100</f>
        <v>0.56562981513506705</v>
      </c>
      <c r="K3" s="3">
        <f t="shared" ref="K3:K26" si="3">H3/100</f>
        <v>0.33139335327661695</v>
      </c>
    </row>
    <row r="4" spans="1:11" x14ac:dyDescent="0.35">
      <c r="A4" s="10">
        <v>3681.5</v>
      </c>
      <c r="B4" s="11">
        <v>3.24</v>
      </c>
      <c r="C4" s="12">
        <v>20.16451502389684</v>
      </c>
      <c r="D4" s="3">
        <f t="shared" si="0"/>
        <v>0.2016451502389684</v>
      </c>
      <c r="E4" s="10">
        <v>2.6970172959169738</v>
      </c>
      <c r="F4" s="2">
        <v>40.489094261933481</v>
      </c>
      <c r="G4" s="2">
        <v>38.718640019530824</v>
      </c>
      <c r="H4" s="2">
        <v>43.48171632095147</v>
      </c>
      <c r="I4" s="3">
        <f t="shared" si="1"/>
        <v>0.40489094261933478</v>
      </c>
      <c r="J4" s="3">
        <f t="shared" si="2"/>
        <v>0.38718640019530826</v>
      </c>
      <c r="K4" s="3">
        <f t="shared" si="3"/>
        <v>0.43481716320951469</v>
      </c>
    </row>
    <row r="5" spans="1:11" x14ac:dyDescent="0.35">
      <c r="A5" s="10">
        <v>3683.3</v>
      </c>
      <c r="B5" s="11">
        <v>1.2999999999999999E-2</v>
      </c>
      <c r="C5" s="12">
        <v>9.1771964635188663</v>
      </c>
      <c r="D5" s="3">
        <f t="shared" si="0"/>
        <v>9.1771964635188663E-2</v>
      </c>
      <c r="E5" s="10">
        <v>2.6931795890371979</v>
      </c>
      <c r="F5" s="2">
        <v>72.017242148828302</v>
      </c>
      <c r="G5" s="2">
        <v>67.104929732993568</v>
      </c>
      <c r="H5" s="2">
        <v>13.641539058736072</v>
      </c>
      <c r="I5" s="3">
        <f t="shared" si="1"/>
        <v>0.72017242148828298</v>
      </c>
      <c r="J5" s="3">
        <f t="shared" si="2"/>
        <v>0.67104929732993568</v>
      </c>
      <c r="K5" s="3">
        <f t="shared" si="3"/>
        <v>0.13641539058736071</v>
      </c>
    </row>
    <row r="6" spans="1:11" x14ac:dyDescent="0.35">
      <c r="A6" s="10">
        <v>3686.4</v>
      </c>
      <c r="B6" s="11">
        <v>3.49</v>
      </c>
      <c r="C6" s="12">
        <v>19.894749148958578</v>
      </c>
      <c r="D6" s="3">
        <f t="shared" si="0"/>
        <v>0.19894749148958579</v>
      </c>
      <c r="E6" s="10">
        <v>2.7015113300686542</v>
      </c>
      <c r="F6" s="2">
        <v>44.91771344791001</v>
      </c>
      <c r="G6" s="2">
        <v>42.845284337763424</v>
      </c>
      <c r="H6" s="2">
        <v>40.057858192180532</v>
      </c>
      <c r="I6" s="3">
        <f t="shared" si="1"/>
        <v>0.44917713447910013</v>
      </c>
      <c r="J6" s="3">
        <f t="shared" si="2"/>
        <v>0.42845284337763423</v>
      </c>
      <c r="K6" s="3">
        <f t="shared" si="3"/>
        <v>0.40057858192180534</v>
      </c>
    </row>
    <row r="7" spans="1:11" x14ac:dyDescent="0.35">
      <c r="A7" s="10">
        <v>3689.2</v>
      </c>
      <c r="B7" s="11">
        <v>6.01</v>
      </c>
      <c r="C7" s="12">
        <v>20.521336052604191</v>
      </c>
      <c r="D7" s="3">
        <f t="shared" si="0"/>
        <v>0.20521336052604192</v>
      </c>
      <c r="E7" s="10">
        <v>2.6976829650052863</v>
      </c>
      <c r="F7" s="2">
        <v>39.739021445472872</v>
      </c>
      <c r="G7" s="2">
        <v>38.095118776332654</v>
      </c>
      <c r="H7" s="2">
        <v>44.836066770367076</v>
      </c>
      <c r="I7" s="3">
        <f t="shared" si="1"/>
        <v>0.39739021445472872</v>
      </c>
      <c r="J7" s="3">
        <f t="shared" si="2"/>
        <v>0.38095118776332654</v>
      </c>
      <c r="K7" s="3">
        <f t="shared" si="3"/>
        <v>0.44836066770367078</v>
      </c>
    </row>
    <row r="8" spans="1:11" x14ac:dyDescent="0.35">
      <c r="A8" s="10">
        <v>3692.4</v>
      </c>
      <c r="B8" s="11">
        <v>2.66</v>
      </c>
      <c r="C8" s="12">
        <v>19.705791371015067</v>
      </c>
      <c r="D8" s="3">
        <f t="shared" si="0"/>
        <v>0.19705791371015066</v>
      </c>
      <c r="E8" s="10">
        <v>2.6917722756983649</v>
      </c>
      <c r="F8" s="2">
        <v>39.488665988653878</v>
      </c>
      <c r="G8" s="2">
        <v>37.832593773226023</v>
      </c>
      <c r="H8" s="2">
        <v>45.146009424845559</v>
      </c>
      <c r="I8" s="3">
        <f t="shared" si="1"/>
        <v>0.39488665988653876</v>
      </c>
      <c r="J8" s="3">
        <f t="shared" si="2"/>
        <v>0.37832593773226025</v>
      </c>
      <c r="K8" s="3">
        <f t="shared" si="3"/>
        <v>0.45146009424845557</v>
      </c>
    </row>
    <row r="9" spans="1:11" x14ac:dyDescent="0.35">
      <c r="A9" s="10">
        <v>3695.2</v>
      </c>
      <c r="B9" s="11">
        <v>9.34</v>
      </c>
      <c r="C9" s="12">
        <v>20.602147127288791</v>
      </c>
      <c r="D9" s="3">
        <f t="shared" si="0"/>
        <v>0.20602147127288792</v>
      </c>
      <c r="E9" s="10">
        <v>2.6878834230200925</v>
      </c>
      <c r="F9" s="2">
        <v>39.184306184872938</v>
      </c>
      <c r="G9" s="2">
        <v>37.491640018551813</v>
      </c>
      <c r="H9" s="2">
        <v>41.942115076767436</v>
      </c>
      <c r="I9" s="3">
        <f t="shared" si="1"/>
        <v>0.39184306184872936</v>
      </c>
      <c r="J9" s="3">
        <f t="shared" si="2"/>
        <v>0.37491640018551814</v>
      </c>
      <c r="K9" s="3">
        <f t="shared" si="3"/>
        <v>0.41942115076767439</v>
      </c>
    </row>
    <row r="10" spans="1:11" x14ac:dyDescent="0.35">
      <c r="A10" s="10">
        <v>3698.2</v>
      </c>
      <c r="B10" s="11">
        <v>7.13</v>
      </c>
      <c r="C10" s="12">
        <v>20.720381522283123</v>
      </c>
      <c r="D10" s="3">
        <f t="shared" si="0"/>
        <v>0.20720381522283124</v>
      </c>
      <c r="E10" s="10">
        <v>2.6906793688863364</v>
      </c>
      <c r="F10" s="2">
        <v>37.152686615417281</v>
      </c>
      <c r="G10" s="2">
        <v>35.325485937759375</v>
      </c>
      <c r="H10" s="2">
        <v>44.165895547647885</v>
      </c>
      <c r="I10" s="3">
        <f t="shared" si="1"/>
        <v>0.3715268661541728</v>
      </c>
      <c r="J10" s="3">
        <f t="shared" si="2"/>
        <v>0.35325485937759377</v>
      </c>
      <c r="K10" s="3">
        <f t="shared" si="3"/>
        <v>0.44165895547647888</v>
      </c>
    </row>
    <row r="11" spans="1:11" x14ac:dyDescent="0.35">
      <c r="A11" s="10">
        <v>3701.2</v>
      </c>
      <c r="B11" s="11">
        <v>7.78</v>
      </c>
      <c r="C11" s="12">
        <v>20.698281020866048</v>
      </c>
      <c r="D11" s="3">
        <f t="shared" si="0"/>
        <v>0.20698281020866049</v>
      </c>
      <c r="E11" s="10">
        <v>2.6922383152717209</v>
      </c>
      <c r="F11" s="2">
        <v>40.206760878919162</v>
      </c>
      <c r="G11" s="2">
        <v>37.220114197818383</v>
      </c>
      <c r="H11" s="2">
        <v>41.612710657836459</v>
      </c>
      <c r="I11" s="3">
        <f t="shared" si="1"/>
        <v>0.40206760878919162</v>
      </c>
      <c r="J11" s="3">
        <f t="shared" si="2"/>
        <v>0.37220114197818382</v>
      </c>
      <c r="K11" s="3">
        <f t="shared" si="3"/>
        <v>0.4161271065783646</v>
      </c>
    </row>
    <row r="12" spans="1:11" x14ac:dyDescent="0.35">
      <c r="A12" s="10">
        <v>3704.15</v>
      </c>
      <c r="B12" s="11">
        <v>0.19800000000000001</v>
      </c>
      <c r="C12" s="12">
        <v>18.501280184999043</v>
      </c>
      <c r="D12" s="3">
        <f t="shared" si="0"/>
        <v>0.18501280184999044</v>
      </c>
      <c r="E12" s="10">
        <v>2.7008532872062361</v>
      </c>
      <c r="F12" s="2">
        <v>48.945724714237286</v>
      </c>
      <c r="G12" s="2">
        <v>46.906957839956249</v>
      </c>
      <c r="H12" s="2">
        <v>41.118358431121905</v>
      </c>
      <c r="I12" s="3">
        <f t="shared" si="1"/>
        <v>0.48945724714237288</v>
      </c>
      <c r="J12" s="3">
        <f t="shared" si="2"/>
        <v>0.46906957839956248</v>
      </c>
      <c r="K12" s="3">
        <f t="shared" si="3"/>
        <v>0.41118358431121904</v>
      </c>
    </row>
    <row r="13" spans="1:11" x14ac:dyDescent="0.35">
      <c r="A13" s="10">
        <v>3708.75</v>
      </c>
      <c r="B13" s="11">
        <v>3.49</v>
      </c>
      <c r="C13" s="12">
        <v>19.815477918791309</v>
      </c>
      <c r="D13" s="3">
        <f t="shared" si="0"/>
        <v>0.1981547791879131</v>
      </c>
      <c r="E13" s="10">
        <v>2.6880277351611626</v>
      </c>
      <c r="F13" s="2">
        <v>44.48641655594357</v>
      </c>
      <c r="G13" s="2">
        <v>42.775748496137751</v>
      </c>
      <c r="H13" s="2">
        <v>41.435810627357448</v>
      </c>
      <c r="I13" s="3">
        <f t="shared" si="1"/>
        <v>0.4448641655594357</v>
      </c>
      <c r="J13" s="3">
        <f t="shared" si="2"/>
        <v>0.4277574849613775</v>
      </c>
      <c r="K13" s="3">
        <f t="shared" si="3"/>
        <v>0.4143581062735745</v>
      </c>
    </row>
    <row r="14" spans="1:11" x14ac:dyDescent="0.35">
      <c r="A14" s="10">
        <v>3710.4</v>
      </c>
      <c r="B14" s="11">
        <v>0.56399999999999995</v>
      </c>
      <c r="C14" s="12">
        <v>18.147396519442356</v>
      </c>
      <c r="D14" s="3">
        <f t="shared" si="0"/>
        <v>0.18147396519442358</v>
      </c>
      <c r="E14" s="10">
        <v>2.6938105958676579</v>
      </c>
      <c r="F14" s="2">
        <v>53.186465717228849</v>
      </c>
      <c r="G14" s="2">
        <v>51.144038461508217</v>
      </c>
      <c r="H14" s="2">
        <v>34.453616061691264</v>
      </c>
      <c r="I14" s="3">
        <f t="shared" si="1"/>
        <v>0.53186465717228848</v>
      </c>
      <c r="J14" s="3">
        <f t="shared" si="2"/>
        <v>0.51144038461508212</v>
      </c>
      <c r="K14" s="3">
        <f t="shared" si="3"/>
        <v>0.34453616061691261</v>
      </c>
    </row>
    <row r="15" spans="1:11" x14ac:dyDescent="0.35">
      <c r="A15" s="10">
        <v>3713.8</v>
      </c>
      <c r="B15" s="11">
        <v>0.53900000000000003</v>
      </c>
      <c r="C15" s="12">
        <v>18.88810728405015</v>
      </c>
      <c r="D15" s="3">
        <f t="shared" si="0"/>
        <v>0.18888107284050151</v>
      </c>
      <c r="E15" s="10">
        <v>2.7025265671002225</v>
      </c>
      <c r="F15" s="2">
        <v>48.680574201469781</v>
      </c>
      <c r="G15" s="2">
        <v>46.805524073185346</v>
      </c>
      <c r="H15" s="2">
        <v>38.573568999405424</v>
      </c>
      <c r="I15" s="3">
        <f t="shared" si="1"/>
        <v>0.48680574201469784</v>
      </c>
      <c r="J15" s="3">
        <f t="shared" si="2"/>
        <v>0.46805524073185345</v>
      </c>
      <c r="K15" s="3">
        <f t="shared" si="3"/>
        <v>0.38573568999405422</v>
      </c>
    </row>
    <row r="16" spans="1:11" x14ac:dyDescent="0.35">
      <c r="A16" s="10">
        <v>3717.75</v>
      </c>
      <c r="B16" s="11">
        <v>8.2100000000000009</v>
      </c>
      <c r="C16" s="12">
        <v>20.910209493072788</v>
      </c>
      <c r="D16" s="3">
        <f t="shared" si="0"/>
        <v>0.20910209493072787</v>
      </c>
      <c r="E16" s="10">
        <v>2.6952243118172095</v>
      </c>
      <c r="F16" s="2">
        <v>38.393806839238714</v>
      </c>
      <c r="G16" s="2">
        <v>36.816256808281892</v>
      </c>
      <c r="H16" s="2">
        <v>45.106016272828427</v>
      </c>
      <c r="I16" s="3">
        <f t="shared" si="1"/>
        <v>0.38393806839238714</v>
      </c>
      <c r="J16" s="3">
        <f t="shared" si="2"/>
        <v>0.36816256808281894</v>
      </c>
      <c r="K16" s="3">
        <f t="shared" si="3"/>
        <v>0.45106016272828425</v>
      </c>
    </row>
    <row r="17" spans="1:11" x14ac:dyDescent="0.35">
      <c r="A17" s="10">
        <v>3719.2</v>
      </c>
      <c r="B17" s="11">
        <v>8.5500000000000007</v>
      </c>
      <c r="C17" s="12">
        <v>20.86972061791807</v>
      </c>
      <c r="D17" s="3">
        <f t="shared" si="0"/>
        <v>0.20869720617918069</v>
      </c>
      <c r="E17" s="10">
        <v>2.6966331770347791</v>
      </c>
      <c r="F17" s="2">
        <v>40.19829380048153</v>
      </c>
      <c r="G17" s="2">
        <v>38.637039303791262</v>
      </c>
      <c r="H17" s="2">
        <v>44.246744170998539</v>
      </c>
      <c r="I17" s="3">
        <f t="shared" si="1"/>
        <v>0.40198293800481527</v>
      </c>
      <c r="J17" s="3">
        <f t="shared" si="2"/>
        <v>0.3863703930379126</v>
      </c>
      <c r="K17" s="3">
        <f t="shared" si="3"/>
        <v>0.44246744170998542</v>
      </c>
    </row>
    <row r="18" spans="1:11" x14ac:dyDescent="0.35">
      <c r="A18" s="10">
        <v>3722.35</v>
      </c>
      <c r="B18" s="11">
        <v>0</v>
      </c>
      <c r="C18" s="12"/>
      <c r="D18" s="3"/>
      <c r="E18" s="10">
        <v>2.7189275915831939</v>
      </c>
      <c r="F18" s="2">
        <v>73.374242730838318</v>
      </c>
      <c r="G18" s="2">
        <v>70.508076043657738</v>
      </c>
      <c r="H18" s="2">
        <v>26.004637103459256</v>
      </c>
      <c r="I18" s="3">
        <f t="shared" si="1"/>
        <v>0.73374242730838324</v>
      </c>
      <c r="J18" s="3">
        <f t="shared" si="2"/>
        <v>0.70508076043657741</v>
      </c>
      <c r="K18" s="3">
        <f t="shared" si="3"/>
        <v>0.26004637103459255</v>
      </c>
    </row>
    <row r="19" spans="1:11" x14ac:dyDescent="0.35">
      <c r="A19" s="10">
        <v>3725.2</v>
      </c>
      <c r="B19" s="11">
        <v>9.98</v>
      </c>
      <c r="C19" s="12">
        <v>20.969138403254721</v>
      </c>
      <c r="D19" s="3">
        <f t="shared" si="0"/>
        <v>0.20969138403254722</v>
      </c>
      <c r="E19" s="10">
        <v>2.6937502381529415</v>
      </c>
      <c r="F19" s="2">
        <v>52.206004553416683</v>
      </c>
      <c r="G19" s="2">
        <v>46.260443448477957</v>
      </c>
      <c r="H19" s="2">
        <v>32.370653477666401</v>
      </c>
      <c r="I19" s="3">
        <f t="shared" si="1"/>
        <v>0.52206004553416685</v>
      </c>
      <c r="J19" s="3">
        <f t="shared" si="2"/>
        <v>0.46260443448477956</v>
      </c>
      <c r="K19" s="3">
        <f t="shared" si="3"/>
        <v>0.323706534776664</v>
      </c>
    </row>
    <row r="20" spans="1:11" x14ac:dyDescent="0.35">
      <c r="A20" s="10">
        <v>3728.15</v>
      </c>
      <c r="B20" s="11">
        <v>0.10199999999999999</v>
      </c>
      <c r="C20" s="12">
        <v>17.135944701426141</v>
      </c>
      <c r="D20" s="3">
        <f t="shared" si="0"/>
        <v>0.1713594470142614</v>
      </c>
      <c r="E20" s="10">
        <v>2.6874235586673332</v>
      </c>
      <c r="F20" s="2">
        <v>55.166168793608797</v>
      </c>
      <c r="G20" s="2">
        <v>52.936742933341876</v>
      </c>
      <c r="H20" s="2">
        <v>29.829045946860113</v>
      </c>
      <c r="I20" s="3">
        <f t="shared" si="1"/>
        <v>0.55166168793608794</v>
      </c>
      <c r="J20" s="3">
        <f t="shared" si="2"/>
        <v>0.52936742933341874</v>
      </c>
      <c r="K20" s="3">
        <f t="shared" si="3"/>
        <v>0.29829045946860111</v>
      </c>
    </row>
    <row r="21" spans="1:11" x14ac:dyDescent="0.35">
      <c r="A21" s="10">
        <v>3731.15</v>
      </c>
      <c r="B21" s="11">
        <v>2.1999999999999999E-2</v>
      </c>
      <c r="C21" s="12">
        <v>13.3929161477843</v>
      </c>
      <c r="D21" s="3">
        <f t="shared" si="0"/>
        <v>0.13392916147784301</v>
      </c>
      <c r="E21" s="10">
        <v>2.7169128234972257</v>
      </c>
      <c r="F21" s="2">
        <v>75.570850340666198</v>
      </c>
      <c r="G21" s="2">
        <v>72.658471796790124</v>
      </c>
      <c r="H21" s="2">
        <v>17.63279688908267</v>
      </c>
      <c r="I21" s="3">
        <f t="shared" si="1"/>
        <v>0.75570850340666196</v>
      </c>
      <c r="J21" s="3">
        <f t="shared" si="2"/>
        <v>0.72658471796790125</v>
      </c>
      <c r="K21" s="3">
        <f t="shared" si="3"/>
        <v>0.17632796889082669</v>
      </c>
    </row>
    <row r="22" spans="1:11" x14ac:dyDescent="0.35">
      <c r="A22" s="10">
        <v>3734.15</v>
      </c>
      <c r="B22" s="11">
        <v>6.7000000000000004E-2</v>
      </c>
      <c r="C22" s="12">
        <v>17.127889039841406</v>
      </c>
      <c r="D22" s="3">
        <f t="shared" si="0"/>
        <v>0.17127889039841407</v>
      </c>
      <c r="E22" s="10">
        <v>2.69591457004497</v>
      </c>
      <c r="F22" s="2">
        <v>58.969839376464527</v>
      </c>
      <c r="G22" s="2">
        <v>56.72262760079326</v>
      </c>
      <c r="H22" s="2">
        <v>32.790568758494523</v>
      </c>
      <c r="I22" s="3">
        <f t="shared" si="1"/>
        <v>0.58969839376464528</v>
      </c>
      <c r="J22" s="3">
        <f t="shared" si="2"/>
        <v>0.56722627600793263</v>
      </c>
      <c r="K22" s="3">
        <f t="shared" si="3"/>
        <v>0.3279056875849452</v>
      </c>
    </row>
    <row r="23" spans="1:11" x14ac:dyDescent="0.35">
      <c r="A23" s="10">
        <v>3737.2</v>
      </c>
      <c r="B23" s="11">
        <v>2.5000000000000001E-2</v>
      </c>
      <c r="C23" s="12">
        <v>15.227570129158204</v>
      </c>
      <c r="D23" s="3">
        <f t="shared" si="0"/>
        <v>0.15227570129158205</v>
      </c>
      <c r="E23" s="10">
        <v>2.6997701107489371</v>
      </c>
      <c r="F23" s="2">
        <v>73.45688032419099</v>
      </c>
      <c r="G23" s="2">
        <v>70.689227350495131</v>
      </c>
      <c r="H23" s="2">
        <v>22.148485406076848</v>
      </c>
      <c r="I23" s="3">
        <f t="shared" si="1"/>
        <v>0.73456880324190987</v>
      </c>
      <c r="J23" s="3">
        <f t="shared" si="2"/>
        <v>0.70689227350495132</v>
      </c>
      <c r="K23" s="3">
        <f t="shared" si="3"/>
        <v>0.22148485406076848</v>
      </c>
    </row>
    <row r="24" spans="1:11" x14ac:dyDescent="0.35">
      <c r="A24" s="10">
        <v>3740.2</v>
      </c>
      <c r="B24" s="11">
        <v>0</v>
      </c>
      <c r="C24" s="12"/>
      <c r="D24" s="3"/>
      <c r="E24" s="10">
        <v>2.7044170375321031</v>
      </c>
      <c r="F24" s="2">
        <v>76.555927833557774</v>
      </c>
      <c r="G24" s="2">
        <v>73.655029961066816</v>
      </c>
      <c r="H24" s="2">
        <v>20.863994231171144</v>
      </c>
      <c r="I24" s="3">
        <f t="shared" si="1"/>
        <v>0.7655592783355778</v>
      </c>
      <c r="J24" s="3">
        <f t="shared" si="2"/>
        <v>0.7365502996106682</v>
      </c>
      <c r="K24" s="3">
        <f t="shared" si="3"/>
        <v>0.20863994231171146</v>
      </c>
    </row>
    <row r="25" spans="1:11" x14ac:dyDescent="0.35">
      <c r="A25" s="10">
        <v>3743.35</v>
      </c>
      <c r="B25" s="11">
        <v>0</v>
      </c>
      <c r="C25" s="12"/>
      <c r="D25" s="3"/>
      <c r="E25" s="10">
        <v>2.6810443425054671</v>
      </c>
      <c r="F25" s="2">
        <v>48.890682484430783</v>
      </c>
      <c r="G25" s="2">
        <v>46.987740395965567</v>
      </c>
      <c r="H25" s="2">
        <v>38.011995673700497</v>
      </c>
      <c r="I25" s="3">
        <f t="shared" si="1"/>
        <v>0.48890682484430781</v>
      </c>
      <c r="J25" s="3">
        <f t="shared" si="2"/>
        <v>0.46987740395965566</v>
      </c>
      <c r="K25" s="3">
        <f t="shared" si="3"/>
        <v>0.38011995673700499</v>
      </c>
    </row>
    <row r="26" spans="1:11" x14ac:dyDescent="0.35">
      <c r="A26" s="10">
        <v>3746.4</v>
      </c>
      <c r="B26" s="11">
        <v>0</v>
      </c>
      <c r="C26" s="12"/>
      <c r="D26" s="3"/>
      <c r="E26" s="10">
        <v>2.7428351637476411</v>
      </c>
      <c r="F26" s="2">
        <v>95.936753101089195</v>
      </c>
      <c r="G26" s="2">
        <v>92.300209302071309</v>
      </c>
      <c r="H26" s="2">
        <v>2.6100639491011197</v>
      </c>
      <c r="I26" s="3">
        <f t="shared" si="1"/>
        <v>0.95936753101089201</v>
      </c>
      <c r="J26" s="3">
        <f t="shared" si="2"/>
        <v>0.92300209302071312</v>
      </c>
      <c r="K26" s="3">
        <f t="shared" si="3"/>
        <v>2.6100639491011199E-2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8CE6-0A7A-441E-BE36-6EB6167F5306}">
  <dimension ref="A1:S14"/>
  <sheetViews>
    <sheetView topLeftCell="B1" workbookViewId="0">
      <selection activeCell="G18" sqref="G18"/>
    </sheetView>
  </sheetViews>
  <sheetFormatPr defaultRowHeight="14.5" x14ac:dyDescent="0.35"/>
  <cols>
    <col min="1" max="1" width="10.81640625" bestFit="1" customWidth="1"/>
    <col min="6" max="6" width="9.1796875" bestFit="1" customWidth="1"/>
    <col min="7" max="7" width="7.1796875" bestFit="1" customWidth="1"/>
    <col min="9" max="9" width="9.453125" bestFit="1" customWidth="1"/>
    <col min="10" max="10" width="16.54296875" bestFit="1" customWidth="1"/>
  </cols>
  <sheetData>
    <row r="1" spans="1:19" ht="15" thickBot="1" x14ac:dyDescent="0.4">
      <c r="B1" s="33"/>
      <c r="C1" s="33"/>
      <c r="D1" s="133" t="s">
        <v>22</v>
      </c>
      <c r="E1" s="134"/>
      <c r="F1" s="134"/>
      <c r="G1" s="135"/>
      <c r="H1" s="133" t="s">
        <v>23</v>
      </c>
      <c r="I1" s="134"/>
      <c r="J1" s="134"/>
      <c r="K1" s="135"/>
      <c r="L1" s="133" t="s">
        <v>24</v>
      </c>
      <c r="M1" s="134"/>
      <c r="N1" s="134"/>
      <c r="O1" s="134"/>
      <c r="P1" s="135"/>
      <c r="Q1" s="134" t="s">
        <v>25</v>
      </c>
      <c r="R1" s="134"/>
      <c r="S1" s="135"/>
    </row>
    <row r="2" spans="1:19" x14ac:dyDescent="0.35">
      <c r="A2" s="27" t="s">
        <v>21</v>
      </c>
      <c r="B2" s="35" t="s">
        <v>26</v>
      </c>
      <c r="C2" s="35" t="s">
        <v>0</v>
      </c>
      <c r="D2" s="34" t="s">
        <v>27</v>
      </c>
      <c r="E2" s="35" t="s">
        <v>28</v>
      </c>
      <c r="F2" s="35" t="s">
        <v>29</v>
      </c>
      <c r="G2" s="36" t="s">
        <v>30</v>
      </c>
      <c r="H2" s="34" t="s">
        <v>31</v>
      </c>
      <c r="I2" s="35" t="s">
        <v>32</v>
      </c>
      <c r="J2" s="35" t="s">
        <v>33</v>
      </c>
      <c r="K2" s="36" t="s">
        <v>34</v>
      </c>
      <c r="L2" s="34" t="s">
        <v>35</v>
      </c>
      <c r="M2" s="35" t="s">
        <v>36</v>
      </c>
      <c r="N2" s="35" t="s">
        <v>37</v>
      </c>
      <c r="O2" s="35" t="s">
        <v>38</v>
      </c>
      <c r="P2" s="36" t="s">
        <v>39</v>
      </c>
      <c r="Q2" s="35" t="s">
        <v>7</v>
      </c>
      <c r="R2" s="35" t="s">
        <v>40</v>
      </c>
      <c r="S2" s="36" t="s">
        <v>41</v>
      </c>
    </row>
    <row r="3" spans="1:19" x14ac:dyDescent="0.35">
      <c r="A3" s="34">
        <v>6124730260</v>
      </c>
      <c r="B3" s="35" t="s">
        <v>42</v>
      </c>
      <c r="C3" s="37">
        <v>3311</v>
      </c>
      <c r="D3" s="42">
        <v>5</v>
      </c>
      <c r="E3" s="38">
        <v>2</v>
      </c>
      <c r="F3" s="35">
        <v>20</v>
      </c>
      <c r="G3" s="36">
        <v>5</v>
      </c>
      <c r="H3" s="34" t="s">
        <v>43</v>
      </c>
      <c r="I3" s="35">
        <v>2</v>
      </c>
      <c r="J3" s="35">
        <v>1</v>
      </c>
      <c r="K3" s="36">
        <v>2</v>
      </c>
      <c r="L3" s="34">
        <v>46</v>
      </c>
      <c r="M3" s="35">
        <v>2</v>
      </c>
      <c r="N3" s="35">
        <v>15</v>
      </c>
      <c r="O3" s="35" t="s">
        <v>43</v>
      </c>
      <c r="P3" s="41">
        <v>0</v>
      </c>
      <c r="Q3" s="35">
        <v>32</v>
      </c>
      <c r="R3" s="35">
        <v>5</v>
      </c>
      <c r="S3" s="36">
        <v>63</v>
      </c>
    </row>
    <row r="4" spans="1:19" x14ac:dyDescent="0.35">
      <c r="A4" s="34">
        <v>6124730262</v>
      </c>
      <c r="B4" s="35" t="s">
        <v>44</v>
      </c>
      <c r="C4" s="37">
        <v>3318</v>
      </c>
      <c r="D4" s="34">
        <v>4</v>
      </c>
      <c r="E4" s="35">
        <v>3</v>
      </c>
      <c r="F4" s="35">
        <v>12</v>
      </c>
      <c r="G4" s="36">
        <v>2</v>
      </c>
      <c r="H4" s="34">
        <v>0</v>
      </c>
      <c r="I4" s="35">
        <v>3</v>
      </c>
      <c r="J4" s="35">
        <v>2</v>
      </c>
      <c r="K4" s="36" t="s">
        <v>43</v>
      </c>
      <c r="L4" s="34">
        <v>53</v>
      </c>
      <c r="M4" s="35">
        <v>1</v>
      </c>
      <c r="N4" s="35">
        <v>20</v>
      </c>
      <c r="O4" s="35" t="s">
        <v>43</v>
      </c>
      <c r="P4" s="36">
        <v>0</v>
      </c>
      <c r="Q4" s="35">
        <v>21</v>
      </c>
      <c r="R4" s="35">
        <v>5</v>
      </c>
      <c r="S4" s="36">
        <v>74</v>
      </c>
    </row>
    <row r="5" spans="1:19" x14ac:dyDescent="0.35">
      <c r="A5" s="34">
        <v>6124730264</v>
      </c>
      <c r="B5" s="35" t="s">
        <v>45</v>
      </c>
      <c r="C5" s="37">
        <v>3331</v>
      </c>
      <c r="D5" s="34">
        <v>4</v>
      </c>
      <c r="E5" s="35">
        <v>3</v>
      </c>
      <c r="F5" s="35">
        <v>11</v>
      </c>
      <c r="G5" s="36">
        <v>3</v>
      </c>
      <c r="H5" s="34" t="s">
        <v>43</v>
      </c>
      <c r="I5" s="35">
        <v>1</v>
      </c>
      <c r="J5" s="35" t="s">
        <v>43</v>
      </c>
      <c r="K5" s="36">
        <v>0</v>
      </c>
      <c r="L5" s="34">
        <v>62</v>
      </c>
      <c r="M5" s="35" t="s">
        <v>43</v>
      </c>
      <c r="N5" s="35">
        <v>16</v>
      </c>
      <c r="O5" s="35" t="s">
        <v>43</v>
      </c>
      <c r="P5" s="36">
        <v>0</v>
      </c>
      <c r="Q5" s="35">
        <v>21</v>
      </c>
      <c r="R5" s="35">
        <v>1</v>
      </c>
      <c r="S5" s="36">
        <v>78</v>
      </c>
    </row>
    <row r="6" spans="1:19" x14ac:dyDescent="0.35">
      <c r="A6" s="34">
        <v>6124730266</v>
      </c>
      <c r="B6" s="35" t="s">
        <v>46</v>
      </c>
      <c r="C6" s="37">
        <v>3347</v>
      </c>
      <c r="D6" s="34">
        <v>4</v>
      </c>
      <c r="E6" s="35">
        <v>2</v>
      </c>
      <c r="F6" s="35">
        <v>12</v>
      </c>
      <c r="G6" s="36">
        <v>2</v>
      </c>
      <c r="H6" s="34">
        <v>1</v>
      </c>
      <c r="I6" s="35">
        <v>4</v>
      </c>
      <c r="J6" s="35">
        <v>1</v>
      </c>
      <c r="K6" s="36" t="s">
        <v>43</v>
      </c>
      <c r="L6" s="34">
        <v>52</v>
      </c>
      <c r="M6" s="35">
        <v>3</v>
      </c>
      <c r="N6" s="35">
        <v>19</v>
      </c>
      <c r="O6" s="35" t="s">
        <v>43</v>
      </c>
      <c r="P6" s="36">
        <v>0</v>
      </c>
      <c r="Q6" s="35">
        <v>20</v>
      </c>
      <c r="R6" s="35">
        <v>6</v>
      </c>
      <c r="S6" s="36">
        <v>74</v>
      </c>
    </row>
    <row r="7" spans="1:19" x14ac:dyDescent="0.35">
      <c r="A7" s="34">
        <v>6124730268</v>
      </c>
      <c r="B7" s="35" t="s">
        <v>47</v>
      </c>
      <c r="C7" s="37">
        <v>3391</v>
      </c>
      <c r="D7" s="34">
        <v>5</v>
      </c>
      <c r="E7" s="35">
        <v>2</v>
      </c>
      <c r="F7" s="35">
        <v>20</v>
      </c>
      <c r="G7" s="36">
        <v>7</v>
      </c>
      <c r="H7" s="34" t="s">
        <v>43</v>
      </c>
      <c r="I7" s="35">
        <v>2</v>
      </c>
      <c r="J7" s="35">
        <v>1</v>
      </c>
      <c r="K7" s="36">
        <v>2</v>
      </c>
      <c r="L7" s="34">
        <v>41</v>
      </c>
      <c r="M7" s="35">
        <v>2</v>
      </c>
      <c r="N7" s="35">
        <v>18</v>
      </c>
      <c r="O7" s="35" t="s">
        <v>43</v>
      </c>
      <c r="P7" s="36" t="s">
        <v>43</v>
      </c>
      <c r="Q7" s="35">
        <v>34</v>
      </c>
      <c r="R7" s="35">
        <v>5</v>
      </c>
      <c r="S7" s="36">
        <v>61</v>
      </c>
    </row>
    <row r="8" spans="1:19" x14ac:dyDescent="0.35">
      <c r="A8" s="34">
        <v>6124730270</v>
      </c>
      <c r="B8" s="35" t="s">
        <v>48</v>
      </c>
      <c r="C8" s="37">
        <v>3669</v>
      </c>
      <c r="D8" s="34">
        <v>4</v>
      </c>
      <c r="E8" s="35">
        <v>3</v>
      </c>
      <c r="F8" s="35">
        <v>9</v>
      </c>
      <c r="G8" s="36">
        <v>5</v>
      </c>
      <c r="H8" s="34">
        <v>2</v>
      </c>
      <c r="I8" s="35" t="s">
        <v>43</v>
      </c>
      <c r="J8" s="35">
        <v>1</v>
      </c>
      <c r="K8" s="36">
        <v>0</v>
      </c>
      <c r="L8" s="34">
        <v>59</v>
      </c>
      <c r="M8" s="35">
        <v>1</v>
      </c>
      <c r="N8" s="35">
        <v>14</v>
      </c>
      <c r="O8" s="35">
        <v>2</v>
      </c>
      <c r="P8" s="36">
        <v>0</v>
      </c>
      <c r="Q8" s="35">
        <v>21</v>
      </c>
      <c r="R8" s="35">
        <v>3</v>
      </c>
      <c r="S8" s="36">
        <v>76</v>
      </c>
    </row>
    <row r="9" spans="1:19" x14ac:dyDescent="0.35">
      <c r="A9" s="34">
        <v>6124730272</v>
      </c>
      <c r="B9" s="35" t="s">
        <v>49</v>
      </c>
      <c r="C9" s="37">
        <v>3745</v>
      </c>
      <c r="D9" s="34">
        <v>7</v>
      </c>
      <c r="E9" s="35">
        <v>4</v>
      </c>
      <c r="F9" s="35">
        <v>29</v>
      </c>
      <c r="G9" s="36">
        <v>5</v>
      </c>
      <c r="H9" s="34" t="s">
        <v>43</v>
      </c>
      <c r="I9" s="35">
        <v>1</v>
      </c>
      <c r="J9" s="35">
        <v>1</v>
      </c>
      <c r="K9" s="36">
        <v>2</v>
      </c>
      <c r="L9" s="34">
        <v>34</v>
      </c>
      <c r="M9" s="35">
        <v>1</v>
      </c>
      <c r="N9" s="35">
        <v>16</v>
      </c>
      <c r="O9" s="35" t="s">
        <v>43</v>
      </c>
      <c r="P9" s="36">
        <v>0</v>
      </c>
      <c r="Q9" s="35">
        <v>45</v>
      </c>
      <c r="R9" s="35">
        <v>4</v>
      </c>
      <c r="S9" s="36">
        <v>51</v>
      </c>
    </row>
    <row r="10" spans="1:19" x14ac:dyDescent="0.35">
      <c r="A10" s="34">
        <v>6124730274</v>
      </c>
      <c r="B10" s="35" t="s">
        <v>50</v>
      </c>
      <c r="C10" s="37">
        <v>3747</v>
      </c>
      <c r="D10" s="34">
        <v>5</v>
      </c>
      <c r="E10" s="35">
        <v>4</v>
      </c>
      <c r="F10" s="35">
        <v>18</v>
      </c>
      <c r="G10" s="36">
        <v>7</v>
      </c>
      <c r="H10" s="34" t="s">
        <v>43</v>
      </c>
      <c r="I10" s="35">
        <v>2</v>
      </c>
      <c r="J10" s="35">
        <v>1</v>
      </c>
      <c r="K10" s="36">
        <v>1</v>
      </c>
      <c r="L10" s="34">
        <v>46</v>
      </c>
      <c r="M10" s="35">
        <v>1</v>
      </c>
      <c r="N10" s="35">
        <v>15</v>
      </c>
      <c r="O10" s="35" t="s">
        <v>43</v>
      </c>
      <c r="P10" s="36">
        <v>0</v>
      </c>
      <c r="Q10" s="35">
        <v>34</v>
      </c>
      <c r="R10" s="35">
        <v>4</v>
      </c>
      <c r="S10" s="36">
        <v>62</v>
      </c>
    </row>
    <row r="11" spans="1:19" x14ac:dyDescent="0.35">
      <c r="A11" s="34">
        <v>6124730276</v>
      </c>
      <c r="B11" s="35" t="s">
        <v>51</v>
      </c>
      <c r="C11" s="37">
        <v>3754</v>
      </c>
      <c r="D11" s="34">
        <v>5</v>
      </c>
      <c r="E11" s="35">
        <v>3</v>
      </c>
      <c r="F11" s="35">
        <v>16</v>
      </c>
      <c r="G11" s="36">
        <v>5</v>
      </c>
      <c r="H11" s="34" t="s">
        <v>43</v>
      </c>
      <c r="I11" s="35">
        <v>3</v>
      </c>
      <c r="J11" s="35">
        <v>1</v>
      </c>
      <c r="K11" s="36">
        <v>1</v>
      </c>
      <c r="L11" s="34">
        <v>48</v>
      </c>
      <c r="M11" s="35">
        <v>2</v>
      </c>
      <c r="N11" s="35">
        <v>16</v>
      </c>
      <c r="O11" s="35" t="s">
        <v>43</v>
      </c>
      <c r="P11" s="36">
        <v>0</v>
      </c>
      <c r="Q11" s="35">
        <v>29</v>
      </c>
      <c r="R11" s="35">
        <v>5</v>
      </c>
      <c r="S11" s="36">
        <v>66</v>
      </c>
    </row>
    <row r="12" spans="1:19" x14ac:dyDescent="0.35">
      <c r="A12" s="34">
        <v>6124730278</v>
      </c>
      <c r="B12" s="35" t="s">
        <v>52</v>
      </c>
      <c r="C12" s="37">
        <v>3765.5</v>
      </c>
      <c r="D12" s="34">
        <v>4</v>
      </c>
      <c r="E12" s="35">
        <v>3</v>
      </c>
      <c r="F12" s="35">
        <v>11</v>
      </c>
      <c r="G12" s="36">
        <v>3</v>
      </c>
      <c r="H12" s="34" t="s">
        <v>43</v>
      </c>
      <c r="I12" s="35">
        <v>3</v>
      </c>
      <c r="J12" s="35">
        <v>1</v>
      </c>
      <c r="K12" s="36">
        <v>1</v>
      </c>
      <c r="L12" s="34">
        <v>58</v>
      </c>
      <c r="M12" s="35">
        <v>1</v>
      </c>
      <c r="N12" s="35">
        <v>15</v>
      </c>
      <c r="O12" s="35" t="s">
        <v>43</v>
      </c>
      <c r="P12" s="36">
        <v>0</v>
      </c>
      <c r="Q12" s="35">
        <v>21</v>
      </c>
      <c r="R12" s="35">
        <v>5</v>
      </c>
      <c r="S12" s="36">
        <v>74</v>
      </c>
    </row>
    <row r="13" spans="1:19" x14ac:dyDescent="0.35">
      <c r="A13" s="34">
        <v>6124730280</v>
      </c>
      <c r="B13" s="35" t="s">
        <v>53</v>
      </c>
      <c r="C13" s="37">
        <v>3766</v>
      </c>
      <c r="D13" s="34">
        <v>4</v>
      </c>
      <c r="E13" s="35">
        <v>3</v>
      </c>
      <c r="F13" s="35">
        <v>13</v>
      </c>
      <c r="G13" s="36">
        <v>4</v>
      </c>
      <c r="H13" s="34">
        <v>1</v>
      </c>
      <c r="I13" s="35">
        <v>3</v>
      </c>
      <c r="J13" s="35">
        <v>1</v>
      </c>
      <c r="K13" s="36" t="s">
        <v>43</v>
      </c>
      <c r="L13" s="34">
        <v>51</v>
      </c>
      <c r="M13" s="35">
        <v>5</v>
      </c>
      <c r="N13" s="35">
        <v>15</v>
      </c>
      <c r="O13" s="35" t="s">
        <v>43</v>
      </c>
      <c r="P13" s="36">
        <v>0</v>
      </c>
      <c r="Q13" s="35">
        <v>24</v>
      </c>
      <c r="R13" s="35">
        <v>5</v>
      </c>
      <c r="S13" s="36">
        <v>71</v>
      </c>
    </row>
    <row r="14" spans="1:19" ht="15" thickBot="1" x14ac:dyDescent="0.4">
      <c r="A14" s="30">
        <v>6124730282</v>
      </c>
      <c r="B14" s="39" t="s">
        <v>54</v>
      </c>
      <c r="C14" s="40">
        <v>3766.5</v>
      </c>
      <c r="D14" s="30">
        <v>3</v>
      </c>
      <c r="E14" s="39">
        <v>3</v>
      </c>
      <c r="F14" s="39">
        <v>10</v>
      </c>
      <c r="G14" s="31">
        <v>4</v>
      </c>
      <c r="H14" s="30">
        <v>1</v>
      </c>
      <c r="I14" s="39">
        <v>1</v>
      </c>
      <c r="J14" s="39">
        <v>1</v>
      </c>
      <c r="K14" s="31" t="s">
        <v>43</v>
      </c>
      <c r="L14" s="30">
        <v>55</v>
      </c>
      <c r="M14" s="39">
        <v>1</v>
      </c>
      <c r="N14" s="39">
        <v>21</v>
      </c>
      <c r="O14" s="39" t="s">
        <v>43</v>
      </c>
      <c r="P14" s="31" t="s">
        <v>43</v>
      </c>
      <c r="Q14" s="39">
        <v>20</v>
      </c>
      <c r="R14" s="39">
        <v>3</v>
      </c>
      <c r="S14" s="31">
        <v>77</v>
      </c>
    </row>
  </sheetData>
  <mergeCells count="4">
    <mergeCell ref="D1:G1"/>
    <mergeCell ref="H1:K1"/>
    <mergeCell ref="L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1675-2394-4196-A3C8-6620158CF003}">
  <dimension ref="A1:R13"/>
  <sheetViews>
    <sheetView workbookViewId="0">
      <selection activeCell="M15" sqref="M15"/>
    </sheetView>
  </sheetViews>
  <sheetFormatPr defaultRowHeight="14.5" x14ac:dyDescent="0.35"/>
  <cols>
    <col min="2" max="2" width="7.453125" bestFit="1" customWidth="1"/>
    <col min="3" max="3" width="8" bestFit="1" customWidth="1"/>
    <col min="5" max="5" width="7.1796875" bestFit="1" customWidth="1"/>
    <col min="6" max="6" width="6.26953125" bestFit="1" customWidth="1"/>
    <col min="7" max="7" width="9.453125" bestFit="1" customWidth="1"/>
    <col min="8" max="8" width="16.54296875" bestFit="1" customWidth="1"/>
    <col min="9" max="9" width="7.1796875" bestFit="1" customWidth="1"/>
    <col min="10" max="10" width="6.453125" bestFit="1" customWidth="1"/>
    <col min="11" max="11" width="6.1796875" bestFit="1" customWidth="1"/>
    <col min="12" max="12" width="4.7265625" bestFit="1" customWidth="1"/>
    <col min="13" max="13" width="5.54296875" bestFit="1" customWidth="1"/>
    <col min="14" max="14" width="5.7265625" bestFit="1" customWidth="1"/>
    <col min="16" max="16" width="10.81640625" bestFit="1" customWidth="1"/>
  </cols>
  <sheetData>
    <row r="1" spans="1:18" x14ac:dyDescent="0.35">
      <c r="A1" s="29" t="s">
        <v>0</v>
      </c>
      <c r="B1" s="27" t="s">
        <v>27</v>
      </c>
      <c r="C1" s="33" t="s">
        <v>28</v>
      </c>
      <c r="D1" s="33" t="s">
        <v>29</v>
      </c>
      <c r="E1" s="28" t="s">
        <v>30</v>
      </c>
      <c r="F1" s="27" t="s">
        <v>31</v>
      </c>
      <c r="G1" s="33" t="s">
        <v>32</v>
      </c>
      <c r="H1" s="33" t="s">
        <v>33</v>
      </c>
      <c r="I1" s="28" t="s">
        <v>34</v>
      </c>
      <c r="J1" s="27" t="s">
        <v>35</v>
      </c>
      <c r="K1" s="33" t="s">
        <v>36</v>
      </c>
      <c r="L1" s="33" t="s">
        <v>37</v>
      </c>
      <c r="M1" s="33" t="s">
        <v>38</v>
      </c>
      <c r="N1" s="28" t="s">
        <v>39</v>
      </c>
      <c r="O1" s="20" t="s">
        <v>7</v>
      </c>
      <c r="P1" s="20" t="s">
        <v>40</v>
      </c>
      <c r="Q1" s="20" t="s">
        <v>41</v>
      </c>
    </row>
    <row r="2" spans="1:18" x14ac:dyDescent="0.35">
      <c r="A2" s="43">
        <v>3311</v>
      </c>
      <c r="B2" s="42">
        <v>5</v>
      </c>
      <c r="C2" s="38">
        <v>2</v>
      </c>
      <c r="D2" s="35">
        <v>20</v>
      </c>
      <c r="E2" s="36">
        <v>5</v>
      </c>
      <c r="F2" s="34" t="s">
        <v>43</v>
      </c>
      <c r="G2" s="35">
        <v>2</v>
      </c>
      <c r="H2" s="35">
        <v>1</v>
      </c>
      <c r="I2" s="36">
        <v>1</v>
      </c>
      <c r="J2" s="34">
        <v>47</v>
      </c>
      <c r="K2" s="35">
        <v>2</v>
      </c>
      <c r="L2" s="35">
        <v>15</v>
      </c>
      <c r="M2" s="35" t="s">
        <v>43</v>
      </c>
      <c r="N2" s="41">
        <v>0</v>
      </c>
      <c r="O2" s="45">
        <v>32</v>
      </c>
      <c r="P2" s="20">
        <v>4</v>
      </c>
      <c r="Q2" s="20">
        <v>64</v>
      </c>
      <c r="R2" s="46"/>
    </row>
    <row r="3" spans="1:18" x14ac:dyDescent="0.35">
      <c r="A3" s="43">
        <v>3318</v>
      </c>
      <c r="B3" s="34">
        <v>4</v>
      </c>
      <c r="C3" s="35">
        <v>3</v>
      </c>
      <c r="D3" s="35">
        <v>11</v>
      </c>
      <c r="E3" s="36">
        <v>3</v>
      </c>
      <c r="F3" s="34">
        <v>0</v>
      </c>
      <c r="G3" s="35">
        <v>3</v>
      </c>
      <c r="H3" s="35">
        <v>2</v>
      </c>
      <c r="I3" s="36" t="s">
        <v>43</v>
      </c>
      <c r="J3" s="34">
        <v>53</v>
      </c>
      <c r="K3" s="35">
        <v>1</v>
      </c>
      <c r="L3" s="35">
        <v>20</v>
      </c>
      <c r="M3" s="35" t="s">
        <v>43</v>
      </c>
      <c r="N3" s="36">
        <v>0</v>
      </c>
      <c r="O3" s="47">
        <v>21</v>
      </c>
      <c r="P3" s="20">
        <v>5</v>
      </c>
      <c r="Q3" s="20">
        <v>74</v>
      </c>
      <c r="R3" s="46"/>
    </row>
    <row r="4" spans="1:18" x14ac:dyDescent="0.35">
      <c r="A4" s="43">
        <v>3331</v>
      </c>
      <c r="B4" s="34">
        <v>4</v>
      </c>
      <c r="C4" s="35">
        <v>3</v>
      </c>
      <c r="D4" s="35">
        <v>11</v>
      </c>
      <c r="E4" s="36">
        <v>3</v>
      </c>
      <c r="F4" s="34" t="s">
        <v>43</v>
      </c>
      <c r="G4" s="35">
        <v>1</v>
      </c>
      <c r="H4" s="35" t="s">
        <v>43</v>
      </c>
      <c r="I4" s="36">
        <v>0</v>
      </c>
      <c r="J4" s="34">
        <v>62</v>
      </c>
      <c r="K4" s="35" t="s">
        <v>43</v>
      </c>
      <c r="L4" s="35">
        <v>16</v>
      </c>
      <c r="M4" s="35" t="s">
        <v>43</v>
      </c>
      <c r="N4" s="36">
        <v>0</v>
      </c>
      <c r="O4" s="47">
        <v>21</v>
      </c>
      <c r="P4" s="20">
        <v>1</v>
      </c>
      <c r="Q4" s="20">
        <v>78</v>
      </c>
      <c r="R4" s="46"/>
    </row>
    <row r="5" spans="1:18" x14ac:dyDescent="0.35">
      <c r="A5" s="43">
        <v>3347</v>
      </c>
      <c r="B5" s="34">
        <v>4</v>
      </c>
      <c r="C5" s="35">
        <v>2</v>
      </c>
      <c r="D5" s="35">
        <v>12</v>
      </c>
      <c r="E5" s="36">
        <v>2</v>
      </c>
      <c r="F5" s="34">
        <v>1</v>
      </c>
      <c r="G5" s="35">
        <v>3</v>
      </c>
      <c r="H5" s="35">
        <v>1</v>
      </c>
      <c r="I5" s="36" t="s">
        <v>43</v>
      </c>
      <c r="J5" s="34">
        <v>52</v>
      </c>
      <c r="K5" s="35">
        <v>3</v>
      </c>
      <c r="L5" s="35">
        <v>20</v>
      </c>
      <c r="M5" s="35" t="s">
        <v>43</v>
      </c>
      <c r="N5" s="36">
        <v>0</v>
      </c>
      <c r="O5" s="45">
        <v>20</v>
      </c>
      <c r="P5" s="20">
        <v>5</v>
      </c>
      <c r="Q5" s="20">
        <v>75</v>
      </c>
      <c r="R5" s="46"/>
    </row>
    <row r="6" spans="1:18" x14ac:dyDescent="0.35">
      <c r="A6" s="43">
        <v>3391</v>
      </c>
      <c r="B6" s="34">
        <v>5</v>
      </c>
      <c r="C6" s="35">
        <v>3</v>
      </c>
      <c r="D6" s="35">
        <v>19</v>
      </c>
      <c r="E6" s="36">
        <v>8</v>
      </c>
      <c r="F6" s="34" t="s">
        <v>43</v>
      </c>
      <c r="G6" s="35">
        <v>2</v>
      </c>
      <c r="H6" s="35">
        <v>1</v>
      </c>
      <c r="I6" s="36">
        <v>1</v>
      </c>
      <c r="J6" s="34">
        <v>41</v>
      </c>
      <c r="K6" s="35">
        <v>2</v>
      </c>
      <c r="L6" s="35">
        <v>18</v>
      </c>
      <c r="M6" s="35" t="s">
        <v>43</v>
      </c>
      <c r="N6" s="36" t="s">
        <v>43</v>
      </c>
      <c r="O6" s="45">
        <v>35</v>
      </c>
      <c r="P6" s="20">
        <v>4</v>
      </c>
      <c r="Q6" s="20">
        <v>61</v>
      </c>
      <c r="R6" s="46"/>
    </row>
    <row r="7" spans="1:18" x14ac:dyDescent="0.35">
      <c r="A7" s="43">
        <v>3669</v>
      </c>
      <c r="B7" s="34">
        <v>4</v>
      </c>
      <c r="C7" s="35">
        <v>3</v>
      </c>
      <c r="D7" s="35">
        <v>9</v>
      </c>
      <c r="E7" s="36">
        <v>5</v>
      </c>
      <c r="F7" s="34">
        <v>2</v>
      </c>
      <c r="G7" s="35" t="s">
        <v>43</v>
      </c>
      <c r="H7" s="35">
        <v>1</v>
      </c>
      <c r="I7" s="36">
        <v>0</v>
      </c>
      <c r="J7" s="34">
        <v>60</v>
      </c>
      <c r="K7" s="35">
        <v>1</v>
      </c>
      <c r="L7" s="35">
        <v>14</v>
      </c>
      <c r="M7" s="35">
        <v>1</v>
      </c>
      <c r="N7" s="36">
        <v>0</v>
      </c>
      <c r="O7" s="47">
        <v>21</v>
      </c>
      <c r="P7" s="20">
        <v>3</v>
      </c>
      <c r="Q7" s="20">
        <v>76</v>
      </c>
      <c r="R7" s="46"/>
    </row>
    <row r="8" spans="1:18" x14ac:dyDescent="0.35">
      <c r="A8" s="43">
        <v>3745</v>
      </c>
      <c r="B8" s="34">
        <v>7</v>
      </c>
      <c r="C8" s="35">
        <v>4</v>
      </c>
      <c r="D8" s="35">
        <v>28</v>
      </c>
      <c r="E8" s="36">
        <v>6</v>
      </c>
      <c r="F8" s="34" t="s">
        <v>43</v>
      </c>
      <c r="G8" s="35">
        <v>1</v>
      </c>
      <c r="H8" s="35" t="s">
        <v>43</v>
      </c>
      <c r="I8" s="36">
        <v>1</v>
      </c>
      <c r="J8" s="34">
        <v>35</v>
      </c>
      <c r="K8" s="35">
        <v>1</v>
      </c>
      <c r="L8" s="35">
        <v>17</v>
      </c>
      <c r="M8" s="35" t="s">
        <v>43</v>
      </c>
      <c r="N8" s="36">
        <v>0</v>
      </c>
      <c r="O8" s="45">
        <v>45</v>
      </c>
      <c r="P8" s="20">
        <v>2</v>
      </c>
      <c r="Q8" s="20">
        <v>53</v>
      </c>
      <c r="R8" s="46"/>
    </row>
    <row r="9" spans="1:18" x14ac:dyDescent="0.35">
      <c r="A9" s="43">
        <v>3747</v>
      </c>
      <c r="B9" s="34">
        <v>4</v>
      </c>
      <c r="C9" s="35">
        <v>4</v>
      </c>
      <c r="D9" s="35">
        <v>18</v>
      </c>
      <c r="E9" s="36">
        <v>8</v>
      </c>
      <c r="F9" s="34" t="s">
        <v>43</v>
      </c>
      <c r="G9" s="35">
        <v>2</v>
      </c>
      <c r="H9" s="35">
        <v>1</v>
      </c>
      <c r="I9" s="36">
        <v>1</v>
      </c>
      <c r="J9" s="34">
        <v>46</v>
      </c>
      <c r="K9" s="35">
        <v>1</v>
      </c>
      <c r="L9" s="35">
        <v>15</v>
      </c>
      <c r="M9" s="35" t="s">
        <v>43</v>
      </c>
      <c r="N9" s="36">
        <v>0</v>
      </c>
      <c r="O9" s="45">
        <v>34</v>
      </c>
      <c r="P9" s="20">
        <v>4</v>
      </c>
      <c r="Q9" s="20">
        <v>62</v>
      </c>
      <c r="R9" s="46"/>
    </row>
    <row r="10" spans="1:18" x14ac:dyDescent="0.35">
      <c r="A10" s="43">
        <v>3754</v>
      </c>
      <c r="B10" s="34">
        <v>5</v>
      </c>
      <c r="C10" s="35">
        <v>3</v>
      </c>
      <c r="D10" s="35">
        <v>15</v>
      </c>
      <c r="E10" s="36">
        <v>6</v>
      </c>
      <c r="F10" s="34" t="s">
        <v>43</v>
      </c>
      <c r="G10" s="35">
        <v>3</v>
      </c>
      <c r="H10" s="35">
        <v>1</v>
      </c>
      <c r="I10" s="36">
        <v>1</v>
      </c>
      <c r="J10" s="34">
        <v>48</v>
      </c>
      <c r="K10" s="35">
        <v>2</v>
      </c>
      <c r="L10" s="35">
        <v>16</v>
      </c>
      <c r="M10" s="35" t="s">
        <v>43</v>
      </c>
      <c r="N10" s="36">
        <v>0</v>
      </c>
      <c r="O10" s="45">
        <v>29</v>
      </c>
      <c r="P10" s="20">
        <v>5</v>
      </c>
      <c r="Q10" s="20">
        <v>66</v>
      </c>
      <c r="R10" s="46"/>
    </row>
    <row r="11" spans="1:18" x14ac:dyDescent="0.35">
      <c r="A11" s="43">
        <v>3765.5</v>
      </c>
      <c r="B11" s="34">
        <v>4</v>
      </c>
      <c r="C11" s="35">
        <v>3</v>
      </c>
      <c r="D11" s="35">
        <v>11</v>
      </c>
      <c r="E11" s="36">
        <v>3</v>
      </c>
      <c r="F11" s="34" t="s">
        <v>43</v>
      </c>
      <c r="G11" s="35">
        <v>3</v>
      </c>
      <c r="H11" s="35">
        <v>1</v>
      </c>
      <c r="I11" s="36" t="s">
        <v>43</v>
      </c>
      <c r="J11" s="34">
        <v>58</v>
      </c>
      <c r="K11" s="35">
        <v>1</v>
      </c>
      <c r="L11" s="35">
        <v>16</v>
      </c>
      <c r="M11" s="35" t="s">
        <v>43</v>
      </c>
      <c r="N11" s="36">
        <v>0</v>
      </c>
      <c r="O11" s="47">
        <v>21</v>
      </c>
      <c r="P11" s="20">
        <v>4</v>
      </c>
      <c r="Q11" s="20">
        <v>75</v>
      </c>
      <c r="R11" s="46"/>
    </row>
    <row r="12" spans="1:18" x14ac:dyDescent="0.35">
      <c r="A12" s="43">
        <v>3766</v>
      </c>
      <c r="B12" s="34">
        <v>4</v>
      </c>
      <c r="C12" s="35">
        <v>3</v>
      </c>
      <c r="D12" s="35">
        <v>12</v>
      </c>
      <c r="E12" s="36">
        <v>5</v>
      </c>
      <c r="F12" s="34">
        <v>1</v>
      </c>
      <c r="G12" s="35">
        <v>3</v>
      </c>
      <c r="H12" s="35">
        <v>1</v>
      </c>
      <c r="I12" s="36" t="s">
        <v>43</v>
      </c>
      <c r="J12" s="34">
        <v>51</v>
      </c>
      <c r="K12" s="35">
        <v>5</v>
      </c>
      <c r="L12" s="35">
        <v>15</v>
      </c>
      <c r="M12" s="35" t="s">
        <v>43</v>
      </c>
      <c r="N12" s="36">
        <v>0</v>
      </c>
      <c r="O12" s="45">
        <v>24</v>
      </c>
      <c r="P12" s="20">
        <v>5</v>
      </c>
      <c r="Q12" s="20">
        <v>71</v>
      </c>
      <c r="R12" s="46"/>
    </row>
    <row r="13" spans="1:18" ht="15" thickBot="1" x14ac:dyDescent="0.4">
      <c r="A13" s="44">
        <v>3766.5</v>
      </c>
      <c r="B13" s="30">
        <v>3</v>
      </c>
      <c r="C13" s="39">
        <v>3</v>
      </c>
      <c r="D13" s="39">
        <v>10</v>
      </c>
      <c r="E13" s="31">
        <v>5</v>
      </c>
      <c r="F13" s="30">
        <v>1</v>
      </c>
      <c r="G13" s="39">
        <v>1</v>
      </c>
      <c r="H13" s="39">
        <v>1</v>
      </c>
      <c r="I13" s="31" t="s">
        <v>43</v>
      </c>
      <c r="J13" s="30">
        <v>54</v>
      </c>
      <c r="K13" s="39">
        <v>1</v>
      </c>
      <c r="L13" s="39">
        <v>21</v>
      </c>
      <c r="M13" s="39" t="s">
        <v>43</v>
      </c>
      <c r="N13" s="31" t="s">
        <v>43</v>
      </c>
      <c r="O13" s="47">
        <v>21</v>
      </c>
      <c r="P13" s="20">
        <v>3</v>
      </c>
      <c r="Q13" s="20">
        <v>76</v>
      </c>
      <c r="R13" s="4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85D0-ABA9-4B68-9153-27C05438CF32}">
  <dimension ref="A1:AD2845"/>
  <sheetViews>
    <sheetView tabSelected="1" zoomScale="78" zoomScaleNormal="145" workbookViewId="0">
      <selection activeCell="N3" sqref="N3:S25"/>
    </sheetView>
  </sheetViews>
  <sheetFormatPr defaultRowHeight="14.5" x14ac:dyDescent="0.35"/>
  <cols>
    <col min="1" max="1" width="10.453125" bestFit="1" customWidth="1"/>
    <col min="2" max="2" width="8.81640625" style="56" bestFit="1" customWidth="1"/>
    <col min="3" max="4" width="8.81640625" bestFit="1" customWidth="1"/>
    <col min="5" max="5" width="9.453125" bestFit="1" customWidth="1"/>
    <col min="6" max="6" width="8.81640625" style="52" bestFit="1" customWidth="1"/>
    <col min="7" max="8" width="8.81640625" bestFit="1" customWidth="1"/>
    <col min="9" max="9" width="8.81640625" style="115" bestFit="1" customWidth="1"/>
    <col min="10" max="10" width="10.81640625" customWidth="1"/>
    <col min="11" max="11" width="9.1796875" style="113" bestFit="1" customWidth="1"/>
    <col min="12" max="12" width="11.81640625" customWidth="1"/>
    <col min="13" max="13" width="12.81640625" customWidth="1"/>
    <col min="14" max="14" width="13.81640625" style="20" customWidth="1"/>
    <col min="15" max="15" width="10.26953125" bestFit="1" customWidth="1"/>
    <col min="16" max="16" width="10.453125" bestFit="1" customWidth="1"/>
    <col min="17" max="18" width="9.453125" bestFit="1" customWidth="1"/>
    <col min="19" max="19" width="10" customWidth="1"/>
    <col min="20" max="20" width="9.453125" bestFit="1" customWidth="1"/>
    <col min="21" max="21" width="10.1796875" customWidth="1"/>
    <col min="22" max="22" width="13" bestFit="1" customWidth="1"/>
    <col min="23" max="23" width="8.81640625" bestFit="1" customWidth="1"/>
    <col min="24" max="24" width="12.26953125" customWidth="1"/>
    <col min="25" max="25" width="8.81640625" bestFit="1" customWidth="1"/>
  </cols>
  <sheetData>
    <row r="1" spans="1:30" ht="15" thickBot="1" x14ac:dyDescent="0.4">
      <c r="A1" s="20" t="s">
        <v>8</v>
      </c>
      <c r="B1" s="59" t="s">
        <v>75</v>
      </c>
      <c r="C1" t="s">
        <v>58</v>
      </c>
      <c r="D1" s="20" t="s">
        <v>60</v>
      </c>
      <c r="E1" s="20" t="s">
        <v>76</v>
      </c>
      <c r="F1" s="51" t="s">
        <v>77</v>
      </c>
      <c r="G1" s="48" t="s">
        <v>59</v>
      </c>
      <c r="H1" s="66" t="s">
        <v>78</v>
      </c>
      <c r="I1" s="67" t="s">
        <v>3</v>
      </c>
      <c r="J1" s="68" t="s">
        <v>79</v>
      </c>
      <c r="K1" s="114" t="s">
        <v>90</v>
      </c>
      <c r="R1" s="58"/>
      <c r="S1" s="58"/>
      <c r="T1" s="58"/>
      <c r="U1" s="58"/>
      <c r="V1" s="58"/>
    </row>
    <row r="2" spans="1:30" ht="15" thickBot="1" x14ac:dyDescent="0.4">
      <c r="A2" s="69">
        <v>2550.5</v>
      </c>
      <c r="B2" s="122">
        <v>4.7854999999999999</v>
      </c>
      <c r="C2" s="70">
        <v>102.8252</v>
      </c>
      <c r="D2" s="69">
        <v>2.2075</v>
      </c>
      <c r="E2" s="49">
        <f t="shared" ref="E2:E65" si="0">((0.0198*A2)+ 26.921)</f>
        <v>77.420900000000003</v>
      </c>
      <c r="F2" s="60">
        <f>($Q$5*($O$6+$O$8))/(E2+$O$8)</f>
        <v>0.34020276805741856</v>
      </c>
      <c r="G2" s="60">
        <f>(C2-$O$10)/($O$11-$O$10)</f>
        <v>0.80916888888888883</v>
      </c>
      <c r="H2" s="60">
        <f>(G2*$O$14+(1-G2)*$O$13)</f>
        <v>2.7309168888888888</v>
      </c>
      <c r="I2" s="60">
        <f>(H2-D2)/(H2-$O$12)</f>
        <v>0.32866242073767421</v>
      </c>
      <c r="J2" s="19">
        <f>(($O$19*F2)/(B2*((I2)^$O$20)))^(1/$O$21)</f>
        <v>0.81125093713128149</v>
      </c>
      <c r="K2" s="111">
        <f t="shared" ref="K2:K65" si="1">IF(J2&gt;1,1,J2)</f>
        <v>0.81125093713128149</v>
      </c>
      <c r="L2" s="129"/>
      <c r="M2" s="50"/>
      <c r="N2" s="19"/>
      <c r="O2" s="19"/>
      <c r="Q2" s="20"/>
      <c r="R2" s="58"/>
      <c r="S2" s="58"/>
      <c r="T2" s="58"/>
      <c r="U2" s="58"/>
      <c r="V2" s="58"/>
    </row>
    <row r="3" spans="1:30" x14ac:dyDescent="0.35">
      <c r="A3" s="20">
        <v>2551</v>
      </c>
      <c r="B3" s="59">
        <v>5.25</v>
      </c>
      <c r="C3">
        <v>99.743799999999993</v>
      </c>
      <c r="D3" s="20">
        <v>2.2000999999999999</v>
      </c>
      <c r="E3" s="49">
        <f t="shared" si="0"/>
        <v>77.430800000000005</v>
      </c>
      <c r="F3" s="60">
        <f>($Q$5*($O$6+$O$8))/(E3+$O$8)</f>
        <v>0.34016276834953252</v>
      </c>
      <c r="G3" s="60">
        <f>(C3-$O$10)/($O$11-$O$10)</f>
        <v>0.77493111111111102</v>
      </c>
      <c r="H3" s="60">
        <f>(G3*$O$14+(1-G3)*$O$13)</f>
        <v>2.7274931111111109</v>
      </c>
      <c r="I3" s="116">
        <f>(H3-D3)/(H3-$O$12)</f>
        <v>0.33187263464419114</v>
      </c>
      <c r="J3" s="19">
        <f>(($O$19*F3)/(B3*((I3)^$O$20)))^(1/$O$21)</f>
        <v>0.76699457796584813</v>
      </c>
      <c r="K3" s="111">
        <f t="shared" si="1"/>
        <v>0.76699457796584813</v>
      </c>
      <c r="L3" s="129"/>
      <c r="M3" s="50"/>
      <c r="N3" s="71" t="s">
        <v>74</v>
      </c>
      <c r="O3" s="72"/>
      <c r="P3" s="72"/>
      <c r="Q3" s="72"/>
      <c r="R3" s="73"/>
      <c r="T3" s="58"/>
      <c r="U3" s="58"/>
      <c r="V3" s="58"/>
    </row>
    <row r="4" spans="1:30" x14ac:dyDescent="0.35">
      <c r="A4" s="20">
        <v>2551.5</v>
      </c>
      <c r="B4" s="59">
        <v>5.1761999999999997</v>
      </c>
      <c r="C4">
        <v>93.170199999999994</v>
      </c>
      <c r="D4" s="20">
        <v>2.2017000000000002</v>
      </c>
      <c r="E4" s="49">
        <f t="shared" si="0"/>
        <v>77.440700000000007</v>
      </c>
      <c r="F4" s="60">
        <f>($Q$5*($O$6+$O$8))/(E4+$O$8)</f>
        <v>0.34012277804655844</v>
      </c>
      <c r="G4" s="60">
        <f>(C4-$O$10)/($O$11-$O$10)</f>
        <v>0.70189111111111102</v>
      </c>
      <c r="H4" s="60">
        <f>(G4*$O$14+(1-G4)*$O$13)</f>
        <v>2.7201891111111109</v>
      </c>
      <c r="I4" s="116">
        <f>(H4-D4)/(H4-$O$12)</f>
        <v>0.32777613568229141</v>
      </c>
      <c r="J4" s="19">
        <f>(($O$19*F4)/(B4*((I4)^$O$20)))^(1/$O$21)</f>
        <v>0.78205087053927913</v>
      </c>
      <c r="K4" s="111">
        <f t="shared" si="1"/>
        <v>0.78205087053927913</v>
      </c>
      <c r="L4" s="129"/>
      <c r="M4" s="50"/>
      <c r="N4" s="74" t="s">
        <v>68</v>
      </c>
      <c r="O4" s="52">
        <v>400000</v>
      </c>
      <c r="P4" s="52" t="s">
        <v>80</v>
      </c>
      <c r="Q4" s="52"/>
      <c r="R4" s="75"/>
      <c r="U4" s="58"/>
      <c r="V4" s="58"/>
    </row>
    <row r="5" spans="1:30" x14ac:dyDescent="0.35">
      <c r="A5" s="20">
        <v>2552</v>
      </c>
      <c r="B5" s="59">
        <v>5.3365999999999998</v>
      </c>
      <c r="C5">
        <v>98.520399999999995</v>
      </c>
      <c r="D5" s="20">
        <v>2.1913999999999998</v>
      </c>
      <c r="E5" s="49">
        <f t="shared" si="0"/>
        <v>77.450600000000009</v>
      </c>
      <c r="F5" s="60">
        <f>($Q$5*($O$6+$O$8))/(E5+$O$8)</f>
        <v>0.34008279714517964</v>
      </c>
      <c r="G5" s="60">
        <f>(C5-$O$10)/($O$11-$O$10)</f>
        <v>0.76133777777777767</v>
      </c>
      <c r="H5" s="60">
        <f>(G5*$O$14+(1-G5)*$O$13)</f>
        <v>2.7261337777777777</v>
      </c>
      <c r="I5" s="116">
        <f>(H5-D5)/(H5-$O$12)</f>
        <v>0.33677997297980827</v>
      </c>
      <c r="J5" s="19">
        <f>(($O$19*F5)/(B5*((I5)^$O$20)))^(1/$O$21)</f>
        <v>0.74957267836670938</v>
      </c>
      <c r="K5" s="111">
        <f t="shared" si="1"/>
        <v>0.74957267836670938</v>
      </c>
      <c r="L5" s="129"/>
      <c r="M5" s="50"/>
      <c r="N5" s="74" t="s">
        <v>70</v>
      </c>
      <c r="O5" s="52">
        <v>0.88</v>
      </c>
      <c r="P5" s="76" t="s">
        <v>81</v>
      </c>
      <c r="Q5" s="52">
        <f>(O4/O6/O7)^O5</f>
        <v>0.90154161867312943</v>
      </c>
      <c r="R5" s="75"/>
      <c r="U5" s="58"/>
      <c r="V5" s="58"/>
    </row>
    <row r="6" spans="1:30" x14ac:dyDescent="0.35">
      <c r="A6" s="20">
        <v>2552.5</v>
      </c>
      <c r="B6" s="59">
        <v>7.0770999999999997</v>
      </c>
      <c r="C6">
        <v>100.1185</v>
      </c>
      <c r="D6" s="20">
        <v>2.1568000000000001</v>
      </c>
      <c r="E6" s="49">
        <f t="shared" si="0"/>
        <v>77.460499999999996</v>
      </c>
      <c r="F6" s="60">
        <f>($Q$5*($O$6+$O$8))/(E6+$O$8)</f>
        <v>0.34004282564208121</v>
      </c>
      <c r="G6" s="60">
        <f>(C6-$O$10)/($O$11-$O$10)</f>
        <v>0.77909444444444442</v>
      </c>
      <c r="H6" s="60">
        <f>(G6*$O$14+(1-G6)*$O$13)</f>
        <v>2.7279094444444443</v>
      </c>
      <c r="I6" s="116">
        <f>(H6-D6)/(H6-$O$12)</f>
        <v>0.35928788095373726</v>
      </c>
      <c r="J6" s="19">
        <f>(($O$19*F6)/(B6*((I6)^$O$20)))^(1/$O$21)</f>
        <v>0.61009374678435058</v>
      </c>
      <c r="K6" s="111">
        <f t="shared" si="1"/>
        <v>0.61009374678435058</v>
      </c>
      <c r="L6" s="129"/>
      <c r="M6" s="50"/>
      <c r="N6" s="74" t="s">
        <v>82</v>
      </c>
      <c r="O6" s="52">
        <v>25</v>
      </c>
      <c r="P6" s="52"/>
      <c r="Q6" s="52"/>
      <c r="R6" s="75"/>
      <c r="U6" s="58"/>
      <c r="V6" s="58"/>
    </row>
    <row r="7" spans="1:30" x14ac:dyDescent="0.35">
      <c r="A7" s="20">
        <v>2553</v>
      </c>
      <c r="B7" s="59">
        <v>7.5172999999999996</v>
      </c>
      <c r="C7">
        <v>106.8857</v>
      </c>
      <c r="D7" s="20">
        <v>2.1608000000000001</v>
      </c>
      <c r="E7" s="49">
        <f t="shared" si="0"/>
        <v>77.470400000000012</v>
      </c>
      <c r="F7" s="60">
        <f>($Q$5*($O$6+$O$8))/(E7+$O$8)</f>
        <v>0.34000286353394948</v>
      </c>
      <c r="G7" s="60">
        <f>(C7-$O$10)/($O$11-$O$10)</f>
        <v>0.85428555555555552</v>
      </c>
      <c r="H7" s="60">
        <f>(G7*$O$14+(1-G7)*$O$13)</f>
        <v>2.7354285555555555</v>
      </c>
      <c r="I7" s="116">
        <f>(H7-D7)/(H7-$O$12)</f>
        <v>0.35979980668869899</v>
      </c>
      <c r="J7" s="19">
        <f>(($O$19*F7)/(B7*((I7)^$O$20)))^(1/$O$21)</f>
        <v>0.5910842951538926</v>
      </c>
      <c r="K7" s="111">
        <f t="shared" si="1"/>
        <v>0.5910842951538926</v>
      </c>
      <c r="L7" s="129"/>
      <c r="M7" s="50"/>
      <c r="N7" s="74" t="s">
        <v>72</v>
      </c>
      <c r="O7" s="52">
        <v>18000</v>
      </c>
      <c r="P7" s="52"/>
      <c r="Q7" s="52"/>
      <c r="R7" s="75"/>
      <c r="U7" s="58"/>
      <c r="V7" s="58"/>
    </row>
    <row r="8" spans="1:30" ht="15" thickBot="1" x14ac:dyDescent="0.4">
      <c r="A8" s="20">
        <v>2553.5</v>
      </c>
      <c r="B8" s="59">
        <v>6.0518000000000001</v>
      </c>
      <c r="C8">
        <v>106.78749999999999</v>
      </c>
      <c r="D8" s="20">
        <v>2.1901999999999999</v>
      </c>
      <c r="E8" s="49">
        <f t="shared" si="0"/>
        <v>77.4803</v>
      </c>
      <c r="F8" s="60">
        <f>($Q$5*($O$6+$O$8))/(E8+$O$8)</f>
        <v>0.33996291081747271</v>
      </c>
      <c r="G8" s="60">
        <f>(C8-$O$10)/($O$11-$O$10)</f>
        <v>0.85319444444444437</v>
      </c>
      <c r="H8" s="60">
        <f>(G8*$O$14+(1-G8)*$O$13)</f>
        <v>2.7353194444444444</v>
      </c>
      <c r="I8" s="116">
        <f>(H8-D8)/(H8-$O$12)</f>
        <v>0.34134619565879126</v>
      </c>
      <c r="J8" s="19">
        <f>(($O$19*F8)/(B8*((I8)^$O$20)))^(1/$O$21)</f>
        <v>0.69434996681013972</v>
      </c>
      <c r="K8" s="111">
        <f t="shared" si="1"/>
        <v>0.69434996681013972</v>
      </c>
      <c r="L8" s="129"/>
      <c r="M8" s="50"/>
      <c r="N8" s="77" t="s">
        <v>73</v>
      </c>
      <c r="O8" s="78">
        <v>6.77</v>
      </c>
      <c r="P8" s="78"/>
      <c r="Q8" s="78"/>
      <c r="R8" s="79"/>
      <c r="U8" s="58"/>
      <c r="V8" s="58"/>
    </row>
    <row r="9" spans="1:30" x14ac:dyDescent="0.35">
      <c r="A9" s="20">
        <v>2554</v>
      </c>
      <c r="B9" s="59">
        <v>4.9425999999999997</v>
      </c>
      <c r="C9">
        <v>103.4355</v>
      </c>
      <c r="D9" s="20">
        <v>2.2355999999999998</v>
      </c>
      <c r="E9" s="49">
        <f t="shared" si="0"/>
        <v>77.490200000000002</v>
      </c>
      <c r="F9" s="60">
        <f>($Q$5*($O$6+$O$8))/(E9+$O$8)</f>
        <v>0.33992296748934042</v>
      </c>
      <c r="G9" s="60">
        <f>(C9-$O$10)/($O$11-$O$10)</f>
        <v>0.81595000000000006</v>
      </c>
      <c r="H9" s="60">
        <f>(G9*$O$14+(1-G9)*$O$13)</f>
        <v>2.731595</v>
      </c>
      <c r="I9" s="116">
        <f>(H9-D9)/(H9-$O$12)</f>
        <v>0.31131119193846529</v>
      </c>
      <c r="J9" s="19">
        <f>(($O$19*F9)/(B9*((I9)^$O$20)))^(1/$O$21)</f>
        <v>0.84239889409101887</v>
      </c>
      <c r="K9" s="111">
        <f t="shared" si="1"/>
        <v>0.84239889409101887</v>
      </c>
      <c r="L9" s="129"/>
      <c r="M9" s="50"/>
      <c r="N9" s="80" t="s">
        <v>83</v>
      </c>
      <c r="O9" s="81"/>
      <c r="P9" s="81"/>
      <c r="Q9" s="81"/>
      <c r="R9" s="81"/>
      <c r="S9" s="82"/>
      <c r="U9" s="58"/>
      <c r="V9" s="58"/>
    </row>
    <row r="10" spans="1:30" x14ac:dyDescent="0.35">
      <c r="A10" s="20">
        <v>2554.5</v>
      </c>
      <c r="B10" s="59">
        <v>3.8473000000000002</v>
      </c>
      <c r="C10">
        <v>102.533</v>
      </c>
      <c r="D10" s="20">
        <v>2.2355999999999998</v>
      </c>
      <c r="E10" s="49">
        <f t="shared" si="0"/>
        <v>77.500100000000003</v>
      </c>
      <c r="F10" s="60">
        <f>($Q$5*($O$6+$O$8))/(E10+$O$8)</f>
        <v>0.33988303354624383</v>
      </c>
      <c r="G10" s="60">
        <f>(C10-$O$10)/($O$11-$O$10)</f>
        <v>0.80592222222222221</v>
      </c>
      <c r="H10" s="60">
        <f>(G10*$O$14+(1-G10)*$O$13)</f>
        <v>2.7305922222222225</v>
      </c>
      <c r="I10" s="116">
        <f>(H10-D10)/(H10-$O$12)</f>
        <v>0.31087746280926015</v>
      </c>
      <c r="J10" s="19">
        <f>(($O$19*F10)/(B10*((I10)^$O$20)))^(1/$O$21)</f>
        <v>0.95608714249012072</v>
      </c>
      <c r="K10" s="111">
        <f t="shared" si="1"/>
        <v>0.95608714249012072</v>
      </c>
      <c r="L10" s="129"/>
      <c r="M10" s="50"/>
      <c r="N10" s="83" t="s">
        <v>84</v>
      </c>
      <c r="O10" s="62">
        <f>30</f>
        <v>30</v>
      </c>
      <c r="P10" s="62"/>
      <c r="Q10" s="62"/>
      <c r="R10" s="62"/>
      <c r="S10" s="84"/>
      <c r="U10" s="58"/>
      <c r="V10" s="58"/>
    </row>
    <row r="11" spans="1:30" ht="15" thickBot="1" x14ac:dyDescent="0.4">
      <c r="A11" s="20">
        <v>2555</v>
      </c>
      <c r="B11" s="59">
        <v>4.37</v>
      </c>
      <c r="C11">
        <v>99.713099999999997</v>
      </c>
      <c r="D11" s="20">
        <v>2.2372000000000001</v>
      </c>
      <c r="E11" s="49">
        <f t="shared" si="0"/>
        <v>77.510000000000005</v>
      </c>
      <c r="F11" s="60">
        <f>($Q$5*($O$6+$O$8))/(E11+$O$8)</f>
        <v>0.33984310898487563</v>
      </c>
      <c r="G11" s="60">
        <f>(C11-$O$10)/($O$11-$O$10)</f>
        <v>0.77459</v>
      </c>
      <c r="H11" s="60">
        <f>(G11*$O$14+(1-G11)*$O$13)</f>
        <v>2.7274590000000001</v>
      </c>
      <c r="I11" s="116">
        <f>(H11-D11)/(H11-$O$12)</f>
        <v>0.30851187678126546</v>
      </c>
      <c r="J11" s="19">
        <f>(($O$19*F11)/(B11*((I11)^$O$20)))^(1/$O$21)</f>
        <v>0.90391299049678153</v>
      </c>
      <c r="K11" s="111">
        <f t="shared" si="1"/>
        <v>0.90391299049678153</v>
      </c>
      <c r="L11" s="129"/>
      <c r="M11" s="50"/>
      <c r="N11" s="85" t="s">
        <v>85</v>
      </c>
      <c r="O11" s="86">
        <v>120</v>
      </c>
      <c r="P11" s="86"/>
      <c r="Q11" s="86"/>
      <c r="R11" s="86"/>
      <c r="S11" s="87"/>
      <c r="U11" s="58"/>
      <c r="V11" s="58"/>
    </row>
    <row r="12" spans="1:30" x14ac:dyDescent="0.35">
      <c r="A12" s="20">
        <v>2555.5</v>
      </c>
      <c r="B12" s="59">
        <v>5.7142999999999997</v>
      </c>
      <c r="C12">
        <v>104.69459999999999</v>
      </c>
      <c r="D12" s="20">
        <v>2.2387999999999999</v>
      </c>
      <c r="E12" s="49">
        <f t="shared" si="0"/>
        <v>77.519900000000007</v>
      </c>
      <c r="F12" s="60">
        <f>($Q$5*($O$6+$O$8))/(E12+$O$8)</f>
        <v>0.33980319380193025</v>
      </c>
      <c r="G12" s="60">
        <f>(C12-$O$10)/($O$11-$O$10)</f>
        <v>0.8299399999999999</v>
      </c>
      <c r="H12" s="60">
        <f>(G12*$O$14+(1-G12)*$O$13)</f>
        <v>2.7329940000000001</v>
      </c>
      <c r="I12" s="116">
        <f>(H12-D12)/(H12-$O$12)</f>
        <v>0.30990866927038274</v>
      </c>
      <c r="J12" s="19">
        <f>(($O$19*F12)/(B12*((I12)^$O$20)))^(1/$O$21)</f>
        <v>0.78686184077519683</v>
      </c>
      <c r="K12" s="111">
        <f t="shared" si="1"/>
        <v>0.78686184077519683</v>
      </c>
      <c r="L12" s="129"/>
      <c r="M12" s="50"/>
      <c r="N12" s="88" t="s">
        <v>61</v>
      </c>
      <c r="O12" s="89">
        <v>1.13835</v>
      </c>
      <c r="P12" s="89" t="s">
        <v>62</v>
      </c>
      <c r="Q12" s="89"/>
      <c r="R12" s="89"/>
      <c r="S12" s="90"/>
      <c r="U12" s="58"/>
      <c r="V12" s="58"/>
    </row>
    <row r="13" spans="1:30" x14ac:dyDescent="0.35">
      <c r="A13" s="20">
        <v>2556</v>
      </c>
      <c r="B13" s="59">
        <v>8.5317000000000007</v>
      </c>
      <c r="C13">
        <v>103.2265</v>
      </c>
      <c r="D13" s="20">
        <v>2.2252999999999998</v>
      </c>
      <c r="E13" s="49">
        <f t="shared" si="0"/>
        <v>77.529799999999994</v>
      </c>
      <c r="F13" s="60">
        <f>($Q$5*($O$6+$O$8))/(E13+$O$8)</f>
        <v>0.33976328799410349</v>
      </c>
      <c r="G13" s="60">
        <f>(C13-$O$10)/($O$11-$O$10)</f>
        <v>0.81362777777777784</v>
      </c>
      <c r="H13" s="60">
        <f>(G13*$O$14+(1-G13)*$O$13)</f>
        <v>2.731362777777778</v>
      </c>
      <c r="I13" s="116">
        <f>(H13-D13)/(H13-$O$12)</f>
        <v>0.3176765339470321</v>
      </c>
      <c r="J13" s="19">
        <f>(($O$19*F13)/(B13*((I13)^$O$20)))^(1/$O$21)</f>
        <v>0.62818173075135586</v>
      </c>
      <c r="K13" s="111">
        <f t="shared" si="1"/>
        <v>0.62818173075135586</v>
      </c>
      <c r="L13" s="129"/>
      <c r="M13" s="50"/>
      <c r="N13" s="91" t="s">
        <v>63</v>
      </c>
      <c r="O13" s="92">
        <v>2.65</v>
      </c>
      <c r="P13" s="92"/>
      <c r="Q13" s="92"/>
      <c r="R13" s="92"/>
      <c r="S13" s="93"/>
      <c r="U13" s="58"/>
      <c r="V13" s="58"/>
    </row>
    <row r="14" spans="1:30" x14ac:dyDescent="0.35">
      <c r="A14" s="20">
        <v>2556.5</v>
      </c>
      <c r="B14" s="59">
        <v>6.6424000000000003</v>
      </c>
      <c r="C14">
        <v>102.0196</v>
      </c>
      <c r="D14" s="20">
        <v>2.2143999999999999</v>
      </c>
      <c r="E14" s="49">
        <f t="shared" si="0"/>
        <v>77.539700000000011</v>
      </c>
      <c r="F14" s="60">
        <f>($Q$5*($O$6+$O$8))/(E14+$O$8)</f>
        <v>0.33972339155809256</v>
      </c>
      <c r="G14" s="60">
        <f>(C14-$O$10)/($O$11-$O$10)</f>
        <v>0.80021777777777769</v>
      </c>
      <c r="H14" s="60">
        <f>(G14*$O$14+(1-G14)*$O$13)</f>
        <v>2.7300217777777775</v>
      </c>
      <c r="I14" s="116">
        <f>(H14-D14)/(H14-$O$12)</f>
        <v>0.32394981489064673</v>
      </c>
      <c r="J14" s="19">
        <f>(($O$19*F14)/(B14*((I14)^$O$20)))^(1/$O$21)</f>
        <v>0.69810777838437599</v>
      </c>
      <c r="K14" s="111">
        <f t="shared" si="1"/>
        <v>0.69810777838437599</v>
      </c>
      <c r="L14" s="129"/>
      <c r="M14" s="50"/>
      <c r="N14" s="91" t="s">
        <v>64</v>
      </c>
      <c r="O14" s="92">
        <v>2.75</v>
      </c>
      <c r="P14" s="92"/>
      <c r="Q14" s="92"/>
      <c r="R14" s="92"/>
      <c r="S14" s="93"/>
      <c r="U14" s="58"/>
      <c r="V14" s="58"/>
    </row>
    <row r="15" spans="1:30" ht="15" thickBot="1" x14ac:dyDescent="0.4">
      <c r="A15" s="20">
        <v>2557</v>
      </c>
      <c r="B15" s="59">
        <v>5.5465</v>
      </c>
      <c r="C15">
        <v>102.1251</v>
      </c>
      <c r="D15" s="20">
        <v>2.2286000000000001</v>
      </c>
      <c r="E15" s="49">
        <f t="shared" si="0"/>
        <v>77.549599999999998</v>
      </c>
      <c r="F15" s="60">
        <f>($Q$5*($O$6+$O$8))/(E15+$O$8)</f>
        <v>0.33968350449059675</v>
      </c>
      <c r="G15" s="60">
        <f>(C15-$O$10)/($O$11-$O$10)</f>
        <v>0.80139000000000005</v>
      </c>
      <c r="H15" s="60">
        <f>(G15*$O$14+(1-G15)*$O$13)</f>
        <v>2.7301390000000003</v>
      </c>
      <c r="I15" s="116">
        <f>(H15-D15)/(H15-$O$12)</f>
        <v>0.31507882012000338</v>
      </c>
      <c r="J15" s="19">
        <f>(($O$19*F15)/(B15*((I15)^$O$20)))^(1/$O$21)</f>
        <v>0.78543185220611145</v>
      </c>
      <c r="K15" s="111">
        <f t="shared" si="1"/>
        <v>0.78543185220611145</v>
      </c>
      <c r="L15" s="129"/>
      <c r="M15" s="50"/>
      <c r="N15" s="94" t="s">
        <v>86</v>
      </c>
      <c r="O15" s="95" t="s">
        <v>87</v>
      </c>
      <c r="P15" s="95"/>
      <c r="Q15" s="95"/>
      <c r="R15" s="95"/>
      <c r="S15" s="96"/>
      <c r="U15" s="64"/>
      <c r="V15" s="58"/>
    </row>
    <row r="16" spans="1:30" ht="15" thickBot="1" x14ac:dyDescent="0.4">
      <c r="A16" s="20">
        <v>2557.5</v>
      </c>
      <c r="B16" s="59">
        <v>6.4267000000000003</v>
      </c>
      <c r="C16">
        <v>96.357299999999995</v>
      </c>
      <c r="D16" s="20">
        <v>2.2572999999999999</v>
      </c>
      <c r="E16" s="49">
        <f t="shared" si="0"/>
        <v>77.559500000000014</v>
      </c>
      <c r="F16" s="60">
        <f>($Q$5*($O$6+$O$8))/(E16+$O$8)</f>
        <v>0.33964362678831628</v>
      </c>
      <c r="G16" s="60">
        <f>(C16-$O$10)/($O$11-$O$10)</f>
        <v>0.73730333333333331</v>
      </c>
      <c r="H16" s="60">
        <f>(G16*$O$14+(1-G16)*$O$13)</f>
        <v>2.7237303333333336</v>
      </c>
      <c r="I16" s="116">
        <f>(H16-D16)/(H16-$O$12)</f>
        <v>0.29420721547153478</v>
      </c>
      <c r="J16" s="19">
        <f>(($O$19*F16)/(B16*((I16)^$O$20)))^(1/$O$21)</f>
        <v>0.78138379732385732</v>
      </c>
      <c r="K16" s="111">
        <f t="shared" si="1"/>
        <v>0.78138379732385732</v>
      </c>
      <c r="L16" s="129"/>
      <c r="M16" s="50"/>
      <c r="N16" s="97" t="s">
        <v>65</v>
      </c>
      <c r="O16" s="98" t="s">
        <v>66</v>
      </c>
      <c r="P16" s="98"/>
      <c r="Q16" s="98"/>
      <c r="R16" s="98"/>
      <c r="S16" s="99"/>
      <c r="U16" s="57"/>
      <c r="V16" s="58"/>
      <c r="AD16" s="58"/>
    </row>
    <row r="17" spans="1:30" x14ac:dyDescent="0.35">
      <c r="A17" s="20">
        <v>2558</v>
      </c>
      <c r="B17" s="59">
        <v>5.5350000000000001</v>
      </c>
      <c r="C17">
        <v>99.597300000000004</v>
      </c>
      <c r="D17" s="20">
        <v>2.2736999999999998</v>
      </c>
      <c r="E17" s="49">
        <f t="shared" si="0"/>
        <v>77.569400000000002</v>
      </c>
      <c r="F17" s="60">
        <f>($Q$5*($O$6+$O$8))/(E17+$O$8)</f>
        <v>0.33960375844795337</v>
      </c>
      <c r="G17" s="60">
        <f>(C17-$O$10)/($O$11-$O$10)</f>
        <v>0.77330333333333334</v>
      </c>
      <c r="H17" s="60">
        <f>(G17*$O$14+(1-G17)*$O$13)</f>
        <v>2.7273303333333332</v>
      </c>
      <c r="I17" s="116">
        <f>(H17-D17)/(H17-$O$12)</f>
        <v>0.28548517802087336</v>
      </c>
      <c r="J17" s="19">
        <f>(($O$19*F17)/(B17*((I17)^$O$20)))^(1/$O$21)</f>
        <v>0.86764859163107866</v>
      </c>
      <c r="K17" s="111">
        <f t="shared" si="1"/>
        <v>0.86764859163107866</v>
      </c>
      <c r="L17" s="129"/>
      <c r="M17" s="50"/>
      <c r="N17" s="100" t="s">
        <v>88</v>
      </c>
      <c r="O17" s="101"/>
      <c r="P17" s="101"/>
      <c r="Q17" s="101"/>
      <c r="R17" s="101"/>
      <c r="S17" s="102"/>
      <c r="U17" s="57"/>
      <c r="V17" s="58"/>
      <c r="AD17" s="58"/>
    </row>
    <row r="18" spans="1:30" x14ac:dyDescent="0.35">
      <c r="A18" s="20">
        <v>2558.5</v>
      </c>
      <c r="B18" s="59">
        <v>6.2134999999999998</v>
      </c>
      <c r="C18">
        <v>97.787499999999994</v>
      </c>
      <c r="D18" s="20">
        <v>2.2677999999999998</v>
      </c>
      <c r="E18" s="49">
        <f t="shared" si="0"/>
        <v>77.579300000000003</v>
      </c>
      <c r="F18" s="60">
        <f>($Q$5*($O$6+$O$8))/(E18+$O$8)</f>
        <v>0.33956389946621157</v>
      </c>
      <c r="G18" s="60">
        <f>(C18-$O$10)/($O$11-$O$10)</f>
        <v>0.75319444444444439</v>
      </c>
      <c r="H18" s="60">
        <f>(G18*$O$14+(1-G18)*$O$13)</f>
        <v>2.7253194444444442</v>
      </c>
      <c r="I18" s="116">
        <f>(H18-D18)/(H18-$O$12)</f>
        <v>0.28829757626783403</v>
      </c>
      <c r="J18" s="19">
        <f>(($O$19*F18)/(B18*((I18)^$O$20)))^(1/$O$21)</f>
        <v>0.81087071049899473</v>
      </c>
      <c r="K18" s="111">
        <f t="shared" si="1"/>
        <v>0.81087071049899473</v>
      </c>
      <c r="L18" s="129"/>
      <c r="M18" s="50"/>
      <c r="N18" s="103" t="s">
        <v>89</v>
      </c>
      <c r="O18" s="68"/>
      <c r="P18" s="68"/>
      <c r="Q18" s="68"/>
      <c r="R18" s="68"/>
      <c r="S18" s="104"/>
      <c r="U18" s="58"/>
      <c r="V18" s="58"/>
      <c r="AD18" s="58"/>
    </row>
    <row r="19" spans="1:30" x14ac:dyDescent="0.35">
      <c r="A19" s="20">
        <v>2559</v>
      </c>
      <c r="B19" s="59">
        <v>5.4926000000000004</v>
      </c>
      <c r="C19">
        <v>100.4693</v>
      </c>
      <c r="D19" s="20">
        <v>2.2644000000000002</v>
      </c>
      <c r="E19" s="49">
        <f t="shared" si="0"/>
        <v>77.589200000000005</v>
      </c>
      <c r="F19" s="60">
        <f>($Q$5*($O$6+$O$8))/(E19+$O$8)</f>
        <v>0.339524049839796</v>
      </c>
      <c r="G19" s="60">
        <f>(C19-$O$10)/($O$11-$O$10)</f>
        <v>0.78299222222222231</v>
      </c>
      <c r="H19" s="60">
        <f>(G19*$O$14+(1-G19)*$O$13)</f>
        <v>2.7282992222222222</v>
      </c>
      <c r="I19" s="116">
        <f>(H19-D19)/(H19-$O$12)</f>
        <v>0.29176983499752562</v>
      </c>
      <c r="J19" s="19">
        <f>(($O$19*F19)/(B19*((I19)^$O$20)))^(1/$O$21)</f>
        <v>0.85213007827034715</v>
      </c>
      <c r="K19" s="111">
        <f t="shared" si="1"/>
        <v>0.85213007827034715</v>
      </c>
      <c r="L19" s="129"/>
      <c r="M19" s="50"/>
      <c r="N19" s="105" t="s">
        <v>67</v>
      </c>
      <c r="O19" s="106">
        <v>1</v>
      </c>
      <c r="P19" s="68"/>
      <c r="Q19" s="68"/>
      <c r="R19" s="68"/>
      <c r="S19" s="104"/>
      <c r="U19" s="58"/>
      <c r="V19" s="58"/>
      <c r="AD19" s="58"/>
    </row>
    <row r="20" spans="1:30" x14ac:dyDescent="0.35">
      <c r="A20" s="20">
        <v>2559.5</v>
      </c>
      <c r="B20" s="59">
        <v>5.7565999999999997</v>
      </c>
      <c r="C20">
        <v>100.995</v>
      </c>
      <c r="D20" s="20">
        <v>2.2679</v>
      </c>
      <c r="E20" s="49">
        <f t="shared" si="0"/>
        <v>77.599100000000007</v>
      </c>
      <c r="F20" s="60">
        <f>($Q$5*($O$6+$O$8))/(E20+$O$8)</f>
        <v>0.33948420956541336</v>
      </c>
      <c r="G20" s="60">
        <f>(C20-$O$10)/($O$11-$O$10)</f>
        <v>0.78883333333333339</v>
      </c>
      <c r="H20" s="60">
        <f>(G20*$O$14+(1-G20)*$O$13)</f>
        <v>2.7288833333333331</v>
      </c>
      <c r="I20" s="116">
        <f>(H20-D20)/(H20-$O$12)</f>
        <v>0.28982940732668278</v>
      </c>
      <c r="J20" s="19">
        <f>(($O$19*F20)/(B20*((I20)^$O$20)))^(1/$O$21)</f>
        <v>0.83788480378788244</v>
      </c>
      <c r="K20" s="111">
        <f t="shared" si="1"/>
        <v>0.83788480378788244</v>
      </c>
      <c r="L20" s="129"/>
      <c r="M20" s="50"/>
      <c r="N20" s="105" t="s">
        <v>69</v>
      </c>
      <c r="O20" s="106">
        <v>2</v>
      </c>
      <c r="P20" s="68"/>
      <c r="Q20" s="68"/>
      <c r="R20" s="68"/>
      <c r="S20" s="104"/>
      <c r="U20" s="58"/>
      <c r="V20" s="58"/>
      <c r="AD20" s="58"/>
    </row>
    <row r="21" spans="1:30" x14ac:dyDescent="0.35">
      <c r="A21" s="20">
        <v>2560</v>
      </c>
      <c r="B21" s="59">
        <v>5.3876999999999997</v>
      </c>
      <c r="C21">
        <v>107.79040000000001</v>
      </c>
      <c r="D21" s="20">
        <v>2.2664</v>
      </c>
      <c r="E21" s="49">
        <f t="shared" si="0"/>
        <v>77.609000000000009</v>
      </c>
      <c r="F21" s="60">
        <f>($Q$5*($O$6+$O$8))/(E21+$O$8)</f>
        <v>0.33944437863977195</v>
      </c>
      <c r="G21" s="60">
        <f>(C21-$O$10)/($O$11-$O$10)</f>
        <v>0.86433777777777787</v>
      </c>
      <c r="H21" s="60">
        <f>(G21*$O$14+(1-G21)*$O$13)</f>
        <v>2.7364337777777776</v>
      </c>
      <c r="I21" s="116">
        <f>(H21-D21)/(H21-$O$12)</f>
        <v>0.29412336469079559</v>
      </c>
      <c r="J21" s="19">
        <f>(($O$19*F21)/(B21*((I21)^$O$20)))^(1/$O$21)</f>
        <v>0.85340087213169724</v>
      </c>
      <c r="K21" s="111">
        <f t="shared" si="1"/>
        <v>0.85340087213169724</v>
      </c>
      <c r="L21" s="129"/>
      <c r="M21" s="50"/>
      <c r="N21" s="105" t="s">
        <v>71</v>
      </c>
      <c r="O21" s="106">
        <v>2</v>
      </c>
      <c r="P21" s="68"/>
      <c r="Q21" s="68"/>
      <c r="R21" s="68"/>
      <c r="S21" s="104"/>
      <c r="U21" s="58"/>
      <c r="V21" s="58"/>
      <c r="AD21" s="58"/>
    </row>
    <row r="22" spans="1:30" x14ac:dyDescent="0.35">
      <c r="A22" s="20">
        <v>2560.5</v>
      </c>
      <c r="B22" s="59">
        <v>5.0697000000000001</v>
      </c>
      <c r="C22">
        <v>113.60720000000001</v>
      </c>
      <c r="D22" s="20">
        <v>2.2650000000000001</v>
      </c>
      <c r="E22" s="49">
        <f t="shared" si="0"/>
        <v>77.618899999999996</v>
      </c>
      <c r="F22" s="60">
        <f>($Q$5*($O$6+$O$8))/(E22+$O$8)</f>
        <v>0.33940455705958156</v>
      </c>
      <c r="G22" s="60">
        <f>(C22-$O$10)/($O$11-$O$10)</f>
        <v>0.92896888888888896</v>
      </c>
      <c r="H22" s="60">
        <f>(G22*$O$14+(1-G22)*$O$13)</f>
        <v>2.7428968888888887</v>
      </c>
      <c r="I22" s="116">
        <f>(H22-D22)/(H22-$O$12)</f>
        <v>0.29783915459137567</v>
      </c>
      <c r="J22" s="19">
        <f>(($O$19*F22)/(B22*((I22)^$O$20)))^(1/$O$21)</f>
        <v>0.86873218918517348</v>
      </c>
      <c r="K22" s="111">
        <f t="shared" si="1"/>
        <v>0.86873218918517348</v>
      </c>
      <c r="L22" s="129"/>
      <c r="M22" s="50"/>
      <c r="N22" s="107"/>
      <c r="O22" s="68"/>
      <c r="P22" s="68"/>
      <c r="Q22" s="68"/>
      <c r="R22" s="68"/>
      <c r="S22" s="104"/>
      <c r="U22" s="58"/>
      <c r="V22" s="58"/>
      <c r="AD22" s="58"/>
    </row>
    <row r="23" spans="1:30" x14ac:dyDescent="0.35">
      <c r="A23" s="20">
        <v>2561</v>
      </c>
      <c r="B23" s="59">
        <v>6.4378000000000002</v>
      </c>
      <c r="C23">
        <v>111.1551</v>
      </c>
      <c r="D23" s="20">
        <v>2.2528000000000001</v>
      </c>
      <c r="E23" s="49">
        <f t="shared" si="0"/>
        <v>77.628800000000012</v>
      </c>
      <c r="F23" s="60">
        <f>($Q$5*($O$6+$O$8))/(E23+$O$8)</f>
        <v>0.33936474482155338</v>
      </c>
      <c r="G23" s="60">
        <f>(C23-$O$10)/($O$11-$O$10)</f>
        <v>0.90172333333333343</v>
      </c>
      <c r="H23" s="60">
        <f>(G23*$O$14+(1-G23)*$O$13)</f>
        <v>2.7401723333333337</v>
      </c>
      <c r="I23" s="116">
        <f>(H23-D23)/(H23-$O$12)</f>
        <v>0.30426116754105276</v>
      </c>
      <c r="J23" s="19">
        <f>(($O$19*F23)/(B23*((I23)^$O$20)))^(1/$O$21)</f>
        <v>0.75460224673137355</v>
      </c>
      <c r="K23" s="111">
        <f t="shared" si="1"/>
        <v>0.75460224673137355</v>
      </c>
      <c r="L23" s="129"/>
      <c r="M23" s="50"/>
      <c r="N23" s="103"/>
      <c r="O23" s="68"/>
      <c r="P23" s="68"/>
      <c r="Q23" s="68"/>
      <c r="R23" s="68"/>
      <c r="S23" s="104"/>
      <c r="U23" s="58"/>
      <c r="V23" s="58"/>
      <c r="AD23" s="58"/>
    </row>
    <row r="24" spans="1:30" ht="15" thickBot="1" x14ac:dyDescent="0.4">
      <c r="A24" s="20">
        <v>2561.5</v>
      </c>
      <c r="B24" s="59">
        <v>7.3646000000000003</v>
      </c>
      <c r="C24">
        <v>106.40649999999999</v>
      </c>
      <c r="D24" s="20">
        <v>2.2544</v>
      </c>
      <c r="E24" s="49">
        <f t="shared" si="0"/>
        <v>77.6387</v>
      </c>
      <c r="F24" s="60">
        <f>($Q$5*($O$6+$O$8))/(E24+$O$8)</f>
        <v>0.33932494192240042</v>
      </c>
      <c r="G24" s="60">
        <f>(C24-$O$10)/($O$11-$O$10)</f>
        <v>0.84896111111111106</v>
      </c>
      <c r="H24" s="60">
        <f>(G24*$O$14+(1-G24)*$O$13)</f>
        <v>2.7348961111111114</v>
      </c>
      <c r="I24" s="116">
        <f>(H24-D24)/(H24-$O$12)</f>
        <v>0.30095974539483339</v>
      </c>
      <c r="J24" s="19">
        <f>(($O$19*F24)/(B24*((I24)^$O$20)))^(1/$O$21)</f>
        <v>0.71322227619967271</v>
      </c>
      <c r="K24" s="111">
        <f t="shared" si="1"/>
        <v>0.71322227619967271</v>
      </c>
      <c r="L24" s="129"/>
      <c r="M24" s="50"/>
      <c r="N24" s="108"/>
      <c r="O24" s="109"/>
      <c r="P24" s="109"/>
      <c r="Q24" s="109"/>
      <c r="R24" s="109"/>
      <c r="S24" s="110"/>
      <c r="U24" s="58"/>
      <c r="V24" s="58"/>
      <c r="AD24" s="58"/>
    </row>
    <row r="25" spans="1:30" x14ac:dyDescent="0.35">
      <c r="A25" s="20">
        <v>2562</v>
      </c>
      <c r="B25" s="59">
        <v>7.2998000000000003</v>
      </c>
      <c r="C25">
        <v>102.6093</v>
      </c>
      <c r="D25" s="20">
        <v>2.2431999999999999</v>
      </c>
      <c r="E25" s="49">
        <f t="shared" si="0"/>
        <v>77.648600000000002</v>
      </c>
      <c r="F25" s="60">
        <f>($Q$5*($O$6+$O$8))/(E25+$O$8)</f>
        <v>0.33928514835883705</v>
      </c>
      <c r="G25" s="60">
        <f>(C25-$O$10)/($O$11-$O$10)</f>
        <v>0.8067700000000001</v>
      </c>
      <c r="H25" s="60">
        <f>(G25*$O$14+(1-G25)*$O$13)</f>
        <v>2.730677</v>
      </c>
      <c r="I25" s="116">
        <f>(H25-D25)/(H25-$O$12)</f>
        <v>0.30614126369772049</v>
      </c>
      <c r="J25" s="19">
        <f>(($O$19*F25)/(B25*((I25)^$O$20)))^(1/$O$21)</f>
        <v>0.70421467899339796</v>
      </c>
      <c r="K25" s="111">
        <f t="shared" si="1"/>
        <v>0.70421467899339796</v>
      </c>
      <c r="L25" s="129"/>
      <c r="M25" s="50"/>
      <c r="N25"/>
      <c r="R25" s="58"/>
      <c r="S25" s="58"/>
      <c r="U25" s="58"/>
      <c r="V25" s="58"/>
      <c r="AD25" s="58"/>
    </row>
    <row r="26" spans="1:30" x14ac:dyDescent="0.35">
      <c r="A26" s="20">
        <v>2562.5</v>
      </c>
      <c r="B26" s="59">
        <v>5.7744999999999997</v>
      </c>
      <c r="C26">
        <v>106.1412</v>
      </c>
      <c r="D26" s="20">
        <v>2.2345000000000002</v>
      </c>
      <c r="E26" s="49">
        <f t="shared" si="0"/>
        <v>77.658500000000004</v>
      </c>
      <c r="F26" s="60">
        <f>($Q$5*($O$6+$O$8))/(E26+$O$8)</f>
        <v>0.33924536412757922</v>
      </c>
      <c r="G26" s="60">
        <f>(C26-$O$10)/($O$11-$O$10)</f>
        <v>0.84601333333333328</v>
      </c>
      <c r="H26" s="60">
        <f>(G26*$O$14+(1-G26)*$O$13)</f>
        <v>2.7346013333333334</v>
      </c>
      <c r="I26" s="116">
        <f>(H26-D26)/(H26-$O$12)</f>
        <v>0.3132973629466036</v>
      </c>
      <c r="J26" s="19">
        <f>(($O$19*F26)/(B26*((I26)^$O$20)))^(1/$O$21)</f>
        <v>0.77364732559806815</v>
      </c>
      <c r="K26" s="111">
        <f t="shared" si="1"/>
        <v>0.77364732559806815</v>
      </c>
      <c r="L26" s="129"/>
      <c r="M26" s="50"/>
      <c r="N26" s="19"/>
      <c r="O26" s="19"/>
      <c r="Q26" s="20"/>
      <c r="U26" s="58"/>
      <c r="V26" s="58"/>
      <c r="AD26" s="58"/>
    </row>
    <row r="27" spans="1:30" x14ac:dyDescent="0.35">
      <c r="A27" s="20">
        <v>2563</v>
      </c>
      <c r="B27" s="59">
        <v>5.3564999999999996</v>
      </c>
      <c r="C27">
        <v>110.1204</v>
      </c>
      <c r="D27" s="20">
        <v>2.2124999999999999</v>
      </c>
      <c r="E27" s="49">
        <f t="shared" si="0"/>
        <v>77.668400000000005</v>
      </c>
      <c r="F27" s="60">
        <f>($Q$5*($O$6+$O$8))/(E27+$O$8)</f>
        <v>0.33920558922534438</v>
      </c>
      <c r="G27" s="60">
        <f>(C27-$O$10)/($O$11-$O$10)</f>
        <v>0.89022666666666672</v>
      </c>
      <c r="H27" s="60">
        <f>(G27*$O$14+(1-G27)*$O$13)</f>
        <v>2.739022666666667</v>
      </c>
      <c r="I27" s="116">
        <f>(H27-D27)/(H27-$O$12)</f>
        <v>0.32893837549130406</v>
      </c>
      <c r="J27" s="19">
        <f>(($O$19*F27)/(B27*((I27)^$O$20)))^(1/$O$21)</f>
        <v>0.76502636413527081</v>
      </c>
      <c r="K27" s="111">
        <f t="shared" si="1"/>
        <v>0.76502636413527081</v>
      </c>
      <c r="L27" s="129"/>
      <c r="M27" s="50"/>
      <c r="N27" s="19"/>
      <c r="O27" s="19"/>
      <c r="Q27" s="20"/>
      <c r="R27" s="58"/>
      <c r="S27" s="58"/>
      <c r="T27" s="58"/>
      <c r="U27" s="58"/>
      <c r="V27" s="58"/>
      <c r="AD27" s="64"/>
    </row>
    <row r="28" spans="1:30" x14ac:dyDescent="0.35">
      <c r="A28" s="20">
        <v>2563.5</v>
      </c>
      <c r="B28" s="59">
        <v>5.8520000000000003</v>
      </c>
      <c r="C28">
        <v>110.58240000000001</v>
      </c>
      <c r="D28" s="20">
        <v>2.2069999999999999</v>
      </c>
      <c r="E28" s="49">
        <f t="shared" si="0"/>
        <v>77.678300000000007</v>
      </c>
      <c r="F28" s="60">
        <f>($Q$5*($O$6+$O$8))/(E28+$O$8)</f>
        <v>0.33916582364885167</v>
      </c>
      <c r="G28" s="60">
        <f>(C28-$O$10)/($O$11-$O$10)</f>
        <v>0.89536000000000004</v>
      </c>
      <c r="H28" s="60">
        <f>(G28*$O$14+(1-G28)*$O$13)</f>
        <v>2.7395359999999997</v>
      </c>
      <c r="I28" s="116">
        <f>(H28-D28)/(H28-$O$12)</f>
        <v>0.33258846879750381</v>
      </c>
      <c r="J28" s="19">
        <f>(($O$19*F28)/(B28*((I28)^$O$20)))^(1/$O$21)</f>
        <v>0.72384686107637553</v>
      </c>
      <c r="K28" s="111">
        <f t="shared" si="1"/>
        <v>0.72384686107637553</v>
      </c>
      <c r="L28" s="129"/>
      <c r="M28" s="50"/>
      <c r="N28" s="19"/>
      <c r="O28" s="19"/>
      <c r="Q28" s="20"/>
      <c r="R28" s="58"/>
      <c r="S28" s="58"/>
      <c r="T28" s="58"/>
      <c r="U28" s="58"/>
      <c r="V28" s="58"/>
      <c r="AD28" s="58"/>
    </row>
    <row r="29" spans="1:30" x14ac:dyDescent="0.35">
      <c r="A29" s="20">
        <v>2564</v>
      </c>
      <c r="B29" s="59">
        <v>6.0420999999999996</v>
      </c>
      <c r="C29">
        <v>110.4281</v>
      </c>
      <c r="D29" s="20">
        <v>2.2029000000000001</v>
      </c>
      <c r="E29" s="49">
        <f t="shared" si="0"/>
        <v>77.688199999999995</v>
      </c>
      <c r="F29" s="60">
        <f>($Q$5*($O$6+$O$8))/(E29+$O$8)</f>
        <v>0.3391260673948216</v>
      </c>
      <c r="G29" s="60">
        <f>(C29-$O$10)/($O$11-$O$10)</f>
        <v>0.89364555555555558</v>
      </c>
      <c r="H29" s="60">
        <f>(G29*$O$14+(1-G29)*$O$13)</f>
        <v>2.7393645555555559</v>
      </c>
      <c r="I29" s="116">
        <f>(H29-D29)/(H29-$O$12)</f>
        <v>0.33507787527228405</v>
      </c>
      <c r="J29" s="19">
        <f>(($O$19*F29)/(B29*((I29)^$O$20)))^(1/$O$21)</f>
        <v>0.70703494552908597</v>
      </c>
      <c r="K29" s="111">
        <f t="shared" si="1"/>
        <v>0.70703494552908597</v>
      </c>
      <c r="L29" s="129"/>
      <c r="M29" s="50"/>
      <c r="N29" s="19"/>
      <c r="O29" s="19"/>
      <c r="Q29" s="20"/>
      <c r="R29" s="58"/>
      <c r="S29" s="58"/>
      <c r="T29" s="58"/>
      <c r="U29" s="58"/>
      <c r="V29" s="58"/>
      <c r="AD29" s="58"/>
    </row>
    <row r="30" spans="1:30" x14ac:dyDescent="0.35">
      <c r="A30" s="20">
        <v>2564.5</v>
      </c>
      <c r="B30" s="59">
        <v>6.37</v>
      </c>
      <c r="C30">
        <v>105.94540000000001</v>
      </c>
      <c r="D30" s="20">
        <v>2.2082000000000002</v>
      </c>
      <c r="E30" s="49">
        <f t="shared" si="0"/>
        <v>77.698100000000011</v>
      </c>
      <c r="F30" s="60">
        <f>($Q$5*($O$6+$O$8))/(E30+$O$8)</f>
        <v>0.33908632045997622</v>
      </c>
      <c r="G30" s="60">
        <f>(C30-$O$10)/($O$11-$O$10)</f>
        <v>0.8438377777777778</v>
      </c>
      <c r="H30" s="60">
        <f>(G30*$O$14+(1-G30)*$O$13)</f>
        <v>2.734383777777778</v>
      </c>
      <c r="I30" s="116">
        <f>(H30-D30)/(H30-$O$12)</f>
        <v>0.32968210642158502</v>
      </c>
      <c r="J30" s="19">
        <f>(($O$19*F30)/(B30*((I30)^$O$20)))^(1/$O$21)</f>
        <v>0.69982594993443392</v>
      </c>
      <c r="K30" s="111">
        <f t="shared" si="1"/>
        <v>0.69982594993443392</v>
      </c>
      <c r="L30" s="129"/>
      <c r="M30" s="50"/>
      <c r="N30" s="19"/>
      <c r="O30" s="19"/>
      <c r="Q30" s="20"/>
      <c r="R30" s="58"/>
      <c r="S30" s="58"/>
      <c r="T30" s="58"/>
      <c r="U30" s="58"/>
      <c r="V30" s="58"/>
      <c r="AD30" s="58"/>
    </row>
    <row r="31" spans="1:30" x14ac:dyDescent="0.35">
      <c r="A31" s="20">
        <v>2565</v>
      </c>
      <c r="B31" s="59">
        <v>6.165</v>
      </c>
      <c r="C31">
        <v>107.944</v>
      </c>
      <c r="D31" s="20">
        <v>2.2071999999999998</v>
      </c>
      <c r="E31" s="49">
        <f t="shared" si="0"/>
        <v>77.707999999999998</v>
      </c>
      <c r="F31" s="60">
        <f>($Q$5*($O$6+$O$8))/(E31+$O$8)</f>
        <v>0.33904658284103933</v>
      </c>
      <c r="G31" s="60">
        <f>(C31-$O$10)/($O$11-$O$10)</f>
        <v>0.86604444444444451</v>
      </c>
      <c r="H31" s="60">
        <f>(G31*$O$14+(1-G31)*$O$13)</f>
        <v>2.7366044444444446</v>
      </c>
      <c r="I31" s="116">
        <f>(H31-D31)/(H31-$O$12)</f>
        <v>0.3312391504898749</v>
      </c>
      <c r="J31" s="19">
        <f>(($O$19*F31)/(B31*((I31)^$O$20)))^(1/$O$21)</f>
        <v>0.70798080508509031</v>
      </c>
      <c r="K31" s="111">
        <f t="shared" si="1"/>
        <v>0.70798080508509031</v>
      </c>
      <c r="L31" s="129"/>
      <c r="M31" s="50"/>
      <c r="N31" s="19"/>
      <c r="O31" s="19"/>
      <c r="Q31" s="20"/>
      <c r="R31" s="58"/>
      <c r="S31" s="58"/>
      <c r="T31" s="58"/>
      <c r="U31" s="58"/>
      <c r="V31" s="58"/>
      <c r="AD31" s="58"/>
    </row>
    <row r="32" spans="1:30" x14ac:dyDescent="0.35">
      <c r="A32" s="20">
        <v>2565.5</v>
      </c>
      <c r="B32" s="59">
        <v>6.1622000000000003</v>
      </c>
      <c r="C32">
        <v>109.2426</v>
      </c>
      <c r="D32" s="20">
        <v>2.2181000000000002</v>
      </c>
      <c r="E32" s="49">
        <f t="shared" si="0"/>
        <v>77.7179</v>
      </c>
      <c r="F32" s="60">
        <f>($Q$5*($O$6+$O$8))/(E32+$O$8)</f>
        <v>0.339006854534736</v>
      </c>
      <c r="G32" s="60">
        <f>(C32-$O$10)/($O$11-$O$10)</f>
        <v>0.88047333333333333</v>
      </c>
      <c r="H32" s="60">
        <f>(G32*$O$14+(1-G32)*$O$13)</f>
        <v>2.7380473333333333</v>
      </c>
      <c r="I32" s="116">
        <f>(H32-D32)/(H32-$O$12)</f>
        <v>0.32502856790409507</v>
      </c>
      <c r="J32" s="19">
        <f>(($O$19*F32)/(B32*((I32)^$O$20)))^(1/$O$21)</f>
        <v>0.72163038376272948</v>
      </c>
      <c r="K32" s="111">
        <f t="shared" si="1"/>
        <v>0.72163038376272948</v>
      </c>
      <c r="L32" s="129"/>
      <c r="M32" s="50"/>
      <c r="N32" s="19"/>
      <c r="O32" s="19"/>
      <c r="Q32" s="20"/>
      <c r="R32" s="58"/>
      <c r="S32" s="58"/>
      <c r="T32" s="58"/>
      <c r="U32" s="58"/>
      <c r="V32" s="58"/>
      <c r="AD32" s="58"/>
    </row>
    <row r="33" spans="1:30" x14ac:dyDescent="0.35">
      <c r="A33" s="20">
        <v>2566</v>
      </c>
      <c r="B33" s="59">
        <v>5.2022000000000004</v>
      </c>
      <c r="C33">
        <v>107.8309</v>
      </c>
      <c r="D33" s="20">
        <v>2.2452999999999999</v>
      </c>
      <c r="E33" s="49">
        <f t="shared" si="0"/>
        <v>77.727800000000002</v>
      </c>
      <c r="F33" s="60">
        <f>($Q$5*($O$6+$O$8))/(E33+$O$8)</f>
        <v>0.33896713553779295</v>
      </c>
      <c r="G33" s="60">
        <f>(C33-$O$10)/($O$11-$O$10)</f>
        <v>0.86478777777777782</v>
      </c>
      <c r="H33" s="60">
        <f>(G33*$O$14+(1-G33)*$O$13)</f>
        <v>2.7364787777777777</v>
      </c>
      <c r="I33" s="116">
        <f>(H33-D33)/(H33-$O$12)</f>
        <v>0.3073461817393523</v>
      </c>
      <c r="J33" s="19">
        <f>(($O$19*F33)/(B33*((I33)^$O$20)))^(1/$O$21)</f>
        <v>0.83053406903368998</v>
      </c>
      <c r="K33" s="111">
        <f t="shared" si="1"/>
        <v>0.83053406903368998</v>
      </c>
      <c r="L33" s="129"/>
      <c r="M33" s="50"/>
      <c r="N33" s="19"/>
      <c r="O33" s="19"/>
      <c r="Q33" s="20"/>
      <c r="R33" s="58"/>
      <c r="S33" s="58"/>
      <c r="T33" s="58"/>
      <c r="U33" s="58"/>
      <c r="V33" s="58"/>
      <c r="AD33" s="58"/>
    </row>
    <row r="34" spans="1:30" x14ac:dyDescent="0.35">
      <c r="A34" s="20">
        <v>2566.5</v>
      </c>
      <c r="B34" s="59">
        <v>5.0686</v>
      </c>
      <c r="C34">
        <v>105.89570000000001</v>
      </c>
      <c r="D34" s="20">
        <v>2.2986</v>
      </c>
      <c r="E34" s="49">
        <f t="shared" si="0"/>
        <v>77.737700000000004</v>
      </c>
      <c r="F34" s="60">
        <f>($Q$5*($O$6+$O$8))/(E34+$O$8)</f>
        <v>0.33892742584693847</v>
      </c>
      <c r="G34" s="60">
        <f>(C34-$O$10)/($O$11-$O$10)</f>
        <v>0.84328555555555562</v>
      </c>
      <c r="H34" s="60">
        <f>(G34*$O$14+(1-G34)*$O$13)</f>
        <v>2.7343285555555559</v>
      </c>
      <c r="I34" s="116">
        <f>(H34-D34)/(H34-$O$12)</f>
        <v>0.27301654777177126</v>
      </c>
      <c r="J34" s="19">
        <f>(($O$19*F34)/(B34*((I34)^$O$20)))^(1/$O$21)</f>
        <v>0.94715351680759752</v>
      </c>
      <c r="K34" s="111">
        <f t="shared" si="1"/>
        <v>0.94715351680759752</v>
      </c>
      <c r="L34" s="129"/>
      <c r="M34" s="50"/>
      <c r="N34" s="19"/>
      <c r="O34" s="19"/>
      <c r="Q34" s="20"/>
      <c r="R34" s="58"/>
      <c r="S34" s="58"/>
      <c r="T34" s="58"/>
      <c r="U34" s="58"/>
      <c r="V34" s="58"/>
      <c r="AD34" s="58"/>
    </row>
    <row r="35" spans="1:30" x14ac:dyDescent="0.35">
      <c r="A35" s="20">
        <v>2567</v>
      </c>
      <c r="B35" s="59">
        <v>6.4151999999999996</v>
      </c>
      <c r="C35">
        <v>105.0026</v>
      </c>
      <c r="D35" s="20">
        <v>2.3319999999999999</v>
      </c>
      <c r="E35" s="49">
        <f t="shared" si="0"/>
        <v>77.747600000000006</v>
      </c>
      <c r="F35" s="60">
        <f>($Q$5*($O$6+$O$8))/(E35+$O$8)</f>
        <v>0.33888772545890228</v>
      </c>
      <c r="G35" s="60">
        <f>(C35-$O$10)/($O$11-$O$10)</f>
        <v>0.83336222222222223</v>
      </c>
      <c r="H35" s="60">
        <f>(G35*$O$14+(1-G35)*$O$13)</f>
        <v>2.7333362222222224</v>
      </c>
      <c r="I35" s="116">
        <f>(H35-D35)/(H35-$O$12)</f>
        <v>0.25162362949007727</v>
      </c>
      <c r="J35" s="19">
        <f>(($O$19*F35)/(B35*((I35)^$O$20)))^(1/$O$21)</f>
        <v>0.91342185130306885</v>
      </c>
      <c r="K35" s="111">
        <f t="shared" si="1"/>
        <v>0.91342185130306885</v>
      </c>
      <c r="L35" s="129"/>
      <c r="M35" s="50"/>
      <c r="N35" s="19"/>
      <c r="O35" s="19"/>
      <c r="Q35" s="20"/>
      <c r="R35" s="58"/>
      <c r="S35" s="58"/>
      <c r="T35" s="58"/>
      <c r="U35" s="58"/>
      <c r="V35" s="58"/>
      <c r="AD35" s="58"/>
    </row>
    <row r="36" spans="1:30" x14ac:dyDescent="0.35">
      <c r="A36" s="20">
        <v>2567.5</v>
      </c>
      <c r="B36" s="59">
        <v>6.0922999999999998</v>
      </c>
      <c r="C36">
        <v>107.42010000000001</v>
      </c>
      <c r="D36" s="20">
        <v>2.3382999999999998</v>
      </c>
      <c r="E36" s="49">
        <f t="shared" si="0"/>
        <v>77.757499999999993</v>
      </c>
      <c r="F36" s="60">
        <f>($Q$5*($O$6+$O$8))/(E36+$O$8)</f>
        <v>0.33884803437041583</v>
      </c>
      <c r="G36" s="60">
        <f>(C36-$O$10)/($O$11-$O$10)</f>
        <v>0.86022333333333334</v>
      </c>
      <c r="H36" s="60">
        <f>(G36*$O$14+(1-G36)*$O$13)</f>
        <v>2.7360223333333331</v>
      </c>
      <c r="I36" s="116">
        <f>(H36-D36)/(H36-$O$12)</f>
        <v>0.24893861215180335</v>
      </c>
      <c r="J36" s="19">
        <f>(($O$19*F36)/(B36*((I36)^$O$20)))^(1/$O$21)</f>
        <v>0.94736989725241394</v>
      </c>
      <c r="K36" s="111">
        <f t="shared" si="1"/>
        <v>0.94736989725241394</v>
      </c>
      <c r="L36" s="129"/>
      <c r="M36" s="50"/>
      <c r="N36" s="19"/>
      <c r="O36" s="19"/>
      <c r="Q36" s="20"/>
      <c r="R36" s="58"/>
      <c r="S36" s="58"/>
      <c r="T36" s="58"/>
      <c r="U36" s="58"/>
      <c r="V36" s="58"/>
      <c r="AD36" s="58"/>
    </row>
    <row r="37" spans="1:30" x14ac:dyDescent="0.35">
      <c r="A37" s="20">
        <v>2568</v>
      </c>
      <c r="B37" s="59">
        <v>5.8497000000000003</v>
      </c>
      <c r="C37">
        <v>111.7161</v>
      </c>
      <c r="D37" s="20">
        <v>2.3163</v>
      </c>
      <c r="E37" s="49">
        <f t="shared" si="0"/>
        <v>77.767400000000009</v>
      </c>
      <c r="F37" s="60">
        <f>($Q$5*($O$6+$O$8))/(E37+$O$8)</f>
        <v>0.33880835257821174</v>
      </c>
      <c r="G37" s="60">
        <f>(C37-$O$10)/($O$11-$O$10)</f>
        <v>0.90795666666666663</v>
      </c>
      <c r="H37" s="60">
        <f>(G37*$O$14+(1-G37)*$O$13)</f>
        <v>2.7407956666666671</v>
      </c>
      <c r="I37" s="116">
        <f>(H37-D37)/(H37-$O$12)</f>
        <v>0.26490487352977349</v>
      </c>
      <c r="J37" s="19">
        <f>(($O$19*F37)/(B37*((I37)^$O$20)))^(1/$O$21)</f>
        <v>0.90849032990009115</v>
      </c>
      <c r="K37" s="111">
        <f t="shared" si="1"/>
        <v>0.90849032990009115</v>
      </c>
      <c r="L37" s="129"/>
      <c r="M37" s="50"/>
      <c r="N37" s="19"/>
      <c r="O37" s="19"/>
      <c r="Q37" s="20"/>
      <c r="R37" s="58"/>
      <c r="S37" s="58"/>
      <c r="T37" s="58"/>
      <c r="U37" s="58"/>
      <c r="V37" s="58"/>
      <c r="AD37" s="58"/>
    </row>
    <row r="38" spans="1:30" x14ac:dyDescent="0.35">
      <c r="A38" s="20">
        <v>2568.5</v>
      </c>
      <c r="B38" s="59">
        <v>5.5679999999999996</v>
      </c>
      <c r="C38">
        <v>110.84399999999999</v>
      </c>
      <c r="D38" s="20">
        <v>2.2839</v>
      </c>
      <c r="E38" s="49">
        <f t="shared" si="0"/>
        <v>77.777299999999997</v>
      </c>
      <c r="F38" s="60">
        <f>($Q$5*($O$6+$O$8))/(E38+$O$8)</f>
        <v>0.33876868007902466</v>
      </c>
      <c r="G38" s="60">
        <f>(C38-$O$10)/($O$11-$O$10)</f>
        <v>0.89826666666666655</v>
      </c>
      <c r="H38" s="60">
        <f>(G38*$O$14+(1-G38)*$O$13)</f>
        <v>2.7398266666666666</v>
      </c>
      <c r="I38" s="116">
        <f>(H38-D38)/(H38-$O$12)</f>
        <v>0.28469142021009775</v>
      </c>
      <c r="J38" s="19">
        <f>(($O$19*F38)/(B38*((I38)^$O$20)))^(1/$O$21)</f>
        <v>0.86641833416924374</v>
      </c>
      <c r="K38" s="111">
        <f t="shared" si="1"/>
        <v>0.86641833416924374</v>
      </c>
      <c r="L38" s="129"/>
      <c r="M38" s="50"/>
      <c r="N38" s="19"/>
      <c r="O38" s="19"/>
      <c r="Q38" s="20"/>
      <c r="R38" s="58"/>
      <c r="S38" s="58"/>
      <c r="T38" s="58"/>
      <c r="U38" s="58"/>
      <c r="V38" s="58"/>
      <c r="AD38" s="58"/>
    </row>
    <row r="39" spans="1:30" x14ac:dyDescent="0.35">
      <c r="A39" s="20">
        <v>2569</v>
      </c>
      <c r="B39" s="59">
        <v>5.2511999999999999</v>
      </c>
      <c r="C39">
        <v>108.4512</v>
      </c>
      <c r="D39" s="20">
        <v>2.2502</v>
      </c>
      <c r="E39" s="49">
        <f t="shared" si="0"/>
        <v>77.787200000000013</v>
      </c>
      <c r="F39" s="60">
        <f>($Q$5*($O$6+$O$8))/(E39+$O$8)</f>
        <v>0.33872901686959023</v>
      </c>
      <c r="G39" s="60">
        <f>(C39-$O$10)/($O$11-$O$10)</f>
        <v>0.87168000000000001</v>
      </c>
      <c r="H39" s="60">
        <f>(G39*$O$14+(1-G39)*$O$13)</f>
        <v>2.737168</v>
      </c>
      <c r="I39" s="116">
        <f>(H39-D39)/(H39-$O$12)</f>
        <v>0.30458000848126554</v>
      </c>
      <c r="J39" s="19">
        <f>(($O$19*F39)/(B39*((I39)^$O$20)))^(1/$O$21)</f>
        <v>0.8338645799171418</v>
      </c>
      <c r="K39" s="111">
        <f t="shared" si="1"/>
        <v>0.8338645799171418</v>
      </c>
      <c r="L39" s="129"/>
      <c r="M39" s="50"/>
      <c r="N39" s="19"/>
      <c r="O39" s="19"/>
      <c r="Q39" s="20"/>
      <c r="R39" s="58"/>
      <c r="S39" s="58"/>
      <c r="T39" s="58"/>
      <c r="U39" s="58"/>
      <c r="V39" s="58"/>
    </row>
    <row r="40" spans="1:30" x14ac:dyDescent="0.35">
      <c r="A40" s="20">
        <v>2569.5</v>
      </c>
      <c r="B40" s="59">
        <v>5.5106000000000002</v>
      </c>
      <c r="C40">
        <v>102.10380000000001</v>
      </c>
      <c r="D40" s="20">
        <v>2.2267000000000001</v>
      </c>
      <c r="E40" s="49">
        <f t="shared" si="0"/>
        <v>77.7971</v>
      </c>
      <c r="F40" s="60">
        <f>($Q$5*($O$6+$O$8))/(E40+$O$8)</f>
        <v>0.33868936294664614</v>
      </c>
      <c r="G40" s="60">
        <f>(C40-$O$10)/($O$11-$O$10)</f>
        <v>0.80115333333333338</v>
      </c>
      <c r="H40" s="60">
        <f>(G40*$O$14+(1-G40)*$O$13)</f>
        <v>2.7301153333333334</v>
      </c>
      <c r="I40" s="116">
        <f>(H40-D40)/(H40-$O$12)</f>
        <v>0.31626227986704902</v>
      </c>
      <c r="J40" s="19">
        <f>(($O$19*F40)/(B40*((I40)^$O$20)))^(1/$O$21)</f>
        <v>0.78388785763363444</v>
      </c>
      <c r="K40" s="111">
        <f t="shared" si="1"/>
        <v>0.78388785763363444</v>
      </c>
      <c r="L40" s="129"/>
      <c r="M40" s="50"/>
      <c r="N40" s="19"/>
      <c r="O40" s="19"/>
      <c r="Q40" s="20"/>
      <c r="R40" s="58"/>
      <c r="S40" s="58"/>
      <c r="T40" s="58"/>
      <c r="U40" s="58"/>
      <c r="V40" s="58"/>
    </row>
    <row r="41" spans="1:30" x14ac:dyDescent="0.35">
      <c r="A41" s="20">
        <v>2570</v>
      </c>
      <c r="B41" s="59">
        <v>4.952</v>
      </c>
      <c r="C41">
        <v>103.8403</v>
      </c>
      <c r="D41" s="20">
        <v>2.2385999999999999</v>
      </c>
      <c r="E41" s="49">
        <f t="shared" si="0"/>
        <v>77.807000000000002</v>
      </c>
      <c r="F41" s="60">
        <f>($Q$5*($O$6+$O$8))/(E41+$O$8)</f>
        <v>0.33864971830693119</v>
      </c>
      <c r="G41" s="60">
        <f>(C41-$O$10)/($O$11-$O$10)</f>
        <v>0.82044777777777778</v>
      </c>
      <c r="H41" s="60">
        <f>(G41*$O$14+(1-G41)*$O$13)</f>
        <v>2.7320447777777774</v>
      </c>
      <c r="I41" s="116">
        <f>(H41-D41)/(H41-$O$12)</f>
        <v>0.30962313779168493</v>
      </c>
      <c r="J41" s="19">
        <f>(($O$19*F41)/(B41*((I41)^$O$20)))^(1/$O$21)</f>
        <v>0.84460108262099831</v>
      </c>
      <c r="K41" s="111">
        <f t="shared" si="1"/>
        <v>0.84460108262099831</v>
      </c>
      <c r="L41" s="129"/>
      <c r="M41" s="50"/>
      <c r="N41" s="19"/>
      <c r="O41" s="19"/>
      <c r="Q41" s="20"/>
      <c r="R41" s="58"/>
      <c r="S41" s="58"/>
      <c r="T41" s="58"/>
      <c r="U41" s="58"/>
      <c r="V41" s="58"/>
    </row>
    <row r="42" spans="1:30" x14ac:dyDescent="0.35">
      <c r="A42" s="20">
        <v>2570.5</v>
      </c>
      <c r="B42" s="59">
        <v>4.8484999999999996</v>
      </c>
      <c r="C42">
        <v>103.8113</v>
      </c>
      <c r="D42" s="20">
        <v>2.2616999999999998</v>
      </c>
      <c r="E42" s="49">
        <f t="shared" si="0"/>
        <v>77.816900000000004</v>
      </c>
      <c r="F42" s="60">
        <f>($Q$5*($O$6+$O$8))/(E42+$O$8)</f>
        <v>0.33861008294718592</v>
      </c>
      <c r="G42" s="60">
        <f>(C42-$O$10)/($O$11-$O$10)</f>
        <v>0.82012555555555555</v>
      </c>
      <c r="H42" s="60">
        <f>(G42*$O$14+(1-G42)*$O$13)</f>
        <v>2.7320125555555554</v>
      </c>
      <c r="I42" s="116">
        <f>(H42-D42)/(H42-$O$12)</f>
        <v>0.29511426613873304</v>
      </c>
      <c r="J42" s="19">
        <f>(($O$19*F42)/(B42*((I42)^$O$20)))^(1/$O$21)</f>
        <v>0.89548030566935732</v>
      </c>
      <c r="K42" s="111">
        <f t="shared" si="1"/>
        <v>0.89548030566935732</v>
      </c>
      <c r="L42" s="129"/>
      <c r="M42" s="50"/>
      <c r="N42" s="19"/>
      <c r="O42" s="19"/>
      <c r="Q42" s="20"/>
      <c r="R42" s="58"/>
      <c r="S42" s="58"/>
      <c r="T42" s="58"/>
      <c r="U42" s="58"/>
      <c r="V42" s="58"/>
    </row>
    <row r="43" spans="1:30" x14ac:dyDescent="0.35">
      <c r="A43" s="20">
        <v>2571</v>
      </c>
      <c r="B43" s="59">
        <v>5.7196999999999996</v>
      </c>
      <c r="C43">
        <v>104.88500000000001</v>
      </c>
      <c r="D43" s="20">
        <v>2.2803</v>
      </c>
      <c r="E43" s="49">
        <f t="shared" si="0"/>
        <v>77.826800000000006</v>
      </c>
      <c r="F43" s="60">
        <f>($Q$5*($O$6+$O$8))/(E43+$O$8)</f>
        <v>0.33857045686415232</v>
      </c>
      <c r="G43" s="60">
        <f>(C43-$O$10)/($O$11-$O$10)</f>
        <v>0.83205555555555566</v>
      </c>
      <c r="H43" s="60">
        <f>(G43*$O$14+(1-G43)*$O$13)</f>
        <v>2.7332055555555552</v>
      </c>
      <c r="I43" s="116">
        <f>(H43-D43)/(H43-$O$12)</f>
        <v>0.28397904373088456</v>
      </c>
      <c r="J43" s="19">
        <f>(($O$19*F43)/(B43*((I43)^$O$20)))^(1/$O$21)</f>
        <v>0.85674506620691349</v>
      </c>
      <c r="K43" s="111">
        <f t="shared" si="1"/>
        <v>0.85674506620691349</v>
      </c>
      <c r="L43" s="129"/>
      <c r="M43" s="50"/>
      <c r="N43" s="19"/>
      <c r="O43" s="19"/>
      <c r="Q43" s="20"/>
      <c r="R43" s="58"/>
      <c r="S43" s="58"/>
      <c r="T43" s="58"/>
      <c r="U43" s="58"/>
      <c r="V43" s="58"/>
    </row>
    <row r="44" spans="1:30" x14ac:dyDescent="0.35">
      <c r="A44" s="20">
        <v>2571.5</v>
      </c>
      <c r="B44" s="59">
        <v>7.1711</v>
      </c>
      <c r="C44">
        <v>103.5197</v>
      </c>
      <c r="D44" s="20">
        <v>2.2686000000000002</v>
      </c>
      <c r="E44" s="49">
        <f t="shared" si="0"/>
        <v>77.836700000000008</v>
      </c>
      <c r="F44" s="60">
        <f>($Q$5*($O$6+$O$8))/(E44+$O$8)</f>
        <v>0.3385308400545739</v>
      </c>
      <c r="G44" s="60">
        <f>(C44-$O$10)/($O$11-$O$10)</f>
        <v>0.81688555555555553</v>
      </c>
      <c r="H44" s="60">
        <f>(G44*$O$14+(1-G44)*$O$13)</f>
        <v>2.7316885555555555</v>
      </c>
      <c r="I44" s="116">
        <f>(H44-D44)/(H44-$O$12)</f>
        <v>0.29064040027204918</v>
      </c>
      <c r="J44" s="19">
        <f>(($O$19*F44)/(B44*((I44)^$O$20)))^(1/$O$21)</f>
        <v>0.74756721542132565</v>
      </c>
      <c r="K44" s="111">
        <f t="shared" si="1"/>
        <v>0.74756721542132565</v>
      </c>
      <c r="L44" s="129"/>
      <c r="M44" s="50"/>
      <c r="N44" s="19"/>
      <c r="O44" s="19"/>
      <c r="Q44" s="20"/>
      <c r="R44" s="58"/>
      <c r="S44" s="58"/>
      <c r="T44" s="58"/>
      <c r="U44" s="58"/>
      <c r="V44" s="58"/>
    </row>
    <row r="45" spans="1:30" x14ac:dyDescent="0.35">
      <c r="A45" s="20">
        <v>2572</v>
      </c>
      <c r="B45" s="59">
        <v>6.7843</v>
      </c>
      <c r="C45">
        <v>106.51300000000001</v>
      </c>
      <c r="D45" s="20">
        <v>2.2519</v>
      </c>
      <c r="E45" s="49">
        <f t="shared" si="0"/>
        <v>77.846599999999995</v>
      </c>
      <c r="F45" s="60">
        <f>($Q$5*($O$6+$O$8))/(E45+$O$8)</f>
        <v>0.33849123251519586</v>
      </c>
      <c r="G45" s="60">
        <f>(C45-$O$10)/($O$11-$O$10)</f>
        <v>0.85014444444444448</v>
      </c>
      <c r="H45" s="60">
        <f>(G45*$O$14+(1-G45)*$O$13)</f>
        <v>2.7350144444444444</v>
      </c>
      <c r="I45" s="116">
        <f>(H45-D45)/(H45-$O$12)</f>
        <v>0.30257731743537569</v>
      </c>
      <c r="J45" s="19">
        <f>(($O$19*F45)/(B45*((I45)^$O$20)))^(1/$O$21)</f>
        <v>0.7382183254123571</v>
      </c>
      <c r="K45" s="111">
        <f t="shared" si="1"/>
        <v>0.7382183254123571</v>
      </c>
      <c r="L45" s="129"/>
      <c r="M45" s="50"/>
      <c r="N45" s="19"/>
      <c r="O45" s="19"/>
      <c r="Q45" s="20"/>
      <c r="R45" s="58"/>
      <c r="S45" s="58"/>
      <c r="T45" s="58"/>
      <c r="U45" s="58"/>
      <c r="V45" s="58"/>
    </row>
    <row r="46" spans="1:30" x14ac:dyDescent="0.35">
      <c r="A46" s="20">
        <v>2572.5</v>
      </c>
      <c r="B46" s="59">
        <v>5.1879999999999997</v>
      </c>
      <c r="C46">
        <v>110.0335</v>
      </c>
      <c r="D46" s="20">
        <v>2.2328999999999999</v>
      </c>
      <c r="E46" s="49">
        <f t="shared" si="0"/>
        <v>77.856500000000011</v>
      </c>
      <c r="F46" s="60">
        <f>($Q$5*($O$6+$O$8))/(E46+$O$8)</f>
        <v>0.33845163424276459</v>
      </c>
      <c r="G46" s="60">
        <f>(C46-$O$10)/($O$11-$O$10)</f>
        <v>0.88926111111111117</v>
      </c>
      <c r="H46" s="60">
        <f>(G46*$O$14+(1-G46)*$O$13)</f>
        <v>2.7389261111111112</v>
      </c>
      <c r="I46" s="116">
        <f>(H46-D46)/(H46-$O$12)</f>
        <v>0.31615248259567658</v>
      </c>
      <c r="J46" s="19">
        <f>(($O$19*F46)/(B46*((I46)^$O$20)))^(1/$O$21)</f>
        <v>0.80788906068372601</v>
      </c>
      <c r="K46" s="111">
        <f t="shared" si="1"/>
        <v>0.80788906068372601</v>
      </c>
      <c r="L46" s="129"/>
      <c r="M46" s="50"/>
      <c r="N46" s="19"/>
      <c r="O46" s="19"/>
      <c r="Q46" s="20"/>
      <c r="R46" s="58"/>
      <c r="S46" s="58"/>
      <c r="T46" s="58"/>
      <c r="U46" s="58"/>
      <c r="V46" s="58"/>
    </row>
    <row r="47" spans="1:30" x14ac:dyDescent="0.35">
      <c r="A47" s="20">
        <v>2573</v>
      </c>
      <c r="B47" s="59">
        <v>5.4442000000000004</v>
      </c>
      <c r="C47">
        <v>110.8719</v>
      </c>
      <c r="D47" s="20">
        <v>2.2389000000000001</v>
      </c>
      <c r="E47" s="49">
        <f t="shared" si="0"/>
        <v>77.866399999999999</v>
      </c>
      <c r="F47" s="60">
        <f>($Q$5*($O$6+$O$8))/(E47+$O$8)</f>
        <v>0.3384120452340284</v>
      </c>
      <c r="G47" s="60">
        <f>(C47-$O$10)/($O$11-$O$10)</f>
        <v>0.89857666666666658</v>
      </c>
      <c r="H47" s="60">
        <f>(G47*$O$14+(1-G47)*$O$13)</f>
        <v>2.7398576666666665</v>
      </c>
      <c r="I47" s="116">
        <f>(H47-D47)/(H47-$O$12)</f>
        <v>0.31280378926274249</v>
      </c>
      <c r="J47" s="19">
        <f>(($O$19*F47)/(B47*((I47)^$O$20)))^(1/$O$21)</f>
        <v>0.79704687856837653</v>
      </c>
      <c r="K47" s="111">
        <f t="shared" si="1"/>
        <v>0.79704687856837653</v>
      </c>
      <c r="L47" s="129"/>
      <c r="M47" s="50"/>
      <c r="N47" s="19"/>
      <c r="O47" s="19"/>
      <c r="Q47" s="20"/>
      <c r="R47" s="58"/>
      <c r="S47" s="58"/>
      <c r="T47" s="58"/>
      <c r="U47" s="58"/>
      <c r="V47" s="58"/>
    </row>
    <row r="48" spans="1:30" x14ac:dyDescent="0.35">
      <c r="A48" s="20">
        <v>2573.5</v>
      </c>
      <c r="B48" s="59">
        <v>4.7575000000000003</v>
      </c>
      <c r="C48">
        <v>114.6936</v>
      </c>
      <c r="D48" s="20">
        <v>2.2381000000000002</v>
      </c>
      <c r="E48" s="49">
        <f t="shared" si="0"/>
        <v>77.876300000000001</v>
      </c>
      <c r="F48" s="60">
        <f>($Q$5*($O$6+$O$8))/(E48+$O$8)</f>
        <v>0.3383724654857368</v>
      </c>
      <c r="G48" s="60">
        <f>(C48-$O$10)/($O$11-$O$10)</f>
        <v>0.94103999999999999</v>
      </c>
      <c r="H48" s="60">
        <f>(G48*$O$14+(1-G48)*$O$13)</f>
        <v>2.7441040000000001</v>
      </c>
      <c r="I48" s="116">
        <f>(H48-D48)/(H48-$O$12)</f>
        <v>0.31511925238859739</v>
      </c>
      <c r="J48" s="19">
        <f>(($O$19*F48)/(B48*((I48)^$O$20)))^(1/$O$21)</f>
        <v>0.84631720912336261</v>
      </c>
      <c r="K48" s="111">
        <f t="shared" si="1"/>
        <v>0.84631720912336261</v>
      </c>
      <c r="L48" s="129"/>
      <c r="M48" s="50"/>
      <c r="N48" s="19"/>
      <c r="O48" s="19"/>
      <c r="Q48" s="20"/>
      <c r="R48" s="58"/>
      <c r="S48" s="58"/>
      <c r="T48" s="58"/>
      <c r="U48" s="58"/>
      <c r="V48" s="58"/>
    </row>
    <row r="49" spans="1:22" x14ac:dyDescent="0.35">
      <c r="A49" s="20">
        <v>2574</v>
      </c>
      <c r="B49" s="59">
        <v>4.9938000000000002</v>
      </c>
      <c r="C49">
        <v>118.1337</v>
      </c>
      <c r="D49" s="20">
        <v>2.2486999999999999</v>
      </c>
      <c r="E49" s="49">
        <f t="shared" si="0"/>
        <v>77.886200000000002</v>
      </c>
      <c r="F49" s="60">
        <f>($Q$5*($O$6+$O$8))/(E49+$O$8)</f>
        <v>0.33833289499464092</v>
      </c>
      <c r="G49" s="60">
        <f>(C49-$O$10)/($O$11-$O$10)</f>
        <v>0.97926333333333337</v>
      </c>
      <c r="H49" s="60">
        <f>(G49*$O$14+(1-G49)*$O$13)</f>
        <v>2.747926333333333</v>
      </c>
      <c r="I49" s="116">
        <f>(H49-D49)/(H49-$O$12)</f>
        <v>0.31016008560430697</v>
      </c>
      <c r="J49" s="19">
        <f>(($O$19*F49)/(B49*((I49)^$O$20)))^(1/$O$21)</f>
        <v>0.83920996483856036</v>
      </c>
      <c r="K49" s="111">
        <f t="shared" si="1"/>
        <v>0.83920996483856036</v>
      </c>
      <c r="L49" s="129"/>
      <c r="M49" s="50"/>
      <c r="N49" s="19"/>
      <c r="O49" s="19"/>
      <c r="Q49" s="20"/>
      <c r="R49" s="58"/>
      <c r="S49" s="58"/>
      <c r="T49" s="58"/>
      <c r="U49" s="58"/>
      <c r="V49" s="58"/>
    </row>
    <row r="50" spans="1:22" x14ac:dyDescent="0.35">
      <c r="A50" s="20">
        <v>2574.5</v>
      </c>
      <c r="B50" s="59">
        <v>5.6120999999999999</v>
      </c>
      <c r="C50">
        <v>117.17910000000001</v>
      </c>
      <c r="D50" s="20">
        <v>2.2151000000000001</v>
      </c>
      <c r="E50" s="49">
        <f t="shared" si="0"/>
        <v>77.896100000000004</v>
      </c>
      <c r="F50" s="60">
        <f>($Q$5*($O$6+$O$8))/(E50+$O$8)</f>
        <v>0.33829333375749349</v>
      </c>
      <c r="G50" s="60">
        <f>(C50-$O$10)/($O$11-$O$10)</f>
        <v>0.96865666666666672</v>
      </c>
      <c r="H50" s="60">
        <f>(G50*$O$14+(1-G50)*$O$13)</f>
        <v>2.7468656666666664</v>
      </c>
      <c r="I50" s="116">
        <f>(H50-D50)/(H50-$O$12)</f>
        <v>0.33059402384848791</v>
      </c>
      <c r="J50" s="19">
        <f>(($O$19*F50)/(B50*((I50)^$O$20)))^(1/$O$21)</f>
        <v>0.74265826883938857</v>
      </c>
      <c r="K50" s="111">
        <f t="shared" si="1"/>
        <v>0.74265826883938857</v>
      </c>
      <c r="L50" s="129"/>
      <c r="M50" s="50"/>
      <c r="N50" s="19"/>
      <c r="O50" s="19"/>
      <c r="Q50" s="20"/>
      <c r="R50" s="58"/>
      <c r="S50" s="58"/>
      <c r="T50" s="58"/>
      <c r="U50" s="58"/>
      <c r="V50" s="58"/>
    </row>
    <row r="51" spans="1:22" x14ac:dyDescent="0.35">
      <c r="A51" s="20">
        <v>2575</v>
      </c>
      <c r="B51" s="59">
        <v>6.274</v>
      </c>
      <c r="C51">
        <v>115.9355</v>
      </c>
      <c r="D51" s="20">
        <v>2.2109999999999999</v>
      </c>
      <c r="E51" s="49">
        <f t="shared" si="0"/>
        <v>77.906000000000006</v>
      </c>
      <c r="F51" s="60">
        <f>($Q$5*($O$6+$O$8))/(E51+$O$8)</f>
        <v>0.3382537817710487</v>
      </c>
      <c r="G51" s="60">
        <f>(C51-$O$10)/($O$11-$O$10)</f>
        <v>0.9548388888888889</v>
      </c>
      <c r="H51" s="60">
        <f>(G51*$O$14+(1-G51)*$O$13)</f>
        <v>2.7454838888888888</v>
      </c>
      <c r="I51" s="116">
        <f>(H51-D51)/(H51-$O$12)</f>
        <v>0.33256960890695347</v>
      </c>
      <c r="J51" s="19">
        <f>(($O$19*F51)/(B51*((I51)^$O$20)))^(1/$O$21)</f>
        <v>0.69817856861352656</v>
      </c>
      <c r="K51" s="111">
        <f t="shared" si="1"/>
        <v>0.69817856861352656</v>
      </c>
      <c r="L51" s="129"/>
      <c r="M51" s="50"/>
      <c r="N51" s="19"/>
      <c r="O51" s="19"/>
      <c r="Q51" s="20"/>
      <c r="R51" s="58"/>
      <c r="S51" s="58"/>
      <c r="T51" s="58"/>
      <c r="U51" s="58"/>
      <c r="V51" s="58"/>
    </row>
    <row r="52" spans="1:22" x14ac:dyDescent="0.35">
      <c r="A52" s="20">
        <v>2575.5</v>
      </c>
      <c r="B52" s="59">
        <v>6.9775999999999998</v>
      </c>
      <c r="C52">
        <v>108.8171</v>
      </c>
      <c r="D52" s="20">
        <v>2.2231000000000001</v>
      </c>
      <c r="E52" s="49">
        <f t="shared" si="0"/>
        <v>77.915899999999993</v>
      </c>
      <c r="F52" s="60">
        <f>($Q$5*($O$6+$O$8))/(E52+$O$8)</f>
        <v>0.33821423903206227</v>
      </c>
      <c r="G52" s="60">
        <f>(C52-$O$10)/($O$11-$O$10)</f>
        <v>0.87574555555555555</v>
      </c>
      <c r="H52" s="60">
        <f>(G52*$O$14+(1-G52)*$O$13)</f>
        <v>2.7375745555555557</v>
      </c>
      <c r="I52" s="116">
        <f>(H52-D52)/(H52-$O$12)</f>
        <v>0.32170251123791177</v>
      </c>
      <c r="J52" s="19">
        <f>(($O$19*F52)/(B52*((I52)^$O$20)))^(1/$O$21)</f>
        <v>0.68436605188411548</v>
      </c>
      <c r="K52" s="111">
        <f t="shared" si="1"/>
        <v>0.68436605188411548</v>
      </c>
      <c r="L52" s="129"/>
      <c r="M52" s="50"/>
      <c r="N52" s="19"/>
      <c r="O52" s="19"/>
      <c r="Q52" s="20"/>
      <c r="R52" s="58"/>
      <c r="S52" s="58"/>
      <c r="T52" s="58"/>
      <c r="U52" s="58"/>
      <c r="V52" s="58"/>
    </row>
    <row r="53" spans="1:22" x14ac:dyDescent="0.35">
      <c r="A53" s="20">
        <v>2576</v>
      </c>
      <c r="B53" s="59">
        <v>6.1026999999999996</v>
      </c>
      <c r="C53">
        <v>101.24679999999999</v>
      </c>
      <c r="D53" s="20">
        <v>2.2744</v>
      </c>
      <c r="E53" s="49">
        <f t="shared" si="0"/>
        <v>77.92580000000001</v>
      </c>
      <c r="F53" s="60">
        <f>($Q$5*($O$6+$O$8))/(E53+$O$8)</f>
        <v>0.33817470553729134</v>
      </c>
      <c r="G53" s="60">
        <f>(C53-$O$10)/($O$11-$O$10)</f>
        <v>0.79163111111111106</v>
      </c>
      <c r="H53" s="60">
        <f>(G53*$O$14+(1-G53)*$O$13)</f>
        <v>2.7291631111111112</v>
      </c>
      <c r="I53" s="116">
        <f>(H53-D53)/(H53-$O$12)</f>
        <v>0.28586834489532192</v>
      </c>
      <c r="J53" s="19">
        <f>(($O$19*F53)/(B53*((I53)^$O$20)))^(1/$O$21)</f>
        <v>0.82346184777590348</v>
      </c>
      <c r="K53" s="111">
        <f t="shared" si="1"/>
        <v>0.82346184777590348</v>
      </c>
      <c r="L53" s="129"/>
      <c r="M53" s="50"/>
      <c r="N53" s="19"/>
      <c r="O53" s="19"/>
      <c r="Q53" s="20"/>
      <c r="R53" s="58"/>
      <c r="S53" s="58"/>
      <c r="T53" s="58"/>
      <c r="U53" s="58"/>
      <c r="V53" s="58"/>
    </row>
    <row r="54" spans="1:22" x14ac:dyDescent="0.35">
      <c r="A54" s="20">
        <v>2576.5</v>
      </c>
      <c r="B54" s="59">
        <v>6.8811999999999998</v>
      </c>
      <c r="C54">
        <v>88.474400000000003</v>
      </c>
      <c r="D54" s="20">
        <v>2.3254999999999999</v>
      </c>
      <c r="E54" s="49">
        <f t="shared" si="0"/>
        <v>77.935699999999997</v>
      </c>
      <c r="F54" s="60">
        <f>($Q$5*($O$6+$O$8))/(E54+$O$8)</f>
        <v>0.33813518128349479</v>
      </c>
      <c r="G54" s="60">
        <f>(C54-$O$10)/($O$11-$O$10)</f>
        <v>0.6497155555555556</v>
      </c>
      <c r="H54" s="60">
        <f>(G54*$O$14+(1-G54)*$O$13)</f>
        <v>2.7149715555555556</v>
      </c>
      <c r="I54" s="116">
        <f>(H54-D54)/(H54-$O$12)</f>
        <v>0.2470291961841897</v>
      </c>
      <c r="J54" s="19">
        <f>(($O$19*F54)/(B54*((I54)^$O$20)))^(1/$O$21)</f>
        <v>0.89735606842730109</v>
      </c>
      <c r="K54" s="111">
        <f t="shared" si="1"/>
        <v>0.89735606842730109</v>
      </c>
      <c r="L54" s="129"/>
      <c r="M54" s="50"/>
      <c r="N54" s="19"/>
      <c r="O54" s="19"/>
      <c r="Q54" s="20"/>
      <c r="R54" s="58"/>
      <c r="S54" s="58"/>
      <c r="T54" s="58"/>
      <c r="U54" s="58"/>
      <c r="V54" s="58"/>
    </row>
    <row r="55" spans="1:22" x14ac:dyDescent="0.35">
      <c r="A55" s="20">
        <v>2577</v>
      </c>
      <c r="B55" s="59">
        <v>8.2987000000000002</v>
      </c>
      <c r="C55">
        <v>84.932599999999994</v>
      </c>
      <c r="D55" s="20">
        <v>2.3643999999999998</v>
      </c>
      <c r="E55" s="49">
        <f t="shared" si="0"/>
        <v>77.945600000000013</v>
      </c>
      <c r="F55" s="60">
        <f>($Q$5*($O$6+$O$8))/(E55+$O$8)</f>
        <v>0.33809566626743265</v>
      </c>
      <c r="G55" s="60">
        <f>(C55-$O$10)/($O$11-$O$10)</f>
        <v>0.61036222222222214</v>
      </c>
      <c r="H55" s="60">
        <f>(G55*$O$14+(1-G55)*$O$13)</f>
        <v>2.711036222222222</v>
      </c>
      <c r="I55" s="116">
        <f>(H55-D55)/(H55-$O$12)</f>
        <v>0.22041028739504154</v>
      </c>
      <c r="J55" s="19">
        <f>(($O$19*F55)/(B55*((I55)^$O$20)))^(1/$O$21)</f>
        <v>0.9157626122116812</v>
      </c>
      <c r="K55" s="111">
        <f t="shared" si="1"/>
        <v>0.9157626122116812</v>
      </c>
      <c r="L55" s="129"/>
      <c r="M55" s="50"/>
      <c r="N55" s="19"/>
      <c r="O55" s="19"/>
      <c r="Q55" s="20"/>
      <c r="R55" s="58"/>
      <c r="S55" s="58"/>
      <c r="T55" s="58"/>
      <c r="U55" s="58"/>
      <c r="V55" s="58"/>
    </row>
    <row r="56" spans="1:22" x14ac:dyDescent="0.35">
      <c r="A56" s="20">
        <v>2577.5</v>
      </c>
      <c r="B56" s="59">
        <v>7.7948000000000004</v>
      </c>
      <c r="C56">
        <v>81.313299999999998</v>
      </c>
      <c r="D56" s="20">
        <v>2.3837000000000002</v>
      </c>
      <c r="E56" s="49">
        <f t="shared" si="0"/>
        <v>77.955500000000001</v>
      </c>
      <c r="F56" s="60">
        <f>($Q$5*($O$6+$O$8))/(E56+$O$8)</f>
        <v>0.33805616048586695</v>
      </c>
      <c r="G56" s="60">
        <f>(C56-$O$10)/($O$11-$O$10)</f>
        <v>0.57014777777777781</v>
      </c>
      <c r="H56" s="60">
        <f>(G56*$O$14+(1-G56)*$O$13)</f>
        <v>2.7070147777777778</v>
      </c>
      <c r="I56" s="116">
        <f>(H56-D56)/(H56-$O$12)</f>
        <v>0.20610826631537937</v>
      </c>
      <c r="J56" s="19">
        <f>(($O$19*F56)/(B56*((I56)^$O$20)))^(1/$O$21)</f>
        <v>1.0104074246471193</v>
      </c>
      <c r="K56" s="111">
        <f t="shared" si="1"/>
        <v>1</v>
      </c>
      <c r="L56" s="129"/>
      <c r="M56" s="50"/>
      <c r="N56" s="19"/>
      <c r="O56" s="19"/>
      <c r="Q56" s="20"/>
      <c r="R56" s="58"/>
      <c r="S56" s="58"/>
      <c r="T56" s="58"/>
      <c r="U56" s="58"/>
      <c r="V56" s="58"/>
    </row>
    <row r="57" spans="1:22" x14ac:dyDescent="0.35">
      <c r="A57" s="20">
        <v>2578</v>
      </c>
      <c r="B57" s="59">
        <v>8.1577000000000002</v>
      </c>
      <c r="C57">
        <v>86.441000000000003</v>
      </c>
      <c r="D57" s="20">
        <v>2.3569</v>
      </c>
      <c r="E57" s="49">
        <f t="shared" si="0"/>
        <v>77.965400000000002</v>
      </c>
      <c r="F57" s="60">
        <f>($Q$5*($O$6+$O$8))/(E57+$O$8)</f>
        <v>0.33801666393556085</v>
      </c>
      <c r="G57" s="60">
        <f>(C57-$O$10)/($O$11-$O$10)</f>
        <v>0.62712222222222225</v>
      </c>
      <c r="H57" s="60">
        <f>(G57*$O$14+(1-G57)*$O$13)</f>
        <v>2.7127122222222222</v>
      </c>
      <c r="I57" s="116">
        <f>(H57-D57)/(H57-$O$12)</f>
        <v>0.2260040397310798</v>
      </c>
      <c r="J57" s="19">
        <f>(($O$19*F57)/(B57*((I57)^$O$20)))^(1/$O$21)</f>
        <v>0.90067682558503215</v>
      </c>
      <c r="K57" s="111">
        <f t="shared" si="1"/>
        <v>0.90067682558503215</v>
      </c>
      <c r="L57" s="129"/>
      <c r="M57" s="50"/>
      <c r="N57" s="19"/>
      <c r="O57" s="19"/>
      <c r="Q57" s="20"/>
      <c r="R57" s="58"/>
      <c r="S57" s="58"/>
      <c r="T57" s="58"/>
      <c r="U57" s="58"/>
      <c r="V57" s="58"/>
    </row>
    <row r="58" spans="1:22" x14ac:dyDescent="0.35">
      <c r="A58" s="20">
        <v>2578.5</v>
      </c>
      <c r="B58" s="59">
        <v>9.9436999999999998</v>
      </c>
      <c r="C58">
        <v>82.0197</v>
      </c>
      <c r="D58" s="20">
        <v>2.3064</v>
      </c>
      <c r="E58" s="49">
        <f t="shared" si="0"/>
        <v>77.975300000000004</v>
      </c>
      <c r="F58" s="60">
        <f>($Q$5*($O$6+$O$8))/(E58+$O$8)</f>
        <v>0.33797717661327908</v>
      </c>
      <c r="G58" s="60">
        <f>(C58-$O$10)/($O$11-$O$10)</f>
        <v>0.57799666666666671</v>
      </c>
      <c r="H58" s="60">
        <f>(G58*$O$14+(1-G58)*$O$13)</f>
        <v>2.7077996666666664</v>
      </c>
      <c r="I58" s="116">
        <f>(H58-D58)/(H58-$O$12)</f>
        <v>0.25575822862748693</v>
      </c>
      <c r="J58" s="19">
        <f>(($O$19*F58)/(B58*((I58)^$O$20)))^(1/$O$21)</f>
        <v>0.72084196991713845</v>
      </c>
      <c r="K58" s="111">
        <f t="shared" si="1"/>
        <v>0.72084196991713845</v>
      </c>
      <c r="L58" s="129"/>
      <c r="M58" s="50"/>
      <c r="N58" s="19"/>
      <c r="O58" s="19"/>
      <c r="Q58" s="20"/>
      <c r="R58" s="58"/>
      <c r="S58" s="58"/>
      <c r="T58" s="58"/>
      <c r="U58" s="58"/>
      <c r="V58" s="58"/>
    </row>
    <row r="59" spans="1:22" x14ac:dyDescent="0.35">
      <c r="A59" s="20">
        <v>2579</v>
      </c>
      <c r="B59" s="59">
        <v>10.9396</v>
      </c>
      <c r="C59">
        <v>85.662700000000001</v>
      </c>
      <c r="D59" s="20">
        <v>2.2595999999999998</v>
      </c>
      <c r="E59" s="49">
        <f t="shared" si="0"/>
        <v>77.985200000000006</v>
      </c>
      <c r="F59" s="60">
        <f>($Q$5*($O$6+$O$8))/(E59+$O$8)</f>
        <v>0.33793769851578803</v>
      </c>
      <c r="G59" s="60">
        <f>(C59-$O$10)/($O$11-$O$10)</f>
        <v>0.61847444444444444</v>
      </c>
      <c r="H59" s="60">
        <f>(G59*$O$14+(1-G59)*$O$13)</f>
        <v>2.7118474444444445</v>
      </c>
      <c r="I59" s="116">
        <f>(H59-D59)/(H59-$O$12)</f>
        <v>0.28741542990183877</v>
      </c>
      <c r="J59" s="19">
        <f>(($O$19*F59)/(B59*((I59)^$O$20)))^(1/$O$21)</f>
        <v>0.6115155713761965</v>
      </c>
      <c r="K59" s="111">
        <f t="shared" si="1"/>
        <v>0.6115155713761965</v>
      </c>
      <c r="L59" s="129"/>
      <c r="M59" s="50"/>
      <c r="N59" s="19"/>
      <c r="O59" s="19"/>
      <c r="Q59" s="20"/>
      <c r="R59" s="58"/>
      <c r="S59" s="58"/>
      <c r="T59" s="58"/>
      <c r="U59" s="58"/>
      <c r="V59" s="58"/>
    </row>
    <row r="60" spans="1:22" x14ac:dyDescent="0.35">
      <c r="A60" s="20">
        <v>2579.5</v>
      </c>
      <c r="B60" s="59">
        <v>11.197900000000001</v>
      </c>
      <c r="C60">
        <v>82.111400000000003</v>
      </c>
      <c r="D60" s="20">
        <v>2.2652000000000001</v>
      </c>
      <c r="E60" s="49">
        <f t="shared" si="0"/>
        <v>77.995100000000008</v>
      </c>
      <c r="F60" s="60">
        <f>($Q$5*($O$6+$O$8))/(E60+$O$8)</f>
        <v>0.33789822963985555</v>
      </c>
      <c r="G60" s="60">
        <f>(C60-$O$10)/($O$11-$O$10)</f>
        <v>0.57901555555555562</v>
      </c>
      <c r="H60" s="60">
        <f>(G60*$O$14+(1-G60)*$O$13)</f>
        <v>2.7079015555555559</v>
      </c>
      <c r="I60" s="116">
        <f>(H60-D60)/(H60-$O$12)</f>
        <v>0.28205607773034119</v>
      </c>
      <c r="J60" s="19">
        <f>(($O$19*F60)/(B60*((I60)^$O$20)))^(1/$O$21)</f>
        <v>0.61587021841589862</v>
      </c>
      <c r="K60" s="111">
        <f t="shared" si="1"/>
        <v>0.61587021841589862</v>
      </c>
      <c r="L60" s="129"/>
      <c r="M60" s="50"/>
      <c r="N60" s="19"/>
      <c r="O60" s="19"/>
      <c r="Q60" s="20"/>
      <c r="R60" s="58"/>
      <c r="S60" s="58"/>
      <c r="T60" s="58"/>
      <c r="U60" s="58"/>
      <c r="V60" s="58"/>
    </row>
    <row r="61" spans="1:22" x14ac:dyDescent="0.35">
      <c r="A61" s="20">
        <v>2580</v>
      </c>
      <c r="B61" s="59">
        <v>6.8315000000000001</v>
      </c>
      <c r="C61">
        <v>85.011200000000002</v>
      </c>
      <c r="D61" s="20">
        <v>2.3224</v>
      </c>
      <c r="E61" s="49">
        <f t="shared" si="0"/>
        <v>78.004999999999995</v>
      </c>
      <c r="F61" s="60">
        <f>($Q$5*($O$6+$O$8))/(E61+$O$8)</f>
        <v>0.33785876998225095</v>
      </c>
      <c r="G61" s="60">
        <f>(C61-$O$10)/($O$11-$O$10)</f>
        <v>0.61123555555555553</v>
      </c>
      <c r="H61" s="60">
        <f>(G61*$O$14+(1-G61)*$O$13)</f>
        <v>2.7111235555555555</v>
      </c>
      <c r="I61" s="116">
        <f>(H61-D61)/(H61-$O$12)</f>
        <v>0.24715799307691533</v>
      </c>
      <c r="J61" s="19">
        <f>(($O$19*F61)/(B61*((I61)^$O$20)))^(1/$O$21)</f>
        <v>0.89977702964096018</v>
      </c>
      <c r="K61" s="111">
        <f t="shared" si="1"/>
        <v>0.89977702964096018</v>
      </c>
      <c r="L61" s="129"/>
      <c r="M61" s="50"/>
      <c r="N61" s="19"/>
      <c r="O61" s="19"/>
      <c r="Q61" s="20"/>
      <c r="R61" s="58"/>
      <c r="S61" s="58"/>
      <c r="T61" s="58"/>
      <c r="U61" s="58"/>
      <c r="V61" s="58"/>
    </row>
    <row r="62" spans="1:22" x14ac:dyDescent="0.35">
      <c r="A62" s="20">
        <v>2580.5</v>
      </c>
      <c r="B62" s="59">
        <v>5.9126000000000003</v>
      </c>
      <c r="C62">
        <v>82.420900000000003</v>
      </c>
      <c r="D62" s="20">
        <v>2.3717999999999999</v>
      </c>
      <c r="E62" s="49">
        <f t="shared" si="0"/>
        <v>78.014900000000011</v>
      </c>
      <c r="F62" s="60">
        <f>($Q$5*($O$6+$O$8))/(E62+$O$8)</f>
        <v>0.33781931953974492</v>
      </c>
      <c r="G62" s="60">
        <f>(C62-$O$10)/($O$11-$O$10)</f>
        <v>0.5824544444444445</v>
      </c>
      <c r="H62" s="60">
        <f>(G62*$O$14+(1-G62)*$O$13)</f>
        <v>2.7082454444444446</v>
      </c>
      <c r="I62" s="116">
        <f>(H62-D62)/(H62-$O$12)</f>
        <v>0.21431073364475312</v>
      </c>
      <c r="J62" s="19">
        <f>(($O$19*F62)/(B62*((I62)^$O$20)))^(1/$O$21)</f>
        <v>1.1153445997736215</v>
      </c>
      <c r="K62" s="111">
        <f t="shared" si="1"/>
        <v>1</v>
      </c>
      <c r="L62" s="129"/>
      <c r="M62" s="50"/>
      <c r="N62" s="19"/>
      <c r="O62" s="19"/>
      <c r="Q62" s="20"/>
      <c r="R62" s="58"/>
      <c r="S62" s="58"/>
      <c r="T62" s="58"/>
      <c r="U62" s="58"/>
      <c r="V62" s="58"/>
    </row>
    <row r="63" spans="1:22" x14ac:dyDescent="0.35">
      <c r="A63" s="20">
        <v>2581</v>
      </c>
      <c r="B63" s="59">
        <v>8.2434999999999992</v>
      </c>
      <c r="C63">
        <v>78.421199999999999</v>
      </c>
      <c r="D63" s="20">
        <v>2.3805000000000001</v>
      </c>
      <c r="E63" s="49">
        <f t="shared" si="0"/>
        <v>78.024799999999999</v>
      </c>
      <c r="F63" s="60">
        <f>($Q$5*($O$6+$O$8))/(E63+$O$8)</f>
        <v>0.33777987830910999</v>
      </c>
      <c r="G63" s="60">
        <f>(C63-$O$10)/($O$11-$O$10)</f>
        <v>0.53801333333333334</v>
      </c>
      <c r="H63" s="60">
        <f>(G63*$O$14+(1-G63)*$O$13)</f>
        <v>2.7038013333333333</v>
      </c>
      <c r="I63" s="116">
        <f>(H63-D63)/(H63-$O$12)</f>
        <v>0.20652276212568296</v>
      </c>
      <c r="J63" s="19">
        <f>(($O$19*F63)/(B63*((I63)^$O$20)))^(1/$O$21)</f>
        <v>0.98015134781575675</v>
      </c>
      <c r="K63" s="111">
        <f t="shared" si="1"/>
        <v>0.98015134781575675</v>
      </c>
      <c r="L63" s="129"/>
      <c r="M63" s="50"/>
      <c r="N63" s="19"/>
      <c r="O63" s="19"/>
      <c r="Q63" s="20"/>
      <c r="R63" s="58"/>
      <c r="S63" s="58"/>
      <c r="T63" s="58"/>
      <c r="U63" s="58"/>
      <c r="V63" s="58"/>
    </row>
    <row r="64" spans="1:22" x14ac:dyDescent="0.35">
      <c r="A64" s="20">
        <v>2581.5</v>
      </c>
      <c r="B64" s="59">
        <v>7.5178000000000003</v>
      </c>
      <c r="C64">
        <v>77.113600000000005</v>
      </c>
      <c r="D64" s="20">
        <v>2.3502999999999998</v>
      </c>
      <c r="E64" s="49">
        <f t="shared" si="0"/>
        <v>78.034700000000001</v>
      </c>
      <c r="F64" s="60">
        <f>($Q$5*($O$6+$O$8))/(E64+$O$8)</f>
        <v>0.33774044628711997</v>
      </c>
      <c r="G64" s="60">
        <f>(C64-$O$10)/($O$11-$O$10)</f>
        <v>0.52348444444444453</v>
      </c>
      <c r="H64" s="60">
        <f>(G64*$O$14+(1-G64)*$O$13)</f>
        <v>2.7023484444444446</v>
      </c>
      <c r="I64" s="116">
        <f>(H64-D64)/(H64-$O$12)</f>
        <v>0.22509513720743984</v>
      </c>
      <c r="J64" s="19">
        <f>(($O$19*F64)/(B64*((I64)^$O$20)))^(1/$O$21)</f>
        <v>0.9416294647461011</v>
      </c>
      <c r="K64" s="111">
        <f t="shared" si="1"/>
        <v>0.9416294647461011</v>
      </c>
      <c r="L64" s="129"/>
      <c r="M64" s="50"/>
      <c r="N64" s="19"/>
      <c r="O64" s="19"/>
      <c r="Q64" s="20"/>
      <c r="R64" s="58"/>
      <c r="S64" s="58"/>
      <c r="T64" s="58"/>
      <c r="U64" s="58"/>
      <c r="V64" s="58"/>
    </row>
    <row r="65" spans="1:22" x14ac:dyDescent="0.35">
      <c r="A65" s="20">
        <v>2582</v>
      </c>
      <c r="B65" s="59">
        <v>13.4854</v>
      </c>
      <c r="C65">
        <v>76.446299999999994</v>
      </c>
      <c r="D65" s="20">
        <v>2.3578999999999999</v>
      </c>
      <c r="E65" s="49">
        <f t="shared" si="0"/>
        <v>78.044600000000003</v>
      </c>
      <c r="F65" s="60">
        <f>($Q$5*($O$6+$O$8))/(E65+$O$8)</f>
        <v>0.33770102347055014</v>
      </c>
      <c r="G65" s="60">
        <f>(C65-$O$10)/($O$11-$O$10)</f>
        <v>0.51606999999999992</v>
      </c>
      <c r="H65" s="60">
        <f>(G65*$O$14+(1-G65)*$O$13)</f>
        <v>2.7016070000000001</v>
      </c>
      <c r="I65" s="116">
        <f>(H65-D65)/(H65-$O$12)</f>
        <v>0.21986595934001907</v>
      </c>
      <c r="J65" s="19">
        <f>(($O$19*F65)/(B65*((I65)^$O$20)))^(1/$O$21)</f>
        <v>0.71974105623899565</v>
      </c>
      <c r="K65" s="111">
        <f t="shared" si="1"/>
        <v>0.71974105623899565</v>
      </c>
      <c r="L65" s="129"/>
      <c r="M65" s="50"/>
      <c r="N65" s="19"/>
      <c r="O65" s="19"/>
      <c r="Q65" s="20"/>
      <c r="R65" s="58"/>
      <c r="S65" s="58"/>
      <c r="T65" s="58"/>
      <c r="U65" s="58"/>
      <c r="V65" s="58"/>
    </row>
    <row r="66" spans="1:22" x14ac:dyDescent="0.35">
      <c r="A66" s="20">
        <v>2582.5</v>
      </c>
      <c r="B66" s="59">
        <v>7.2024999999999997</v>
      </c>
      <c r="C66">
        <v>80.617500000000007</v>
      </c>
      <c r="D66" s="20">
        <v>2.3917999999999999</v>
      </c>
      <c r="E66" s="49">
        <f t="shared" ref="E66:E129" si="2">((0.0198*A66)+ 26.921)</f>
        <v>78.054500000000004</v>
      </c>
      <c r="F66" s="60">
        <f>($Q$5*($O$6+$O$8))/(E66+$O$8)</f>
        <v>0.33766160985617738</v>
      </c>
      <c r="G66" s="60">
        <f>(C66-$O$10)/($O$11-$O$10)</f>
        <v>0.56241666666666679</v>
      </c>
      <c r="H66" s="60">
        <f>(G66*$O$14+(1-G66)*$O$13)</f>
        <v>2.7062416666666667</v>
      </c>
      <c r="I66" s="116">
        <f>(H66-D66)/(H66-$O$12)</f>
        <v>0.20055063328142361</v>
      </c>
      <c r="J66" s="19">
        <f>(($O$19*F66)/(B66*((I66)^$O$20)))^(1/$O$21)</f>
        <v>1.079630567436286</v>
      </c>
      <c r="K66" s="111">
        <f t="shared" ref="K66:K129" si="3">IF(J66&gt;1,1,J66)</f>
        <v>1</v>
      </c>
      <c r="L66" s="129"/>
      <c r="M66" s="50"/>
      <c r="N66" s="19"/>
      <c r="O66" s="19"/>
      <c r="Q66" s="20"/>
      <c r="R66" s="58"/>
      <c r="S66" s="58"/>
      <c r="T66" s="58"/>
      <c r="U66" s="58"/>
      <c r="V66" s="58"/>
    </row>
    <row r="67" spans="1:22" x14ac:dyDescent="0.35">
      <c r="A67" s="20">
        <v>2583</v>
      </c>
      <c r="B67" s="59">
        <v>7.8609999999999998</v>
      </c>
      <c r="C67">
        <v>83.921700000000001</v>
      </c>
      <c r="D67" s="20">
        <v>2.4131999999999998</v>
      </c>
      <c r="E67" s="49">
        <f t="shared" si="2"/>
        <v>78.064400000000006</v>
      </c>
      <c r="F67" s="60">
        <f>($Q$5*($O$6+$O$8))/(E67+$O$8)</f>
        <v>0.33762220544078014</v>
      </c>
      <c r="G67" s="60">
        <f>(C67-$O$10)/($O$11-$O$10)</f>
        <v>0.59913000000000005</v>
      </c>
      <c r="H67" s="60">
        <f>(G67*$O$14+(1-G67)*$O$13)</f>
        <v>2.7099130000000002</v>
      </c>
      <c r="I67" s="116">
        <f>(H67-D67)/(H67-$O$12)</f>
        <v>0.1888012125508175</v>
      </c>
      <c r="J67" s="19">
        <f>(($O$19*F67)/(B67*((I67)^$O$20)))^(1/$O$21)</f>
        <v>1.0976700735479556</v>
      </c>
      <c r="K67" s="111">
        <f t="shared" si="3"/>
        <v>1</v>
      </c>
      <c r="L67" s="129"/>
      <c r="M67" s="50"/>
      <c r="N67" s="19"/>
      <c r="O67" s="19"/>
      <c r="Q67" s="20"/>
      <c r="R67" s="58"/>
      <c r="S67" s="58"/>
      <c r="T67" s="58"/>
      <c r="U67" s="58"/>
      <c r="V67" s="58"/>
    </row>
    <row r="68" spans="1:22" x14ac:dyDescent="0.35">
      <c r="A68" s="20">
        <v>2583.5</v>
      </c>
      <c r="B68" s="59">
        <v>6.0374999999999996</v>
      </c>
      <c r="C68">
        <v>88.865799999999993</v>
      </c>
      <c r="D68" s="20">
        <v>2.3988</v>
      </c>
      <c r="E68" s="49">
        <f t="shared" si="2"/>
        <v>78.074299999999994</v>
      </c>
      <c r="F68" s="60">
        <f>($Q$5*($O$6+$O$8))/(E68+$O$8)</f>
        <v>0.33758281022113829</v>
      </c>
      <c r="G68" s="60">
        <f>(C68-$O$10)/($O$11-$O$10)</f>
        <v>0.65406444444444434</v>
      </c>
      <c r="H68" s="60">
        <f>(G68*$O$14+(1-G68)*$O$13)</f>
        <v>2.7154064444444446</v>
      </c>
      <c r="I68" s="116">
        <f>(H68-D68)/(H68-$O$12)</f>
        <v>0.20075783942912495</v>
      </c>
      <c r="J68" s="19">
        <f>(($O$19*F68)/(B68*((I68)^$O$20)))^(1/$O$21)</f>
        <v>1.1778475341646244</v>
      </c>
      <c r="K68" s="111">
        <f t="shared" si="3"/>
        <v>1</v>
      </c>
      <c r="L68" s="129"/>
      <c r="M68" s="50"/>
      <c r="N68" s="19"/>
      <c r="O68" s="19"/>
      <c r="Q68" s="20"/>
      <c r="R68" s="58"/>
      <c r="S68" s="58"/>
      <c r="T68" s="58"/>
      <c r="U68" s="58"/>
      <c r="V68" s="58"/>
    </row>
    <row r="69" spans="1:22" x14ac:dyDescent="0.35">
      <c r="A69" s="20">
        <v>2584</v>
      </c>
      <c r="B69" s="59">
        <v>6.0776000000000003</v>
      </c>
      <c r="C69">
        <v>94.397999999999996</v>
      </c>
      <c r="D69" s="20">
        <v>2.3824000000000001</v>
      </c>
      <c r="E69" s="49">
        <f t="shared" si="2"/>
        <v>78.08420000000001</v>
      </c>
      <c r="F69" s="60">
        <f>($Q$5*($O$6+$O$8))/(E69+$O$8)</f>
        <v>0.33754342419403305</v>
      </c>
      <c r="G69" s="60">
        <f>(C69-$O$10)/($O$11-$O$10)</f>
        <v>0.71553333333333324</v>
      </c>
      <c r="H69" s="60">
        <f>(G69*$O$14+(1-G69)*$O$13)</f>
        <v>2.7215533333333335</v>
      </c>
      <c r="I69" s="116">
        <f>(H69-D69)/(H69-$O$12)</f>
        <v>0.21421969382749323</v>
      </c>
      <c r="J69" s="19">
        <f>(($O$19*F69)/(B69*((I69)^$O$20)))^(1/$O$21)</f>
        <v>1.1001182642203697</v>
      </c>
      <c r="K69" s="111">
        <f t="shared" si="3"/>
        <v>1</v>
      </c>
      <c r="L69" s="129"/>
      <c r="M69" s="50"/>
      <c r="N69" s="19"/>
      <c r="O69" s="19"/>
      <c r="Q69" s="20"/>
      <c r="R69" s="58"/>
      <c r="S69" s="58"/>
      <c r="T69" s="58"/>
      <c r="U69" s="58"/>
      <c r="V69" s="58"/>
    </row>
    <row r="70" spans="1:22" x14ac:dyDescent="0.35">
      <c r="A70" s="20">
        <v>2584.5</v>
      </c>
      <c r="B70" s="59">
        <v>6.6148999999999996</v>
      </c>
      <c r="C70">
        <v>97.232399999999998</v>
      </c>
      <c r="D70" s="20">
        <v>2.3778999999999999</v>
      </c>
      <c r="E70" s="49">
        <f t="shared" si="2"/>
        <v>78.094099999999997</v>
      </c>
      <c r="F70" s="60">
        <f>($Q$5*($O$6+$O$8))/(E70+$O$8)</f>
        <v>0.33750404735624751</v>
      </c>
      <c r="G70" s="60">
        <f>(C70-$O$10)/($O$11-$O$10)</f>
        <v>0.74702666666666662</v>
      </c>
      <c r="H70" s="60">
        <f>(G70*$O$14+(1-G70)*$O$13)</f>
        <v>2.7247026666666665</v>
      </c>
      <c r="I70" s="116">
        <f>(H70-D70)/(H70-$O$12)</f>
        <v>0.21861637324025046</v>
      </c>
      <c r="J70" s="19">
        <f>(($O$19*F70)/(B70*((I70)^$O$20)))^(1/$O$21)</f>
        <v>1.0332256184203792</v>
      </c>
      <c r="K70" s="111">
        <f t="shared" si="3"/>
        <v>1</v>
      </c>
      <c r="L70" s="129"/>
      <c r="M70" s="50"/>
      <c r="N70" s="19"/>
      <c r="O70" s="19"/>
      <c r="Q70" s="20"/>
      <c r="R70" s="58"/>
      <c r="S70" s="58"/>
      <c r="T70" s="58"/>
      <c r="U70" s="58"/>
      <c r="V70" s="58"/>
    </row>
    <row r="71" spans="1:22" x14ac:dyDescent="0.35">
      <c r="A71" s="20">
        <v>2585</v>
      </c>
      <c r="B71" s="59">
        <v>6.2755999999999998</v>
      </c>
      <c r="C71">
        <v>96.173900000000003</v>
      </c>
      <c r="D71" s="20">
        <v>2.3711000000000002</v>
      </c>
      <c r="E71" s="49">
        <f t="shared" si="2"/>
        <v>78.104000000000013</v>
      </c>
      <c r="F71" s="60">
        <f>($Q$5*($O$6+$O$8))/(E71+$O$8)</f>
        <v>0.33746467970456578</v>
      </c>
      <c r="G71" s="60">
        <f>(C71-$O$10)/($O$11-$O$10)</f>
        <v>0.73526555555555562</v>
      </c>
      <c r="H71" s="60">
        <f>(G71*$O$14+(1-G71)*$O$13)</f>
        <v>2.7235265555555555</v>
      </c>
      <c r="I71" s="116">
        <f>(H71-D71)/(H71-$O$12)</f>
        <v>0.22232637387955856</v>
      </c>
      <c r="J71" s="19">
        <f>(($O$19*F71)/(B71*((I71)^$O$20)))^(1/$O$21)</f>
        <v>1.0430269991053285</v>
      </c>
      <c r="K71" s="111">
        <f t="shared" si="3"/>
        <v>1</v>
      </c>
      <c r="L71" s="129"/>
      <c r="M71" s="50"/>
      <c r="N71" s="19"/>
      <c r="O71" s="19"/>
      <c r="Q71" s="20"/>
      <c r="R71" s="58"/>
      <c r="S71" s="58"/>
      <c r="T71" s="58"/>
      <c r="U71" s="58"/>
      <c r="V71" s="58"/>
    </row>
    <row r="72" spans="1:22" x14ac:dyDescent="0.35">
      <c r="A72" s="20">
        <v>2585.5</v>
      </c>
      <c r="B72" s="59">
        <v>6.5689000000000002</v>
      </c>
      <c r="C72">
        <v>92.582099999999997</v>
      </c>
      <c r="D72" s="20">
        <v>2.3693</v>
      </c>
      <c r="E72" s="49">
        <f t="shared" si="2"/>
        <v>78.113900000000001</v>
      </c>
      <c r="F72" s="60">
        <f>($Q$5*($O$6+$O$8))/(E72+$O$8)</f>
        <v>0.33742532123577407</v>
      </c>
      <c r="G72" s="60">
        <f>(C72-$O$10)/($O$11-$O$10)</f>
        <v>0.69535666666666662</v>
      </c>
      <c r="H72" s="60">
        <f>(G72*$O$14+(1-G72)*$O$13)</f>
        <v>2.7195356666666664</v>
      </c>
      <c r="I72" s="116">
        <f>(H72-D72)/(H72-$O$12)</f>
        <v>0.22150192355652085</v>
      </c>
      <c r="J72" s="19">
        <f>(($O$19*F72)/(B72*((I72)^$O$20)))^(1/$O$21)</f>
        <v>1.0232105460257754</v>
      </c>
      <c r="K72" s="111">
        <f t="shared" si="3"/>
        <v>1</v>
      </c>
      <c r="L72" s="129"/>
      <c r="M72" s="50"/>
      <c r="N72" s="19"/>
      <c r="O72" s="19"/>
      <c r="Q72" s="20"/>
      <c r="R72" s="58"/>
      <c r="S72" s="58"/>
      <c r="T72" s="58"/>
      <c r="U72" s="58"/>
      <c r="V72" s="58"/>
    </row>
    <row r="73" spans="1:22" x14ac:dyDescent="0.35">
      <c r="A73" s="20">
        <v>2586</v>
      </c>
      <c r="B73" s="59">
        <v>6.3132000000000001</v>
      </c>
      <c r="C73">
        <v>89.433700000000002</v>
      </c>
      <c r="D73" s="20">
        <v>2.3517000000000001</v>
      </c>
      <c r="E73" s="49">
        <f t="shared" si="2"/>
        <v>78.123800000000003</v>
      </c>
      <c r="F73" s="60">
        <f>($Q$5*($O$6+$O$8))/(E73+$O$8)</f>
        <v>0.33738597194665948</v>
      </c>
      <c r="G73" s="60">
        <f>(C73-$O$10)/($O$11-$O$10)</f>
        <v>0.66037444444444449</v>
      </c>
      <c r="H73" s="60">
        <f>(G73*$O$14+(1-G73)*$O$13)</f>
        <v>2.7160374444444444</v>
      </c>
      <c r="I73" s="116">
        <f>(H73-D73)/(H73-$O$12)</f>
        <v>0.23093132022277038</v>
      </c>
      <c r="J73" s="19">
        <f>(($O$19*F73)/(B73*((I73)^$O$20)))^(1/$O$21)</f>
        <v>1.0010502957954921</v>
      </c>
      <c r="K73" s="111">
        <f t="shared" si="3"/>
        <v>1</v>
      </c>
      <c r="L73" s="129"/>
      <c r="M73" s="50"/>
      <c r="N73" s="19"/>
      <c r="O73" s="19"/>
      <c r="Q73" s="20"/>
      <c r="R73" s="58"/>
      <c r="S73" s="58"/>
      <c r="T73" s="58"/>
      <c r="U73" s="58"/>
      <c r="V73" s="58"/>
    </row>
    <row r="74" spans="1:22" x14ac:dyDescent="0.35">
      <c r="A74" s="20">
        <v>2586.5</v>
      </c>
      <c r="B74" s="59">
        <v>6.6779000000000002</v>
      </c>
      <c r="C74">
        <v>83.954800000000006</v>
      </c>
      <c r="D74" s="20">
        <v>2.3496999999999999</v>
      </c>
      <c r="E74" s="49">
        <f t="shared" si="2"/>
        <v>78.133700000000005</v>
      </c>
      <c r="F74" s="60">
        <f>($Q$5*($O$6+$O$8))/(E74+$O$8)</f>
        <v>0.33734663183401098</v>
      </c>
      <c r="G74" s="60">
        <f>(C74-$O$10)/($O$11-$O$10)</f>
        <v>0.5994977777777778</v>
      </c>
      <c r="H74" s="60">
        <f>(G74*$O$14+(1-G74)*$O$13)</f>
        <v>2.7099497777777777</v>
      </c>
      <c r="I74" s="116">
        <f>(H74-D74)/(H74-$O$12)</f>
        <v>0.22922488465044608</v>
      </c>
      <c r="J74" s="19">
        <f>(($O$19*F74)/(B74*((I74)^$O$20)))^(1/$O$21)</f>
        <v>0.98052003191855719</v>
      </c>
      <c r="K74" s="111">
        <f t="shared" si="3"/>
        <v>0.98052003191855719</v>
      </c>
      <c r="L74" s="129"/>
      <c r="M74" s="50"/>
      <c r="N74" s="19"/>
      <c r="O74" s="19"/>
      <c r="Q74" s="20"/>
      <c r="R74" s="58"/>
      <c r="S74" s="58"/>
      <c r="T74" s="58"/>
      <c r="U74" s="58"/>
      <c r="V74" s="58"/>
    </row>
    <row r="75" spans="1:22" x14ac:dyDescent="0.35">
      <c r="A75" s="20">
        <v>2587</v>
      </c>
      <c r="B75" s="59">
        <v>6.3254000000000001</v>
      </c>
      <c r="C75">
        <v>81.321700000000007</v>
      </c>
      <c r="D75" s="20">
        <v>2.3422999999999998</v>
      </c>
      <c r="E75" s="49">
        <f t="shared" si="2"/>
        <v>78.143600000000006</v>
      </c>
      <c r="F75" s="60">
        <f>($Q$5*($O$6+$O$8))/(E75+$O$8)</f>
        <v>0.33730730089461897</v>
      </c>
      <c r="G75" s="60">
        <f>(C75-$O$10)/($O$11-$O$10)</f>
        <v>0.5702411111111112</v>
      </c>
      <c r="H75" s="60">
        <f>(G75*$O$14+(1-G75)*$O$13)</f>
        <v>2.7070241111111111</v>
      </c>
      <c r="I75" s="116">
        <f>(H75-D75)/(H75-$O$12)</f>
        <v>0.23250470478713561</v>
      </c>
      <c r="J75" s="19">
        <f>(($O$19*F75)/(B75*((I75)^$O$20)))^(1/$O$21)</f>
        <v>0.99320095444858558</v>
      </c>
      <c r="K75" s="111">
        <f t="shared" si="3"/>
        <v>0.99320095444858558</v>
      </c>
      <c r="L75" s="129"/>
      <c r="M75" s="50"/>
      <c r="N75" s="19"/>
      <c r="O75" s="19"/>
      <c r="Q75" s="20"/>
      <c r="R75" s="58"/>
      <c r="S75" s="58"/>
      <c r="T75" s="58"/>
      <c r="U75" s="58"/>
      <c r="V75" s="58"/>
    </row>
    <row r="76" spans="1:22" x14ac:dyDescent="0.35">
      <c r="A76" s="20">
        <v>2587.5</v>
      </c>
      <c r="B76" s="59">
        <v>6.2710999999999997</v>
      </c>
      <c r="C76">
        <v>78.195700000000002</v>
      </c>
      <c r="D76" s="20">
        <v>2.3631000000000002</v>
      </c>
      <c r="E76" s="49">
        <f t="shared" si="2"/>
        <v>78.153500000000008</v>
      </c>
      <c r="F76" s="60">
        <f>($Q$5*($O$6+$O$8))/(E76+$O$8)</f>
        <v>0.33726797912527534</v>
      </c>
      <c r="G76" s="60">
        <f>(C76-$O$10)/($O$11-$O$10)</f>
        <v>0.5355077777777778</v>
      </c>
      <c r="H76" s="60">
        <f>(G76*$O$14+(1-G76)*$O$13)</f>
        <v>2.7035507777777781</v>
      </c>
      <c r="I76" s="116">
        <f>(H76-D76)/(H76-$O$12)</f>
        <v>0.21751252785673861</v>
      </c>
      <c r="J76" s="19">
        <f>(($O$19*F76)/(B76*((I76)^$O$20)))^(1/$O$21)</f>
        <v>1.0661821725022074</v>
      </c>
      <c r="K76" s="111">
        <f t="shared" si="3"/>
        <v>1</v>
      </c>
      <c r="L76" s="129"/>
      <c r="M76" s="50"/>
      <c r="N76" s="19"/>
      <c r="O76" s="19"/>
      <c r="Q76" s="20"/>
      <c r="R76" s="58"/>
      <c r="S76" s="58"/>
      <c r="T76" s="58"/>
      <c r="U76" s="58"/>
      <c r="V76" s="58"/>
    </row>
    <row r="77" spans="1:22" x14ac:dyDescent="0.35">
      <c r="A77" s="20">
        <v>2588</v>
      </c>
      <c r="B77" s="59">
        <v>6.5176999999999996</v>
      </c>
      <c r="C77">
        <v>84.488900000000001</v>
      </c>
      <c r="D77" s="20">
        <v>2.3881000000000001</v>
      </c>
      <c r="E77" s="49">
        <f t="shared" si="2"/>
        <v>78.163399999999996</v>
      </c>
      <c r="F77" s="60">
        <f>($Q$5*($O$6+$O$8))/(E77+$O$8)</f>
        <v>0.33722866652277339</v>
      </c>
      <c r="G77" s="60">
        <f>(C77-$O$10)/($O$11-$O$10)</f>
        <v>0.60543222222222226</v>
      </c>
      <c r="H77" s="60">
        <f>(G77*$O$14+(1-G77)*$O$13)</f>
        <v>2.7105432222222223</v>
      </c>
      <c r="I77" s="116">
        <f>(H77-D77)/(H77-$O$12)</f>
        <v>0.20509134479441632</v>
      </c>
      <c r="J77" s="19">
        <f>(($O$19*F77)/(B77*((I77)^$O$20)))^(1/$O$21)</f>
        <v>1.1090923928023488</v>
      </c>
      <c r="K77" s="111">
        <f t="shared" si="3"/>
        <v>1</v>
      </c>
      <c r="L77" s="129"/>
      <c r="M77" s="50"/>
      <c r="N77" s="19"/>
      <c r="O77" s="19"/>
      <c r="Q77" s="20"/>
      <c r="R77" s="58"/>
      <c r="S77" s="58"/>
      <c r="T77" s="58"/>
      <c r="U77" s="58"/>
      <c r="V77" s="58"/>
    </row>
    <row r="78" spans="1:22" x14ac:dyDescent="0.35">
      <c r="A78" s="20">
        <v>2588.5</v>
      </c>
      <c r="B78" s="59">
        <v>6.3766999999999996</v>
      </c>
      <c r="C78">
        <v>91.003100000000003</v>
      </c>
      <c r="D78" s="20">
        <v>2.4049999999999998</v>
      </c>
      <c r="E78" s="49">
        <f t="shared" si="2"/>
        <v>78.173300000000012</v>
      </c>
      <c r="F78" s="60">
        <f>($Q$5*($O$6+$O$8))/(E78+$O$8)</f>
        <v>0.33718936308390796</v>
      </c>
      <c r="G78" s="60">
        <f>(C78-$O$10)/($O$11-$O$10)</f>
        <v>0.67781222222222226</v>
      </c>
      <c r="H78" s="60">
        <f>(G78*$O$14+(1-G78)*$O$13)</f>
        <v>2.7177812222222224</v>
      </c>
      <c r="I78" s="116">
        <f>(H78-D78)/(H78-$O$12)</f>
        <v>0.19803408836134492</v>
      </c>
      <c r="J78" s="19">
        <f>(($O$19*F78)/(B78*((I78)^$O$20)))^(1/$O$21)</f>
        <v>1.1611785021201335</v>
      </c>
      <c r="K78" s="111">
        <f t="shared" si="3"/>
        <v>1</v>
      </c>
      <c r="L78" s="129"/>
      <c r="M78" s="50"/>
      <c r="N78" s="19"/>
      <c r="O78" s="19"/>
      <c r="Q78" s="20"/>
      <c r="R78" s="58"/>
      <c r="S78" s="58"/>
      <c r="T78" s="58"/>
      <c r="U78" s="58"/>
      <c r="V78" s="58"/>
    </row>
    <row r="79" spans="1:22" x14ac:dyDescent="0.35">
      <c r="A79" s="20">
        <v>2589</v>
      </c>
      <c r="B79" s="59">
        <v>6.4147999999999996</v>
      </c>
      <c r="C79">
        <v>98.771799999999999</v>
      </c>
      <c r="D79" s="20">
        <v>2.4108999999999998</v>
      </c>
      <c r="E79" s="49">
        <f t="shared" si="2"/>
        <v>78.183199999999999</v>
      </c>
      <c r="F79" s="60">
        <f>($Q$5*($O$6+$O$8))/(E79+$O$8)</f>
        <v>0.33715006880547549</v>
      </c>
      <c r="G79" s="60">
        <f>(C79-$O$10)/($O$11-$O$10)</f>
        <v>0.76413111111111109</v>
      </c>
      <c r="H79" s="60">
        <f>(G79*$O$14+(1-G79)*$O$13)</f>
        <v>2.726413111111111</v>
      </c>
      <c r="I79" s="116">
        <f>(H79-D79)/(H79-$O$12)</f>
        <v>0.19867794227041638</v>
      </c>
      <c r="J79" s="19">
        <f>(($O$19*F79)/(B79*((I79)^$O$20)))^(1/$O$21)</f>
        <v>1.1539059499796427</v>
      </c>
      <c r="K79" s="111">
        <f t="shared" si="3"/>
        <v>1</v>
      </c>
      <c r="L79" s="129"/>
      <c r="M79" s="50"/>
      <c r="N79" s="19"/>
      <c r="O79" s="19"/>
      <c r="Q79" s="20"/>
      <c r="R79" s="58"/>
      <c r="S79" s="58"/>
      <c r="T79" s="58"/>
      <c r="U79" s="58"/>
      <c r="V79" s="58"/>
    </row>
    <row r="80" spans="1:22" x14ac:dyDescent="0.35">
      <c r="A80" s="20">
        <v>2589.5</v>
      </c>
      <c r="B80" s="59">
        <v>6.3574999999999999</v>
      </c>
      <c r="C80">
        <v>97.667599999999993</v>
      </c>
      <c r="D80" s="20">
        <v>2.4188999999999998</v>
      </c>
      <c r="E80" s="49">
        <f t="shared" si="2"/>
        <v>78.193100000000001</v>
      </c>
      <c r="F80" s="60">
        <f>($Q$5*($O$6+$O$8))/(E80+$O$8)</f>
        <v>0.33711078368427377</v>
      </c>
      <c r="G80" s="60">
        <f>(C80-$O$10)/($O$11-$O$10)</f>
        <v>0.7518622222222221</v>
      </c>
      <c r="H80" s="60">
        <f>(G80*$O$14+(1-G80)*$O$13)</f>
        <v>2.7251862222222223</v>
      </c>
      <c r="I80" s="116">
        <f>(H80-D80)/(H80-$O$12)</f>
        <v>0.19301690869729202</v>
      </c>
      <c r="J80" s="19">
        <f>(($O$19*F80)/(B80*((I80)^$O$20)))^(1/$O$21)</f>
        <v>1.1930201594483452</v>
      </c>
      <c r="K80" s="111">
        <f t="shared" si="3"/>
        <v>1</v>
      </c>
      <c r="L80" s="129"/>
      <c r="M80" s="50"/>
      <c r="N80" s="19"/>
      <c r="O80" s="19"/>
      <c r="Q80" s="20"/>
      <c r="R80" s="58"/>
      <c r="S80" s="58"/>
      <c r="T80" s="58"/>
      <c r="U80" s="58"/>
      <c r="V80" s="58"/>
    </row>
    <row r="81" spans="1:22" x14ac:dyDescent="0.35">
      <c r="A81" s="20">
        <v>2590</v>
      </c>
      <c r="B81" s="59">
        <v>5.9127999999999998</v>
      </c>
      <c r="C81">
        <v>93.706000000000003</v>
      </c>
      <c r="D81" s="20">
        <v>2.4186000000000001</v>
      </c>
      <c r="E81" s="49">
        <f t="shared" si="2"/>
        <v>78.203000000000003</v>
      </c>
      <c r="F81" s="60">
        <f>($Q$5*($O$6+$O$8))/(E81+$O$8)</f>
        <v>0.33707150771710215</v>
      </c>
      <c r="G81" s="60">
        <f>(C81-$O$10)/($O$11-$O$10)</f>
        <v>0.7078444444444445</v>
      </c>
      <c r="H81" s="60">
        <f>(G81*$O$14+(1-G81)*$O$13)</f>
        <v>2.7207844444444444</v>
      </c>
      <c r="I81" s="116">
        <f>(H81-D81)/(H81-$O$12)</f>
        <v>0.19096174600176516</v>
      </c>
      <c r="J81" s="19">
        <f>(($O$19*F81)/(B81*((I81)^$O$20)))^(1/$O$21)</f>
        <v>1.2503109950757263</v>
      </c>
      <c r="K81" s="111">
        <f t="shared" si="3"/>
        <v>1</v>
      </c>
      <c r="L81" s="129"/>
      <c r="M81" s="50"/>
      <c r="N81" s="19"/>
      <c r="O81" s="19"/>
      <c r="Q81" s="20"/>
      <c r="R81" s="58"/>
      <c r="S81" s="58"/>
      <c r="T81" s="58"/>
      <c r="U81" s="58"/>
      <c r="V81" s="58"/>
    </row>
    <row r="82" spans="1:22" x14ac:dyDescent="0.35">
      <c r="A82" s="20">
        <v>2590.5</v>
      </c>
      <c r="B82" s="59">
        <v>6.4794</v>
      </c>
      <c r="C82">
        <v>87.066299999999998</v>
      </c>
      <c r="D82" s="20">
        <v>2.4064999999999999</v>
      </c>
      <c r="E82" s="49">
        <f t="shared" si="2"/>
        <v>78.212900000000005</v>
      </c>
      <c r="F82" s="60">
        <f>($Q$5*($O$6+$O$8))/(E82+$O$8)</f>
        <v>0.33703224090076145</v>
      </c>
      <c r="G82" s="60">
        <f>(C82-$O$10)/($O$11-$O$10)</f>
        <v>0.63407000000000002</v>
      </c>
      <c r="H82" s="60">
        <f>(G82*$O$14+(1-G82)*$O$13)</f>
        <v>2.7134070000000001</v>
      </c>
      <c r="I82" s="116">
        <f>(H82-D82)/(H82-$O$12)</f>
        <v>0.19485453542316261</v>
      </c>
      <c r="J82" s="19">
        <f>(($O$19*F82)/(B82*((I82)^$O$20)))^(1/$O$21)</f>
        <v>1.1704633227853722</v>
      </c>
      <c r="K82" s="111">
        <f t="shared" si="3"/>
        <v>1</v>
      </c>
      <c r="L82" s="129"/>
      <c r="M82" s="50"/>
      <c r="N82" s="19"/>
      <c r="O82" s="19"/>
      <c r="Q82" s="20"/>
      <c r="R82" s="58"/>
      <c r="S82" s="58"/>
      <c r="T82" s="58"/>
      <c r="U82" s="58"/>
      <c r="V82" s="58"/>
    </row>
    <row r="83" spans="1:22" x14ac:dyDescent="0.35">
      <c r="A83" s="20">
        <v>2591</v>
      </c>
      <c r="B83" s="59">
        <v>7.4607999999999999</v>
      </c>
      <c r="C83">
        <v>89.009900000000002</v>
      </c>
      <c r="D83" s="20">
        <v>2.3961999999999999</v>
      </c>
      <c r="E83" s="49">
        <f t="shared" si="2"/>
        <v>78.222800000000007</v>
      </c>
      <c r="F83" s="60">
        <f>($Q$5*($O$6+$O$8))/(E83+$O$8)</f>
        <v>0.33699298323205401</v>
      </c>
      <c r="G83" s="60">
        <f>(C83-$O$10)/($O$11-$O$10)</f>
        <v>0.65566555555555561</v>
      </c>
      <c r="H83" s="60">
        <f>(G83*$O$14+(1-G83)*$O$13)</f>
        <v>2.7155665555555553</v>
      </c>
      <c r="I83" s="116">
        <f>(H83-D83)/(H83-$O$12)</f>
        <v>0.2024874481761082</v>
      </c>
      <c r="J83" s="19">
        <f>(($O$19*F83)/(B83*((I83)^$O$20)))^(1/$O$21)</f>
        <v>1.0495898513305451</v>
      </c>
      <c r="K83" s="111">
        <f t="shared" si="3"/>
        <v>1</v>
      </c>
      <c r="L83" s="129"/>
      <c r="M83" s="50"/>
      <c r="N83" s="19"/>
      <c r="O83" s="19"/>
      <c r="Q83" s="20"/>
      <c r="R83" s="58"/>
      <c r="S83" s="58"/>
      <c r="T83" s="58"/>
      <c r="U83" s="58"/>
      <c r="V83" s="58"/>
    </row>
    <row r="84" spans="1:22" x14ac:dyDescent="0.35">
      <c r="A84" s="20">
        <v>2591.5</v>
      </c>
      <c r="B84" s="59">
        <v>8.1278000000000006</v>
      </c>
      <c r="C84">
        <v>86.468500000000006</v>
      </c>
      <c r="D84" s="20">
        <v>2.3896999999999999</v>
      </c>
      <c r="E84" s="49">
        <f t="shared" si="2"/>
        <v>78.232699999999994</v>
      </c>
      <c r="F84" s="60">
        <f>($Q$5*($O$6+$O$8))/(E84+$O$8)</f>
        <v>0.33695373470778367</v>
      </c>
      <c r="G84" s="60">
        <f>(C84-$O$10)/($O$11-$O$10)</f>
        <v>0.62742777777777781</v>
      </c>
      <c r="H84" s="60">
        <f>(G84*$O$14+(1-G84)*$O$13)</f>
        <v>2.7127427777777777</v>
      </c>
      <c r="I84" s="116">
        <f>(H84-D84)/(H84-$O$12)</f>
        <v>0.20518563241489576</v>
      </c>
      <c r="J84" s="19">
        <f>(($O$19*F84)/(B84*((I84)^$O$20)))^(1/$O$21)</f>
        <v>0.99231986570650799</v>
      </c>
      <c r="K84" s="111">
        <f t="shared" si="3"/>
        <v>0.99231986570650799</v>
      </c>
      <c r="L84" s="129"/>
      <c r="M84" s="50"/>
      <c r="N84" s="19"/>
      <c r="O84" s="19"/>
      <c r="Q84" s="20"/>
      <c r="R84" s="58"/>
      <c r="S84" s="58"/>
      <c r="T84" s="58"/>
      <c r="U84" s="58"/>
      <c r="V84" s="58"/>
    </row>
    <row r="85" spans="1:22" x14ac:dyDescent="0.35">
      <c r="A85" s="20">
        <v>2592</v>
      </c>
      <c r="B85" s="59">
        <v>9.3225999999999996</v>
      </c>
      <c r="C85">
        <v>85.394999999999996</v>
      </c>
      <c r="D85" s="20">
        <v>2.3965999999999998</v>
      </c>
      <c r="E85" s="49">
        <f t="shared" si="2"/>
        <v>78.24260000000001</v>
      </c>
      <c r="F85" s="60">
        <f>($Q$5*($O$6+$O$8))/(E85+$O$8)</f>
        <v>0.33691449532475559</v>
      </c>
      <c r="G85" s="60">
        <f>(C85-$O$10)/($O$11-$O$10)</f>
        <v>0.61549999999999994</v>
      </c>
      <c r="H85" s="60">
        <f>(G85*$O$14+(1-G85)*$O$13)</f>
        <v>2.7115499999999999</v>
      </c>
      <c r="I85" s="116">
        <f>(H85-D85)/(H85-$O$12)</f>
        <v>0.20019705059750831</v>
      </c>
      <c r="J85" s="19">
        <f>(($O$19*F85)/(B85*((I85)^$O$20)))^(1/$O$21)</f>
        <v>0.94958456756246945</v>
      </c>
      <c r="K85" s="111">
        <f t="shared" si="3"/>
        <v>0.94958456756246945</v>
      </c>
      <c r="L85" s="129"/>
      <c r="M85" s="50"/>
      <c r="N85" s="19"/>
      <c r="O85" s="19"/>
      <c r="Q85" s="20"/>
      <c r="R85" s="58"/>
      <c r="S85" s="58"/>
      <c r="T85" s="58"/>
      <c r="U85" s="58"/>
      <c r="V85" s="58"/>
    </row>
    <row r="86" spans="1:22" x14ac:dyDescent="0.35">
      <c r="A86" s="20">
        <v>2592.5</v>
      </c>
      <c r="B86" s="59">
        <v>6.7527999999999997</v>
      </c>
      <c r="C86">
        <v>85.392099999999999</v>
      </c>
      <c r="D86" s="20">
        <v>2.395</v>
      </c>
      <c r="E86" s="49">
        <f t="shared" si="2"/>
        <v>78.252499999999998</v>
      </c>
      <c r="F86" s="60">
        <f>($Q$5*($O$6+$O$8))/(E86+$O$8)</f>
        <v>0.33687526507977678</v>
      </c>
      <c r="G86" s="60">
        <f>(C86-$O$10)/($O$11-$O$10)</f>
        <v>0.61546777777777772</v>
      </c>
      <c r="H86" s="60">
        <f>(G86*$O$14+(1-G86)*$O$13)</f>
        <v>2.7115467777777775</v>
      </c>
      <c r="I86" s="116">
        <f>(H86-D86)/(H86-$O$12)</f>
        <v>0.20121244986588158</v>
      </c>
      <c r="J86" s="19">
        <f>(($O$19*F86)/(B86*((I86)^$O$20)))^(1/$O$21)</f>
        <v>1.1100378041598684</v>
      </c>
      <c r="K86" s="111">
        <f t="shared" si="3"/>
        <v>1</v>
      </c>
      <c r="L86" s="129"/>
      <c r="M86" s="50"/>
      <c r="N86" s="19"/>
      <c r="O86" s="19"/>
      <c r="Q86" s="20"/>
      <c r="R86" s="58"/>
      <c r="S86" s="58"/>
      <c r="T86" s="58"/>
      <c r="U86" s="58"/>
      <c r="V86" s="58"/>
    </row>
    <row r="87" spans="1:22" x14ac:dyDescent="0.35">
      <c r="A87" s="20">
        <v>2593</v>
      </c>
      <c r="B87" s="59">
        <v>5.657</v>
      </c>
      <c r="C87">
        <v>88.404899999999998</v>
      </c>
      <c r="D87" s="20">
        <v>2.4043000000000001</v>
      </c>
      <c r="E87" s="49">
        <f t="shared" si="2"/>
        <v>78.262400000000014</v>
      </c>
      <c r="F87" s="60">
        <f>($Q$5*($O$6+$O$8))/(E87+$O$8)</f>
        <v>0.33683604396965527</v>
      </c>
      <c r="G87" s="60">
        <f>(C87-$O$10)/($O$11-$O$10)</f>
        <v>0.64894333333333332</v>
      </c>
      <c r="H87" s="60">
        <f>(G87*$O$14+(1-G87)*$O$13)</f>
        <v>2.7148943333333335</v>
      </c>
      <c r="I87" s="116">
        <f>(H87-D87)/(H87-$O$12)</f>
        <v>0.19700957769873478</v>
      </c>
      <c r="J87" s="19">
        <f>(($O$19*F87)/(B87*((I87)^$O$20)))^(1/$O$21)</f>
        <v>1.2385936512618805</v>
      </c>
      <c r="K87" s="111">
        <f t="shared" si="3"/>
        <v>1</v>
      </c>
      <c r="L87" s="129"/>
      <c r="M87" s="50"/>
      <c r="N87" s="19"/>
      <c r="O87" s="19"/>
      <c r="Q87" s="20"/>
      <c r="R87" s="58"/>
      <c r="S87" s="58"/>
      <c r="T87" s="58"/>
      <c r="U87" s="58"/>
      <c r="V87" s="58"/>
    </row>
    <row r="88" spans="1:22" x14ac:dyDescent="0.35">
      <c r="A88" s="20">
        <v>2593.5</v>
      </c>
      <c r="B88" s="59">
        <v>4.5449000000000002</v>
      </c>
      <c r="C88">
        <v>94.914699999999996</v>
      </c>
      <c r="D88" s="20">
        <v>2.4005000000000001</v>
      </c>
      <c r="E88" s="49">
        <f t="shared" si="2"/>
        <v>78.272300000000001</v>
      </c>
      <c r="F88" s="60">
        <f>($Q$5*($O$6+$O$8))/(E88+$O$8)</f>
        <v>0.33679683199120108</v>
      </c>
      <c r="G88" s="60">
        <f>(C88-$O$10)/($O$11-$O$10)</f>
        <v>0.72127444444444444</v>
      </c>
      <c r="H88" s="60">
        <f>(G88*$O$14+(1-G88)*$O$13)</f>
        <v>2.7221274444444443</v>
      </c>
      <c r="I88" s="116">
        <f>(H88-D88)/(H88-$O$12)</f>
        <v>0.20307616172502341</v>
      </c>
      <c r="J88" s="19">
        <f>(($O$19*F88)/(B88*((I88)^$O$20)))^(1/$O$21)</f>
        <v>1.3404878640716353</v>
      </c>
      <c r="K88" s="111">
        <f t="shared" si="3"/>
        <v>1</v>
      </c>
      <c r="L88" s="129"/>
      <c r="M88" s="50"/>
      <c r="N88" s="19"/>
      <c r="O88" s="19"/>
      <c r="Q88" s="20"/>
      <c r="R88" s="58"/>
      <c r="S88" s="58"/>
      <c r="T88" s="58"/>
      <c r="U88" s="58"/>
      <c r="V88" s="58"/>
    </row>
    <row r="89" spans="1:22" x14ac:dyDescent="0.35">
      <c r="A89" s="20">
        <v>2594</v>
      </c>
      <c r="B89" s="59">
        <v>4.9626000000000001</v>
      </c>
      <c r="C89">
        <v>96.386499999999998</v>
      </c>
      <c r="D89" s="20">
        <v>2.3963000000000001</v>
      </c>
      <c r="E89" s="49">
        <f t="shared" si="2"/>
        <v>78.282200000000003</v>
      </c>
      <c r="F89" s="60">
        <f>($Q$5*($O$6+$O$8))/(E89+$O$8)</f>
        <v>0.33675762914122526</v>
      </c>
      <c r="G89" s="60">
        <f>(C89-$O$10)/($O$11-$O$10)</f>
        <v>0.73762777777777777</v>
      </c>
      <c r="H89" s="60">
        <f>(G89*$O$14+(1-G89)*$O$13)</f>
        <v>2.723762777777778</v>
      </c>
      <c r="I89" s="116">
        <f>(H89-D89)/(H89-$O$12)</f>
        <v>0.20654733099651934</v>
      </c>
      <c r="J89" s="19">
        <f>(($O$19*F89)/(B89*((I89)^$O$20)))^(1/$O$21)</f>
        <v>1.2612015582381528</v>
      </c>
      <c r="K89" s="111">
        <f t="shared" si="3"/>
        <v>1</v>
      </c>
      <c r="L89" s="129"/>
      <c r="M89" s="50"/>
      <c r="N89" s="19"/>
      <c r="O89" s="19"/>
      <c r="Q89" s="20"/>
      <c r="R89" s="58"/>
      <c r="S89" s="58"/>
      <c r="T89" s="58"/>
      <c r="U89" s="58"/>
      <c r="V89" s="58"/>
    </row>
    <row r="90" spans="1:22" x14ac:dyDescent="0.35">
      <c r="A90" s="20">
        <v>2594.5</v>
      </c>
      <c r="B90" s="59">
        <v>6.2927</v>
      </c>
      <c r="C90">
        <v>96.703299999999999</v>
      </c>
      <c r="D90" s="20">
        <v>2.3881999999999999</v>
      </c>
      <c r="E90" s="49">
        <f t="shared" si="2"/>
        <v>78.292100000000005</v>
      </c>
      <c r="F90" s="60">
        <f>($Q$5*($O$6+$O$8))/(E90+$O$8)</f>
        <v>0.33671843541654062</v>
      </c>
      <c r="G90" s="60">
        <f>(C90-$O$10)/($O$11-$O$10)</f>
        <v>0.74114777777777774</v>
      </c>
      <c r="H90" s="60">
        <f>(G90*$O$14+(1-G90)*$O$13)</f>
        <v>2.7241147777777779</v>
      </c>
      <c r="I90" s="116">
        <f>(H90-D90)/(H90-$O$12)</f>
        <v>0.21183140304611534</v>
      </c>
      <c r="J90" s="19">
        <f>(($O$19*F90)/(B90*((I90)^$O$20)))^(1/$O$21)</f>
        <v>1.0920049094242557</v>
      </c>
      <c r="K90" s="111">
        <f t="shared" si="3"/>
        <v>1</v>
      </c>
      <c r="L90" s="129"/>
      <c r="M90" s="50"/>
      <c r="N90" s="19"/>
      <c r="O90" s="19"/>
      <c r="Q90" s="20"/>
      <c r="R90" s="58"/>
      <c r="S90" s="58"/>
      <c r="T90" s="58"/>
      <c r="U90" s="58"/>
      <c r="V90" s="58"/>
    </row>
    <row r="91" spans="1:22" x14ac:dyDescent="0.35">
      <c r="A91" s="20">
        <v>2595</v>
      </c>
      <c r="B91" s="59">
        <v>6.7995000000000001</v>
      </c>
      <c r="C91">
        <v>95.800600000000003</v>
      </c>
      <c r="D91" s="20">
        <v>2.3896999999999999</v>
      </c>
      <c r="E91" s="49">
        <f t="shared" si="2"/>
        <v>78.302000000000007</v>
      </c>
      <c r="F91" s="60">
        <f>($Q$5*($O$6+$O$8))/(E91+$O$8)</f>
        <v>0.33667925081396133</v>
      </c>
      <c r="G91" s="60">
        <f>(C91-$O$10)/($O$11-$O$10)</f>
        <v>0.73111777777777776</v>
      </c>
      <c r="H91" s="60">
        <f>(G91*$O$14+(1-G91)*$O$13)</f>
        <v>2.7231117777777776</v>
      </c>
      <c r="I91" s="116">
        <f>(H91-D91)/(H91-$O$12)</f>
        <v>0.21038605451811329</v>
      </c>
      <c r="J91" s="19">
        <f>(($O$19*F91)/(B91*((I91)^$O$20)))^(1/$O$21)</f>
        <v>1.0576762145070886</v>
      </c>
      <c r="K91" s="111">
        <f t="shared" si="3"/>
        <v>1</v>
      </c>
      <c r="L91" s="129"/>
      <c r="M91" s="50"/>
      <c r="N91" s="19"/>
      <c r="O91" s="19"/>
      <c r="Q91" s="20"/>
      <c r="R91" s="58"/>
      <c r="S91" s="58"/>
      <c r="T91" s="58"/>
      <c r="U91" s="58"/>
      <c r="V91" s="58"/>
    </row>
    <row r="92" spans="1:22" x14ac:dyDescent="0.35">
      <c r="A92" s="20">
        <v>2595.5</v>
      </c>
      <c r="B92" s="59">
        <v>7.0118999999999998</v>
      </c>
      <c r="C92">
        <v>94.155600000000007</v>
      </c>
      <c r="D92" s="20">
        <v>2.3717999999999999</v>
      </c>
      <c r="E92" s="49">
        <f t="shared" si="2"/>
        <v>78.311900000000009</v>
      </c>
      <c r="F92" s="60">
        <f>($Q$5*($O$6+$O$8))/(E92+$O$8)</f>
        <v>0.33664007533030316</v>
      </c>
      <c r="G92" s="60">
        <f>(C92-$O$10)/($O$11-$O$10)</f>
        <v>0.71284000000000003</v>
      </c>
      <c r="H92" s="60">
        <f>(G92*$O$14+(1-G92)*$O$13)</f>
        <v>2.7212839999999998</v>
      </c>
      <c r="I92" s="116">
        <f>(H92-D92)/(H92-$O$12)</f>
        <v>0.22078242049257893</v>
      </c>
      <c r="J92" s="19">
        <f>(($O$19*F92)/(B92*((I92)^$O$20)))^(1/$O$21)</f>
        <v>0.99243154577261528</v>
      </c>
      <c r="K92" s="111">
        <f t="shared" si="3"/>
        <v>0.99243154577261528</v>
      </c>
      <c r="L92" s="129"/>
      <c r="M92" s="50"/>
      <c r="N92" s="19"/>
      <c r="O92" s="19"/>
      <c r="Q92" s="20"/>
      <c r="R92" s="58"/>
      <c r="S92" s="58"/>
      <c r="T92" s="58"/>
      <c r="U92" s="58"/>
      <c r="V92" s="58"/>
    </row>
    <row r="93" spans="1:22" x14ac:dyDescent="0.35">
      <c r="A93" s="20">
        <v>2596</v>
      </c>
      <c r="B93" s="59">
        <v>6.1764999999999999</v>
      </c>
      <c r="C93">
        <v>92.236500000000007</v>
      </c>
      <c r="D93" s="20">
        <v>2.3161999999999998</v>
      </c>
      <c r="E93" s="49">
        <f t="shared" si="2"/>
        <v>78.321799999999996</v>
      </c>
      <c r="F93" s="60">
        <f>($Q$5*($O$6+$O$8))/(E93+$O$8)</f>
        <v>0.33660090896238326</v>
      </c>
      <c r="G93" s="60">
        <f>(C93-$O$10)/($O$11-$O$10)</f>
        <v>0.69151666666666678</v>
      </c>
      <c r="H93" s="60">
        <f>(G93*$O$14+(1-G93)*$O$13)</f>
        <v>2.7191516666666669</v>
      </c>
      <c r="I93" s="116">
        <f>(H93-D93)/(H93-$O$12)</f>
        <v>0.25490336654081652</v>
      </c>
      <c r="J93" s="19">
        <f>(($O$19*F93)/(B93*((I93)^$O$20)))^(1/$O$21)</f>
        <v>0.91582152773086278</v>
      </c>
      <c r="K93" s="111">
        <f t="shared" si="3"/>
        <v>0.91582152773086278</v>
      </c>
      <c r="L93" s="129"/>
      <c r="M93" s="50"/>
      <c r="N93" s="19"/>
      <c r="O93" s="19"/>
      <c r="Q93" s="20"/>
      <c r="R93" s="58"/>
      <c r="S93" s="58"/>
      <c r="T93" s="58"/>
      <c r="U93" s="58"/>
      <c r="V93" s="58"/>
    </row>
    <row r="94" spans="1:22" x14ac:dyDescent="0.35">
      <c r="A94" s="20">
        <v>2596.5</v>
      </c>
      <c r="B94" s="59">
        <v>7.1711</v>
      </c>
      <c r="C94">
        <v>87.48</v>
      </c>
      <c r="D94" s="20">
        <v>2.2561</v>
      </c>
      <c r="E94" s="49">
        <f t="shared" si="2"/>
        <v>78.331700000000012</v>
      </c>
      <c r="F94" s="60">
        <f>($Q$5*($O$6+$O$8))/(E94+$O$8)</f>
        <v>0.33656175170702013</v>
      </c>
      <c r="G94" s="60">
        <f>(C94-$O$10)/($O$11-$O$10)</f>
        <v>0.63866666666666672</v>
      </c>
      <c r="H94" s="60">
        <f>(G94*$O$14+(1-G94)*$O$13)</f>
        <v>2.7138666666666666</v>
      </c>
      <c r="I94" s="116">
        <f>(H94-D94)/(H94-$O$12)</f>
        <v>0.29055018988479969</v>
      </c>
      <c r="J94" s="19">
        <f>(($O$19*F94)/(B94*((I94)^$O$20)))^(1/$O$21)</f>
        <v>0.74562133573823119</v>
      </c>
      <c r="K94" s="111">
        <f t="shared" si="3"/>
        <v>0.74562133573823119</v>
      </c>
      <c r="L94" s="129"/>
      <c r="M94" s="50"/>
      <c r="N94" s="19"/>
      <c r="O94" s="19"/>
      <c r="Q94" s="20"/>
      <c r="R94" s="58"/>
      <c r="S94" s="58"/>
      <c r="T94" s="58"/>
      <c r="U94" s="58"/>
      <c r="V94" s="58"/>
    </row>
    <row r="95" spans="1:22" x14ac:dyDescent="0.35">
      <c r="A95" s="20">
        <v>2597</v>
      </c>
      <c r="B95" s="59">
        <v>7.0986000000000002</v>
      </c>
      <c r="C95">
        <v>87.085999999999999</v>
      </c>
      <c r="D95" s="20">
        <v>2.2179000000000002</v>
      </c>
      <c r="E95" s="49">
        <f t="shared" si="2"/>
        <v>78.3416</v>
      </c>
      <c r="F95" s="60">
        <f>($Q$5*($O$6+$O$8))/(E95+$O$8)</f>
        <v>0.33652260356103425</v>
      </c>
      <c r="G95" s="60">
        <f>(C95-$O$10)/($O$11-$O$10)</f>
        <v>0.6342888888888889</v>
      </c>
      <c r="H95" s="60">
        <f>(G95*$O$14+(1-G95)*$O$13)</f>
        <v>2.7134288888888887</v>
      </c>
      <c r="I95" s="116">
        <f>(H95-D95)/(H95-$O$12)</f>
        <v>0.31460575872390145</v>
      </c>
      <c r="J95" s="19">
        <f>(($O$19*F95)/(B95*((I95)^$O$20)))^(1/$O$21)</f>
        <v>0.69207649543378058</v>
      </c>
      <c r="K95" s="111">
        <f t="shared" si="3"/>
        <v>0.69207649543378058</v>
      </c>
      <c r="L95" s="129"/>
      <c r="M95" s="50"/>
      <c r="N95" s="19"/>
      <c r="O95" s="19"/>
      <c r="Q95" s="20"/>
      <c r="R95" s="58"/>
      <c r="S95" s="58"/>
      <c r="T95" s="58"/>
      <c r="U95" s="58"/>
      <c r="V95" s="58"/>
    </row>
    <row r="96" spans="1:22" x14ac:dyDescent="0.35">
      <c r="A96" s="20">
        <v>2597.5</v>
      </c>
      <c r="B96" s="59">
        <v>6.1635999999999997</v>
      </c>
      <c r="C96">
        <v>93.951499999999996</v>
      </c>
      <c r="D96" s="20">
        <v>2.2058</v>
      </c>
      <c r="E96" s="49">
        <f t="shared" si="2"/>
        <v>78.351500000000001</v>
      </c>
      <c r="F96" s="60">
        <f>($Q$5*($O$6+$O$8))/(E96+$O$8)</f>
        <v>0.33648346452124694</v>
      </c>
      <c r="G96" s="60">
        <f>(C96-$O$10)/($O$11-$O$10)</f>
        <v>0.71057222222222216</v>
      </c>
      <c r="H96" s="60">
        <f>(G96*$O$14+(1-G96)*$O$13)</f>
        <v>2.721057222222222</v>
      </c>
      <c r="I96" s="116">
        <f>(H96-D96)/(H96-$O$12)</f>
        <v>0.32555435079064593</v>
      </c>
      <c r="J96" s="19">
        <f>(($O$19*F96)/(B96*((I96)^$O$20)))^(1/$O$21)</f>
        <v>0.71769700930234115</v>
      </c>
      <c r="K96" s="111">
        <f t="shared" si="3"/>
        <v>0.71769700930234115</v>
      </c>
      <c r="L96" s="129"/>
      <c r="M96" s="50"/>
      <c r="N96" s="19"/>
      <c r="O96" s="19"/>
      <c r="Q96" s="20"/>
      <c r="R96" s="58"/>
      <c r="S96" s="58"/>
      <c r="T96" s="58"/>
      <c r="U96" s="58"/>
      <c r="V96" s="58"/>
    </row>
    <row r="97" spans="1:22" x14ac:dyDescent="0.35">
      <c r="A97" s="20">
        <v>2598</v>
      </c>
      <c r="B97" s="59">
        <v>7.7493999999999996</v>
      </c>
      <c r="C97">
        <v>100.81010000000001</v>
      </c>
      <c r="D97" s="20">
        <v>2.2052999999999998</v>
      </c>
      <c r="E97" s="49">
        <f t="shared" si="2"/>
        <v>78.361400000000003</v>
      </c>
      <c r="F97" s="60">
        <f>($Q$5*($O$6+$O$8))/(E97+$O$8)</f>
        <v>0.33644433458448142</v>
      </c>
      <c r="G97" s="60">
        <f>(C97-$O$10)/($O$11-$O$10)</f>
        <v>0.78677888888888892</v>
      </c>
      <c r="H97" s="60">
        <f>(G97*$O$14+(1-G97)*$O$13)</f>
        <v>2.728677888888889</v>
      </c>
      <c r="I97" s="116">
        <f>(H97-D97)/(H97-$O$12)</f>
        <v>0.32910061663733792</v>
      </c>
      <c r="J97" s="19">
        <f>(($O$19*F97)/(B97*((I97)^$O$20)))^(1/$O$21)</f>
        <v>0.63313143172942288</v>
      </c>
      <c r="K97" s="111">
        <f t="shared" si="3"/>
        <v>0.63313143172942288</v>
      </c>
      <c r="L97" s="129"/>
      <c r="M97" s="50"/>
      <c r="N97" s="19"/>
      <c r="O97" s="19"/>
      <c r="Q97" s="20"/>
      <c r="R97" s="58"/>
      <c r="S97" s="58"/>
      <c r="T97" s="58"/>
      <c r="U97" s="58"/>
      <c r="V97" s="58"/>
    </row>
    <row r="98" spans="1:22" x14ac:dyDescent="0.35">
      <c r="A98" s="20">
        <v>2598.5</v>
      </c>
      <c r="B98" s="59">
        <v>7.6565000000000003</v>
      </c>
      <c r="C98">
        <v>106.215</v>
      </c>
      <c r="D98" s="20">
        <v>2.2212999999999998</v>
      </c>
      <c r="E98" s="49">
        <f t="shared" si="2"/>
        <v>78.371300000000005</v>
      </c>
      <c r="F98" s="60">
        <f>($Q$5*($O$6+$O$8))/(E98+$O$8)</f>
        <v>0.33640521374756222</v>
      </c>
      <c r="G98" s="60">
        <f>(C98-$O$10)/($O$11-$O$10)</f>
        <v>0.84683333333333333</v>
      </c>
      <c r="H98" s="60">
        <f>(G98*$O$14+(1-G98)*$O$13)</f>
        <v>2.7346833333333334</v>
      </c>
      <c r="I98" s="116">
        <f>(H98-D98)/(H98-$O$12)</f>
        <v>0.32160158697014002</v>
      </c>
      <c r="J98" s="19">
        <f>(($O$19*F98)/(B98*((I98)^$O$20)))^(1/$O$21)</f>
        <v>0.65177550148114394</v>
      </c>
      <c r="K98" s="111">
        <f t="shared" si="3"/>
        <v>0.65177550148114394</v>
      </c>
      <c r="L98" s="129"/>
      <c r="M98" s="50"/>
      <c r="N98" s="19"/>
      <c r="O98" s="19"/>
      <c r="Q98" s="20"/>
      <c r="R98" s="58"/>
      <c r="S98" s="58"/>
      <c r="T98" s="58"/>
      <c r="U98" s="58"/>
      <c r="V98" s="58"/>
    </row>
    <row r="99" spans="1:22" x14ac:dyDescent="0.35">
      <c r="A99" s="20">
        <v>2599</v>
      </c>
      <c r="B99" s="59">
        <v>7.3163999999999998</v>
      </c>
      <c r="C99">
        <v>101.8832</v>
      </c>
      <c r="D99" s="20">
        <v>2.2873999999999999</v>
      </c>
      <c r="E99" s="49">
        <f t="shared" si="2"/>
        <v>78.381200000000007</v>
      </c>
      <c r="F99" s="60">
        <f>($Q$5*($O$6+$O$8))/(E99+$O$8)</f>
        <v>0.33636610200731543</v>
      </c>
      <c r="G99" s="60">
        <f>(C99-$O$10)/($O$11-$O$10)</f>
        <v>0.7987022222222222</v>
      </c>
      <c r="H99" s="60">
        <f>(G99*$O$14+(1-G99)*$O$13)</f>
        <v>2.729870222222222</v>
      </c>
      <c r="I99" s="116">
        <f>(H99-D99)/(H99-$O$12)</f>
        <v>0.27801734218897067</v>
      </c>
      <c r="J99" s="19">
        <f>(($O$19*F99)/(B99*((I99)^$O$20)))^(1/$O$21)</f>
        <v>0.77123282115569869</v>
      </c>
      <c r="K99" s="111">
        <f t="shared" si="3"/>
        <v>0.77123282115569869</v>
      </c>
      <c r="L99" s="129"/>
      <c r="M99" s="50"/>
      <c r="N99" s="19"/>
      <c r="O99" s="19"/>
      <c r="Q99" s="20"/>
      <c r="R99" s="58"/>
      <c r="S99" s="58"/>
      <c r="T99" s="58"/>
      <c r="U99" s="58"/>
      <c r="V99" s="58"/>
    </row>
    <row r="100" spans="1:22" x14ac:dyDescent="0.35">
      <c r="A100" s="20">
        <v>2599.5</v>
      </c>
      <c r="B100" s="59">
        <v>8.7751999999999999</v>
      </c>
      <c r="C100">
        <v>95.198499999999996</v>
      </c>
      <c r="D100" s="20">
        <v>2.3565</v>
      </c>
      <c r="E100" s="49">
        <f t="shared" si="2"/>
        <v>78.391099999999994</v>
      </c>
      <c r="F100" s="60">
        <f>($Q$5*($O$6+$O$8))/(E100+$O$8)</f>
        <v>0.33632699936056865</v>
      </c>
      <c r="G100" s="60">
        <f>(C100-$O$10)/($O$11-$O$10)</f>
        <v>0.72442777777777778</v>
      </c>
      <c r="H100" s="60">
        <f>(G100*$O$14+(1-G100)*$O$13)</f>
        <v>2.7224427777777778</v>
      </c>
      <c r="I100" s="116">
        <f>(H100-D100)/(H100-$O$12)</f>
        <v>0.23101095018634918</v>
      </c>
      <c r="J100" s="19">
        <f>(($O$19*F100)/(B100*((I100)^$O$20)))^(1/$O$21)</f>
        <v>0.84746113064250228</v>
      </c>
      <c r="K100" s="111">
        <f t="shared" si="3"/>
        <v>0.84746113064250228</v>
      </c>
      <c r="L100" s="129"/>
      <c r="M100" s="50"/>
      <c r="N100" s="19"/>
      <c r="O100" s="19"/>
      <c r="Q100" s="20"/>
      <c r="R100" s="58"/>
      <c r="S100" s="58"/>
      <c r="T100" s="58"/>
      <c r="U100" s="58"/>
      <c r="V100" s="58"/>
    </row>
    <row r="101" spans="1:22" x14ac:dyDescent="0.35">
      <c r="A101" s="20">
        <v>2600</v>
      </c>
      <c r="B101" s="59">
        <v>11.360300000000001</v>
      </c>
      <c r="C101">
        <v>89.744299999999996</v>
      </c>
      <c r="D101" s="20">
        <v>2.3917999999999999</v>
      </c>
      <c r="E101" s="49">
        <f t="shared" si="2"/>
        <v>78.40100000000001</v>
      </c>
      <c r="F101" s="60">
        <f>($Q$5*($O$6+$O$8))/(E101+$O$8)</f>
        <v>0.33628790580415069</v>
      </c>
      <c r="G101" s="60">
        <f>(C101-$O$10)/($O$11-$O$10)</f>
        <v>0.66382555555555556</v>
      </c>
      <c r="H101" s="60">
        <f>(G101*$O$14+(1-G101)*$O$13)</f>
        <v>2.7163825555555556</v>
      </c>
      <c r="I101" s="116">
        <f>(H101-D101)/(H101-$O$12)</f>
        <v>0.20568812374170856</v>
      </c>
      <c r="J101" s="19">
        <f>(($O$19*F101)/(B101*((I101)^$O$20)))^(1/$O$21)</f>
        <v>0.8364721918281911</v>
      </c>
      <c r="K101" s="111">
        <f t="shared" si="3"/>
        <v>0.8364721918281911</v>
      </c>
      <c r="L101" s="129"/>
      <c r="M101" s="50"/>
      <c r="N101" s="19"/>
      <c r="O101" s="19"/>
      <c r="Q101" s="20"/>
      <c r="R101" s="58"/>
      <c r="S101" s="58"/>
      <c r="T101" s="58"/>
      <c r="U101" s="58"/>
      <c r="V101" s="58"/>
    </row>
    <row r="102" spans="1:22" x14ac:dyDescent="0.35">
      <c r="A102" s="20">
        <v>2600.5</v>
      </c>
      <c r="B102" s="59">
        <v>8.3378999999999994</v>
      </c>
      <c r="C102">
        <v>86.689400000000006</v>
      </c>
      <c r="D102" s="20">
        <v>2.3679000000000001</v>
      </c>
      <c r="E102" s="49">
        <f t="shared" si="2"/>
        <v>78.410899999999998</v>
      </c>
      <c r="F102" s="60">
        <f>($Q$5*($O$6+$O$8))/(E102+$O$8)</f>
        <v>0.33624882133489226</v>
      </c>
      <c r="G102" s="60">
        <f>(C102-$O$10)/($O$11-$O$10)</f>
        <v>0.62988222222222234</v>
      </c>
      <c r="H102" s="60">
        <f>(G102*$O$14+(1-G102)*$O$13)</f>
        <v>2.7129882222222221</v>
      </c>
      <c r="I102" s="116">
        <f>(H102-D102)/(H102-$O$12)</f>
        <v>0.21915397286318453</v>
      </c>
      <c r="J102" s="19">
        <f>(($O$19*F102)/(B102*((I102)^$O$20)))^(1/$O$21)</f>
        <v>0.91633166882102302</v>
      </c>
      <c r="K102" s="111">
        <f t="shared" si="3"/>
        <v>0.91633166882102302</v>
      </c>
      <c r="L102" s="129"/>
      <c r="M102" s="50"/>
      <c r="N102" s="19"/>
      <c r="O102" s="19"/>
      <c r="Q102" s="20"/>
      <c r="R102" s="58"/>
      <c r="S102" s="58"/>
      <c r="T102" s="58"/>
      <c r="U102" s="58"/>
      <c r="V102" s="58"/>
    </row>
    <row r="103" spans="1:22" x14ac:dyDescent="0.35">
      <c r="A103" s="20">
        <v>2601</v>
      </c>
      <c r="B103" s="59">
        <v>5.5387000000000004</v>
      </c>
      <c r="C103">
        <v>91.860500000000002</v>
      </c>
      <c r="D103" s="20">
        <v>2.3172999999999999</v>
      </c>
      <c r="E103" s="49">
        <f t="shared" si="2"/>
        <v>78.420800000000014</v>
      </c>
      <c r="F103" s="60">
        <f>($Q$5*($O$6+$O$8))/(E103+$O$8)</f>
        <v>0.33620974594962505</v>
      </c>
      <c r="G103" s="60">
        <f>(C103-$O$10)/($O$11-$O$10)</f>
        <v>0.68733888888888894</v>
      </c>
      <c r="H103" s="60">
        <f>(G103*$O$14+(1-G103)*$O$13)</f>
        <v>2.718733888888889</v>
      </c>
      <c r="I103" s="116">
        <f>(H103-D103)/(H103-$O$12)</f>
        <v>0.25401036527341642</v>
      </c>
      <c r="J103" s="19">
        <f>(($O$19*F103)/(B103*((I103)^$O$20)))^(1/$O$21)</f>
        <v>0.96995098625185372</v>
      </c>
      <c r="K103" s="111">
        <f t="shared" si="3"/>
        <v>0.96995098625185372</v>
      </c>
      <c r="L103" s="129"/>
      <c r="M103" s="50"/>
      <c r="N103" s="19"/>
      <c r="O103" s="19"/>
      <c r="Q103" s="20"/>
      <c r="R103" s="58"/>
      <c r="S103" s="58"/>
      <c r="T103" s="58"/>
      <c r="U103" s="58"/>
      <c r="V103" s="58"/>
    </row>
    <row r="104" spans="1:22" x14ac:dyDescent="0.35">
      <c r="A104" s="20">
        <v>2601.5</v>
      </c>
      <c r="B104" s="59">
        <v>4.8752000000000004</v>
      </c>
      <c r="C104">
        <v>98.280199999999994</v>
      </c>
      <c r="D104" s="20">
        <v>2.2757999999999998</v>
      </c>
      <c r="E104" s="49">
        <f t="shared" si="2"/>
        <v>78.430700000000002</v>
      </c>
      <c r="F104" s="60">
        <f>($Q$5*($O$6+$O$8))/(E104+$O$8)</f>
        <v>0.33617067964518271</v>
      </c>
      <c r="G104" s="60">
        <f>(C104-$O$10)/($O$11-$O$10)</f>
        <v>0.75866888888888884</v>
      </c>
      <c r="H104" s="60">
        <f>(G104*$O$14+(1-G104)*$O$13)</f>
        <v>2.7258668888888891</v>
      </c>
      <c r="I104" s="116">
        <f>(H104-D104)/(H104-$O$12)</f>
        <v>0.28350368556009081</v>
      </c>
      <c r="J104" s="19">
        <f>(($O$19*F104)/(B104*((I104)^$O$20)))^(1/$O$21)</f>
        <v>0.92624310595059434</v>
      </c>
      <c r="K104" s="111">
        <f t="shared" si="3"/>
        <v>0.92624310595059434</v>
      </c>
      <c r="L104" s="129"/>
      <c r="M104" s="50"/>
      <c r="N104" s="19"/>
      <c r="O104" s="19"/>
      <c r="Q104" s="20"/>
      <c r="R104" s="58"/>
      <c r="S104" s="58"/>
      <c r="T104" s="58"/>
      <c r="U104" s="58"/>
      <c r="V104" s="58"/>
    </row>
    <row r="105" spans="1:22" x14ac:dyDescent="0.35">
      <c r="A105" s="20">
        <v>2602</v>
      </c>
      <c r="B105" s="59">
        <v>4.8526999999999996</v>
      </c>
      <c r="C105">
        <v>101.7101</v>
      </c>
      <c r="D105" s="20">
        <v>2.2528999999999999</v>
      </c>
      <c r="E105" s="49">
        <f t="shared" si="2"/>
        <v>78.440600000000003</v>
      </c>
      <c r="F105" s="60">
        <f>($Q$5*($O$6+$O$8))/(E105+$O$8)</f>
        <v>0.33613162241840006</v>
      </c>
      <c r="G105" s="60">
        <f>(C105-$O$10)/($O$11-$O$10)</f>
        <v>0.79677888888888881</v>
      </c>
      <c r="H105" s="60">
        <f>(G105*$O$14+(1-G105)*$O$13)</f>
        <v>2.7296778888888893</v>
      </c>
      <c r="I105" s="116">
        <f>(H105-D105)/(H105-$O$12)</f>
        <v>0.2996100880389832</v>
      </c>
      <c r="J105" s="19">
        <f>(($O$19*F105)/(B105*((I105)^$O$20)))^(1/$O$21)</f>
        <v>0.87842873094126517</v>
      </c>
      <c r="K105" s="111">
        <f t="shared" si="3"/>
        <v>0.87842873094126517</v>
      </c>
      <c r="L105" s="129"/>
      <c r="M105" s="50"/>
      <c r="N105" s="19"/>
      <c r="O105" s="19"/>
      <c r="Q105" s="20"/>
      <c r="R105" s="58"/>
      <c r="S105" s="58"/>
      <c r="T105" s="58"/>
      <c r="U105" s="58"/>
      <c r="V105" s="58"/>
    </row>
    <row r="106" spans="1:22" x14ac:dyDescent="0.35">
      <c r="A106" s="20">
        <v>2602.5</v>
      </c>
      <c r="B106" s="59">
        <v>5.8559000000000001</v>
      </c>
      <c r="C106">
        <v>102.36020000000001</v>
      </c>
      <c r="D106" s="20">
        <v>2.2572999999999999</v>
      </c>
      <c r="E106" s="49">
        <f t="shared" si="2"/>
        <v>78.450500000000005</v>
      </c>
      <c r="F106" s="60">
        <f>($Q$5*($O$6+$O$8))/(E106+$O$8)</f>
        <v>0.33609257426611344</v>
      </c>
      <c r="G106" s="60">
        <f>(C106-$O$10)/($O$11-$O$10)</f>
        <v>0.80400222222222228</v>
      </c>
      <c r="H106" s="60">
        <f>(G106*$O$14+(1-G106)*$O$13)</f>
        <v>2.7304002222222223</v>
      </c>
      <c r="I106" s="116">
        <f>(H106-D106)/(H106-$O$12)</f>
        <v>0.29716413189645341</v>
      </c>
      <c r="J106" s="19">
        <f>(($O$19*F106)/(B106*((I106)^$O$20)))^(1/$O$21)</f>
        <v>0.80618784204054916</v>
      </c>
      <c r="K106" s="111">
        <f t="shared" si="3"/>
        <v>0.80618784204054916</v>
      </c>
      <c r="L106" s="129"/>
      <c r="M106" s="50"/>
      <c r="N106" s="19"/>
      <c r="O106" s="19"/>
      <c r="Q106" s="20"/>
      <c r="R106" s="58"/>
      <c r="S106" s="58"/>
      <c r="T106" s="58"/>
      <c r="U106" s="58"/>
      <c r="V106" s="58"/>
    </row>
    <row r="107" spans="1:22" x14ac:dyDescent="0.35">
      <c r="A107" s="20">
        <v>2603</v>
      </c>
      <c r="B107" s="59">
        <v>6.2066999999999997</v>
      </c>
      <c r="C107">
        <v>102.9979</v>
      </c>
      <c r="D107" s="20">
        <v>2.2603</v>
      </c>
      <c r="E107" s="49">
        <f t="shared" si="2"/>
        <v>78.460400000000007</v>
      </c>
      <c r="F107" s="60">
        <f>($Q$5*($O$6+$O$8))/(E107+$O$8)</f>
        <v>0.33605353518516068</v>
      </c>
      <c r="G107" s="60">
        <f>(C107-$O$10)/($O$11-$O$10)</f>
        <v>0.81108777777777774</v>
      </c>
      <c r="H107" s="60">
        <f>(G107*$O$14+(1-G107)*$O$13)</f>
        <v>2.7311087777777781</v>
      </c>
      <c r="I107" s="116">
        <f>(H107-D107)/(H107-$O$12)</f>
        <v>0.29559327146490566</v>
      </c>
      <c r="J107" s="19">
        <f>(($O$19*F107)/(B107*((I107)^$O$20)))^(1/$O$21)</f>
        <v>0.78718953695309946</v>
      </c>
      <c r="K107" s="111">
        <f t="shared" si="3"/>
        <v>0.78718953695309946</v>
      </c>
      <c r="L107" s="129"/>
      <c r="M107" s="50"/>
      <c r="N107" s="19"/>
      <c r="O107" s="19"/>
      <c r="Q107" s="20"/>
      <c r="R107" s="58"/>
      <c r="S107" s="58"/>
      <c r="T107" s="58"/>
      <c r="U107" s="58"/>
      <c r="V107" s="58"/>
    </row>
    <row r="108" spans="1:22" x14ac:dyDescent="0.35">
      <c r="A108" s="20">
        <v>2603.5</v>
      </c>
      <c r="B108" s="59">
        <v>5.8581000000000003</v>
      </c>
      <c r="C108">
        <v>108.5168</v>
      </c>
      <c r="D108" s="20">
        <v>2.2484000000000002</v>
      </c>
      <c r="E108" s="49">
        <f t="shared" si="2"/>
        <v>78.470300000000009</v>
      </c>
      <c r="F108" s="60">
        <f>($Q$5*($O$6+$O$8))/(E108+$O$8)</f>
        <v>0.33601450517238113</v>
      </c>
      <c r="G108" s="60">
        <f>(C108-$O$10)/($O$11-$O$10)</f>
        <v>0.8724088888888889</v>
      </c>
      <c r="H108" s="60">
        <f>(G108*$O$14+(1-G108)*$O$13)</f>
        <v>2.7372408888888886</v>
      </c>
      <c r="I108" s="116">
        <f>(H108-D108)/(H108-$O$12)</f>
        <v>0.30573749108583442</v>
      </c>
      <c r="J108" s="19">
        <f>(($O$19*F108)/(B108*((I108)^$O$20)))^(1/$O$21)</f>
        <v>0.78334292423529606</v>
      </c>
      <c r="K108" s="111">
        <f t="shared" si="3"/>
        <v>0.78334292423529606</v>
      </c>
      <c r="L108" s="129"/>
      <c r="M108" s="50"/>
      <c r="N108" s="19"/>
      <c r="O108" s="19"/>
      <c r="Q108" s="20"/>
      <c r="R108" s="58"/>
      <c r="S108" s="58"/>
      <c r="T108" s="58"/>
      <c r="U108" s="58"/>
      <c r="V108" s="58"/>
    </row>
    <row r="109" spans="1:22" x14ac:dyDescent="0.35">
      <c r="A109" s="20">
        <v>2604</v>
      </c>
      <c r="B109" s="59">
        <v>5.7907999999999999</v>
      </c>
      <c r="C109">
        <v>109.6999</v>
      </c>
      <c r="D109" s="20">
        <v>2.2515000000000001</v>
      </c>
      <c r="E109" s="49">
        <f t="shared" si="2"/>
        <v>78.480199999999996</v>
      </c>
      <c r="F109" s="60">
        <f>($Q$5*($O$6+$O$8))/(E109+$O$8)</f>
        <v>0.33597548422461559</v>
      </c>
      <c r="G109" s="60">
        <f>(C109-$O$10)/($O$11-$O$10)</f>
        <v>0.88555444444444442</v>
      </c>
      <c r="H109" s="60">
        <f>(G109*$O$14+(1-G109)*$O$13)</f>
        <v>2.7385554444444447</v>
      </c>
      <c r="I109" s="116">
        <f>(H109-D109)/(H109-$O$12)</f>
        <v>0.30437057075101959</v>
      </c>
      <c r="J109" s="19">
        <f>(($O$19*F109)/(B109*((I109)^$O$20)))^(1/$O$21)</f>
        <v>0.79137413662494038</v>
      </c>
      <c r="K109" s="111">
        <f t="shared" si="3"/>
        <v>0.79137413662494038</v>
      </c>
      <c r="L109" s="129"/>
      <c r="M109" s="50"/>
      <c r="N109" s="19"/>
      <c r="O109" s="19"/>
      <c r="Q109" s="20"/>
      <c r="R109" s="58"/>
      <c r="S109" s="58"/>
      <c r="T109" s="58"/>
      <c r="U109" s="58"/>
      <c r="V109" s="58"/>
    </row>
    <row r="110" spans="1:22" x14ac:dyDescent="0.35">
      <c r="A110" s="20">
        <v>2604.5</v>
      </c>
      <c r="B110" s="59">
        <v>5.3483000000000001</v>
      </c>
      <c r="C110">
        <v>106.7998</v>
      </c>
      <c r="D110" s="20">
        <v>2.2724000000000002</v>
      </c>
      <c r="E110" s="49">
        <f t="shared" si="2"/>
        <v>78.490100000000012</v>
      </c>
      <c r="F110" s="60">
        <f>($Q$5*($O$6+$O$8))/(E110+$O$8)</f>
        <v>0.3359364723387061</v>
      </c>
      <c r="G110" s="60">
        <f>(C110-$O$10)/($O$11-$O$10)</f>
        <v>0.85333111111111115</v>
      </c>
      <c r="H110" s="60">
        <f>(G110*$O$14+(1-G110)*$O$13)</f>
        <v>2.7353331111111112</v>
      </c>
      <c r="I110" s="116">
        <f>(H110-D110)/(H110-$O$12)</f>
        <v>0.28987977887193955</v>
      </c>
      <c r="J110" s="19">
        <f>(($O$19*F110)/(B110*((I110)^$O$20)))^(1/$O$21)</f>
        <v>0.86457520704857072</v>
      </c>
      <c r="K110" s="111">
        <f t="shared" si="3"/>
        <v>0.86457520704857072</v>
      </c>
      <c r="L110" s="129"/>
      <c r="M110" s="50"/>
      <c r="N110" s="19"/>
      <c r="O110" s="19"/>
      <c r="Q110" s="20"/>
      <c r="R110" s="58"/>
      <c r="S110" s="58"/>
      <c r="T110" s="58"/>
      <c r="U110" s="58"/>
      <c r="V110" s="58"/>
    </row>
    <row r="111" spans="1:22" x14ac:dyDescent="0.35">
      <c r="A111" s="20">
        <v>2605</v>
      </c>
      <c r="B111" s="59">
        <v>5.0166000000000004</v>
      </c>
      <c r="C111">
        <v>102.4956</v>
      </c>
      <c r="D111" s="20">
        <v>2.2761</v>
      </c>
      <c r="E111" s="49">
        <f t="shared" si="2"/>
        <v>78.5</v>
      </c>
      <c r="F111" s="60">
        <f>($Q$5*($O$6+$O$8))/(E111+$O$8)</f>
        <v>0.33589746951149668</v>
      </c>
      <c r="G111" s="60">
        <f>(C111-$O$10)/($O$11-$O$10)</f>
        <v>0.80550666666666659</v>
      </c>
      <c r="H111" s="60">
        <f>(G111*$O$14+(1-G111)*$O$13)</f>
        <v>2.7305506666666668</v>
      </c>
      <c r="I111" s="116">
        <f>(H111-D111)/(H111-$O$12)</f>
        <v>0.28542298479128053</v>
      </c>
      <c r="J111" s="19">
        <f>(($O$19*F111)/(B111*((I111)^$O$20)))^(1/$O$21)</f>
        <v>0.90658741436985535</v>
      </c>
      <c r="K111" s="111">
        <f t="shared" si="3"/>
        <v>0.90658741436985535</v>
      </c>
      <c r="L111" s="129"/>
      <c r="M111" s="50"/>
      <c r="N111" s="19"/>
      <c r="O111" s="19"/>
      <c r="Q111" s="20"/>
      <c r="R111" s="58"/>
      <c r="S111" s="58"/>
      <c r="T111" s="58"/>
      <c r="U111" s="58"/>
      <c r="V111" s="58"/>
    </row>
    <row r="112" spans="1:22" x14ac:dyDescent="0.35">
      <c r="A112" s="20">
        <v>2605.5</v>
      </c>
      <c r="B112" s="59">
        <v>5.2491000000000003</v>
      </c>
      <c r="C112">
        <v>104.67829999999999</v>
      </c>
      <c r="D112" s="20">
        <v>2.2677999999999998</v>
      </c>
      <c r="E112" s="49">
        <f t="shared" si="2"/>
        <v>78.509900000000002</v>
      </c>
      <c r="F112" s="60">
        <f>($Q$5*($O$6+$O$8))/(E112+$O$8)</f>
        <v>0.33585847573983224</v>
      </c>
      <c r="G112" s="60">
        <f>(C112-$O$10)/($O$11-$O$10)</f>
        <v>0.82975888888888882</v>
      </c>
      <c r="H112" s="60">
        <f>(G112*$O$14+(1-G112)*$O$13)</f>
        <v>2.7329758888888889</v>
      </c>
      <c r="I112" s="116">
        <f>(H112-D112)/(H112-$O$12)</f>
        <v>0.291714747722437</v>
      </c>
      <c r="J112" s="19">
        <f>(($O$19*F112)/(B112*((I112)^$O$20)))^(1/$O$21)</f>
        <v>0.86711629471615281</v>
      </c>
      <c r="K112" s="111">
        <f t="shared" si="3"/>
        <v>0.86711629471615281</v>
      </c>
      <c r="L112" s="129"/>
      <c r="M112" s="50"/>
      <c r="N112" s="19"/>
      <c r="O112" s="19"/>
      <c r="Q112" s="20"/>
      <c r="R112" s="58"/>
      <c r="S112" s="58"/>
      <c r="T112" s="58"/>
      <c r="U112" s="58"/>
      <c r="V112" s="58"/>
    </row>
    <row r="113" spans="1:22" x14ac:dyDescent="0.35">
      <c r="A113" s="20">
        <v>2606</v>
      </c>
      <c r="B113" s="59">
        <v>5.18</v>
      </c>
      <c r="C113">
        <v>99.932400000000001</v>
      </c>
      <c r="D113" s="20">
        <v>2.2480000000000002</v>
      </c>
      <c r="E113" s="49">
        <f t="shared" si="2"/>
        <v>78.519800000000004</v>
      </c>
      <c r="F113" s="60">
        <f>($Q$5*($O$6+$O$8))/(E113+$O$8)</f>
        <v>0.33581949102055958</v>
      </c>
      <c r="G113" s="60">
        <f>(C113-$O$10)/($O$11-$O$10)</f>
        <v>0.77702666666666664</v>
      </c>
      <c r="H113" s="60">
        <f>(G113*$O$14+(1-G113)*$O$13)</f>
        <v>2.7277026666666666</v>
      </c>
      <c r="I113" s="116">
        <f>(H113-D113)/(H113-$O$12)</f>
        <v>0.30182267078126968</v>
      </c>
      <c r="J113" s="19">
        <f>(($O$19*F113)/(B113*((I113)^$O$20)))^(1/$O$21)</f>
        <v>0.84359930226724111</v>
      </c>
      <c r="K113" s="111">
        <f t="shared" si="3"/>
        <v>0.84359930226724111</v>
      </c>
      <c r="L113" s="129"/>
      <c r="M113" s="50"/>
      <c r="N113" s="19"/>
      <c r="O113" s="19"/>
      <c r="Q113" s="20"/>
      <c r="R113" s="58"/>
      <c r="S113" s="58"/>
      <c r="T113" s="58"/>
      <c r="U113" s="58"/>
      <c r="V113" s="58"/>
    </row>
    <row r="114" spans="1:22" x14ac:dyDescent="0.35">
      <c r="A114" s="20">
        <v>2606.5</v>
      </c>
      <c r="B114" s="59">
        <v>5.3364000000000003</v>
      </c>
      <c r="C114">
        <v>98.439400000000006</v>
      </c>
      <c r="D114" s="20">
        <v>2.2440000000000002</v>
      </c>
      <c r="E114" s="49">
        <f t="shared" si="2"/>
        <v>78.529700000000005</v>
      </c>
      <c r="F114" s="60">
        <f>($Q$5*($O$6+$O$8))/(E114+$O$8)</f>
        <v>0.33578051535052666</v>
      </c>
      <c r="G114" s="60">
        <f>(C114-$O$10)/($O$11-$O$10)</f>
        <v>0.76043777777777788</v>
      </c>
      <c r="H114" s="60">
        <f>(G114*$O$14+(1-G114)*$O$13)</f>
        <v>2.726043777777778</v>
      </c>
      <c r="I114" s="116">
        <f>(H114-D114)/(H114-$O$12)</f>
        <v>0.3036125634078331</v>
      </c>
      <c r="J114" s="19">
        <f>(($O$19*F114)/(B114*((I114)^$O$20)))^(1/$O$21)</f>
        <v>0.82619739122138258</v>
      </c>
      <c r="K114" s="111">
        <f t="shared" si="3"/>
        <v>0.82619739122138258</v>
      </c>
      <c r="L114" s="129"/>
      <c r="M114" s="50"/>
      <c r="N114" s="19"/>
      <c r="O114" s="19"/>
      <c r="Q114" s="20"/>
      <c r="R114" s="58"/>
      <c r="S114" s="58"/>
      <c r="T114" s="58"/>
      <c r="U114" s="58"/>
      <c r="V114" s="58"/>
    </row>
    <row r="115" spans="1:22" x14ac:dyDescent="0.35">
      <c r="A115" s="20">
        <v>2607</v>
      </c>
      <c r="B115" s="59">
        <v>5.0868000000000002</v>
      </c>
      <c r="C115">
        <v>94.948099999999997</v>
      </c>
      <c r="D115" s="20">
        <v>2.2174</v>
      </c>
      <c r="E115" s="49">
        <f t="shared" si="2"/>
        <v>78.539600000000007</v>
      </c>
      <c r="F115" s="60">
        <f>($Q$5*($O$6+$O$8))/(E115+$O$8)</f>
        <v>0.33574154872658318</v>
      </c>
      <c r="G115" s="60">
        <f>(C115-$O$10)/($O$11-$O$10)</f>
        <v>0.72164555555555554</v>
      </c>
      <c r="H115" s="60">
        <f>(G115*$O$14+(1-G115)*$O$13)</f>
        <v>2.7221645555555556</v>
      </c>
      <c r="I115" s="116">
        <f>(H115-D115)/(H115-$O$12)</f>
        <v>0.31870180368338574</v>
      </c>
      <c r="J115" s="19">
        <f>(($O$19*F115)/(B115*((I115)^$O$20)))^(1/$O$21)</f>
        <v>0.80611256765729133</v>
      </c>
      <c r="K115" s="111">
        <f t="shared" si="3"/>
        <v>0.80611256765729133</v>
      </c>
      <c r="L115" s="129"/>
      <c r="M115" s="50"/>
      <c r="N115" s="19"/>
      <c r="O115" s="19"/>
      <c r="Q115" s="20"/>
      <c r="R115" s="58"/>
      <c r="S115" s="58"/>
      <c r="T115" s="58"/>
      <c r="U115" s="58"/>
      <c r="V115" s="58"/>
    </row>
    <row r="116" spans="1:22" x14ac:dyDescent="0.35">
      <c r="A116" s="20">
        <v>2607.5</v>
      </c>
      <c r="B116" s="59">
        <v>4.7786</v>
      </c>
      <c r="C116">
        <v>90.909499999999994</v>
      </c>
      <c r="D116" s="20">
        <v>2.2075999999999998</v>
      </c>
      <c r="E116" s="49">
        <f t="shared" si="2"/>
        <v>78.549499999999995</v>
      </c>
      <c r="F116" s="60">
        <f>($Q$5*($O$6+$O$8))/(E116+$O$8)</f>
        <v>0.3357025911455801</v>
      </c>
      <c r="G116" s="60">
        <f>(C116-$O$10)/($O$11-$O$10)</f>
        <v>0.67677222222222211</v>
      </c>
      <c r="H116" s="60">
        <f>(G116*$O$14+(1-G116)*$O$13)</f>
        <v>2.7176772222222221</v>
      </c>
      <c r="I116" s="116">
        <f>(H116-D116)/(H116-$O$12)</f>
        <v>0.3229712089078719</v>
      </c>
      <c r="J116" s="19">
        <f>(($O$19*F116)/(B116*((I116)^$O$20)))^(1/$O$21)</f>
        <v>0.8206598721192756</v>
      </c>
      <c r="K116" s="111">
        <f t="shared" si="3"/>
        <v>0.8206598721192756</v>
      </c>
      <c r="L116" s="129"/>
      <c r="M116" s="50"/>
      <c r="N116" s="19"/>
      <c r="O116" s="19"/>
      <c r="Q116" s="20"/>
      <c r="R116" s="58"/>
      <c r="S116" s="58"/>
      <c r="T116" s="58"/>
      <c r="U116" s="58"/>
      <c r="V116" s="58"/>
    </row>
    <row r="117" spans="1:22" x14ac:dyDescent="0.35">
      <c r="A117" s="20">
        <v>2608</v>
      </c>
      <c r="B117" s="59">
        <v>5.2899000000000003</v>
      </c>
      <c r="C117">
        <v>89.121200000000002</v>
      </c>
      <c r="D117" s="20">
        <v>2.2376</v>
      </c>
      <c r="E117" s="49">
        <f t="shared" si="2"/>
        <v>78.559400000000011</v>
      </c>
      <c r="F117" s="60">
        <f>($Q$5*($O$6+$O$8))/(E117+$O$8)</f>
        <v>0.33566364260436987</v>
      </c>
      <c r="G117" s="60">
        <f>(C117-$O$10)/($O$11-$O$10)</f>
        <v>0.65690222222222228</v>
      </c>
      <c r="H117" s="60">
        <f>(G117*$O$14+(1-G117)*$O$13)</f>
        <v>2.7156902222222223</v>
      </c>
      <c r="I117" s="116">
        <f>(H117-D117)/(H117-$O$12)</f>
        <v>0.30309898618363318</v>
      </c>
      <c r="J117" s="19">
        <f>(($O$19*F117)/(B117*((I117)^$O$20)))^(1/$O$21)</f>
        <v>0.83108211581324032</v>
      </c>
      <c r="K117" s="111">
        <f t="shared" si="3"/>
        <v>0.83108211581324032</v>
      </c>
      <c r="L117" s="129"/>
      <c r="M117" s="50"/>
      <c r="N117" s="19"/>
      <c r="O117" s="19"/>
      <c r="Q117" s="20"/>
      <c r="R117" s="58"/>
      <c r="S117" s="58"/>
      <c r="T117" s="58"/>
      <c r="U117" s="58"/>
      <c r="V117" s="58"/>
    </row>
    <row r="118" spans="1:22" x14ac:dyDescent="0.35">
      <c r="A118" s="20">
        <v>2608.5</v>
      </c>
      <c r="B118" s="59">
        <v>6.0420999999999996</v>
      </c>
      <c r="C118">
        <v>80.540099999999995</v>
      </c>
      <c r="D118" s="20">
        <v>2.2896999999999998</v>
      </c>
      <c r="E118" s="49">
        <f t="shared" si="2"/>
        <v>78.569299999999998</v>
      </c>
      <c r="F118" s="60">
        <f>($Q$5*($O$6+$O$8))/(E118+$O$8)</f>
        <v>0.33562470309980658</v>
      </c>
      <c r="G118" s="60">
        <f>(C118-$O$10)/($O$11-$O$10)</f>
        <v>0.56155666666666659</v>
      </c>
      <c r="H118" s="60">
        <f>(G118*$O$14+(1-G118)*$O$13)</f>
        <v>2.7061556666666666</v>
      </c>
      <c r="I118" s="116">
        <f>(H118-D118)/(H118-$O$12)</f>
        <v>0.26562964755198198</v>
      </c>
      <c r="J118" s="19">
        <f>(($O$19*F118)/(B118*((I118)^$O$20)))^(1/$O$21)</f>
        <v>0.88727135126927914</v>
      </c>
      <c r="K118" s="111">
        <f t="shared" si="3"/>
        <v>0.88727135126927914</v>
      </c>
      <c r="L118" s="129"/>
      <c r="M118" s="50"/>
      <c r="N118" s="19"/>
      <c r="O118" s="19"/>
      <c r="Q118" s="20"/>
      <c r="R118" s="58"/>
      <c r="S118" s="58"/>
      <c r="T118" s="58"/>
      <c r="U118" s="58"/>
      <c r="V118" s="58"/>
    </row>
    <row r="119" spans="1:22" x14ac:dyDescent="0.35">
      <c r="A119" s="20">
        <v>2609</v>
      </c>
      <c r="B119" s="59">
        <v>6.9017999999999997</v>
      </c>
      <c r="C119">
        <v>82.694400000000002</v>
      </c>
      <c r="D119" s="20">
        <v>2.3235999999999999</v>
      </c>
      <c r="E119" s="49">
        <f t="shared" si="2"/>
        <v>78.5792</v>
      </c>
      <c r="F119" s="60">
        <f>($Q$5*($O$6+$O$8))/(E119+$O$8)</f>
        <v>0.33558577262874545</v>
      </c>
      <c r="G119" s="60">
        <f>(C119-$O$10)/($O$11-$O$10)</f>
        <v>0.58549333333333331</v>
      </c>
      <c r="H119" s="60">
        <f>(G119*$O$14+(1-G119)*$O$13)</f>
        <v>2.708549333333333</v>
      </c>
      <c r="I119" s="116">
        <f>(H119-D119)/(H119-$O$12)</f>
        <v>0.24515953176220931</v>
      </c>
      <c r="J119" s="19">
        <f>(($O$19*F119)/(B119*((I119)^$O$20)))^(1/$O$21)</f>
        <v>0.89943918033959736</v>
      </c>
      <c r="K119" s="111">
        <f t="shared" si="3"/>
        <v>0.89943918033959736</v>
      </c>
      <c r="L119" s="129"/>
      <c r="M119" s="50"/>
      <c r="N119" s="19"/>
      <c r="O119" s="19"/>
      <c r="Q119" s="20"/>
      <c r="R119" s="58"/>
      <c r="S119" s="58"/>
      <c r="T119" s="58"/>
      <c r="U119" s="58"/>
      <c r="V119" s="58"/>
    </row>
    <row r="120" spans="1:22" x14ac:dyDescent="0.35">
      <c r="A120" s="20">
        <v>2609.5</v>
      </c>
      <c r="B120" s="59">
        <v>7.9572000000000003</v>
      </c>
      <c r="C120">
        <v>77.525899999999993</v>
      </c>
      <c r="D120" s="20">
        <v>2.3626999999999998</v>
      </c>
      <c r="E120" s="49">
        <f t="shared" si="2"/>
        <v>78.589100000000002</v>
      </c>
      <c r="F120" s="60">
        <f>($Q$5*($O$6+$O$8))/(E120+$O$8)</f>
        <v>0.33554685118804345</v>
      </c>
      <c r="G120" s="60">
        <f>(C120-$O$10)/($O$11-$O$10)</f>
        <v>0.52806555555555545</v>
      </c>
      <c r="H120" s="60">
        <f>(G120*$O$14+(1-G120)*$O$13)</f>
        <v>2.7028065555555552</v>
      </c>
      <c r="I120" s="116">
        <f>(H120-D120)/(H120-$O$12)</f>
        <v>0.21739597328401356</v>
      </c>
      <c r="J120" s="19">
        <f>(($O$19*F120)/(B120*((I120)^$O$20)))^(1/$O$21)</f>
        <v>0.94459349675555393</v>
      </c>
      <c r="K120" s="111">
        <f t="shared" si="3"/>
        <v>0.94459349675555393</v>
      </c>
      <c r="L120" s="129"/>
      <c r="M120" s="50"/>
      <c r="N120" s="19"/>
      <c r="O120" s="19"/>
      <c r="Q120" s="20"/>
      <c r="R120" s="58"/>
      <c r="S120" s="58"/>
      <c r="T120" s="58"/>
      <c r="U120" s="58"/>
      <c r="V120" s="58"/>
    </row>
    <row r="121" spans="1:22" x14ac:dyDescent="0.35">
      <c r="A121" s="20">
        <v>2610</v>
      </c>
      <c r="B121" s="59">
        <v>8.7296999999999993</v>
      </c>
      <c r="C121">
        <v>79.883200000000002</v>
      </c>
      <c r="D121" s="20">
        <v>2.3807</v>
      </c>
      <c r="E121" s="49">
        <f t="shared" si="2"/>
        <v>78.599000000000004</v>
      </c>
      <c r="F121" s="60">
        <f>($Q$5*($O$6+$O$8))/(E121+$O$8)</f>
        <v>0.33550793877455892</v>
      </c>
      <c r="G121" s="60">
        <f>(C121-$O$10)/($O$11-$O$10)</f>
        <v>0.55425777777777785</v>
      </c>
      <c r="H121" s="60">
        <f>(G121*$O$14+(1-G121)*$O$13)</f>
        <v>2.7054257777777782</v>
      </c>
      <c r="I121" s="116">
        <f>(H121-D121)/(H121-$O$12)</f>
        <v>0.20721766131709451</v>
      </c>
      <c r="J121" s="19">
        <f>(($O$19*F121)/(B121*((I121)^$O$20)))^(1/$O$21)</f>
        <v>0.94607370712785555</v>
      </c>
      <c r="K121" s="111">
        <f t="shared" si="3"/>
        <v>0.94607370712785555</v>
      </c>
      <c r="L121" s="129"/>
      <c r="M121" s="50"/>
      <c r="N121" s="19"/>
      <c r="O121" s="19"/>
      <c r="Q121" s="20"/>
      <c r="R121" s="58"/>
      <c r="S121" s="58"/>
      <c r="T121" s="58"/>
      <c r="U121" s="58"/>
      <c r="V121" s="58"/>
    </row>
    <row r="122" spans="1:22" x14ac:dyDescent="0.35">
      <c r="A122" s="20">
        <v>2610.5</v>
      </c>
      <c r="B122" s="59">
        <v>6.8971</v>
      </c>
      <c r="C122">
        <v>79.935400000000001</v>
      </c>
      <c r="D122" s="20">
        <v>2.3967000000000001</v>
      </c>
      <c r="E122" s="49">
        <f t="shared" si="2"/>
        <v>78.608900000000006</v>
      </c>
      <c r="F122" s="60">
        <f>($Q$5*($O$6+$O$8))/(E122+$O$8)</f>
        <v>0.3354690353851516</v>
      </c>
      <c r="G122" s="60">
        <f>(C122-$O$10)/($O$11-$O$10)</f>
        <v>0.55483777777777776</v>
      </c>
      <c r="H122" s="60">
        <f>(G122*$O$14+(1-G122)*$O$13)</f>
        <v>2.7054837777777778</v>
      </c>
      <c r="I122" s="116">
        <f>(H122-D122)/(H122-$O$12)</f>
        <v>0.19703728051579514</v>
      </c>
      <c r="J122" s="19">
        <f>(($O$19*F122)/(B122*((I122)^$O$20)))^(1/$O$21)</f>
        <v>1.1192949743042804</v>
      </c>
      <c r="K122" s="111">
        <f t="shared" si="3"/>
        <v>1</v>
      </c>
      <c r="L122" s="129"/>
      <c r="M122" s="50"/>
      <c r="N122" s="19"/>
      <c r="O122" s="19"/>
      <c r="Q122" s="20"/>
      <c r="R122" s="58"/>
      <c r="S122" s="58"/>
      <c r="T122" s="58"/>
      <c r="U122" s="58"/>
      <c r="V122" s="58"/>
    </row>
    <row r="123" spans="1:22" x14ac:dyDescent="0.35">
      <c r="A123" s="20">
        <v>2611</v>
      </c>
      <c r="B123" s="59">
        <v>6.9470999999999998</v>
      </c>
      <c r="C123">
        <v>83.2149</v>
      </c>
      <c r="D123" s="20">
        <v>2.3793000000000002</v>
      </c>
      <c r="E123" s="49">
        <f t="shared" si="2"/>
        <v>78.618799999999993</v>
      </c>
      <c r="F123" s="60">
        <f>($Q$5*($O$6+$O$8))/(E123+$O$8)</f>
        <v>0.33543014101668278</v>
      </c>
      <c r="G123" s="60">
        <f>(C123-$O$10)/($O$11-$O$10)</f>
        <v>0.59127666666666667</v>
      </c>
      <c r="H123" s="60">
        <f>(G123*$O$14+(1-G123)*$O$13)</f>
        <v>2.7091276666666664</v>
      </c>
      <c r="I123" s="116">
        <f>(H123-D123)/(H123-$O$12)</f>
        <v>0.20997730847968485</v>
      </c>
      <c r="J123" s="19">
        <f>(($O$19*F123)/(B123*((I123)^$O$20)))^(1/$O$21)</f>
        <v>1.0464702892697977</v>
      </c>
      <c r="K123" s="111">
        <f t="shared" si="3"/>
        <v>1</v>
      </c>
      <c r="L123" s="129"/>
      <c r="M123" s="50"/>
      <c r="N123" s="19"/>
      <c r="O123" s="19"/>
      <c r="Q123" s="20"/>
      <c r="R123" s="58"/>
      <c r="S123" s="58"/>
      <c r="T123" s="58"/>
      <c r="U123" s="58"/>
      <c r="V123" s="58"/>
    </row>
    <row r="124" spans="1:22" x14ac:dyDescent="0.35">
      <c r="A124" s="20">
        <v>2611.5</v>
      </c>
      <c r="B124" s="59">
        <v>6.5095000000000001</v>
      </c>
      <c r="C124">
        <v>86.707999999999998</v>
      </c>
      <c r="D124" s="20">
        <v>2.3681999999999999</v>
      </c>
      <c r="E124" s="49">
        <f t="shared" si="2"/>
        <v>78.628700000000009</v>
      </c>
      <c r="F124" s="60">
        <f>($Q$5*($O$6+$O$8))/(E124+$O$8)</f>
        <v>0.33539125566601502</v>
      </c>
      <c r="G124" s="60">
        <f>(C124-$O$10)/($O$11-$O$10)</f>
        <v>0.63008888888888892</v>
      </c>
      <c r="H124" s="60">
        <f>(G124*$O$14+(1-G124)*$O$13)</f>
        <v>2.713008888888889</v>
      </c>
      <c r="I124" s="116">
        <f>(H124-D124)/(H124-$O$12)</f>
        <v>0.21897370365221971</v>
      </c>
      <c r="J124" s="19">
        <f>(($O$19*F124)/(B124*((I124)^$O$20)))^(1/$O$21)</f>
        <v>1.0365973353456253</v>
      </c>
      <c r="K124" s="111">
        <f t="shared" si="3"/>
        <v>1</v>
      </c>
      <c r="L124" s="129"/>
      <c r="M124" s="50"/>
      <c r="N124" s="19"/>
      <c r="O124" s="19"/>
      <c r="Q124" s="20"/>
      <c r="R124" s="58"/>
      <c r="S124" s="58"/>
      <c r="T124" s="58"/>
      <c r="U124" s="58"/>
      <c r="V124" s="58"/>
    </row>
    <row r="125" spans="1:22" x14ac:dyDescent="0.35">
      <c r="A125" s="20">
        <v>2612</v>
      </c>
      <c r="B125" s="59">
        <v>7.9939999999999998</v>
      </c>
      <c r="C125">
        <v>87.944199999999995</v>
      </c>
      <c r="D125" s="20">
        <v>2.3563999999999998</v>
      </c>
      <c r="E125" s="49">
        <f t="shared" si="2"/>
        <v>78.638599999999997</v>
      </c>
      <c r="F125" s="60">
        <f>($Q$5*($O$6+$O$8))/(E125+$O$8)</f>
        <v>0.33535237933001272</v>
      </c>
      <c r="G125" s="60">
        <f>(C125-$O$10)/($O$11-$O$10)</f>
        <v>0.64382444444444442</v>
      </c>
      <c r="H125" s="60">
        <f>(G125*$O$14+(1-G125)*$O$13)</f>
        <v>2.7143824444444444</v>
      </c>
      <c r="I125" s="116">
        <f>(H125-D125)/(H125-$O$12)</f>
        <v>0.22714154502741493</v>
      </c>
      <c r="J125" s="19">
        <f>(($O$19*F125)/(B125*((I125)^$O$20)))^(1/$O$21)</f>
        <v>0.90172071867295644</v>
      </c>
      <c r="K125" s="111">
        <f t="shared" si="3"/>
        <v>0.90172071867295644</v>
      </c>
      <c r="L125" s="129"/>
      <c r="M125" s="50"/>
      <c r="N125" s="19"/>
      <c r="O125" s="19"/>
      <c r="Q125" s="20"/>
      <c r="R125" s="58"/>
      <c r="S125" s="58"/>
      <c r="T125" s="58"/>
      <c r="U125" s="58"/>
      <c r="V125" s="58"/>
    </row>
    <row r="126" spans="1:22" x14ac:dyDescent="0.35">
      <c r="A126" s="20">
        <v>2612.5</v>
      </c>
      <c r="B126" s="59">
        <v>8.1725999999999992</v>
      </c>
      <c r="C126">
        <v>89.97</v>
      </c>
      <c r="D126" s="20">
        <v>2.3523000000000001</v>
      </c>
      <c r="E126" s="49">
        <f t="shared" si="2"/>
        <v>78.648500000000013</v>
      </c>
      <c r="F126" s="60">
        <f>($Q$5*($O$6+$O$8))/(E126+$O$8)</f>
        <v>0.33531351200554116</v>
      </c>
      <c r="G126" s="60">
        <f>(C126-$O$10)/($O$11-$O$10)</f>
        <v>0.66633333333333333</v>
      </c>
      <c r="H126" s="60">
        <f>(G126*$O$14+(1-G126)*$O$13)</f>
        <v>2.7166333333333332</v>
      </c>
      <c r="I126" s="116">
        <f>(H126-D126)/(H126-$O$12)</f>
        <v>0.23084152613071154</v>
      </c>
      <c r="J126" s="19">
        <f>(($O$19*F126)/(B126*((I126)^$O$20)))^(1/$O$21)</f>
        <v>0.8774683664456312</v>
      </c>
      <c r="K126" s="111">
        <f t="shared" si="3"/>
        <v>0.8774683664456312</v>
      </c>
      <c r="L126" s="129"/>
      <c r="M126" s="50"/>
      <c r="N126" s="19"/>
      <c r="O126" s="19"/>
      <c r="Q126" s="20"/>
      <c r="R126" s="58"/>
      <c r="S126" s="58"/>
      <c r="T126" s="58"/>
      <c r="U126" s="58"/>
      <c r="V126" s="58"/>
    </row>
    <row r="127" spans="1:22" x14ac:dyDescent="0.35">
      <c r="A127" s="20">
        <v>2613</v>
      </c>
      <c r="B127" s="59">
        <v>7.1444999999999999</v>
      </c>
      <c r="C127">
        <v>88.686000000000007</v>
      </c>
      <c r="D127" s="20">
        <v>2.3439999999999999</v>
      </c>
      <c r="E127" s="49">
        <f t="shared" si="2"/>
        <v>78.6584</v>
      </c>
      <c r="F127" s="60">
        <f>($Q$5*($O$6+$O$8))/(E127+$O$8)</f>
        <v>0.33527465368946768</v>
      </c>
      <c r="G127" s="60">
        <f>(C127-$O$10)/($O$11-$O$10)</f>
        <v>0.65206666666666679</v>
      </c>
      <c r="H127" s="60">
        <f>(G127*$O$14+(1-G127)*$O$13)</f>
        <v>2.715206666666667</v>
      </c>
      <c r="I127" s="116">
        <f>(H127-D127)/(H127-$O$12)</f>
        <v>0.23540926357711675</v>
      </c>
      <c r="J127" s="19">
        <f>(($O$19*F127)/(B127*((I127)^$O$20)))^(1/$O$21)</f>
        <v>0.92021835640923255</v>
      </c>
      <c r="K127" s="111">
        <f t="shared" si="3"/>
        <v>0.92021835640923255</v>
      </c>
      <c r="L127" s="129"/>
      <c r="M127" s="50"/>
      <c r="N127" s="19"/>
      <c r="O127" s="19"/>
      <c r="Q127" s="20"/>
      <c r="R127" s="58"/>
      <c r="S127" s="58"/>
      <c r="T127" s="58"/>
      <c r="U127" s="58"/>
      <c r="V127" s="58"/>
    </row>
    <row r="128" spans="1:22" x14ac:dyDescent="0.35">
      <c r="A128" s="20">
        <v>2613.5</v>
      </c>
      <c r="B128" s="59">
        <v>6.9554</v>
      </c>
      <c r="C128">
        <v>88.422700000000006</v>
      </c>
      <c r="D128" s="20">
        <v>2.3388</v>
      </c>
      <c r="E128" s="49">
        <f t="shared" si="2"/>
        <v>78.668300000000002</v>
      </c>
      <c r="F128" s="60">
        <f>($Q$5*($O$6+$O$8))/(E128+$O$8)</f>
        <v>0.33523580437866063</v>
      </c>
      <c r="G128" s="60">
        <f>(C128-$O$10)/($O$11-$O$10)</f>
        <v>0.64914111111111117</v>
      </c>
      <c r="H128" s="60">
        <f>(G128*$O$14+(1-G128)*$O$13)</f>
        <v>2.7149141111111108</v>
      </c>
      <c r="I128" s="116">
        <f>(H128-D128)/(H128-$O$12)</f>
        <v>0.23856569387846707</v>
      </c>
      <c r="J128" s="19">
        <f>(($O$19*F128)/(B128*((I128)^$O$20)))^(1/$O$21)</f>
        <v>0.92025068887114836</v>
      </c>
      <c r="K128" s="111">
        <f t="shared" si="3"/>
        <v>0.92025068887114836</v>
      </c>
      <c r="L128" s="129"/>
      <c r="M128" s="50"/>
      <c r="N128" s="19"/>
      <c r="O128" s="19"/>
      <c r="Q128" s="20"/>
      <c r="R128" s="58"/>
      <c r="S128" s="58"/>
      <c r="T128" s="58"/>
      <c r="U128" s="58"/>
      <c r="V128" s="58"/>
    </row>
    <row r="129" spans="1:22" x14ac:dyDescent="0.35">
      <c r="A129" s="20">
        <v>2614</v>
      </c>
      <c r="B129" s="59">
        <v>7.5609999999999999</v>
      </c>
      <c r="C129">
        <v>87.397900000000007</v>
      </c>
      <c r="D129" s="20">
        <v>2.3243</v>
      </c>
      <c r="E129" s="49">
        <f t="shared" si="2"/>
        <v>78.678200000000004</v>
      </c>
      <c r="F129" s="60">
        <f>($Q$5*($O$6+$O$8))/(E129+$O$8)</f>
        <v>0.33519696406999</v>
      </c>
      <c r="G129" s="60">
        <f>(C129-$O$10)/($O$11-$O$10)</f>
        <v>0.63775444444444451</v>
      </c>
      <c r="H129" s="60">
        <f>(G129*$O$14+(1-G129)*$O$13)</f>
        <v>2.7137754444444444</v>
      </c>
      <c r="I129" s="116">
        <f>(H129-D129)/(H129-$O$12)</f>
        <v>0.24721921676324607</v>
      </c>
      <c r="J129" s="19">
        <f>(($O$19*F129)/(B129*((I129)^$O$20)))^(1/$O$21)</f>
        <v>0.85168342055084256</v>
      </c>
      <c r="K129" s="111">
        <f t="shared" si="3"/>
        <v>0.85168342055084256</v>
      </c>
      <c r="L129" s="129"/>
      <c r="M129" s="50"/>
      <c r="N129" s="19"/>
      <c r="O129" s="19"/>
      <c r="Q129" s="20"/>
      <c r="R129" s="58"/>
      <c r="S129" s="58"/>
      <c r="T129" s="58"/>
      <c r="U129" s="58"/>
      <c r="V129" s="58"/>
    </row>
    <row r="130" spans="1:22" x14ac:dyDescent="0.35">
      <c r="A130" s="20">
        <v>2614.5</v>
      </c>
      <c r="B130" s="59">
        <v>7.4701000000000004</v>
      </c>
      <c r="C130">
        <v>90.281899999999993</v>
      </c>
      <c r="D130" s="20">
        <v>2.3086000000000002</v>
      </c>
      <c r="E130" s="49">
        <f t="shared" ref="E130:E193" si="4">((0.0198*A130)+ 26.921)</f>
        <v>78.688100000000006</v>
      </c>
      <c r="F130" s="60">
        <f>($Q$5*($O$6+$O$8))/(E130+$O$8)</f>
        <v>0.33515813276032724</v>
      </c>
      <c r="G130" s="60">
        <f>(C130-$O$10)/($O$11-$O$10)</f>
        <v>0.66979888888888883</v>
      </c>
      <c r="H130" s="60">
        <f>(G130*$O$14+(1-G130)*$O$13)</f>
        <v>2.716979888888889</v>
      </c>
      <c r="I130" s="116">
        <f>(H130-D130)/(H130-$O$12)</f>
        <v>0.25869261171554592</v>
      </c>
      <c r="J130" s="19">
        <f>(($O$19*F130)/(B130*((I130)^$O$20)))^(1/$O$21)</f>
        <v>0.81879964912732461</v>
      </c>
      <c r="K130" s="111">
        <f t="shared" ref="K130:K193" si="5">IF(J130&gt;1,1,J130)</f>
        <v>0.81879964912732461</v>
      </c>
      <c r="L130" s="129"/>
      <c r="M130" s="50"/>
      <c r="N130" s="19"/>
      <c r="O130" s="19"/>
      <c r="Q130" s="20"/>
      <c r="R130" s="58"/>
      <c r="S130" s="58"/>
      <c r="T130" s="58"/>
      <c r="U130" s="58"/>
      <c r="V130" s="58"/>
    </row>
    <row r="131" spans="1:22" x14ac:dyDescent="0.35">
      <c r="A131" s="20">
        <v>2615</v>
      </c>
      <c r="B131" s="59">
        <v>6.9653</v>
      </c>
      <c r="C131">
        <v>93.979399999999998</v>
      </c>
      <c r="D131" s="20">
        <v>2.3001</v>
      </c>
      <c r="E131" s="49">
        <f t="shared" si="4"/>
        <v>78.698000000000008</v>
      </c>
      <c r="F131" s="60">
        <f>($Q$5*($O$6+$O$8))/(E131+$O$8)</f>
        <v>0.33511931044654514</v>
      </c>
      <c r="G131" s="60">
        <f>(C131-$O$10)/($O$11-$O$10)</f>
        <v>0.71088222222222219</v>
      </c>
      <c r="H131" s="60">
        <f>(G131*$O$14+(1-G131)*$O$13)</f>
        <v>2.7210882222222219</v>
      </c>
      <c r="I131" s="116">
        <f>(H131-D131)/(H131-$O$12)</f>
        <v>0.26598727212838719</v>
      </c>
      <c r="J131" s="19">
        <f>(($O$19*F131)/(B131*((I131)^$O$20)))^(1/$O$21)</f>
        <v>0.82464866091905809</v>
      </c>
      <c r="K131" s="111">
        <f t="shared" si="5"/>
        <v>0.82464866091905809</v>
      </c>
      <c r="L131" s="129"/>
      <c r="M131" s="50"/>
      <c r="N131" s="19"/>
      <c r="O131" s="19"/>
      <c r="Q131" s="20"/>
      <c r="R131" s="58"/>
      <c r="S131" s="58"/>
      <c r="T131" s="58"/>
      <c r="U131" s="58"/>
      <c r="V131" s="58"/>
    </row>
    <row r="132" spans="1:22" x14ac:dyDescent="0.35">
      <c r="A132" s="20">
        <v>2615.5</v>
      </c>
      <c r="B132" s="59">
        <v>6.6676000000000002</v>
      </c>
      <c r="C132">
        <v>94.682000000000002</v>
      </c>
      <c r="D132" s="20">
        <v>2.2923</v>
      </c>
      <c r="E132" s="49">
        <f t="shared" si="4"/>
        <v>78.707899999999995</v>
      </c>
      <c r="F132" s="60">
        <f>($Q$5*($O$6+$O$8))/(E132+$O$8)</f>
        <v>0.33508049712551807</v>
      </c>
      <c r="G132" s="60">
        <f>(C132-$O$10)/($O$11-$O$10)</f>
        <v>0.71868888888888893</v>
      </c>
      <c r="H132" s="60">
        <f>(G132*$O$14+(1-G132)*$O$13)</f>
        <v>2.7218688888888889</v>
      </c>
      <c r="I132" s="116">
        <f>(H132-D132)/(H132-$O$12)</f>
        <v>0.27127487515498183</v>
      </c>
      <c r="J132" s="19">
        <f>(($O$19*F132)/(B132*((I132)^$O$20)))^(1/$O$21)</f>
        <v>0.82638083045079735</v>
      </c>
      <c r="K132" s="111">
        <f t="shared" si="5"/>
        <v>0.82638083045079735</v>
      </c>
      <c r="L132" s="129"/>
      <c r="M132" s="50"/>
      <c r="N132" s="19"/>
      <c r="O132" s="19"/>
      <c r="Q132" s="20"/>
      <c r="R132" s="58"/>
      <c r="S132" s="58"/>
      <c r="T132" s="58"/>
      <c r="U132" s="58"/>
      <c r="V132" s="58"/>
    </row>
    <row r="133" spans="1:22" x14ac:dyDescent="0.35">
      <c r="A133" s="20">
        <v>2616</v>
      </c>
      <c r="B133" s="59">
        <v>6.4288999999999996</v>
      </c>
      <c r="C133">
        <v>95.465000000000003</v>
      </c>
      <c r="D133" s="20">
        <v>2.294</v>
      </c>
      <c r="E133" s="49">
        <f t="shared" si="4"/>
        <v>78.717800000000011</v>
      </c>
      <c r="F133" s="60">
        <f>($Q$5*($O$6+$O$8))/(E133+$O$8)</f>
        <v>0.33504169279412171</v>
      </c>
      <c r="G133" s="60">
        <f>(C133-$O$10)/($O$11-$O$10)</f>
        <v>0.72738888888888897</v>
      </c>
      <c r="H133" s="60">
        <f>(G133*$O$14+(1-G133)*$O$13)</f>
        <v>2.7227388888888888</v>
      </c>
      <c r="I133" s="116">
        <f>(H133-D133)/(H133-$O$12)</f>
        <v>0.27060205477050381</v>
      </c>
      <c r="J133" s="19">
        <f>(($O$19*F133)/(B133*((I133)^$O$20)))^(1/$O$21)</f>
        <v>0.84362608924400262</v>
      </c>
      <c r="K133" s="111">
        <f t="shared" si="5"/>
        <v>0.84362608924400262</v>
      </c>
      <c r="L133" s="129"/>
      <c r="M133" s="50"/>
      <c r="N133" s="19"/>
      <c r="O133" s="19"/>
      <c r="Q133" s="20"/>
      <c r="R133" s="58"/>
      <c r="S133" s="58"/>
      <c r="T133" s="58"/>
      <c r="U133" s="58"/>
      <c r="V133" s="58"/>
    </row>
    <row r="134" spans="1:22" x14ac:dyDescent="0.35">
      <c r="A134" s="20">
        <v>2616.5</v>
      </c>
      <c r="B134" s="59">
        <v>7.3593999999999999</v>
      </c>
      <c r="C134">
        <v>93.599299999999999</v>
      </c>
      <c r="D134" s="20">
        <v>2.2932000000000001</v>
      </c>
      <c r="E134" s="49">
        <f t="shared" si="4"/>
        <v>78.727699999999999</v>
      </c>
      <c r="F134" s="60">
        <f>($Q$5*($O$6+$O$8))/(E134+$O$8)</f>
        <v>0.33500289744923339</v>
      </c>
      <c r="G134" s="60">
        <f>(C134-$O$10)/($O$11-$O$10)</f>
        <v>0.70665888888888884</v>
      </c>
      <c r="H134" s="60">
        <f>(G134*$O$14+(1-G134)*$O$13)</f>
        <v>2.7206658888888891</v>
      </c>
      <c r="I134" s="116">
        <f>(H134-D134)/(H134-$O$12)</f>
        <v>0.27015205490292954</v>
      </c>
      <c r="J134" s="19">
        <f>(($O$19*F134)/(B134*((I134)^$O$20)))^(1/$O$21)</f>
        <v>0.78975939698296349</v>
      </c>
      <c r="K134" s="111">
        <f t="shared" si="5"/>
        <v>0.78975939698296349</v>
      </c>
      <c r="L134" s="129"/>
      <c r="M134" s="50"/>
      <c r="N134" s="19"/>
      <c r="O134" s="19"/>
      <c r="Q134" s="20"/>
      <c r="R134" s="58"/>
      <c r="S134" s="58"/>
      <c r="T134" s="58"/>
      <c r="U134" s="58"/>
      <c r="V134" s="58"/>
    </row>
    <row r="135" spans="1:22" x14ac:dyDescent="0.35">
      <c r="A135" s="20">
        <v>2617</v>
      </c>
      <c r="B135" s="59">
        <v>7.2096</v>
      </c>
      <c r="C135">
        <v>97.611699999999999</v>
      </c>
      <c r="D135" s="20">
        <v>2.3083</v>
      </c>
      <c r="E135" s="49">
        <f t="shared" si="4"/>
        <v>78.7376</v>
      </c>
      <c r="F135" s="60">
        <f>($Q$5*($O$6+$O$8))/(E135+$O$8)</f>
        <v>0.33496411108773161</v>
      </c>
      <c r="G135" s="60">
        <f>(C135-$O$10)/($O$11-$O$10)</f>
        <v>0.75124111111111114</v>
      </c>
      <c r="H135" s="60">
        <f>(G135*$O$14+(1-G135)*$O$13)</f>
        <v>2.7251241111111115</v>
      </c>
      <c r="I135" s="116">
        <f>(H135-D135)/(H135-$O$12)</f>
        <v>0.26268648334528066</v>
      </c>
      <c r="J135" s="19">
        <f>(($O$19*F135)/(B135*((I135)^$O$20)))^(1/$O$21)</f>
        <v>0.82055146933568013</v>
      </c>
      <c r="K135" s="111">
        <f t="shared" si="5"/>
        <v>0.82055146933568013</v>
      </c>
      <c r="L135" s="129"/>
      <c r="M135" s="50"/>
      <c r="N135" s="19"/>
      <c r="O135" s="19"/>
      <c r="Q135" s="20"/>
      <c r="R135" s="58"/>
      <c r="S135" s="58"/>
      <c r="T135" s="58"/>
      <c r="U135" s="58"/>
      <c r="V135" s="58"/>
    </row>
    <row r="136" spans="1:22" x14ac:dyDescent="0.35">
      <c r="A136" s="20">
        <v>2617.5</v>
      </c>
      <c r="B136" s="59">
        <v>8.8253000000000004</v>
      </c>
      <c r="C136">
        <v>96.371300000000005</v>
      </c>
      <c r="D136" s="20">
        <v>2.3283</v>
      </c>
      <c r="E136" s="49">
        <f t="shared" si="4"/>
        <v>78.747500000000002</v>
      </c>
      <c r="F136" s="60">
        <f>($Q$5*($O$6+$O$8))/(E136+$O$8)</f>
        <v>0.33492533370649658</v>
      </c>
      <c r="G136" s="60">
        <f>(C136-$O$10)/($O$11-$O$10)</f>
        <v>0.737458888888889</v>
      </c>
      <c r="H136" s="60">
        <f>(G136*$O$14+(1-G136)*$O$13)</f>
        <v>2.7237458888888888</v>
      </c>
      <c r="I136" s="116">
        <f>(H136-D136)/(H136-$O$12)</f>
        <v>0.24943037361225506</v>
      </c>
      <c r="J136" s="19">
        <f>(($O$19*F136)/(B136*((I136)^$O$20)))^(1/$O$21)</f>
        <v>0.78101598648391768</v>
      </c>
      <c r="K136" s="111">
        <f t="shared" si="5"/>
        <v>0.78101598648391768</v>
      </c>
      <c r="L136" s="129"/>
      <c r="M136" s="50"/>
      <c r="N136" s="19"/>
      <c r="O136" s="19"/>
      <c r="Q136" s="20"/>
      <c r="R136" s="58"/>
      <c r="S136" s="58"/>
      <c r="T136" s="58"/>
      <c r="U136" s="58"/>
      <c r="V136" s="58"/>
    </row>
    <row r="137" spans="1:22" x14ac:dyDescent="0.35">
      <c r="A137" s="20">
        <v>2618</v>
      </c>
      <c r="B137" s="59">
        <v>6.4924999999999997</v>
      </c>
      <c r="C137">
        <v>92.514700000000005</v>
      </c>
      <c r="D137" s="20">
        <v>2.3512</v>
      </c>
      <c r="E137" s="49">
        <f t="shared" si="4"/>
        <v>78.757400000000004</v>
      </c>
      <c r="F137" s="60">
        <f>($Q$5*($O$6+$O$8))/(E137+$O$8)</f>
        <v>0.33488656530240973</v>
      </c>
      <c r="G137" s="60">
        <f>(C137-$O$10)/($O$11-$O$10)</f>
        <v>0.69460777777777782</v>
      </c>
      <c r="H137" s="60">
        <f>(G137*$O$14+(1-G137)*$O$13)</f>
        <v>2.7194607777777779</v>
      </c>
      <c r="I137" s="116">
        <f>(H137-D137)/(H137-$O$12)</f>
        <v>0.23291269843556547</v>
      </c>
      <c r="J137" s="19">
        <f>(($O$19*F137)/(B137*((I137)^$O$20)))^(1/$O$21)</f>
        <v>0.97510125744077847</v>
      </c>
      <c r="K137" s="111">
        <f t="shared" si="5"/>
        <v>0.97510125744077847</v>
      </c>
      <c r="L137" s="129"/>
      <c r="M137" s="50"/>
      <c r="N137" s="19"/>
      <c r="O137" s="19"/>
      <c r="Q137" s="20"/>
      <c r="R137" s="58"/>
      <c r="S137" s="58"/>
      <c r="T137" s="58"/>
      <c r="U137" s="58"/>
      <c r="V137" s="58"/>
    </row>
    <row r="138" spans="1:22" x14ac:dyDescent="0.35">
      <c r="A138" s="20">
        <v>2618.5</v>
      </c>
      <c r="B138" s="59">
        <v>7.0164</v>
      </c>
      <c r="C138">
        <v>91.476699999999994</v>
      </c>
      <c r="D138" s="20">
        <v>2.3603999999999998</v>
      </c>
      <c r="E138" s="49">
        <f t="shared" si="4"/>
        <v>78.767300000000006</v>
      </c>
      <c r="F138" s="60">
        <f>($Q$5*($O$6+$O$8))/(E138+$O$8)</f>
        <v>0.33484780587235413</v>
      </c>
      <c r="G138" s="60">
        <f>(C138-$O$10)/($O$11-$O$10)</f>
        <v>0.68307444444444443</v>
      </c>
      <c r="H138" s="60">
        <f>(G138*$O$14+(1-G138)*$O$13)</f>
        <v>2.7183074444444442</v>
      </c>
      <c r="I138" s="116">
        <f>(H138-D138)/(H138-$O$12)</f>
        <v>0.22652980034553669</v>
      </c>
      <c r="J138" s="19">
        <f>(($O$19*F138)/(B138*((I138)^$O$20)))^(1/$O$21)</f>
        <v>0.96436450391710327</v>
      </c>
      <c r="K138" s="111">
        <f t="shared" si="5"/>
        <v>0.96436450391710327</v>
      </c>
      <c r="L138" s="129"/>
      <c r="M138" s="50"/>
      <c r="N138" s="19"/>
      <c r="O138" s="19"/>
      <c r="Q138" s="20"/>
      <c r="R138" s="58"/>
      <c r="S138" s="58"/>
      <c r="T138" s="58"/>
      <c r="U138" s="58"/>
      <c r="V138" s="58"/>
    </row>
    <row r="139" spans="1:22" x14ac:dyDescent="0.35">
      <c r="A139" s="20">
        <v>2619</v>
      </c>
      <c r="B139" s="59">
        <v>6.9336000000000002</v>
      </c>
      <c r="C139">
        <v>93.221900000000005</v>
      </c>
      <c r="D139" s="20">
        <v>2.3451</v>
      </c>
      <c r="E139" s="49">
        <f t="shared" si="4"/>
        <v>78.777199999999993</v>
      </c>
      <c r="F139" s="60">
        <f>($Q$5*($O$6+$O$8))/(E139+$O$8)</f>
        <v>0.33480905541321426</v>
      </c>
      <c r="G139" s="60">
        <f>(C139-$O$10)/($O$11-$O$10)</f>
        <v>0.70246555555555557</v>
      </c>
      <c r="H139" s="60">
        <f>(G139*$O$14+(1-G139)*$O$13)</f>
        <v>2.7202465555555557</v>
      </c>
      <c r="I139" s="116">
        <f>(H139-D139)/(H139-$O$12)</f>
        <v>0.23714986560787205</v>
      </c>
      <c r="J139" s="19">
        <f>(($O$19*F139)/(B139*((I139)^$O$20)))^(1/$O$21)</f>
        <v>0.92660859257365269</v>
      </c>
      <c r="K139" s="111">
        <f t="shared" si="5"/>
        <v>0.92660859257365269</v>
      </c>
      <c r="L139" s="129"/>
      <c r="M139" s="50"/>
      <c r="N139" s="19"/>
      <c r="O139" s="19"/>
      <c r="Q139" s="20"/>
      <c r="R139" s="58"/>
      <c r="S139" s="58"/>
      <c r="T139" s="58"/>
      <c r="U139" s="58"/>
      <c r="V139" s="58"/>
    </row>
    <row r="140" spans="1:22" x14ac:dyDescent="0.35">
      <c r="A140" s="20">
        <v>2619.5</v>
      </c>
      <c r="B140" s="59">
        <v>6.3811999999999998</v>
      </c>
      <c r="C140">
        <v>95.509900000000002</v>
      </c>
      <c r="D140" s="20">
        <v>2.3268</v>
      </c>
      <c r="E140" s="49">
        <f t="shared" si="4"/>
        <v>78.787100000000009</v>
      </c>
      <c r="F140" s="60">
        <f>($Q$5*($O$6+$O$8))/(E140+$O$8)</f>
        <v>0.33477031392187578</v>
      </c>
      <c r="G140" s="60">
        <f>(C140-$O$10)/($O$11-$O$10)</f>
        <v>0.7278877777777778</v>
      </c>
      <c r="H140" s="60">
        <f>(G140*$O$14+(1-G140)*$O$13)</f>
        <v>2.7227887777777777</v>
      </c>
      <c r="I140" s="116">
        <f>(H140-D140)/(H140-$O$12)</f>
        <v>0.24992368486030347</v>
      </c>
      <c r="J140" s="19">
        <f>(($O$19*F140)/(B140*((I140)^$O$20)))^(1/$O$21)</f>
        <v>0.91646287339545718</v>
      </c>
      <c r="K140" s="111">
        <f t="shared" si="5"/>
        <v>0.91646287339545718</v>
      </c>
      <c r="L140" s="129"/>
      <c r="M140" s="50"/>
      <c r="N140" s="19"/>
      <c r="O140" s="19"/>
      <c r="Q140" s="20"/>
      <c r="R140" s="58"/>
      <c r="S140" s="58"/>
      <c r="T140" s="58"/>
      <c r="U140" s="58"/>
      <c r="V140" s="58"/>
    </row>
    <row r="141" spans="1:22" x14ac:dyDescent="0.35">
      <c r="A141" s="20">
        <v>2620</v>
      </c>
      <c r="B141" s="59">
        <v>6.5766999999999998</v>
      </c>
      <c r="C141">
        <v>89.388499999999993</v>
      </c>
      <c r="D141" s="20">
        <v>2.3140999999999998</v>
      </c>
      <c r="E141" s="49">
        <f t="shared" si="4"/>
        <v>78.796999999999997</v>
      </c>
      <c r="F141" s="60">
        <f>($Q$5*($O$6+$O$8))/(E141+$O$8)</f>
        <v>0.33473158139522624</v>
      </c>
      <c r="G141" s="60">
        <f>(C141-$O$10)/($O$11-$O$10)</f>
        <v>0.65987222222222219</v>
      </c>
      <c r="H141" s="60">
        <f>(G141*$O$14+(1-G141)*$O$13)</f>
        <v>2.7159872222222221</v>
      </c>
      <c r="I141" s="116">
        <f>(H141-D141)/(H141-$O$12)</f>
        <v>0.2547399469037207</v>
      </c>
      <c r="J141" s="19">
        <f>(($O$19*F141)/(B141*((I141)^$O$20)))^(1/$O$21)</f>
        <v>0.88561971279426632</v>
      </c>
      <c r="K141" s="111">
        <f t="shared" si="5"/>
        <v>0.88561971279426632</v>
      </c>
      <c r="L141" s="129"/>
      <c r="M141" s="50"/>
      <c r="N141" s="19"/>
      <c r="O141" s="19"/>
      <c r="Q141" s="20"/>
      <c r="R141" s="58"/>
      <c r="S141" s="58"/>
      <c r="T141" s="58"/>
      <c r="U141" s="58"/>
      <c r="V141" s="58"/>
    </row>
    <row r="142" spans="1:22" x14ac:dyDescent="0.35">
      <c r="A142" s="20">
        <v>2620.5</v>
      </c>
      <c r="B142" s="59">
        <v>6.0564999999999998</v>
      </c>
      <c r="C142">
        <v>86.237499999999997</v>
      </c>
      <c r="D142" s="20">
        <v>2.3403</v>
      </c>
      <c r="E142" s="49">
        <f t="shared" si="4"/>
        <v>78.806900000000013</v>
      </c>
      <c r="F142" s="60">
        <f>($Q$5*($O$6+$O$8))/(E142+$O$8)</f>
        <v>0.33469285783015412</v>
      </c>
      <c r="G142" s="60">
        <f>(C142-$O$10)/($O$11-$O$10)</f>
        <v>0.62486111111111109</v>
      </c>
      <c r="H142" s="60">
        <f>(G142*$O$14+(1-G142)*$O$13)</f>
        <v>2.7124861111111112</v>
      </c>
      <c r="I142" s="116">
        <f>(H142-D142)/(H142-$O$12)</f>
        <v>0.236438328607049</v>
      </c>
      <c r="J142" s="19">
        <f>(($O$19*F142)/(B142*((I142)^$O$20)))^(1/$O$21)</f>
        <v>0.9942474390100966</v>
      </c>
      <c r="K142" s="111">
        <f t="shared" si="5"/>
        <v>0.9942474390100966</v>
      </c>
      <c r="L142" s="129"/>
      <c r="M142" s="50"/>
      <c r="N142" s="19"/>
      <c r="O142" s="19"/>
      <c r="Q142" s="20"/>
      <c r="R142" s="58"/>
      <c r="S142" s="58"/>
      <c r="T142" s="58"/>
      <c r="U142" s="58"/>
      <c r="V142" s="58"/>
    </row>
    <row r="143" spans="1:22" x14ac:dyDescent="0.35">
      <c r="A143" s="20">
        <v>2621</v>
      </c>
      <c r="B143" s="59">
        <v>6.2119999999999997</v>
      </c>
      <c r="C143">
        <v>84.605599999999995</v>
      </c>
      <c r="D143" s="20">
        <v>2.3603999999999998</v>
      </c>
      <c r="E143" s="49">
        <f t="shared" si="4"/>
        <v>78.816800000000001</v>
      </c>
      <c r="F143" s="60">
        <f>($Q$5*($O$6+$O$8))/(E143+$O$8)</f>
        <v>0.33465414322354992</v>
      </c>
      <c r="G143" s="60">
        <f>(C143-$O$10)/($O$11-$O$10)</f>
        <v>0.60672888888888887</v>
      </c>
      <c r="H143" s="60">
        <f>(G143*$O$14+(1-G143)*$O$13)</f>
        <v>2.7106728888888885</v>
      </c>
      <c r="I143" s="116">
        <f>(H143-D143)/(H143-$O$12)</f>
        <v>0.22277414605114318</v>
      </c>
      <c r="J143" s="19">
        <f>(($O$19*F143)/(B143*((I143)^$O$20)))^(1/$O$21)</f>
        <v>1.0418797376106961</v>
      </c>
      <c r="K143" s="111">
        <f t="shared" si="5"/>
        <v>1</v>
      </c>
      <c r="L143" s="129"/>
      <c r="M143" s="50"/>
      <c r="N143" s="19"/>
      <c r="O143" s="19"/>
      <c r="Q143" s="20"/>
      <c r="R143" s="58"/>
      <c r="S143" s="58"/>
      <c r="T143" s="58"/>
      <c r="U143" s="58"/>
      <c r="V143" s="58"/>
    </row>
    <row r="144" spans="1:22" x14ac:dyDescent="0.35">
      <c r="A144" s="20">
        <v>2621.5</v>
      </c>
      <c r="B144" s="59">
        <v>5.6078000000000001</v>
      </c>
      <c r="C144">
        <v>83.635599999999997</v>
      </c>
      <c r="D144" s="20">
        <v>2.3540999999999999</v>
      </c>
      <c r="E144" s="49">
        <f t="shared" si="4"/>
        <v>78.826700000000002</v>
      </c>
      <c r="F144" s="60">
        <f>($Q$5*($O$6+$O$8))/(E144+$O$8)</f>
        <v>0.334615437572305</v>
      </c>
      <c r="G144" s="60">
        <f>(C144-$O$10)/($O$11-$O$10)</f>
        <v>0.5959511111111111</v>
      </c>
      <c r="H144" s="60">
        <f>(G144*$O$14+(1-G144)*$O$13)</f>
        <v>2.7095951111111112</v>
      </c>
      <c r="I144" s="116">
        <f>(H144-D144)/(H144-$O$12)</f>
        <v>0.22625057579954649</v>
      </c>
      <c r="J144" s="19">
        <f>(($O$19*F144)/(B144*((I144)^$O$20)))^(1/$O$21)</f>
        <v>1.0796600591110299</v>
      </c>
      <c r="K144" s="111">
        <f t="shared" si="5"/>
        <v>1</v>
      </c>
      <c r="L144" s="129"/>
      <c r="M144" s="50"/>
      <c r="N144" s="19"/>
      <c r="O144" s="19"/>
      <c r="Q144" s="20"/>
      <c r="R144" s="58"/>
      <c r="S144" s="58"/>
      <c r="T144" s="58"/>
      <c r="U144" s="58"/>
      <c r="V144" s="58"/>
    </row>
    <row r="145" spans="1:22" x14ac:dyDescent="0.35">
      <c r="A145" s="20">
        <v>2622</v>
      </c>
      <c r="B145" s="59">
        <v>5.1719999999999997</v>
      </c>
      <c r="C145">
        <v>83.132099999999994</v>
      </c>
      <c r="D145" s="20">
        <v>2.3184999999999998</v>
      </c>
      <c r="E145" s="49">
        <f t="shared" si="4"/>
        <v>78.836600000000004</v>
      </c>
      <c r="F145" s="60">
        <f>($Q$5*($O$6+$O$8))/(E145+$O$8)</f>
        <v>0.33457674087331257</v>
      </c>
      <c r="G145" s="60">
        <f>(C145-$O$10)/($O$11-$O$10)</f>
        <v>0.59035666666666664</v>
      </c>
      <c r="H145" s="60">
        <f>(G145*$O$14+(1-G145)*$O$13)</f>
        <v>2.7090356666666668</v>
      </c>
      <c r="I145" s="116">
        <f>(H145-D145)/(H145-$O$12)</f>
        <v>0.24864024352846348</v>
      </c>
      <c r="J145" s="19">
        <f>(($O$19*F145)/(B145*((I145)^$O$20)))^(1/$O$21)</f>
        <v>1.0229330078666437</v>
      </c>
      <c r="K145" s="111">
        <f t="shared" si="5"/>
        <v>1</v>
      </c>
      <c r="L145" s="129"/>
      <c r="M145" s="50"/>
      <c r="N145" s="19"/>
      <c r="O145" s="19"/>
      <c r="Q145" s="20"/>
      <c r="R145" s="58"/>
      <c r="S145" s="58"/>
      <c r="T145" s="58"/>
      <c r="U145" s="58"/>
      <c r="V145" s="58"/>
    </row>
    <row r="146" spans="1:22" x14ac:dyDescent="0.35">
      <c r="A146" s="20">
        <v>2622.5</v>
      </c>
      <c r="B146" s="59">
        <v>5.5917000000000003</v>
      </c>
      <c r="C146">
        <v>84.051199999999994</v>
      </c>
      <c r="D146" s="20">
        <v>2.2989999999999999</v>
      </c>
      <c r="E146" s="49">
        <f t="shared" si="4"/>
        <v>78.846500000000006</v>
      </c>
      <c r="F146" s="60">
        <f>($Q$5*($O$6+$O$8))/(E146+$O$8)</f>
        <v>0.33453805312346707</v>
      </c>
      <c r="G146" s="60">
        <f>(C146-$O$10)/($O$11-$O$10)</f>
        <v>0.60056888888888882</v>
      </c>
      <c r="H146" s="60">
        <f>(G146*$O$14+(1-G146)*$O$13)</f>
        <v>2.7100568888888885</v>
      </c>
      <c r="I146" s="116">
        <f>(H146-D146)/(H146-$O$12)</f>
        <v>0.26153533575174664</v>
      </c>
      <c r="J146" s="19">
        <f>(($O$19*F146)/(B146*((I146)^$O$20)))^(1/$O$21)</f>
        <v>0.93523436569793361</v>
      </c>
      <c r="K146" s="111">
        <f t="shared" si="5"/>
        <v>0.93523436569793361</v>
      </c>
      <c r="L146" s="129"/>
      <c r="M146" s="50"/>
      <c r="N146" s="19"/>
      <c r="O146" s="19"/>
      <c r="Q146" s="20"/>
      <c r="R146" s="58"/>
      <c r="S146" s="58"/>
      <c r="T146" s="58"/>
      <c r="U146" s="58"/>
      <c r="V146" s="58"/>
    </row>
    <row r="147" spans="1:22" x14ac:dyDescent="0.35">
      <c r="A147" s="20">
        <v>2623</v>
      </c>
      <c r="B147" s="59">
        <v>6.5961999999999996</v>
      </c>
      <c r="C147">
        <v>89.116399999999999</v>
      </c>
      <c r="D147" s="20">
        <v>2.2999000000000001</v>
      </c>
      <c r="E147" s="49">
        <f t="shared" si="4"/>
        <v>78.856400000000008</v>
      </c>
      <c r="F147" s="60">
        <f>($Q$5*($O$6+$O$8))/(E147+$O$8)</f>
        <v>0.33449937431966448</v>
      </c>
      <c r="G147" s="60">
        <f>(C147-$O$10)/($O$11-$O$10)</f>
        <v>0.65684888888888893</v>
      </c>
      <c r="H147" s="60">
        <f>(G147*$O$14+(1-G147)*$O$13)</f>
        <v>2.7156848888888887</v>
      </c>
      <c r="I147" s="116">
        <f>(H147-D147)/(H147-$O$12)</f>
        <v>0.26359962733201009</v>
      </c>
      <c r="J147" s="19">
        <f>(($O$19*F147)/(B147*((I147)^$O$20)))^(1/$O$21)</f>
        <v>0.85429124446543181</v>
      </c>
      <c r="K147" s="111">
        <f t="shared" si="5"/>
        <v>0.85429124446543181</v>
      </c>
      <c r="L147" s="129"/>
      <c r="M147" s="50"/>
      <c r="N147" s="19"/>
      <c r="O147" s="19"/>
      <c r="Q147" s="20"/>
      <c r="R147" s="58"/>
      <c r="S147" s="58"/>
      <c r="T147" s="58"/>
      <c r="U147" s="58"/>
      <c r="V147" s="58"/>
    </row>
    <row r="148" spans="1:22" x14ac:dyDescent="0.35">
      <c r="A148" s="20">
        <v>2623.5</v>
      </c>
      <c r="B148" s="59">
        <v>6.6912000000000003</v>
      </c>
      <c r="C148">
        <v>89.225499999999997</v>
      </c>
      <c r="D148" s="20">
        <v>2.3239000000000001</v>
      </c>
      <c r="E148" s="49">
        <f t="shared" si="4"/>
        <v>78.866299999999995</v>
      </c>
      <c r="F148" s="60">
        <f>($Q$5*($O$6+$O$8))/(E148+$O$8)</f>
        <v>0.33446070445880222</v>
      </c>
      <c r="G148" s="60">
        <f>(C148-$O$10)/($O$11-$O$10)</f>
        <v>0.6580611111111111</v>
      </c>
      <c r="H148" s="60">
        <f>(G148*$O$14+(1-G148)*$O$13)</f>
        <v>2.7158061111111111</v>
      </c>
      <c r="I148" s="116">
        <f>(H148-D148)/(H148-$O$12)</f>
        <v>0.24844184782742676</v>
      </c>
      <c r="J148" s="19">
        <f>(($O$19*F148)/(B148*((I148)^$O$20)))^(1/$O$21)</f>
        <v>0.89990319512464301</v>
      </c>
      <c r="K148" s="111">
        <f t="shared" si="5"/>
        <v>0.89990319512464301</v>
      </c>
      <c r="L148" s="129"/>
      <c r="M148" s="50"/>
      <c r="N148" s="19"/>
      <c r="O148" s="19"/>
      <c r="Q148" s="20"/>
      <c r="R148" s="58"/>
      <c r="S148" s="58"/>
      <c r="T148" s="58"/>
      <c r="U148" s="58"/>
      <c r="V148" s="58"/>
    </row>
    <row r="149" spans="1:22" x14ac:dyDescent="0.35">
      <c r="A149" s="20">
        <v>2624</v>
      </c>
      <c r="B149" s="59">
        <v>5.4916</v>
      </c>
      <c r="C149">
        <v>89.282799999999995</v>
      </c>
      <c r="D149" s="20">
        <v>2.3155999999999999</v>
      </c>
      <c r="E149" s="49">
        <f t="shared" si="4"/>
        <v>78.876200000000011</v>
      </c>
      <c r="F149" s="60">
        <f>($Q$5*($O$6+$O$8))/(E149+$O$8)</f>
        <v>0.33442204353777888</v>
      </c>
      <c r="G149" s="60">
        <f>(C149-$O$10)/($O$11-$O$10)</f>
        <v>0.65869777777777772</v>
      </c>
      <c r="H149" s="60">
        <f>(G149*$O$14+(1-G149)*$O$13)</f>
        <v>2.7158697777777778</v>
      </c>
      <c r="I149" s="116">
        <f>(H149-D149)/(H149-$O$12)</f>
        <v>0.25373360348079466</v>
      </c>
      <c r="J149" s="19">
        <f>(($O$19*F149)/(B149*((I149)^$O$20)))^(1/$O$21)</f>
        <v>0.97256808211940637</v>
      </c>
      <c r="K149" s="111">
        <f t="shared" si="5"/>
        <v>0.97256808211940637</v>
      </c>
      <c r="L149" s="129"/>
      <c r="M149" s="50"/>
      <c r="N149" s="19"/>
      <c r="O149" s="19"/>
      <c r="Q149" s="20"/>
      <c r="R149" s="58"/>
      <c r="S149" s="58"/>
      <c r="T149" s="58"/>
      <c r="U149" s="58"/>
      <c r="V149" s="58"/>
    </row>
    <row r="150" spans="1:22" x14ac:dyDescent="0.35">
      <c r="A150" s="20">
        <v>2624.5</v>
      </c>
      <c r="B150" s="59">
        <v>6.1256000000000004</v>
      </c>
      <c r="C150">
        <v>92.482399999999998</v>
      </c>
      <c r="D150" s="20">
        <v>2.3313000000000001</v>
      </c>
      <c r="E150" s="49">
        <f t="shared" si="4"/>
        <v>78.886099999999999</v>
      </c>
      <c r="F150" s="60">
        <f>($Q$5*($O$6+$O$8))/(E150+$O$8)</f>
        <v>0.334383391553495</v>
      </c>
      <c r="G150" s="60">
        <f>(C150-$O$10)/($O$11-$O$10)</f>
        <v>0.69424888888888892</v>
      </c>
      <c r="H150" s="60">
        <f>(G150*$O$14+(1-G150)*$O$13)</f>
        <v>2.7194248888888888</v>
      </c>
      <c r="I150" s="116">
        <f>(H150-D150)/(H150-$O$12)</f>
        <v>0.2454816603669204</v>
      </c>
      <c r="J150" s="19">
        <f>(($O$19*F150)/(B150*((I150)^$O$20)))^(1/$O$21)</f>
        <v>0.95176335631825626</v>
      </c>
      <c r="K150" s="111">
        <f t="shared" si="5"/>
        <v>0.95176335631825626</v>
      </c>
      <c r="L150" s="129"/>
      <c r="M150" s="50"/>
      <c r="N150" s="19"/>
      <c r="O150" s="19"/>
      <c r="Q150" s="20"/>
      <c r="R150" s="58"/>
      <c r="S150" s="58"/>
      <c r="T150" s="58"/>
      <c r="U150" s="58"/>
      <c r="V150" s="58"/>
    </row>
    <row r="151" spans="1:22" x14ac:dyDescent="0.35">
      <c r="A151" s="20">
        <v>2625</v>
      </c>
      <c r="B151" s="59">
        <v>7.0079000000000002</v>
      </c>
      <c r="C151">
        <v>91.593100000000007</v>
      </c>
      <c r="D151" s="20">
        <v>2.2770000000000001</v>
      </c>
      <c r="E151" s="49">
        <f t="shared" si="4"/>
        <v>78.896000000000001</v>
      </c>
      <c r="F151" s="60">
        <f>($Q$5*($O$6+$O$8))/(E151+$O$8)</f>
        <v>0.33434474850285201</v>
      </c>
      <c r="G151" s="60">
        <f>(C151-$O$10)/($O$11-$O$10)</f>
        <v>0.68436777777777791</v>
      </c>
      <c r="H151" s="60">
        <f>(G151*$O$14+(1-G151)*$O$13)</f>
        <v>2.7184367777777778</v>
      </c>
      <c r="I151" s="116">
        <f>(H151-D151)/(H151-$O$12)</f>
        <v>0.27937502166723466</v>
      </c>
      <c r="J151" s="19">
        <f>(($O$19*F151)/(B151*((I151)^$O$20)))^(1/$O$21)</f>
        <v>0.78183612079388698</v>
      </c>
      <c r="K151" s="111">
        <f t="shared" si="5"/>
        <v>0.78183612079388698</v>
      </c>
      <c r="L151" s="129"/>
      <c r="M151" s="50"/>
      <c r="N151" s="19"/>
      <c r="O151" s="19"/>
      <c r="Q151" s="20"/>
      <c r="R151" s="58"/>
      <c r="S151" s="58"/>
      <c r="T151" s="58"/>
      <c r="U151" s="58"/>
      <c r="V151" s="58"/>
    </row>
    <row r="152" spans="1:22" x14ac:dyDescent="0.35">
      <c r="A152" s="20">
        <v>2625.5</v>
      </c>
      <c r="B152" s="59">
        <v>7.7770000000000001</v>
      </c>
      <c r="C152">
        <v>92.773600000000002</v>
      </c>
      <c r="D152" s="20">
        <v>2.2443</v>
      </c>
      <c r="E152" s="49">
        <f t="shared" si="4"/>
        <v>78.905900000000003</v>
      </c>
      <c r="F152" s="60">
        <f>($Q$5*($O$6+$O$8))/(E152+$O$8)</f>
        <v>0.33430611438275315</v>
      </c>
      <c r="G152" s="60">
        <f>(C152-$O$10)/($O$11-$O$10)</f>
        <v>0.69748444444444446</v>
      </c>
      <c r="H152" s="60">
        <f>(G152*$O$14+(1-G152)*$O$13)</f>
        <v>2.7197484444444444</v>
      </c>
      <c r="I152" s="116">
        <f>(H152-D152)/(H152-$O$12)</f>
        <v>0.30065063369369416</v>
      </c>
      <c r="J152" s="19">
        <f>(($O$19*F152)/(B152*((I152)^$O$20)))^(1/$O$21)</f>
        <v>0.68961069282830889</v>
      </c>
      <c r="K152" s="111">
        <f t="shared" si="5"/>
        <v>0.68961069282830889</v>
      </c>
      <c r="L152" s="129"/>
      <c r="M152" s="50"/>
      <c r="N152" s="19"/>
      <c r="O152" s="19"/>
      <c r="Q152" s="20"/>
      <c r="R152" s="58"/>
      <c r="S152" s="58"/>
      <c r="T152" s="58"/>
      <c r="U152" s="58"/>
      <c r="V152" s="58"/>
    </row>
    <row r="153" spans="1:22" x14ac:dyDescent="0.35">
      <c r="A153" s="20">
        <v>2626</v>
      </c>
      <c r="B153" s="59">
        <v>5.8853999999999997</v>
      </c>
      <c r="C153">
        <v>91.514600000000002</v>
      </c>
      <c r="D153" s="20">
        <v>2.2042999999999999</v>
      </c>
      <c r="E153" s="49">
        <f t="shared" si="4"/>
        <v>78.915800000000004</v>
      </c>
      <c r="F153" s="60">
        <f>($Q$5*($O$6+$O$8))/(E153+$O$8)</f>
        <v>0.33426748919010291</v>
      </c>
      <c r="G153" s="60">
        <f>(C153-$O$10)/($O$11-$O$10)</f>
        <v>0.68349555555555552</v>
      </c>
      <c r="H153" s="60">
        <f>(G153*$O$14+(1-G153)*$O$13)</f>
        <v>2.7183495555555552</v>
      </c>
      <c r="I153" s="116">
        <f>(H153-D153)/(H153-$O$12)</f>
        <v>0.32534791149027037</v>
      </c>
      <c r="J153" s="19">
        <f>(($O$19*F153)/(B153*((I153)^$O$20)))^(1/$O$21)</f>
        <v>0.73250577664298022</v>
      </c>
      <c r="K153" s="111">
        <f t="shared" si="5"/>
        <v>0.73250577664298022</v>
      </c>
      <c r="L153" s="129"/>
      <c r="M153" s="50"/>
      <c r="N153" s="19"/>
      <c r="O153" s="19"/>
      <c r="Q153" s="20"/>
      <c r="R153" s="58"/>
      <c r="S153" s="58"/>
      <c r="T153" s="58"/>
      <c r="U153" s="58"/>
      <c r="V153" s="58"/>
    </row>
    <row r="154" spans="1:22" x14ac:dyDescent="0.35">
      <c r="A154" s="20">
        <v>2626.5</v>
      </c>
      <c r="B154" s="59">
        <v>4.5049999999999999</v>
      </c>
      <c r="C154">
        <v>99.192999999999998</v>
      </c>
      <c r="D154" s="20">
        <v>2.2477</v>
      </c>
      <c r="E154" s="49">
        <f t="shared" si="4"/>
        <v>78.925700000000006</v>
      </c>
      <c r="F154" s="60">
        <f>($Q$5*($O$6+$O$8))/(E154+$O$8)</f>
        <v>0.33422887292180725</v>
      </c>
      <c r="G154" s="60">
        <f>(C154-$O$10)/($O$11-$O$10)</f>
        <v>0.76881111111111111</v>
      </c>
      <c r="H154" s="60">
        <f>(G154*$O$14+(1-G154)*$O$13)</f>
        <v>2.7268811111111111</v>
      </c>
      <c r="I154" s="116">
        <f>(H154-D154)/(H154-$O$12)</f>
        <v>0.30165044156796145</v>
      </c>
      <c r="J154" s="19">
        <f>(($O$19*F154)/(B154*((I154)^$O$20)))^(1/$O$21)</f>
        <v>0.90296438103981891</v>
      </c>
      <c r="K154" s="111">
        <f t="shared" si="5"/>
        <v>0.90296438103981891</v>
      </c>
      <c r="L154" s="129"/>
      <c r="M154" s="50"/>
      <c r="N154" s="19"/>
      <c r="O154" s="19"/>
      <c r="Q154" s="20"/>
      <c r="R154" s="58"/>
      <c r="S154" s="58"/>
      <c r="T154" s="58"/>
      <c r="U154" s="58"/>
      <c r="V154" s="58"/>
    </row>
    <row r="155" spans="1:22" x14ac:dyDescent="0.35">
      <c r="A155" s="20">
        <v>2627</v>
      </c>
      <c r="B155" s="59">
        <v>5.5213000000000001</v>
      </c>
      <c r="C155">
        <v>102.5629</v>
      </c>
      <c r="D155" s="20">
        <v>2.3035000000000001</v>
      </c>
      <c r="E155" s="49">
        <f t="shared" si="4"/>
        <v>78.935599999999994</v>
      </c>
      <c r="F155" s="60">
        <f>($Q$5*($O$6+$O$8))/(E155+$O$8)</f>
        <v>0.33419026557477366</v>
      </c>
      <c r="G155" s="60">
        <f>(C155-$O$10)/($O$11-$O$10)</f>
        <v>0.80625444444444438</v>
      </c>
      <c r="H155" s="60">
        <f>(G155*$O$14+(1-G155)*$O$13)</f>
        <v>2.7306254444444442</v>
      </c>
      <c r="I155" s="116">
        <f>(H155-D155)/(H155-$O$12)</f>
        <v>0.26824846538625802</v>
      </c>
      <c r="J155" s="19">
        <f>(($O$19*F155)/(B155*((I155)^$O$20)))^(1/$O$21)</f>
        <v>0.91714706168084315</v>
      </c>
      <c r="K155" s="111">
        <f t="shared" si="5"/>
        <v>0.91714706168084315</v>
      </c>
      <c r="L155" s="129"/>
      <c r="M155" s="50"/>
      <c r="N155" s="19"/>
      <c r="O155" s="19"/>
      <c r="Q155" s="20"/>
      <c r="R155" s="58"/>
      <c r="S155" s="58"/>
      <c r="T155" s="58"/>
      <c r="U155" s="58"/>
      <c r="V155" s="58"/>
    </row>
    <row r="156" spans="1:22" x14ac:dyDescent="0.35">
      <c r="A156" s="20">
        <v>2627.5</v>
      </c>
      <c r="B156" s="59">
        <v>6.4023000000000003</v>
      </c>
      <c r="C156">
        <v>102.1965</v>
      </c>
      <c r="D156" s="20">
        <v>2.3351999999999999</v>
      </c>
      <c r="E156" s="49">
        <f t="shared" si="4"/>
        <v>78.94550000000001</v>
      </c>
      <c r="F156" s="60">
        <f>($Q$5*($O$6+$O$8))/(E156+$O$8)</f>
        <v>0.33415166714591082</v>
      </c>
      <c r="G156" s="60">
        <f>(C156-$O$10)/($O$11-$O$10)</f>
        <v>0.80218333333333336</v>
      </c>
      <c r="H156" s="60">
        <f>(G156*$O$14+(1-G156)*$O$13)</f>
        <v>2.7302183333333332</v>
      </c>
      <c r="I156" s="116">
        <f>(H156-D156)/(H156-$O$12)</f>
        <v>0.24814761689880127</v>
      </c>
      <c r="J156" s="19">
        <f>(($O$19*F156)/(B156*((I156)^$O$20)))^(1/$O$21)</f>
        <v>0.92064817602803772</v>
      </c>
      <c r="K156" s="111">
        <f t="shared" si="5"/>
        <v>0.92064817602803772</v>
      </c>
      <c r="L156" s="129"/>
      <c r="M156" s="50"/>
      <c r="N156" s="19"/>
      <c r="O156" s="19"/>
      <c r="Q156" s="20"/>
      <c r="R156" s="58"/>
      <c r="S156" s="58"/>
      <c r="T156" s="58"/>
      <c r="U156" s="58"/>
      <c r="V156" s="58"/>
    </row>
    <row r="157" spans="1:22" x14ac:dyDescent="0.35">
      <c r="A157" s="20">
        <v>2628</v>
      </c>
      <c r="B157" s="59">
        <v>8.4337999999999997</v>
      </c>
      <c r="C157">
        <v>99.654300000000006</v>
      </c>
      <c r="D157" s="20">
        <v>2.3370000000000002</v>
      </c>
      <c r="E157" s="49">
        <f t="shared" si="4"/>
        <v>78.955399999999997</v>
      </c>
      <c r="F157" s="60">
        <f>($Q$5*($O$6+$O$8))/(E157+$O$8)</f>
        <v>0.33411307763212911</v>
      </c>
      <c r="G157" s="60">
        <f>(C157-$O$10)/($O$11-$O$10)</f>
        <v>0.77393666666666672</v>
      </c>
      <c r="H157" s="60">
        <f>(G157*$O$14+(1-G157)*$O$13)</f>
        <v>2.7273936666666665</v>
      </c>
      <c r="I157" s="116">
        <f>(H157-D157)/(H157-$O$12)</f>
        <v>0.24567837552607616</v>
      </c>
      <c r="J157" s="19">
        <f>(($O$19*F157)/(B157*((I157)^$O$20)))^(1/$O$21)</f>
        <v>0.81015507462539227</v>
      </c>
      <c r="K157" s="111">
        <f t="shared" si="5"/>
        <v>0.81015507462539227</v>
      </c>
      <c r="L157" s="129"/>
      <c r="M157" s="50"/>
      <c r="N157" s="19"/>
      <c r="O157" s="19"/>
      <c r="Q157" s="20"/>
      <c r="R157" s="58"/>
      <c r="S157" s="58"/>
      <c r="T157" s="58"/>
      <c r="U157" s="58"/>
      <c r="V157" s="58"/>
    </row>
    <row r="158" spans="1:22" x14ac:dyDescent="0.35">
      <c r="A158" s="20">
        <v>2628.5</v>
      </c>
      <c r="B158" s="59">
        <v>5.7828999999999997</v>
      </c>
      <c r="C158">
        <v>97.510199999999998</v>
      </c>
      <c r="D158" s="20">
        <v>2.3245</v>
      </c>
      <c r="E158" s="49">
        <f t="shared" si="4"/>
        <v>78.965300000000013</v>
      </c>
      <c r="F158" s="60">
        <f>($Q$5*($O$6+$O$8))/(E158+$O$8)</f>
        <v>0.33407449703034009</v>
      </c>
      <c r="G158" s="60">
        <f>(C158-$O$10)/($O$11-$O$10)</f>
        <v>0.7501133333333333</v>
      </c>
      <c r="H158" s="60">
        <f>(G158*$O$14+(1-G158)*$O$13)</f>
        <v>2.7250113333333337</v>
      </c>
      <c r="I158" s="116">
        <f>(H158-D158)/(H158-$O$12)</f>
        <v>0.25242395772758913</v>
      </c>
      <c r="J158" s="19">
        <f>(($O$19*F158)/(B158*((I158)^$O$20)))^(1/$O$21)</f>
        <v>0.95217823194799212</v>
      </c>
      <c r="K158" s="111">
        <f t="shared" si="5"/>
        <v>0.95217823194799212</v>
      </c>
      <c r="L158" s="129"/>
      <c r="M158" s="50"/>
      <c r="N158" s="19"/>
      <c r="O158" s="19"/>
      <c r="Q158" s="20"/>
      <c r="R158" s="58"/>
      <c r="S158" s="58"/>
      <c r="T158" s="58"/>
      <c r="U158" s="58"/>
      <c r="V158" s="58"/>
    </row>
    <row r="159" spans="1:22" x14ac:dyDescent="0.35">
      <c r="A159" s="20">
        <v>2629</v>
      </c>
      <c r="B159" s="59">
        <v>6.2264999999999997</v>
      </c>
      <c r="C159">
        <v>96.826400000000007</v>
      </c>
      <c r="D159" s="20">
        <v>2.2934999999999999</v>
      </c>
      <c r="E159" s="49">
        <f t="shared" si="4"/>
        <v>78.975200000000001</v>
      </c>
      <c r="F159" s="60">
        <f>($Q$5*($O$6+$O$8))/(E159+$O$8)</f>
        <v>0.33403592533745702</v>
      </c>
      <c r="G159" s="60">
        <f>(C159-$O$10)/($O$11-$O$10)</f>
        <v>0.7425155555555556</v>
      </c>
      <c r="H159" s="60">
        <f>(G159*$O$14+(1-G159)*$O$13)</f>
        <v>2.7242515555555555</v>
      </c>
      <c r="I159" s="116">
        <f>(H159-D159)/(H159-$O$12)</f>
        <v>0.27161304814072113</v>
      </c>
      <c r="J159" s="19">
        <f>(($O$19*F159)/(B159*((I159)^$O$20)))^(1/$O$21)</f>
        <v>0.85275438855326335</v>
      </c>
      <c r="K159" s="111">
        <f t="shared" si="5"/>
        <v>0.85275438855326335</v>
      </c>
      <c r="L159" s="129"/>
      <c r="M159" s="50"/>
      <c r="N159" s="19"/>
      <c r="O159" s="19"/>
      <c r="Q159" s="20"/>
      <c r="R159" s="58"/>
      <c r="S159" s="58"/>
      <c r="T159" s="58"/>
      <c r="U159" s="58"/>
      <c r="V159" s="58"/>
    </row>
    <row r="160" spans="1:22" x14ac:dyDescent="0.35">
      <c r="A160" s="20">
        <v>2629.5</v>
      </c>
      <c r="B160" s="59">
        <v>4.6334</v>
      </c>
      <c r="C160">
        <v>97.0411</v>
      </c>
      <c r="D160" s="20">
        <v>2.2774000000000001</v>
      </c>
      <c r="E160" s="49">
        <f t="shared" si="4"/>
        <v>78.985100000000003</v>
      </c>
      <c r="F160" s="60">
        <f>($Q$5*($O$6+$O$8))/(E160+$O$8)</f>
        <v>0.33399736255039431</v>
      </c>
      <c r="G160" s="60">
        <f>(C160-$O$10)/($O$11-$O$10)</f>
        <v>0.74490111111111112</v>
      </c>
      <c r="H160" s="60">
        <f>(G160*$O$14+(1-G160)*$O$13)</f>
        <v>2.7244901111111108</v>
      </c>
      <c r="I160" s="116">
        <f>(H160-D160)/(H160-$O$12)</f>
        <v>0.28187302494854544</v>
      </c>
      <c r="J160" s="19">
        <f>(($O$19*F160)/(B160*((I160)^$O$20)))^(1/$O$21)</f>
        <v>0.95250684501551786</v>
      </c>
      <c r="K160" s="111">
        <f t="shared" si="5"/>
        <v>0.95250684501551786</v>
      </c>
      <c r="L160" s="129"/>
      <c r="M160" s="50"/>
      <c r="N160" s="19"/>
      <c r="O160" s="19"/>
      <c r="Q160" s="20"/>
      <c r="R160" s="58"/>
      <c r="S160" s="58"/>
      <c r="T160" s="58"/>
      <c r="U160" s="58"/>
      <c r="V160" s="58"/>
    </row>
    <row r="161" spans="1:22" x14ac:dyDescent="0.35">
      <c r="A161" s="20">
        <v>2630</v>
      </c>
      <c r="B161" s="59">
        <v>6.4928999999999997</v>
      </c>
      <c r="C161">
        <v>98.747900000000001</v>
      </c>
      <c r="D161" s="20">
        <v>2.2801999999999998</v>
      </c>
      <c r="E161" s="49">
        <f t="shared" si="4"/>
        <v>78.995000000000005</v>
      </c>
      <c r="F161" s="60">
        <f>($Q$5*($O$6+$O$8))/(E161+$O$8)</f>
        <v>0.33395880866606797</v>
      </c>
      <c r="G161" s="60">
        <f>(C161-$O$10)/($O$11-$O$10)</f>
        <v>0.76386555555555558</v>
      </c>
      <c r="H161" s="60">
        <f>(G161*$O$14+(1-G161)*$O$13)</f>
        <v>2.7263865555555555</v>
      </c>
      <c r="I161" s="116">
        <f>(H161-D161)/(H161-$O$12)</f>
        <v>0.28096743364919752</v>
      </c>
      <c r="J161" s="19">
        <f>(($O$19*F161)/(B161*((I161)^$O$20)))^(1/$O$21)</f>
        <v>0.80718133307980067</v>
      </c>
      <c r="K161" s="111">
        <f t="shared" si="5"/>
        <v>0.80718133307980067</v>
      </c>
      <c r="L161" s="129"/>
      <c r="M161" s="50"/>
      <c r="N161" s="19"/>
      <c r="O161" s="19"/>
      <c r="Q161" s="20"/>
      <c r="R161" s="58"/>
      <c r="S161" s="58"/>
      <c r="T161" s="58"/>
      <c r="U161" s="58"/>
      <c r="V161" s="58"/>
    </row>
    <row r="162" spans="1:22" x14ac:dyDescent="0.35">
      <c r="A162" s="20">
        <v>2630.5</v>
      </c>
      <c r="B162" s="59">
        <v>6.5425000000000004</v>
      </c>
      <c r="C162">
        <v>94.943100000000001</v>
      </c>
      <c r="D162" s="20">
        <v>2.3220000000000001</v>
      </c>
      <c r="E162" s="49">
        <f t="shared" si="4"/>
        <v>79.004900000000006</v>
      </c>
      <c r="F162" s="60">
        <f>($Q$5*($O$6+$O$8))/(E162+$O$8)</f>
        <v>0.33392026368139538</v>
      </c>
      <c r="G162" s="60">
        <f>(C162-$O$10)/($O$11-$O$10)</f>
        <v>0.72159000000000006</v>
      </c>
      <c r="H162" s="60">
        <f>(G162*$O$14+(1-G162)*$O$13)</f>
        <v>2.722159</v>
      </c>
      <c r="I162" s="116">
        <f>(H162-D162)/(H162-$O$12)</f>
        <v>0.25265609678944867</v>
      </c>
      <c r="J162" s="19">
        <f>(($O$19*F162)/(B162*((I162)^$O$20)))^(1/$O$21)</f>
        <v>0.89416926744789271</v>
      </c>
      <c r="K162" s="111">
        <f t="shared" si="5"/>
        <v>0.89416926744789271</v>
      </c>
      <c r="L162" s="129"/>
      <c r="M162" s="50"/>
      <c r="N162" s="19"/>
      <c r="O162" s="19"/>
      <c r="Q162" s="20"/>
      <c r="R162" s="58"/>
      <c r="S162" s="58"/>
      <c r="T162" s="58"/>
      <c r="U162" s="58"/>
      <c r="V162" s="58"/>
    </row>
    <row r="163" spans="1:22" x14ac:dyDescent="0.35">
      <c r="A163" s="20">
        <v>2631</v>
      </c>
      <c r="B163" s="59">
        <v>8.2645999999999997</v>
      </c>
      <c r="C163">
        <v>87.549099999999996</v>
      </c>
      <c r="D163" s="20">
        <v>2.3260999999999998</v>
      </c>
      <c r="E163" s="49">
        <f t="shared" si="4"/>
        <v>79.014800000000008</v>
      </c>
      <c r="F163" s="60">
        <f>($Q$5*($O$6+$O$8))/(E163+$O$8)</f>
        <v>0.33388172759329532</v>
      </c>
      <c r="G163" s="60">
        <f>(C163-$O$10)/($O$11-$O$10)</f>
        <v>0.63943444444444442</v>
      </c>
      <c r="H163" s="60">
        <f>(G163*$O$14+(1-G163)*$O$13)</f>
        <v>2.7139434444444444</v>
      </c>
      <c r="I163" s="116">
        <f>(H163-D163)/(H163-$O$12)</f>
        <v>0.24615705644878363</v>
      </c>
      <c r="J163" s="19">
        <f>(($O$19*F163)/(B163*((I163)^$O$20)))^(1/$O$21)</f>
        <v>0.81653182534566637</v>
      </c>
      <c r="K163" s="111">
        <f t="shared" si="5"/>
        <v>0.81653182534566637</v>
      </c>
      <c r="L163" s="129"/>
      <c r="M163" s="50"/>
      <c r="N163" s="19"/>
      <c r="O163" s="19"/>
      <c r="Q163" s="20"/>
      <c r="R163" s="58"/>
      <c r="S163" s="58"/>
      <c r="T163" s="58"/>
      <c r="U163" s="58"/>
      <c r="V163" s="58"/>
    </row>
    <row r="164" spans="1:22" x14ac:dyDescent="0.35">
      <c r="A164" s="20">
        <v>2631.5</v>
      </c>
      <c r="B164" s="59">
        <v>7.0407000000000002</v>
      </c>
      <c r="C164">
        <v>84.824700000000007</v>
      </c>
      <c r="D164" s="20">
        <v>2.2982999999999998</v>
      </c>
      <c r="E164" s="49">
        <f t="shared" si="4"/>
        <v>79.024699999999996</v>
      </c>
      <c r="F164" s="60">
        <f>($Q$5*($O$6+$O$8))/(E164+$O$8)</f>
        <v>0.33384320039868809</v>
      </c>
      <c r="G164" s="60">
        <f>(C164-$O$10)/($O$11-$O$10)</f>
        <v>0.60916333333333339</v>
      </c>
      <c r="H164" s="60">
        <f>(G164*$O$14+(1-G164)*$O$13)</f>
        <v>2.7109163333333335</v>
      </c>
      <c r="I164" s="116">
        <f>(H164-D164)/(H164-$O$12)</f>
        <v>0.26238405629524075</v>
      </c>
      <c r="J164" s="19">
        <f>(($O$19*F164)/(B164*((I164)^$O$20)))^(1/$O$21)</f>
        <v>0.82990027023471802</v>
      </c>
      <c r="K164" s="111">
        <f t="shared" si="5"/>
        <v>0.82990027023471802</v>
      </c>
      <c r="L164" s="129"/>
      <c r="M164" s="50"/>
      <c r="N164" s="19"/>
      <c r="O164" s="19"/>
      <c r="Q164" s="20"/>
      <c r="R164" s="58"/>
      <c r="S164" s="58"/>
      <c r="T164" s="58"/>
      <c r="U164" s="58"/>
      <c r="V164" s="58"/>
    </row>
    <row r="165" spans="1:22" x14ac:dyDescent="0.35">
      <c r="A165" s="20">
        <v>2632</v>
      </c>
      <c r="B165" s="59">
        <v>6.6379000000000001</v>
      </c>
      <c r="C165">
        <v>91.544499999999999</v>
      </c>
      <c r="D165" s="20">
        <v>2.2765</v>
      </c>
      <c r="E165" s="49">
        <f t="shared" si="4"/>
        <v>79.034600000000012</v>
      </c>
      <c r="F165" s="60">
        <f>($Q$5*($O$6+$O$8))/(E165+$O$8)</f>
        <v>0.33380468209449515</v>
      </c>
      <c r="G165" s="60">
        <f>(C165-$O$10)/($O$11-$O$10)</f>
        <v>0.68382777777777781</v>
      </c>
      <c r="H165" s="60">
        <f>(G165*$O$14+(1-G165)*$O$13)</f>
        <v>2.7183827777777778</v>
      </c>
      <c r="I165" s="116">
        <f>(H165-D165)/(H165-$O$12)</f>
        <v>0.27966684235453626</v>
      </c>
      <c r="J165" s="19">
        <f>(($O$19*F165)/(B165*((I165)^$O$20)))^(1/$O$21)</f>
        <v>0.80184399352438862</v>
      </c>
      <c r="K165" s="111">
        <f t="shared" si="5"/>
        <v>0.80184399352438862</v>
      </c>
      <c r="L165" s="129"/>
      <c r="M165" s="50"/>
      <c r="N165" s="19"/>
      <c r="O165" s="19"/>
      <c r="Q165" s="20"/>
      <c r="R165" s="58"/>
      <c r="S165" s="58"/>
      <c r="T165" s="58"/>
      <c r="U165" s="58"/>
      <c r="V165" s="58"/>
    </row>
    <row r="166" spans="1:22" x14ac:dyDescent="0.35">
      <c r="A166" s="20">
        <v>2632.5</v>
      </c>
      <c r="B166" s="59">
        <v>7.1749000000000001</v>
      </c>
      <c r="C166">
        <v>91.5929</v>
      </c>
      <c r="D166" s="20">
        <v>2.3018999999999998</v>
      </c>
      <c r="E166" s="49">
        <f t="shared" si="4"/>
        <v>79.044499999999999</v>
      </c>
      <c r="F166" s="60">
        <f>($Q$5*($O$6+$O$8))/(E166+$O$8)</f>
        <v>0.33376617267763981</v>
      </c>
      <c r="G166" s="60">
        <f>(C166-$O$10)/($O$11-$O$10)</f>
        <v>0.68436555555555556</v>
      </c>
      <c r="H166" s="60">
        <f>(G166*$O$14+(1-G166)*$O$13)</f>
        <v>2.7184365555555554</v>
      </c>
      <c r="I166" s="116">
        <f>(H166-D166)/(H166-$O$12)</f>
        <v>0.26361628993742187</v>
      </c>
      <c r="J166" s="19">
        <f>(($O$19*F166)/(B166*((I166)^$O$20)))^(1/$O$21)</f>
        <v>0.81816517420947277</v>
      </c>
      <c r="K166" s="111">
        <f t="shared" si="5"/>
        <v>0.81816517420947277</v>
      </c>
      <c r="L166" s="129"/>
      <c r="M166" s="50"/>
      <c r="N166" s="19"/>
      <c r="O166" s="19"/>
      <c r="Q166" s="20"/>
      <c r="R166" s="58"/>
      <c r="S166" s="58"/>
      <c r="T166" s="58"/>
      <c r="U166" s="58"/>
      <c r="V166" s="58"/>
    </row>
    <row r="167" spans="1:22" x14ac:dyDescent="0.35">
      <c r="A167" s="20">
        <v>2633</v>
      </c>
      <c r="B167" s="59">
        <v>6.9703999999999997</v>
      </c>
      <c r="C167">
        <v>84.325100000000006</v>
      </c>
      <c r="D167" s="20">
        <v>2.3546</v>
      </c>
      <c r="E167" s="49">
        <f t="shared" si="4"/>
        <v>79.054400000000001</v>
      </c>
      <c r="F167" s="60">
        <f>($Q$5*($O$6+$O$8))/(E167+$O$8)</f>
        <v>0.33372767214504639</v>
      </c>
      <c r="G167" s="60">
        <f>(C167-$O$10)/($O$11-$O$10)</f>
        <v>0.60361222222222233</v>
      </c>
      <c r="H167" s="60">
        <f>(G167*$O$14+(1-G167)*$O$13)</f>
        <v>2.7103612222222222</v>
      </c>
      <c r="I167" s="116">
        <f>(H167-D167)/(H167-$O$12)</f>
        <v>0.22630959448197321</v>
      </c>
      <c r="J167" s="19">
        <f>(($O$19*F167)/(B167*((I167)^$O$20)))^(1/$O$21)</f>
        <v>0.96686155668796292</v>
      </c>
      <c r="K167" s="111">
        <f t="shared" si="5"/>
        <v>0.96686155668796292</v>
      </c>
      <c r="L167" s="129"/>
      <c r="M167" s="50"/>
      <c r="N167" s="19"/>
      <c r="O167" s="19"/>
      <c r="Q167" s="20"/>
      <c r="R167" s="58"/>
      <c r="S167" s="58"/>
      <c r="T167" s="58"/>
      <c r="U167" s="58"/>
      <c r="V167" s="58"/>
    </row>
    <row r="168" spans="1:22" x14ac:dyDescent="0.35">
      <c r="A168" s="20">
        <v>2633.5</v>
      </c>
      <c r="B168" s="59">
        <v>6.7824</v>
      </c>
      <c r="C168">
        <v>80.332300000000004</v>
      </c>
      <c r="D168" s="20">
        <v>2.3801000000000001</v>
      </c>
      <c r="E168" s="49">
        <f t="shared" si="4"/>
        <v>79.064300000000003</v>
      </c>
      <c r="F168" s="60">
        <f>($Q$5*($O$6+$O$8))/(E168+$O$8)</f>
        <v>0.33368918049364088</v>
      </c>
      <c r="G168" s="60">
        <f>(C168-$O$10)/($O$11-$O$10)</f>
        <v>0.55924777777777779</v>
      </c>
      <c r="H168" s="60">
        <f>(G168*$O$14+(1-G168)*$O$13)</f>
        <v>2.7059247777777777</v>
      </c>
      <c r="I168" s="116">
        <f>(H168-D168)/(H168-$O$12)</f>
        <v>0.2078527815047348</v>
      </c>
      <c r="J168" s="19">
        <f>(($O$19*F168)/(B168*((I168)^$O$20)))^(1/$O$21)</f>
        <v>1.0671452175627232</v>
      </c>
      <c r="K168" s="111">
        <f t="shared" si="5"/>
        <v>1</v>
      </c>
      <c r="L168" s="129"/>
      <c r="M168" s="50"/>
      <c r="N168" s="19"/>
      <c r="O168" s="19"/>
      <c r="Q168" s="20"/>
      <c r="R168" s="58"/>
      <c r="S168" s="58"/>
      <c r="T168" s="58"/>
      <c r="U168" s="58"/>
      <c r="V168" s="58"/>
    </row>
    <row r="169" spans="1:22" x14ac:dyDescent="0.35">
      <c r="A169" s="20">
        <v>2634</v>
      </c>
      <c r="B169" s="59">
        <v>6.5829000000000004</v>
      </c>
      <c r="C169">
        <v>84.732799999999997</v>
      </c>
      <c r="D169" s="20">
        <v>2.3721999999999999</v>
      </c>
      <c r="E169" s="49">
        <f t="shared" si="4"/>
        <v>79.074200000000005</v>
      </c>
      <c r="F169" s="60">
        <f>($Q$5*($O$6+$O$8))/(E169+$O$8)</f>
        <v>0.33365069772035061</v>
      </c>
      <c r="G169" s="60">
        <f>(C169-$O$10)/($O$11-$O$10)</f>
        <v>0.60814222222222214</v>
      </c>
      <c r="H169" s="60">
        <f>(G169*$O$14+(1-G169)*$O$13)</f>
        <v>2.710814222222222</v>
      </c>
      <c r="I169" s="116">
        <f>(H169-D169)/(H169-$O$12)</f>
        <v>0.21533985793564778</v>
      </c>
      <c r="J169" s="19">
        <f>(($O$19*F169)/(B169*((I169)^$O$20)))^(1/$O$21)</f>
        <v>1.0454733519407189</v>
      </c>
      <c r="K169" s="111">
        <f t="shared" si="5"/>
        <v>1</v>
      </c>
      <c r="L169" s="129"/>
      <c r="M169" s="50"/>
      <c r="N169" s="19"/>
      <c r="O169" s="19"/>
      <c r="Q169" s="20"/>
      <c r="R169" s="58"/>
      <c r="S169" s="58"/>
      <c r="T169" s="58"/>
      <c r="U169" s="58"/>
      <c r="V169" s="58"/>
    </row>
    <row r="170" spans="1:22" x14ac:dyDescent="0.35">
      <c r="A170" s="20">
        <v>2634.5</v>
      </c>
      <c r="B170" s="59">
        <v>5.3238000000000003</v>
      </c>
      <c r="C170">
        <v>95.536799999999999</v>
      </c>
      <c r="D170" s="20">
        <v>2.3498000000000001</v>
      </c>
      <c r="E170" s="49">
        <f t="shared" si="4"/>
        <v>79.084100000000007</v>
      </c>
      <c r="F170" s="60">
        <f>($Q$5*($O$6+$O$8))/(E170+$O$8)</f>
        <v>0.33361222382210426</v>
      </c>
      <c r="G170" s="60">
        <f>(C170-$O$10)/($O$11-$O$10)</f>
        <v>0.72818666666666665</v>
      </c>
      <c r="H170" s="60">
        <f>(G170*$O$14+(1-G170)*$O$13)</f>
        <v>2.7228186666666669</v>
      </c>
      <c r="I170" s="116">
        <f>(H170-D170)/(H170-$O$12)</f>
        <v>0.23542192692986888</v>
      </c>
      <c r="J170" s="19">
        <f>(($O$19*F170)/(B170*((I170)^$O$20)))^(1/$O$21)</f>
        <v>1.0633180876648922</v>
      </c>
      <c r="K170" s="111">
        <f t="shared" si="5"/>
        <v>1</v>
      </c>
      <c r="L170" s="129"/>
      <c r="M170" s="50"/>
      <c r="N170" s="19"/>
      <c r="O170" s="19"/>
      <c r="Q170" s="20"/>
      <c r="R170" s="58"/>
      <c r="S170" s="58"/>
      <c r="T170" s="58"/>
      <c r="U170" s="58"/>
      <c r="V170" s="58"/>
    </row>
    <row r="171" spans="1:22" x14ac:dyDescent="0.35">
      <c r="A171" s="20">
        <v>2635</v>
      </c>
      <c r="B171" s="59">
        <v>5.0918000000000001</v>
      </c>
      <c r="C171">
        <v>97.640199999999993</v>
      </c>
      <c r="D171" s="20">
        <v>2.3523999999999998</v>
      </c>
      <c r="E171" s="49">
        <f t="shared" si="4"/>
        <v>79.093999999999994</v>
      </c>
      <c r="F171" s="60">
        <f>($Q$5*($O$6+$O$8))/(E171+$O$8)</f>
        <v>0.33357375879583206</v>
      </c>
      <c r="G171" s="60">
        <f>(C171-$O$10)/($O$11-$O$10)</f>
        <v>0.75155777777777766</v>
      </c>
      <c r="H171" s="60">
        <f>(G171*$O$14+(1-G171)*$O$13)</f>
        <v>2.7251557777777782</v>
      </c>
      <c r="I171" s="116">
        <f>(H171-D171)/(H171-$O$12)</f>
        <v>0.23490951633652318</v>
      </c>
      <c r="J171" s="19">
        <f>(($O$19*F171)/(B171*((I171)^$O$20)))^(1/$O$21)</f>
        <v>1.0895813483712726</v>
      </c>
      <c r="K171" s="111">
        <f t="shared" si="5"/>
        <v>1</v>
      </c>
      <c r="L171" s="129"/>
      <c r="M171" s="50"/>
      <c r="N171" s="19"/>
      <c r="O171" s="19"/>
      <c r="Q171" s="20"/>
      <c r="R171" s="58"/>
      <c r="S171" s="58"/>
      <c r="T171" s="58"/>
      <c r="U171" s="58"/>
      <c r="V171" s="58"/>
    </row>
    <row r="172" spans="1:22" x14ac:dyDescent="0.35">
      <c r="A172" s="20">
        <v>2635.5</v>
      </c>
      <c r="B172" s="59">
        <v>6.4641000000000002</v>
      </c>
      <c r="C172">
        <v>99.263599999999997</v>
      </c>
      <c r="D172" s="20">
        <v>2.3799000000000001</v>
      </c>
      <c r="E172" s="49">
        <f t="shared" si="4"/>
        <v>79.10390000000001</v>
      </c>
      <c r="F172" s="60">
        <f>($Q$5*($O$6+$O$8))/(E172+$O$8)</f>
        <v>0.33353530263846543</v>
      </c>
      <c r="G172" s="60">
        <f>(C172-$O$10)/($O$11-$O$10)</f>
        <v>0.76959555555555548</v>
      </c>
      <c r="H172" s="60">
        <f>(G172*$O$14+(1-G172)*$O$13)</f>
        <v>2.7269595555555557</v>
      </c>
      <c r="I172" s="116">
        <f>(H172-D172)/(H172-$O$12)</f>
        <v>0.21846749841195856</v>
      </c>
      <c r="J172" s="19">
        <f>(($O$19*F172)/(B172*((I172)^$O$20)))^(1/$O$21)</f>
        <v>1.039752647974207</v>
      </c>
      <c r="K172" s="111">
        <f t="shared" si="5"/>
        <v>1</v>
      </c>
      <c r="L172" s="129"/>
      <c r="M172" s="50"/>
      <c r="N172" s="19"/>
      <c r="O172" s="19"/>
      <c r="Q172" s="20"/>
      <c r="R172" s="58"/>
      <c r="S172" s="58"/>
      <c r="T172" s="58"/>
      <c r="U172" s="58"/>
      <c r="V172" s="58"/>
    </row>
    <row r="173" spans="1:22" x14ac:dyDescent="0.35">
      <c r="A173" s="20">
        <v>2636</v>
      </c>
      <c r="B173" s="59">
        <v>7.1567999999999996</v>
      </c>
      <c r="C173">
        <v>97.216499999999996</v>
      </c>
      <c r="D173" s="20">
        <v>2.3959000000000001</v>
      </c>
      <c r="E173" s="49">
        <f t="shared" si="4"/>
        <v>79.113799999999998</v>
      </c>
      <c r="F173" s="60">
        <f>($Q$5*($O$6+$O$8))/(E173+$O$8)</f>
        <v>0.33349685534693763</v>
      </c>
      <c r="G173" s="60">
        <f>(C173-$O$10)/($O$11-$O$10)</f>
        <v>0.74685000000000001</v>
      </c>
      <c r="H173" s="60">
        <f>(G173*$O$14+(1-G173)*$O$13)</f>
        <v>2.724685</v>
      </c>
      <c r="I173" s="116">
        <f>(H173-D173)/(H173-$O$12)</f>
        <v>0.20726076144067923</v>
      </c>
      <c r="J173" s="19">
        <f>(($O$19*F173)/(B173*((I173)^$O$20)))^(1/$O$21)</f>
        <v>1.0415241436715534</v>
      </c>
      <c r="K173" s="111">
        <f t="shared" si="5"/>
        <v>1</v>
      </c>
      <c r="L173" s="129"/>
      <c r="M173" s="50"/>
      <c r="N173" s="19"/>
      <c r="O173" s="19"/>
      <c r="Q173" s="20"/>
      <c r="R173" s="58"/>
      <c r="S173" s="58"/>
      <c r="T173" s="58"/>
      <c r="U173" s="58"/>
      <c r="V173" s="58"/>
    </row>
    <row r="174" spans="1:22" x14ac:dyDescent="0.35">
      <c r="A174" s="20">
        <v>2636.5</v>
      </c>
      <c r="B174" s="59">
        <v>7.1669999999999998</v>
      </c>
      <c r="C174">
        <v>94.617699999999999</v>
      </c>
      <c r="D174" s="20">
        <v>2.3935</v>
      </c>
      <c r="E174" s="49">
        <f t="shared" si="4"/>
        <v>79.123700000000014</v>
      </c>
      <c r="F174" s="60">
        <f>($Q$5*($O$6+$O$8))/(E174+$O$8)</f>
        <v>0.33345841691818279</v>
      </c>
      <c r="G174" s="60">
        <f>(C174-$O$10)/($O$11-$O$10)</f>
        <v>0.71797444444444447</v>
      </c>
      <c r="H174" s="60">
        <f>(G174*$O$14+(1-G174)*$O$13)</f>
        <v>2.7217974444444444</v>
      </c>
      <c r="I174" s="116">
        <f>(H174-D174)/(H174-$O$12)</f>
        <v>0.20733081201796894</v>
      </c>
      <c r="J174" s="19">
        <f>(($O$19*F174)/(B174*((I174)^$O$20)))^(1/$O$21)</f>
        <v>1.0403711276573553</v>
      </c>
      <c r="K174" s="111">
        <f t="shared" si="5"/>
        <v>1</v>
      </c>
      <c r="L174" s="129"/>
      <c r="M174" s="50"/>
      <c r="N174" s="19"/>
      <c r="O174" s="19"/>
      <c r="Q174" s="20"/>
      <c r="R174" s="58"/>
      <c r="S174" s="58"/>
      <c r="T174" s="58"/>
      <c r="U174" s="58"/>
      <c r="V174" s="58"/>
    </row>
    <row r="175" spans="1:22" x14ac:dyDescent="0.35">
      <c r="A175" s="20">
        <v>2637</v>
      </c>
      <c r="B175" s="59">
        <v>5.7550999999999997</v>
      </c>
      <c r="C175">
        <v>95.180800000000005</v>
      </c>
      <c r="D175" s="20">
        <v>2.3824000000000001</v>
      </c>
      <c r="E175" s="49">
        <f t="shared" si="4"/>
        <v>79.133600000000001</v>
      </c>
      <c r="F175" s="60">
        <f>($Q$5*($O$6+$O$8))/(E175+$O$8)</f>
        <v>0.33341998734913697</v>
      </c>
      <c r="G175" s="60">
        <f>(C175-$O$10)/($O$11-$O$10)</f>
        <v>0.72423111111111116</v>
      </c>
      <c r="H175" s="60">
        <f>(G175*$O$14+(1-G175)*$O$13)</f>
        <v>2.722423111111111</v>
      </c>
      <c r="I175" s="116">
        <f>(H175-D175)/(H175-$O$12)</f>
        <v>0.21465114755505804</v>
      </c>
      <c r="J175" s="19">
        <f>(($O$19*F175)/(B175*((I175)^$O$20)))^(1/$O$21)</f>
        <v>1.1213370285853019</v>
      </c>
      <c r="K175" s="111">
        <f t="shared" si="5"/>
        <v>1</v>
      </c>
      <c r="L175" s="129"/>
      <c r="M175" s="50"/>
      <c r="N175" s="19"/>
      <c r="O175" s="19"/>
      <c r="Q175" s="20"/>
      <c r="R175" s="58"/>
      <c r="S175" s="58"/>
      <c r="T175" s="58"/>
      <c r="U175" s="58"/>
      <c r="V175" s="58"/>
    </row>
    <row r="176" spans="1:22" x14ac:dyDescent="0.35">
      <c r="A176" s="20">
        <v>2637.5</v>
      </c>
      <c r="B176" s="59">
        <v>6.0369000000000002</v>
      </c>
      <c r="C176">
        <v>92.430700000000002</v>
      </c>
      <c r="D176" s="20">
        <v>2.3723999999999998</v>
      </c>
      <c r="E176" s="49">
        <f t="shared" si="4"/>
        <v>79.143500000000003</v>
      </c>
      <c r="F176" s="60">
        <f>($Q$5*($O$6+$O$8))/(E176+$O$8)</f>
        <v>0.33338156663673718</v>
      </c>
      <c r="G176" s="60">
        <f>(C176-$O$10)/($O$11-$O$10)</f>
        <v>0.69367444444444448</v>
      </c>
      <c r="H176" s="60">
        <f>(G176*$O$14+(1-G176)*$O$13)</f>
        <v>2.7193674444444444</v>
      </c>
      <c r="I176" s="116">
        <f>(H176-D176)/(H176-$O$12)</f>
        <v>0.21945832771400312</v>
      </c>
      <c r="J176" s="19">
        <f>(($O$19*F176)/(B176*((I176)^$O$20)))^(1/$O$21)</f>
        <v>1.0708083154324617</v>
      </c>
      <c r="K176" s="111">
        <f t="shared" si="5"/>
        <v>1</v>
      </c>
      <c r="L176" s="129"/>
      <c r="M176" s="50"/>
      <c r="N176" s="19"/>
      <c r="O176" s="19"/>
      <c r="Q176" s="20"/>
      <c r="R176" s="58"/>
      <c r="S176" s="58"/>
      <c r="T176" s="58"/>
      <c r="U176" s="58"/>
      <c r="V176" s="58"/>
    </row>
    <row r="177" spans="1:22" x14ac:dyDescent="0.35">
      <c r="A177" s="20">
        <v>2638</v>
      </c>
      <c r="B177" s="59">
        <v>5.5926</v>
      </c>
      <c r="C177">
        <v>90.124399999999994</v>
      </c>
      <c r="D177" s="20">
        <v>2.3765000000000001</v>
      </c>
      <c r="E177" s="49">
        <f t="shared" si="4"/>
        <v>79.153400000000005</v>
      </c>
      <c r="F177" s="60">
        <f>($Q$5*($O$6+$O$8))/(E177+$O$8)</f>
        <v>0.3333431547779222</v>
      </c>
      <c r="G177" s="60">
        <f>(C177-$O$10)/($O$11-$O$10)</f>
        <v>0.6680488888888888</v>
      </c>
      <c r="H177" s="60">
        <f>(G177*$O$14+(1-G177)*$O$13)</f>
        <v>2.7168048888888889</v>
      </c>
      <c r="I177" s="116">
        <f>(H177-D177)/(H177-$O$12)</f>
        <v>0.21559367409507496</v>
      </c>
      <c r="J177" s="19">
        <f>(($O$19*F177)/(B177*((I177)^$O$20)))^(1/$O$21)</f>
        <v>1.1324078668252506</v>
      </c>
      <c r="K177" s="111">
        <f t="shared" si="5"/>
        <v>1</v>
      </c>
      <c r="L177" s="129"/>
      <c r="M177" s="50"/>
      <c r="N177" s="19"/>
      <c r="O177" s="19"/>
      <c r="Q177" s="20"/>
      <c r="R177" s="58"/>
      <c r="S177" s="58"/>
      <c r="T177" s="58"/>
      <c r="U177" s="58"/>
      <c r="V177" s="58"/>
    </row>
    <row r="178" spans="1:22" x14ac:dyDescent="0.35">
      <c r="A178" s="20">
        <v>2638.5</v>
      </c>
      <c r="B178" s="59">
        <v>5.7061999999999999</v>
      </c>
      <c r="C178">
        <v>83.801000000000002</v>
      </c>
      <c r="D178" s="20">
        <v>2.3791000000000002</v>
      </c>
      <c r="E178" s="49">
        <f t="shared" si="4"/>
        <v>79.163300000000007</v>
      </c>
      <c r="F178" s="60">
        <f>($Q$5*($O$6+$O$8))/(E178+$O$8)</f>
        <v>0.33330475176963203</v>
      </c>
      <c r="G178" s="60">
        <f>(C178-$O$10)/($O$11-$O$10)</f>
        <v>0.59778888888888893</v>
      </c>
      <c r="H178" s="60">
        <f>(G178*$O$14+(1-G178)*$O$13)</f>
        <v>2.7097788888888887</v>
      </c>
      <c r="I178" s="116">
        <f>(H178-D178)/(H178-$O$12)</f>
        <v>0.21043197769050934</v>
      </c>
      <c r="J178" s="19">
        <f>(($O$19*F178)/(B178*((I178)^$O$20)))^(1/$O$21)</f>
        <v>1.148511957418451</v>
      </c>
      <c r="K178" s="111">
        <f t="shared" si="5"/>
        <v>1</v>
      </c>
      <c r="L178" s="129"/>
      <c r="M178" s="50"/>
      <c r="N178" s="19"/>
      <c r="O178" s="19"/>
      <c r="Q178" s="20"/>
      <c r="R178" s="58"/>
      <c r="S178" s="58"/>
      <c r="T178" s="58"/>
      <c r="U178" s="58"/>
      <c r="V178" s="58"/>
    </row>
    <row r="179" spans="1:22" x14ac:dyDescent="0.35">
      <c r="A179" s="20">
        <v>2639</v>
      </c>
      <c r="B179" s="59">
        <v>6.4398999999999997</v>
      </c>
      <c r="C179">
        <v>87.424800000000005</v>
      </c>
      <c r="D179" s="20">
        <v>2.3805000000000001</v>
      </c>
      <c r="E179" s="49">
        <f t="shared" si="4"/>
        <v>79.173200000000008</v>
      </c>
      <c r="F179" s="60">
        <f>($Q$5*($O$6+$O$8))/(E179+$O$8)</f>
        <v>0.33326635760880813</v>
      </c>
      <c r="G179" s="60">
        <f>(C179-$O$10)/($O$11-$O$10)</f>
        <v>0.63805333333333336</v>
      </c>
      <c r="H179" s="60">
        <f>(G179*$O$14+(1-G179)*$O$13)</f>
        <v>2.7138053333333332</v>
      </c>
      <c r="I179" s="116">
        <f>(H179-D179)/(H179-$O$12)</f>
        <v>0.21156127138693859</v>
      </c>
      <c r="J179" s="19">
        <f>(($O$19*F179)/(B179*((I179)^$O$20)))^(1/$O$21)</f>
        <v>1.0752761358838756</v>
      </c>
      <c r="K179" s="111">
        <f t="shared" si="5"/>
        <v>1</v>
      </c>
      <c r="L179" s="129"/>
      <c r="M179" s="50"/>
      <c r="N179" s="19"/>
      <c r="O179" s="19"/>
      <c r="Q179" s="20"/>
      <c r="R179" s="58"/>
      <c r="S179" s="58"/>
      <c r="T179" s="58"/>
      <c r="U179" s="58"/>
      <c r="V179" s="58"/>
    </row>
    <row r="180" spans="1:22" x14ac:dyDescent="0.35">
      <c r="A180" s="20">
        <v>2639.5</v>
      </c>
      <c r="B180" s="59">
        <v>8.1563999999999997</v>
      </c>
      <c r="C180">
        <v>89.153400000000005</v>
      </c>
      <c r="D180" s="20">
        <v>2.3715999999999999</v>
      </c>
      <c r="E180" s="49">
        <f t="shared" si="4"/>
        <v>79.183099999999996</v>
      </c>
      <c r="F180" s="60">
        <f>($Q$5*($O$6+$O$8))/(E180+$O$8)</f>
        <v>0.33322797229239343</v>
      </c>
      <c r="G180" s="60">
        <f>(C180-$O$10)/($O$11-$O$10)</f>
        <v>0.65726000000000007</v>
      </c>
      <c r="H180" s="60">
        <f>(G180*$O$14+(1-G180)*$O$13)</f>
        <v>2.7157260000000001</v>
      </c>
      <c r="I180" s="116">
        <f>(H180-D180)/(H180-$O$12)</f>
        <v>0.21816358306453257</v>
      </c>
      <c r="J180" s="19">
        <f>(($O$19*F180)/(B180*((I180)^$O$20)))^(1/$O$21)</f>
        <v>0.92648674313784329</v>
      </c>
      <c r="K180" s="111">
        <f t="shared" si="5"/>
        <v>0.92648674313784329</v>
      </c>
      <c r="L180" s="129"/>
      <c r="M180" s="50"/>
      <c r="N180" s="19"/>
      <c r="O180" s="19"/>
      <c r="Q180" s="20"/>
      <c r="R180" s="58"/>
      <c r="S180" s="58"/>
      <c r="T180" s="58"/>
      <c r="U180" s="58"/>
      <c r="V180" s="58"/>
    </row>
    <row r="181" spans="1:22" x14ac:dyDescent="0.35">
      <c r="A181" s="20">
        <v>2640</v>
      </c>
      <c r="B181" s="59">
        <v>6.5077999999999996</v>
      </c>
      <c r="C181">
        <v>94.826700000000002</v>
      </c>
      <c r="D181" s="20">
        <v>2.3283999999999998</v>
      </c>
      <c r="E181" s="49">
        <f t="shared" si="4"/>
        <v>79.193000000000012</v>
      </c>
      <c r="F181" s="60">
        <f>($Q$5*($O$6+$O$8))/(E181+$O$8)</f>
        <v>0.3331895958173321</v>
      </c>
      <c r="G181" s="60">
        <f>(C181-$O$10)/($O$11-$O$10)</f>
        <v>0.7202966666666667</v>
      </c>
      <c r="H181" s="60">
        <f>(G181*$O$14+(1-G181)*$O$13)</f>
        <v>2.7220296666666668</v>
      </c>
      <c r="I181" s="116">
        <f>(H181-D181)/(H181-$O$12)</f>
        <v>0.24855384264368297</v>
      </c>
      <c r="J181" s="19">
        <f>(($O$19*F181)/(B181*((I181)^$O$20)))^(1/$O$21)</f>
        <v>0.91034945242732734</v>
      </c>
      <c r="K181" s="111">
        <f t="shared" si="5"/>
        <v>0.91034945242732734</v>
      </c>
      <c r="L181" s="129"/>
      <c r="M181" s="50"/>
      <c r="N181" s="19"/>
      <c r="O181" s="19"/>
      <c r="Q181" s="20"/>
      <c r="R181" s="58"/>
      <c r="S181" s="58"/>
      <c r="T181" s="58"/>
      <c r="U181" s="58"/>
      <c r="V181" s="58"/>
    </row>
    <row r="182" spans="1:22" x14ac:dyDescent="0.35">
      <c r="A182" s="20">
        <v>2640.5</v>
      </c>
      <c r="B182" s="59">
        <v>6.0076999999999998</v>
      </c>
      <c r="C182">
        <v>96.678899999999999</v>
      </c>
      <c r="D182" s="20">
        <v>2.3035000000000001</v>
      </c>
      <c r="E182" s="49">
        <f t="shared" si="4"/>
        <v>79.2029</v>
      </c>
      <c r="F182" s="60">
        <f>($Q$5*($O$6+$O$8))/(E182+$O$8)</f>
        <v>0.33315122818056991</v>
      </c>
      <c r="G182" s="60">
        <f>(C182-$O$10)/($O$11-$O$10)</f>
        <v>0.74087666666666663</v>
      </c>
      <c r="H182" s="60">
        <f>(G182*$O$14+(1-G182)*$O$13)</f>
        <v>2.7240876666666667</v>
      </c>
      <c r="I182" s="116">
        <f>(H182-D182)/(H182-$O$12)</f>
        <v>0.2652315546938932</v>
      </c>
      <c r="J182" s="19">
        <f>(($O$19*F182)/(B182*((I182)^$O$20)))^(1/$O$21)</f>
        <v>0.88785368086223049</v>
      </c>
      <c r="K182" s="111">
        <f t="shared" si="5"/>
        <v>0.88785368086223049</v>
      </c>
      <c r="L182" s="129"/>
      <c r="M182" s="50"/>
      <c r="N182" s="19"/>
      <c r="O182" s="19"/>
      <c r="Q182" s="20"/>
      <c r="R182" s="58"/>
      <c r="S182" s="58"/>
      <c r="T182" s="58"/>
      <c r="U182" s="58"/>
      <c r="V182" s="58"/>
    </row>
    <row r="183" spans="1:22" x14ac:dyDescent="0.35">
      <c r="A183" s="20">
        <v>2641</v>
      </c>
      <c r="B183" s="59">
        <v>4.8357000000000001</v>
      </c>
      <c r="C183">
        <v>99.905799999999999</v>
      </c>
      <c r="D183" s="20">
        <v>2.2726000000000002</v>
      </c>
      <c r="E183" s="49">
        <f t="shared" si="4"/>
        <v>79.212800000000001</v>
      </c>
      <c r="F183" s="60">
        <f>($Q$5*($O$6+$O$8))/(E183+$O$8)</f>
        <v>0.33311286937905393</v>
      </c>
      <c r="G183" s="60">
        <f>(C183-$O$10)/($O$11-$O$10)</f>
        <v>0.77673111111111115</v>
      </c>
      <c r="H183" s="60">
        <f>(G183*$O$14+(1-G183)*$O$13)</f>
        <v>2.7276731111111108</v>
      </c>
      <c r="I183" s="116">
        <f>(H183-D183)/(H183-$O$12)</f>
        <v>0.28633139978249272</v>
      </c>
      <c r="J183" s="19">
        <f>(($O$19*F183)/(B183*((I183)^$O$20)))^(1/$O$21)</f>
        <v>0.91663630511373551</v>
      </c>
      <c r="K183" s="111">
        <f t="shared" si="5"/>
        <v>0.91663630511373551</v>
      </c>
      <c r="L183" s="129"/>
      <c r="M183" s="50"/>
      <c r="N183" s="19"/>
      <c r="O183" s="19"/>
      <c r="Q183" s="20"/>
      <c r="R183" s="58"/>
      <c r="S183" s="58"/>
      <c r="T183" s="58"/>
      <c r="U183" s="58"/>
      <c r="V183" s="58"/>
    </row>
    <row r="184" spans="1:22" x14ac:dyDescent="0.35">
      <c r="A184" s="20">
        <v>2641.5</v>
      </c>
      <c r="B184" s="59">
        <v>4.0458999999999996</v>
      </c>
      <c r="C184">
        <v>95.124300000000005</v>
      </c>
      <c r="D184" s="20">
        <v>2.2783000000000002</v>
      </c>
      <c r="E184" s="49">
        <f t="shared" si="4"/>
        <v>79.222700000000003</v>
      </c>
      <c r="F184" s="60">
        <f>($Q$5*($O$6+$O$8))/(E184+$O$8)</f>
        <v>0.33307451940973271</v>
      </c>
      <c r="G184" s="60">
        <f>(C184-$O$10)/($O$11-$O$10)</f>
        <v>0.72360333333333338</v>
      </c>
      <c r="H184" s="60">
        <f>(G184*$O$14+(1-G184)*$O$13)</f>
        <v>2.7223603333333335</v>
      </c>
      <c r="I184" s="116">
        <f>(H184-D184)/(H184-$O$12)</f>
        <v>0.28033929071590646</v>
      </c>
      <c r="J184" s="19">
        <f>(($O$19*F184)/(B184*((I184)^$O$20)))^(1/$O$21)</f>
        <v>1.023479533651523</v>
      </c>
      <c r="K184" s="111">
        <f t="shared" si="5"/>
        <v>1</v>
      </c>
      <c r="L184" s="129"/>
      <c r="M184" s="50"/>
      <c r="N184" s="19"/>
      <c r="O184" s="19"/>
      <c r="Q184" s="20"/>
      <c r="R184" s="58"/>
      <c r="S184" s="58"/>
      <c r="T184" s="58"/>
      <c r="U184" s="58"/>
      <c r="V184" s="58"/>
    </row>
    <row r="185" spans="1:22" x14ac:dyDescent="0.35">
      <c r="A185" s="20">
        <v>2642</v>
      </c>
      <c r="B185" s="59">
        <v>6.3573000000000004</v>
      </c>
      <c r="C185">
        <v>92.863500000000002</v>
      </c>
      <c r="D185" s="20">
        <v>2.2791999999999999</v>
      </c>
      <c r="E185" s="49">
        <f t="shared" si="4"/>
        <v>79.232600000000005</v>
      </c>
      <c r="F185" s="60">
        <f>($Q$5*($O$6+$O$8))/(E185+$O$8)</f>
        <v>0.333036178269556</v>
      </c>
      <c r="G185" s="60">
        <f>(C185-$O$10)/($O$11-$O$10)</f>
        <v>0.69848333333333334</v>
      </c>
      <c r="H185" s="60">
        <f>(G185*$O$14+(1-G185)*$O$13)</f>
        <v>2.7198483333333332</v>
      </c>
      <c r="I185" s="116">
        <f>(H185-D185)/(H185-$O$12)</f>
        <v>0.27862712469925671</v>
      </c>
      <c r="J185" s="19">
        <f>(($O$19*F185)/(B185*((I185)^$O$20)))^(1/$O$21)</f>
        <v>0.82145912972344548</v>
      </c>
      <c r="K185" s="111">
        <f t="shared" si="5"/>
        <v>0.82145912972344548</v>
      </c>
      <c r="L185" s="129"/>
      <c r="M185" s="50"/>
      <c r="N185" s="19"/>
      <c r="O185" s="19"/>
      <c r="Q185" s="20"/>
      <c r="R185" s="58"/>
      <c r="S185" s="58"/>
      <c r="T185" s="58"/>
      <c r="U185" s="58"/>
      <c r="V185" s="58"/>
    </row>
    <row r="186" spans="1:22" x14ac:dyDescent="0.35">
      <c r="A186" s="20">
        <v>2642.5</v>
      </c>
      <c r="B186" s="59">
        <v>5.915</v>
      </c>
      <c r="C186">
        <v>90.7136</v>
      </c>
      <c r="D186" s="20">
        <v>2.3022999999999998</v>
      </c>
      <c r="E186" s="49">
        <f t="shared" si="4"/>
        <v>79.242500000000007</v>
      </c>
      <c r="F186" s="60">
        <f>($Q$5*($O$6+$O$8))/(E186+$O$8)</f>
        <v>0.33299784595547532</v>
      </c>
      <c r="G186" s="60">
        <f>(C186-$O$10)/($O$11-$O$10)</f>
        <v>0.6745955555555555</v>
      </c>
      <c r="H186" s="60">
        <f>(G186*$O$14+(1-G186)*$O$13)</f>
        <v>2.7174595555555552</v>
      </c>
      <c r="I186" s="116">
        <f>(H186-D186)/(H186-$O$12)</f>
        <v>0.26290737972863182</v>
      </c>
      <c r="J186" s="19">
        <f>(($O$19*F186)/(B186*((I186)^$O$20)))^(1/$O$21)</f>
        <v>0.90248618139575565</v>
      </c>
      <c r="K186" s="111">
        <f t="shared" si="5"/>
        <v>0.90248618139575565</v>
      </c>
      <c r="L186" s="129"/>
      <c r="M186" s="50"/>
      <c r="N186" s="19"/>
      <c r="O186" s="19"/>
      <c r="Q186" s="20"/>
      <c r="R186" s="58"/>
      <c r="S186" s="58"/>
      <c r="T186" s="58"/>
      <c r="U186" s="58"/>
      <c r="V186" s="58"/>
    </row>
    <row r="187" spans="1:22" x14ac:dyDescent="0.35">
      <c r="A187" s="20">
        <v>2643</v>
      </c>
      <c r="B187" s="59">
        <v>10.743499999999999</v>
      </c>
      <c r="C187">
        <v>87.639300000000006</v>
      </c>
      <c r="D187" s="20">
        <v>2.3167</v>
      </c>
      <c r="E187" s="49">
        <f t="shared" si="4"/>
        <v>79.252399999999994</v>
      </c>
      <c r="F187" s="60">
        <f>($Q$5*($O$6+$O$8))/(E187+$O$8)</f>
        <v>0.33295952246444327</v>
      </c>
      <c r="G187" s="60">
        <f>(C187-$O$10)/($O$11-$O$10)</f>
        <v>0.64043666666666677</v>
      </c>
      <c r="H187" s="60">
        <f>(G187*$O$14+(1-G187)*$O$13)</f>
        <v>2.7140436666666665</v>
      </c>
      <c r="I187" s="116">
        <f>(H187-D187)/(H187-$O$12)</f>
        <v>0.25217063130502732</v>
      </c>
      <c r="J187" s="19">
        <f>(($O$19*F187)/(B187*((I187)^$O$20)))^(1/$O$21)</f>
        <v>0.69811717117750505</v>
      </c>
      <c r="K187" s="111">
        <f t="shared" si="5"/>
        <v>0.69811717117750505</v>
      </c>
      <c r="L187" s="129"/>
      <c r="M187" s="50"/>
      <c r="N187" s="19"/>
      <c r="O187" s="19"/>
      <c r="Q187" s="20"/>
      <c r="R187" s="58"/>
      <c r="S187" s="58"/>
      <c r="T187" s="58"/>
      <c r="U187" s="58"/>
      <c r="V187" s="58"/>
    </row>
    <row r="188" spans="1:22" x14ac:dyDescent="0.35">
      <c r="A188" s="20">
        <v>2643.5</v>
      </c>
      <c r="B188" s="59">
        <v>6.5513000000000003</v>
      </c>
      <c r="C188">
        <v>85.084800000000001</v>
      </c>
      <c r="D188" s="20">
        <v>2.3149000000000002</v>
      </c>
      <c r="E188" s="49">
        <f t="shared" si="4"/>
        <v>79.26230000000001</v>
      </c>
      <c r="F188" s="60">
        <f>($Q$5*($O$6+$O$8))/(E188+$O$8)</f>
        <v>0.33292120779341383</v>
      </c>
      <c r="G188" s="60">
        <f>(C188-$O$10)/($O$11-$O$10)</f>
        <v>0.61205333333333334</v>
      </c>
      <c r="H188" s="60">
        <f>(G188*$O$14+(1-G188)*$O$13)</f>
        <v>2.711205333333333</v>
      </c>
      <c r="I188" s="116">
        <f>(H188-D188)/(H188-$O$12)</f>
        <v>0.25196553359643559</v>
      </c>
      <c r="J188" s="19">
        <f>(($O$19*F188)/(B188*((I188)^$O$20)))^(1/$O$21)</f>
        <v>0.89467612789897677</v>
      </c>
      <c r="K188" s="111">
        <f t="shared" si="5"/>
        <v>0.89467612789897677</v>
      </c>
      <c r="L188" s="129"/>
      <c r="M188" s="50"/>
      <c r="N188" s="19"/>
      <c r="O188" s="19"/>
      <c r="Q188" s="20"/>
      <c r="R188" s="58"/>
      <c r="S188" s="58"/>
      <c r="T188" s="58"/>
      <c r="U188" s="58"/>
      <c r="V188" s="58"/>
    </row>
    <row r="189" spans="1:22" x14ac:dyDescent="0.35">
      <c r="A189" s="20">
        <v>2644</v>
      </c>
      <c r="B189" s="59">
        <v>6.5972</v>
      </c>
      <c r="C189">
        <v>84.511200000000002</v>
      </c>
      <c r="D189" s="20">
        <v>2.3149000000000002</v>
      </c>
      <c r="E189" s="49">
        <f t="shared" si="4"/>
        <v>79.272199999999998</v>
      </c>
      <c r="F189" s="60">
        <f>($Q$5*($O$6+$O$8))/(E189+$O$8)</f>
        <v>0.33288290193934283</v>
      </c>
      <c r="G189" s="60">
        <f>(C189-$O$10)/($O$11-$O$10)</f>
        <v>0.60568</v>
      </c>
      <c r="H189" s="60">
        <f>(G189*$O$14+(1-G189)*$O$13)</f>
        <v>2.7105680000000003</v>
      </c>
      <c r="I189" s="116">
        <f>(H189-D189)/(H189-$O$12)</f>
        <v>0.2516623012839187</v>
      </c>
      <c r="J189" s="19">
        <f>(($O$19*F189)/(B189*((I189)^$O$20)))^(1/$O$21)</f>
        <v>0.8925812418499256</v>
      </c>
      <c r="K189" s="111">
        <f t="shared" si="5"/>
        <v>0.8925812418499256</v>
      </c>
      <c r="L189" s="129"/>
      <c r="M189" s="50"/>
      <c r="N189" s="19"/>
      <c r="O189" s="19"/>
      <c r="Q189" s="20"/>
      <c r="R189" s="58"/>
      <c r="S189" s="58"/>
      <c r="T189" s="58"/>
      <c r="U189" s="58"/>
      <c r="V189" s="58"/>
    </row>
    <row r="190" spans="1:22" x14ac:dyDescent="0.35">
      <c r="A190" s="20">
        <v>2644.5</v>
      </c>
      <c r="B190" s="59">
        <v>5.3022999999999998</v>
      </c>
      <c r="C190">
        <v>87.401200000000003</v>
      </c>
      <c r="D190" s="20">
        <v>2.3321999999999998</v>
      </c>
      <c r="E190" s="49">
        <f t="shared" si="4"/>
        <v>79.282100000000014</v>
      </c>
      <c r="F190" s="60">
        <f>($Q$5*($O$6+$O$8))/(E190+$O$8)</f>
        <v>0.33284460489918682</v>
      </c>
      <c r="G190" s="60">
        <f>(C190-$O$10)/($O$11-$O$10)</f>
        <v>0.6377911111111112</v>
      </c>
      <c r="H190" s="60">
        <f>(G190*$O$14+(1-G190)*$O$13)</f>
        <v>2.7137791111111111</v>
      </c>
      <c r="I190" s="116">
        <f>(H190-D190)/(H190-$O$12)</f>
        <v>0.24220646198545423</v>
      </c>
      <c r="J190" s="19">
        <f>(($O$19*F190)/(B190*((I190)^$O$20)))^(1/$O$21)</f>
        <v>1.0344342393041954</v>
      </c>
      <c r="K190" s="111">
        <f t="shared" si="5"/>
        <v>1</v>
      </c>
      <c r="L190" s="129"/>
      <c r="M190" s="50"/>
      <c r="N190" s="19"/>
      <c r="O190" s="19"/>
      <c r="Q190" s="20"/>
      <c r="R190" s="58"/>
      <c r="S190" s="58"/>
      <c r="T190" s="58"/>
      <c r="U190" s="58"/>
      <c r="V190" s="58"/>
    </row>
    <row r="191" spans="1:22" x14ac:dyDescent="0.35">
      <c r="A191" s="20">
        <v>2645</v>
      </c>
      <c r="B191" s="59">
        <v>6.5891999999999999</v>
      </c>
      <c r="C191">
        <v>87.162000000000006</v>
      </c>
      <c r="D191" s="20">
        <v>2.3624000000000001</v>
      </c>
      <c r="E191" s="49">
        <f t="shared" si="4"/>
        <v>79.292000000000002</v>
      </c>
      <c r="F191" s="60">
        <f>($Q$5*($O$6+$O$8))/(E191+$O$8)</f>
        <v>0.33280631666990451</v>
      </c>
      <c r="G191" s="60">
        <f>(C191-$O$10)/($O$11-$O$10)</f>
        <v>0.63513333333333344</v>
      </c>
      <c r="H191" s="60">
        <f>(G191*$O$14+(1-G191)*$O$13)</f>
        <v>2.7135133333333332</v>
      </c>
      <c r="I191" s="116">
        <f>(H191-D191)/(H191-$O$12)</f>
        <v>0.22290598435294531</v>
      </c>
      <c r="J191" s="19">
        <f>(($O$19*F191)/(B191*((I191)^$O$20)))^(1/$O$21)</f>
        <v>1.0082255694031617</v>
      </c>
      <c r="K191" s="111">
        <f t="shared" si="5"/>
        <v>1</v>
      </c>
      <c r="L191" s="129"/>
      <c r="M191" s="50"/>
      <c r="N191" s="19"/>
      <c r="O191" s="19"/>
      <c r="Q191" s="20"/>
      <c r="R191" s="58"/>
      <c r="S191" s="58"/>
      <c r="T191" s="58"/>
      <c r="U191" s="58"/>
      <c r="V191" s="58"/>
    </row>
    <row r="192" spans="1:22" x14ac:dyDescent="0.35">
      <c r="A192" s="20">
        <v>2645.5</v>
      </c>
      <c r="B192" s="59">
        <v>5.9446000000000003</v>
      </c>
      <c r="C192">
        <v>86.764499999999998</v>
      </c>
      <c r="D192" s="20">
        <v>2.3873000000000002</v>
      </c>
      <c r="E192" s="49">
        <f t="shared" si="4"/>
        <v>79.301900000000003</v>
      </c>
      <c r="F192" s="60">
        <f>($Q$5*($O$6+$O$8))/(E192+$O$8)</f>
        <v>0.33276803724845533</v>
      </c>
      <c r="G192" s="60">
        <f>(C192-$O$10)/($O$11-$O$10)</f>
        <v>0.63071666666666659</v>
      </c>
      <c r="H192" s="60">
        <f>(G192*$O$14+(1-G192)*$O$13)</f>
        <v>2.7130716666666665</v>
      </c>
      <c r="I192" s="116">
        <f>(H192-D192)/(H192-$O$12)</f>
        <v>0.20687571242748701</v>
      </c>
      <c r="J192" s="19">
        <f>(($O$19*F192)/(B192*((I192)^$O$20)))^(1/$O$21)</f>
        <v>1.1436680200619065</v>
      </c>
      <c r="K192" s="111">
        <f t="shared" si="5"/>
        <v>1</v>
      </c>
      <c r="L192" s="129"/>
      <c r="M192" s="50"/>
      <c r="N192" s="19"/>
      <c r="O192" s="19"/>
      <c r="Q192" s="20"/>
      <c r="R192" s="58"/>
      <c r="S192" s="58"/>
      <c r="T192" s="58"/>
      <c r="U192" s="58"/>
      <c r="V192" s="58"/>
    </row>
    <row r="193" spans="1:22" x14ac:dyDescent="0.35">
      <c r="A193" s="20">
        <v>2646</v>
      </c>
      <c r="B193" s="59">
        <v>5.2237999999999998</v>
      </c>
      <c r="C193">
        <v>90.701400000000007</v>
      </c>
      <c r="D193" s="20">
        <v>2.3887</v>
      </c>
      <c r="E193" s="49">
        <f t="shared" si="4"/>
        <v>79.311800000000005</v>
      </c>
      <c r="F193" s="60">
        <f>($Q$5*($O$6+$O$8))/(E193+$O$8)</f>
        <v>0.33272976663180043</v>
      </c>
      <c r="G193" s="60">
        <f>(C193-$O$10)/($O$11-$O$10)</f>
        <v>0.67446000000000006</v>
      </c>
      <c r="H193" s="60">
        <f>(G193*$O$14+(1-G193)*$O$13)</f>
        <v>2.7174459999999998</v>
      </c>
      <c r="I193" s="116">
        <f>(H193-D193)/(H193-$O$12)</f>
        <v>0.20818620273878205</v>
      </c>
      <c r="J193" s="19">
        <f>(($O$19*F193)/(B193*((I193)^$O$20)))^(1/$O$21)</f>
        <v>1.2122735045711772</v>
      </c>
      <c r="K193" s="111">
        <f t="shared" si="5"/>
        <v>1</v>
      </c>
      <c r="L193" s="129"/>
      <c r="M193" s="50"/>
      <c r="N193" s="19"/>
      <c r="O193" s="19"/>
      <c r="Q193" s="20"/>
      <c r="R193" s="58"/>
      <c r="S193" s="58"/>
      <c r="T193" s="58"/>
      <c r="U193" s="58"/>
      <c r="V193" s="58"/>
    </row>
    <row r="194" spans="1:22" x14ac:dyDescent="0.35">
      <c r="A194" s="20">
        <v>2646.5</v>
      </c>
      <c r="B194" s="59">
        <v>5.8956999999999997</v>
      </c>
      <c r="C194">
        <v>93.226100000000002</v>
      </c>
      <c r="D194" s="20">
        <v>2.3763999999999998</v>
      </c>
      <c r="E194" s="49">
        <f t="shared" ref="E194:E257" si="6">((0.0198*A194)+ 26.921)</f>
        <v>79.321700000000007</v>
      </c>
      <c r="F194" s="60">
        <f>($Q$5*($O$6+$O$8))/(E194+$O$8)</f>
        <v>0.33269150481690241</v>
      </c>
      <c r="G194" s="60">
        <f>(C194-$O$10)/($O$11-$O$10)</f>
        <v>0.7025122222222222</v>
      </c>
      <c r="H194" s="60">
        <f>(G194*$O$14+(1-G194)*$O$13)</f>
        <v>2.7202512222222222</v>
      </c>
      <c r="I194" s="116">
        <f>(H194-D194)/(H194-$O$12)</f>
        <v>0.21736579844042803</v>
      </c>
      <c r="J194" s="19">
        <f>(($O$19*F194)/(B194*((I194)^$O$20)))^(1/$O$21)</f>
        <v>1.0928535230756351</v>
      </c>
      <c r="K194" s="111">
        <f t="shared" ref="K194:K257" si="7">IF(J194&gt;1,1,J194)</f>
        <v>1</v>
      </c>
      <c r="L194" s="129"/>
      <c r="M194" s="50"/>
      <c r="N194" s="19"/>
      <c r="O194" s="19"/>
      <c r="Q194" s="20"/>
      <c r="R194" s="58"/>
      <c r="S194" s="58"/>
      <c r="T194" s="58"/>
      <c r="U194" s="58"/>
      <c r="V194" s="58"/>
    </row>
    <row r="195" spans="1:22" x14ac:dyDescent="0.35">
      <c r="A195" s="20">
        <v>2647</v>
      </c>
      <c r="B195" s="59">
        <v>5.5742000000000003</v>
      </c>
      <c r="C195">
        <v>94.639600000000002</v>
      </c>
      <c r="D195" s="20">
        <v>2.3580000000000001</v>
      </c>
      <c r="E195" s="49">
        <f t="shared" si="6"/>
        <v>79.331600000000009</v>
      </c>
      <c r="F195" s="60">
        <f>($Q$5*($O$6+$O$8))/(E195+$O$8)</f>
        <v>0.33265325180072519</v>
      </c>
      <c r="G195" s="60">
        <f>(C195-$O$10)/($O$11-$O$10)</f>
        <v>0.71821777777777784</v>
      </c>
      <c r="H195" s="60">
        <f>(G195*$O$14+(1-G195)*$O$13)</f>
        <v>2.721821777777778</v>
      </c>
      <c r="I195" s="116">
        <f>(H195-D195)/(H195-$O$12)</f>
        <v>0.22976208536432538</v>
      </c>
      <c r="J195" s="19">
        <f>(($O$19*F195)/(B195*((I195)^$O$20)))^(1/$O$21)</f>
        <v>1.0632276171151851</v>
      </c>
      <c r="K195" s="111">
        <f t="shared" si="7"/>
        <v>1</v>
      </c>
      <c r="L195" s="129"/>
      <c r="M195" s="50"/>
      <c r="N195" s="19"/>
      <c r="O195" s="19"/>
      <c r="Q195" s="20"/>
      <c r="R195" s="58"/>
      <c r="S195" s="58"/>
      <c r="T195" s="58"/>
      <c r="U195" s="58"/>
      <c r="V195" s="58"/>
    </row>
    <row r="196" spans="1:22" x14ac:dyDescent="0.35">
      <c r="A196" s="20">
        <v>2647.5</v>
      </c>
      <c r="B196" s="59">
        <v>6.4241000000000001</v>
      </c>
      <c r="C196">
        <v>95.205699999999993</v>
      </c>
      <c r="D196" s="20">
        <v>2.3107000000000002</v>
      </c>
      <c r="E196" s="49">
        <f t="shared" si="6"/>
        <v>79.341499999999996</v>
      </c>
      <c r="F196" s="60">
        <f>($Q$5*($O$6+$O$8))/(E196+$O$8)</f>
        <v>0.33261500758023405</v>
      </c>
      <c r="G196" s="60">
        <f>(C196-$O$10)/($O$11-$O$10)</f>
        <v>0.72450777777777775</v>
      </c>
      <c r="H196" s="60">
        <f>(G196*$O$14+(1-G196)*$O$13)</f>
        <v>2.722450777777778</v>
      </c>
      <c r="I196" s="116">
        <f>(H196-D196)/(H196-$O$12)</f>
        <v>0.25992713566834658</v>
      </c>
      <c r="J196" s="19">
        <f>(($O$19*F196)/(B196*((I196)^$O$20)))^(1/$O$21)</f>
        <v>0.8754133251843631</v>
      </c>
      <c r="K196" s="111">
        <f t="shared" si="7"/>
        <v>0.8754133251843631</v>
      </c>
      <c r="L196" s="129"/>
      <c r="M196" s="50"/>
      <c r="N196" s="19"/>
      <c r="O196" s="19"/>
      <c r="Q196" s="20"/>
      <c r="R196" s="58"/>
      <c r="S196" s="58"/>
      <c r="T196" s="58"/>
      <c r="U196" s="58"/>
      <c r="V196" s="58"/>
    </row>
    <row r="197" spans="1:22" x14ac:dyDescent="0.35">
      <c r="A197" s="20">
        <v>2648</v>
      </c>
      <c r="B197" s="59">
        <v>5.7832999999999997</v>
      </c>
      <c r="C197">
        <v>93.936099999999996</v>
      </c>
      <c r="D197" s="20">
        <v>2.2814000000000001</v>
      </c>
      <c r="E197" s="49">
        <f t="shared" si="6"/>
        <v>79.351400000000012</v>
      </c>
      <c r="F197" s="60">
        <f>($Q$5*($O$6+$O$8))/(E197+$O$8)</f>
        <v>0.33257677215239556</v>
      </c>
      <c r="G197" s="60">
        <f>(C197-$O$10)/($O$11-$O$10)</f>
        <v>0.71040111111111104</v>
      </c>
      <c r="H197" s="60">
        <f>(G197*$O$14+(1-G197)*$O$13)</f>
        <v>2.7210401111111113</v>
      </c>
      <c r="I197" s="116">
        <f>(H197-D197)/(H197-$O$12)</f>
        <v>0.27778028561918949</v>
      </c>
      <c r="J197" s="19">
        <f>(($O$19*F197)/(B197*((I197)^$O$20)))^(1/$O$21)</f>
        <v>0.8632899323243538</v>
      </c>
      <c r="K197" s="111">
        <f t="shared" si="7"/>
        <v>0.8632899323243538</v>
      </c>
      <c r="L197" s="129"/>
      <c r="M197" s="50"/>
      <c r="N197" s="19"/>
      <c r="O197" s="19"/>
      <c r="Q197" s="20"/>
      <c r="R197" s="58"/>
      <c r="S197" s="58"/>
      <c r="T197" s="58"/>
      <c r="U197" s="58"/>
      <c r="V197" s="58"/>
    </row>
    <row r="198" spans="1:22" x14ac:dyDescent="0.35">
      <c r="A198" s="20">
        <v>2648.5</v>
      </c>
      <c r="B198" s="59">
        <v>5.2236000000000002</v>
      </c>
      <c r="C198">
        <v>95.196200000000005</v>
      </c>
      <c r="D198" s="20">
        <v>2.2570000000000001</v>
      </c>
      <c r="E198" s="49">
        <f t="shared" si="6"/>
        <v>79.3613</v>
      </c>
      <c r="F198" s="60">
        <f>($Q$5*($O$6+$O$8))/(E198+$O$8)</f>
        <v>0.332538545514178</v>
      </c>
      <c r="G198" s="60">
        <f>(C198-$O$10)/($O$11-$O$10)</f>
        <v>0.72440222222222228</v>
      </c>
      <c r="H198" s="60">
        <f>(G198*$O$14+(1-G198)*$O$13)</f>
        <v>2.7224402222222222</v>
      </c>
      <c r="I198" s="116">
        <f>(H198-D198)/(H198-$O$12)</f>
        <v>0.2938217884896005</v>
      </c>
      <c r="J198" s="19">
        <f>(($O$19*F198)/(B198*((I198)^$O$20)))^(1/$O$21)</f>
        <v>0.85872091735549072</v>
      </c>
      <c r="K198" s="111">
        <f t="shared" si="7"/>
        <v>0.85872091735549072</v>
      </c>
      <c r="L198" s="129"/>
      <c r="M198" s="50"/>
      <c r="N198" s="19"/>
      <c r="O198" s="19"/>
      <c r="Q198" s="20"/>
      <c r="R198" s="58"/>
      <c r="S198" s="58"/>
      <c r="T198" s="58"/>
      <c r="U198" s="58"/>
      <c r="V198" s="58"/>
    </row>
    <row r="199" spans="1:22" x14ac:dyDescent="0.35">
      <c r="A199" s="20">
        <v>2649</v>
      </c>
      <c r="B199" s="59">
        <v>6.4717000000000002</v>
      </c>
      <c r="C199">
        <v>93.679199999999994</v>
      </c>
      <c r="D199" s="20">
        <v>2.2822</v>
      </c>
      <c r="E199" s="49">
        <f t="shared" si="6"/>
        <v>79.371200000000002</v>
      </c>
      <c r="F199" s="60">
        <f>($Q$5*($O$6+$O$8))/(E199+$O$8)</f>
        <v>0.33250032766255078</v>
      </c>
      <c r="G199" s="60">
        <f>(C199-$O$10)/($O$11-$O$10)</f>
        <v>0.70754666666666666</v>
      </c>
      <c r="H199" s="60">
        <f>(G199*$O$14+(1-G199)*$O$13)</f>
        <v>2.7207546666666667</v>
      </c>
      <c r="I199" s="116">
        <f>(H199-D199)/(H199-$O$12)</f>
        <v>0.27714444724842824</v>
      </c>
      <c r="J199" s="19">
        <f>(($O$19*F199)/(B199*((I199)^$O$20)))^(1/$O$21)</f>
        <v>0.8178632022359611</v>
      </c>
      <c r="K199" s="111">
        <f t="shared" si="7"/>
        <v>0.8178632022359611</v>
      </c>
      <c r="L199" s="129"/>
      <c r="M199" s="50"/>
      <c r="N199" s="19"/>
      <c r="O199" s="19"/>
      <c r="Q199" s="20"/>
      <c r="R199" s="58"/>
      <c r="S199" s="58"/>
      <c r="T199" s="58"/>
      <c r="U199" s="58"/>
      <c r="V199" s="58"/>
    </row>
    <row r="200" spans="1:22" x14ac:dyDescent="0.35">
      <c r="A200" s="20">
        <v>2649.5</v>
      </c>
      <c r="B200" s="59">
        <v>6.4850000000000003</v>
      </c>
      <c r="C200">
        <v>98.559899999999999</v>
      </c>
      <c r="D200" s="20">
        <v>2.3043999999999998</v>
      </c>
      <c r="E200" s="49">
        <f t="shared" si="6"/>
        <v>79.381100000000004</v>
      </c>
      <c r="F200" s="60">
        <f>($Q$5*($O$6+$O$8))/(E200+$O$8)</f>
        <v>0.33246211859448482</v>
      </c>
      <c r="G200" s="60">
        <f>(C200-$O$10)/($O$11-$O$10)</f>
        <v>0.76177666666666666</v>
      </c>
      <c r="H200" s="60">
        <f>(G200*$O$14+(1-G200)*$O$13)</f>
        <v>2.7261776666666666</v>
      </c>
      <c r="I200" s="116">
        <f>(H200-D200)/(H200-$O$12)</f>
        <v>0.26563189162215978</v>
      </c>
      <c r="J200" s="19">
        <f>(($O$19*F200)/(B200*((I200)^$O$20)))^(1/$O$21)</f>
        <v>0.85238515760777378</v>
      </c>
      <c r="K200" s="111">
        <f t="shared" si="7"/>
        <v>0.85238515760777378</v>
      </c>
      <c r="L200" s="129"/>
      <c r="M200" s="50"/>
      <c r="N200" s="19"/>
      <c r="O200" s="19"/>
      <c r="Q200" s="20"/>
      <c r="R200" s="58"/>
      <c r="S200" s="58"/>
      <c r="T200" s="58"/>
      <c r="U200" s="58"/>
      <c r="V200" s="58"/>
    </row>
    <row r="201" spans="1:22" x14ac:dyDescent="0.35">
      <c r="A201" s="20">
        <v>2650</v>
      </c>
      <c r="B201" s="59">
        <v>6.7301000000000002</v>
      </c>
      <c r="C201">
        <v>100.2957</v>
      </c>
      <c r="D201" s="20">
        <v>2.3197999999999999</v>
      </c>
      <c r="E201" s="49">
        <f t="shared" si="6"/>
        <v>79.391000000000005</v>
      </c>
      <c r="F201" s="60">
        <f>($Q$5*($O$6+$O$8))/(E201+$O$8)</f>
        <v>0.33242391830695234</v>
      </c>
      <c r="G201" s="60">
        <f>(C201-$O$10)/($O$11-$O$10)</f>
        <v>0.78106333333333333</v>
      </c>
      <c r="H201" s="60">
        <f>(G201*$O$14+(1-G201)*$O$13)</f>
        <v>2.7281063333333337</v>
      </c>
      <c r="I201" s="116">
        <f>(H201-D201)/(H201-$O$12)</f>
        <v>0.25683579600982903</v>
      </c>
      <c r="J201" s="19">
        <f>(($O$19*F201)/(B201*((I201)^$O$20)))^(1/$O$21)</f>
        <v>0.86532613539613934</v>
      </c>
      <c r="K201" s="111">
        <f t="shared" si="7"/>
        <v>0.86532613539613934</v>
      </c>
      <c r="L201" s="129"/>
      <c r="M201" s="50"/>
      <c r="N201" s="19"/>
      <c r="O201" s="19"/>
      <c r="Q201" s="20"/>
      <c r="R201" s="58"/>
      <c r="S201" s="58"/>
      <c r="T201" s="58"/>
      <c r="U201" s="58"/>
      <c r="V201" s="58"/>
    </row>
    <row r="202" spans="1:22" x14ac:dyDescent="0.35">
      <c r="A202" s="20">
        <v>2650.5</v>
      </c>
      <c r="B202" s="59">
        <v>6.5732999999999997</v>
      </c>
      <c r="C202">
        <v>102.8231</v>
      </c>
      <c r="D202" s="20">
        <v>2.3325999999999998</v>
      </c>
      <c r="E202" s="49">
        <f t="shared" si="6"/>
        <v>79.400900000000007</v>
      </c>
      <c r="F202" s="60">
        <f>($Q$5*($O$6+$O$8))/(E202+$O$8)</f>
        <v>0.33238572679692702</v>
      </c>
      <c r="G202" s="60">
        <f>(C202-$O$10)/($O$11-$O$10)</f>
        <v>0.80914555555555556</v>
      </c>
      <c r="H202" s="60">
        <f>(G202*$O$14+(1-G202)*$O$13)</f>
        <v>2.7309145555555556</v>
      </c>
      <c r="I202" s="116">
        <f>(H202-D202)/(H202-$O$12)</f>
        <v>0.25010889145187992</v>
      </c>
      <c r="J202" s="19">
        <f>(($O$19*F202)/(B202*((I202)^$O$20)))^(1/$O$21)</f>
        <v>0.89908411574371438</v>
      </c>
      <c r="K202" s="111">
        <f t="shared" si="7"/>
        <v>0.89908411574371438</v>
      </c>
      <c r="L202" s="129"/>
      <c r="M202" s="50"/>
      <c r="N202" s="19"/>
      <c r="O202" s="19"/>
      <c r="Q202" s="20"/>
      <c r="R202" s="58"/>
      <c r="S202" s="58"/>
      <c r="T202" s="58"/>
      <c r="U202" s="58"/>
      <c r="V202" s="58"/>
    </row>
    <row r="203" spans="1:22" x14ac:dyDescent="0.35">
      <c r="A203" s="20">
        <v>2651</v>
      </c>
      <c r="B203" s="59">
        <v>7.3162000000000003</v>
      </c>
      <c r="C203">
        <v>97.920599999999993</v>
      </c>
      <c r="D203" s="20">
        <v>2.3527999999999998</v>
      </c>
      <c r="E203" s="49">
        <f t="shared" si="6"/>
        <v>79.410799999999995</v>
      </c>
      <c r="F203" s="60">
        <f>($Q$5*($O$6+$O$8))/(E203+$O$8)</f>
        <v>0.332347544061384</v>
      </c>
      <c r="G203" s="60">
        <f>(C203-$O$10)/($O$11-$O$10)</f>
        <v>0.75467333333333331</v>
      </c>
      <c r="H203" s="60">
        <f>(G203*$O$14+(1-G203)*$O$13)</f>
        <v>2.7254673333333335</v>
      </c>
      <c r="I203" s="116">
        <f>(H203-D203)/(H203-$O$12)</f>
        <v>0.23480767647508544</v>
      </c>
      <c r="J203" s="19">
        <f>(($O$19*F203)/(B203*((I203)^$O$20)))^(1/$O$21)</f>
        <v>0.90769754605354858</v>
      </c>
      <c r="K203" s="111">
        <f t="shared" si="7"/>
        <v>0.90769754605354858</v>
      </c>
      <c r="L203" s="129"/>
      <c r="M203" s="50"/>
      <c r="N203" s="19"/>
      <c r="O203" s="19"/>
      <c r="Q203" s="20"/>
      <c r="R203" s="58"/>
      <c r="S203" s="58"/>
      <c r="T203" s="58"/>
      <c r="U203" s="58"/>
      <c r="V203" s="58"/>
    </row>
    <row r="204" spans="1:22" x14ac:dyDescent="0.35">
      <c r="A204" s="20">
        <v>2651.5</v>
      </c>
      <c r="B204" s="59">
        <v>7.4105999999999996</v>
      </c>
      <c r="C204">
        <v>99.550600000000003</v>
      </c>
      <c r="D204" s="20">
        <v>2.3713000000000002</v>
      </c>
      <c r="E204" s="49">
        <f t="shared" si="6"/>
        <v>79.420700000000011</v>
      </c>
      <c r="F204" s="60">
        <f>($Q$5*($O$6+$O$8))/(E204+$O$8)</f>
        <v>0.33230937009729955</v>
      </c>
      <c r="G204" s="60">
        <f>(C204-$O$10)/($O$11-$O$10)</f>
        <v>0.7727844444444445</v>
      </c>
      <c r="H204" s="60">
        <f>(G204*$O$14+(1-G204)*$O$13)</f>
        <v>2.7272784444444449</v>
      </c>
      <c r="I204" s="116">
        <f>(H204-D204)/(H204-$O$12)</f>
        <v>0.22403680020273631</v>
      </c>
      <c r="J204" s="19">
        <f>(($O$19*F204)/(B204*((I204)^$O$20)))^(1/$O$21)</f>
        <v>0.94520333719382565</v>
      </c>
      <c r="K204" s="111">
        <f t="shared" si="7"/>
        <v>0.94520333719382565</v>
      </c>
      <c r="L204" s="129"/>
      <c r="M204" s="50"/>
      <c r="N204" s="19"/>
      <c r="O204" s="19"/>
      <c r="Q204" s="20"/>
      <c r="R204" s="58"/>
      <c r="S204" s="58"/>
      <c r="T204" s="58"/>
      <c r="U204" s="58"/>
      <c r="V204" s="58"/>
    </row>
    <row r="205" spans="1:22" x14ac:dyDescent="0.35">
      <c r="A205" s="20">
        <v>2652</v>
      </c>
      <c r="B205" s="59">
        <v>6.4363999999999999</v>
      </c>
      <c r="C205">
        <v>100.6735</v>
      </c>
      <c r="D205" s="20">
        <v>2.3780999999999999</v>
      </c>
      <c r="E205" s="49">
        <f t="shared" si="6"/>
        <v>79.430599999999998</v>
      </c>
      <c r="F205" s="60">
        <f>($Q$5*($O$6+$O$8))/(E205+$O$8)</f>
        <v>0.33227120490165174</v>
      </c>
      <c r="G205" s="60">
        <f>(C205-$O$10)/($O$11-$O$10)</f>
        <v>0.78526111111111119</v>
      </c>
      <c r="H205" s="60">
        <f>(G205*$O$14+(1-G205)*$O$13)</f>
        <v>2.728526111111111</v>
      </c>
      <c r="I205" s="116">
        <f>(H205-D205)/(H205-$O$12)</f>
        <v>0.22036937208562155</v>
      </c>
      <c r="J205" s="19">
        <f>(($O$19*F205)/(B205*((I205)^$O$20)))^(1/$O$21)</f>
        <v>1.031035469075402</v>
      </c>
      <c r="K205" s="111">
        <f t="shared" si="7"/>
        <v>1</v>
      </c>
      <c r="L205" s="129"/>
      <c r="M205" s="50"/>
      <c r="N205" s="19"/>
      <c r="O205" s="19"/>
      <c r="Q205" s="20"/>
      <c r="R205" s="58"/>
      <c r="S205" s="58"/>
      <c r="T205" s="58"/>
      <c r="U205" s="58"/>
      <c r="V205" s="58"/>
    </row>
    <row r="206" spans="1:22" x14ac:dyDescent="0.35">
      <c r="A206" s="20">
        <v>2652.5</v>
      </c>
      <c r="B206" s="59">
        <v>5.7960000000000003</v>
      </c>
      <c r="C206">
        <v>101.3533</v>
      </c>
      <c r="D206" s="20">
        <v>2.3794</v>
      </c>
      <c r="E206" s="49">
        <f t="shared" si="6"/>
        <v>79.440500000000014</v>
      </c>
      <c r="F206" s="60">
        <f>($Q$5*($O$6+$O$8))/(E206+$O$8)</f>
        <v>0.33223304847141955</v>
      </c>
      <c r="G206" s="60">
        <f>(C206-$O$10)/($O$11-$O$10)</f>
        <v>0.79281444444444449</v>
      </c>
      <c r="H206" s="60">
        <f>(G206*$O$14+(1-G206)*$O$13)</f>
        <v>2.7292814444444442</v>
      </c>
      <c r="I206" s="116">
        <f>(H206-D206)/(H206-$O$12)</f>
        <v>0.2199223892809683</v>
      </c>
      <c r="J206" s="19">
        <f>(($O$19*F206)/(B206*((I206)^$O$20)))^(1/$O$21)</f>
        <v>1.0886487595644256</v>
      </c>
      <c r="K206" s="111">
        <f t="shared" si="7"/>
        <v>1</v>
      </c>
      <c r="L206" s="129"/>
      <c r="M206" s="50"/>
      <c r="N206" s="19"/>
      <c r="O206" s="19"/>
      <c r="Q206" s="20"/>
      <c r="R206" s="58"/>
      <c r="S206" s="58"/>
      <c r="T206" s="58"/>
      <c r="U206" s="58"/>
      <c r="V206" s="58"/>
    </row>
    <row r="207" spans="1:22" x14ac:dyDescent="0.35">
      <c r="A207" s="20">
        <v>2653</v>
      </c>
      <c r="B207" s="59">
        <v>5.6069000000000004</v>
      </c>
      <c r="C207">
        <v>102.34310000000001</v>
      </c>
      <c r="D207" s="20">
        <v>2.3692000000000002</v>
      </c>
      <c r="E207" s="49">
        <f t="shared" si="6"/>
        <v>79.450400000000002</v>
      </c>
      <c r="F207" s="60">
        <f>($Q$5*($O$6+$O$8))/(E207+$O$8)</f>
        <v>0.33219490080358383</v>
      </c>
      <c r="G207" s="60">
        <f>(C207-$O$10)/($O$11-$O$10)</f>
        <v>0.80381222222222226</v>
      </c>
      <c r="H207" s="60">
        <f>(G207*$O$14+(1-G207)*$O$13)</f>
        <v>2.7303812222222219</v>
      </c>
      <c r="I207" s="116">
        <f>(H207-D207)/(H207-$O$12)</f>
        <v>0.22686817769696141</v>
      </c>
      <c r="J207" s="19">
        <f>(($O$19*F207)/(B207*((I207)^$O$20)))^(1/$O$21)</f>
        <v>1.072905552910852</v>
      </c>
      <c r="K207" s="111">
        <f t="shared" si="7"/>
        <v>1</v>
      </c>
      <c r="L207" s="129"/>
      <c r="M207" s="50"/>
      <c r="N207" s="19"/>
      <c r="O207" s="19"/>
      <c r="Q207" s="20"/>
      <c r="R207" s="58"/>
      <c r="S207" s="58"/>
      <c r="T207" s="58"/>
      <c r="U207" s="58"/>
      <c r="V207" s="58"/>
    </row>
    <row r="208" spans="1:22" x14ac:dyDescent="0.35">
      <c r="A208" s="20">
        <v>2653.5</v>
      </c>
      <c r="B208" s="59">
        <v>5.2949000000000002</v>
      </c>
      <c r="C208">
        <v>101.5021</v>
      </c>
      <c r="D208" s="20">
        <v>2.3546999999999998</v>
      </c>
      <c r="E208" s="49">
        <f t="shared" si="6"/>
        <v>79.460300000000004</v>
      </c>
      <c r="F208" s="60">
        <f>($Q$5*($O$6+$O$8))/(E208+$O$8)</f>
        <v>0.33215676189512644</v>
      </c>
      <c r="G208" s="60">
        <f>(C208-$O$10)/($O$11-$O$10)</f>
        <v>0.79446777777777777</v>
      </c>
      <c r="H208" s="60">
        <f>(G208*$O$14+(1-G208)*$O$13)</f>
        <v>2.729446777777778</v>
      </c>
      <c r="I208" s="116">
        <f>(H208-D208)/(H208-$O$12)</f>
        <v>0.2355273312168806</v>
      </c>
      <c r="J208" s="19">
        <f>(($O$19*F208)/(B208*((I208)^$O$20)))^(1/$O$21)</f>
        <v>1.0634115102199309</v>
      </c>
      <c r="K208" s="111">
        <f t="shared" si="7"/>
        <v>1</v>
      </c>
      <c r="L208" s="129"/>
      <c r="M208" s="50"/>
      <c r="N208" s="19"/>
      <c r="O208" s="19"/>
      <c r="Q208" s="20"/>
      <c r="R208" s="58"/>
      <c r="S208" s="58"/>
      <c r="T208" s="58"/>
      <c r="U208" s="58"/>
      <c r="V208" s="58"/>
    </row>
    <row r="209" spans="1:22" x14ac:dyDescent="0.35">
      <c r="A209" s="20">
        <v>2654</v>
      </c>
      <c r="B209" s="59">
        <v>4.9436999999999998</v>
      </c>
      <c r="C209">
        <v>105.72190000000001</v>
      </c>
      <c r="D209" s="20">
        <v>2.3336999999999999</v>
      </c>
      <c r="E209" s="49">
        <f t="shared" si="6"/>
        <v>79.470200000000006</v>
      </c>
      <c r="F209" s="60">
        <f>($Q$5*($O$6+$O$8))/(E209+$O$8)</f>
        <v>0.33211863174303075</v>
      </c>
      <c r="G209" s="60">
        <f>(C209-$O$10)/($O$11-$O$10)</f>
        <v>0.84135444444444452</v>
      </c>
      <c r="H209" s="60">
        <f>(G209*$O$14+(1-G209)*$O$13)</f>
        <v>2.7341354444444446</v>
      </c>
      <c r="I209" s="116">
        <f>(H209-D209)/(H209-$O$12)</f>
        <v>0.25093313505178133</v>
      </c>
      <c r="J209" s="19">
        <f>(($O$19*F209)/(B209*((I209)^$O$20)))^(1/$O$21)</f>
        <v>1.0329101694587486</v>
      </c>
      <c r="K209" s="111">
        <f t="shared" si="7"/>
        <v>1</v>
      </c>
      <c r="L209" s="129"/>
      <c r="M209" s="50"/>
      <c r="N209" s="19"/>
      <c r="O209" s="19"/>
      <c r="Q209" s="20"/>
      <c r="R209" s="58"/>
      <c r="S209" s="58"/>
      <c r="T209" s="58"/>
      <c r="U209" s="58"/>
      <c r="V209" s="58"/>
    </row>
    <row r="210" spans="1:22" x14ac:dyDescent="0.35">
      <c r="A210" s="20">
        <v>2654.5</v>
      </c>
      <c r="B210" s="59">
        <v>4.7992999999999997</v>
      </c>
      <c r="C210">
        <v>105.2478</v>
      </c>
      <c r="D210" s="20">
        <v>2.3283999999999998</v>
      </c>
      <c r="E210" s="49">
        <f t="shared" si="6"/>
        <v>79.480099999999993</v>
      </c>
      <c r="F210" s="60">
        <f>($Q$5*($O$6+$O$8))/(E210+$O$8)</f>
        <v>0.3320805103442816</v>
      </c>
      <c r="G210" s="60">
        <f>(C210-$O$10)/($O$11-$O$10)</f>
        <v>0.83608666666666664</v>
      </c>
      <c r="H210" s="60">
        <f>(G210*$O$14+(1-G210)*$O$13)</f>
        <v>2.7336086666666666</v>
      </c>
      <c r="I210" s="116">
        <f>(H210-D210)/(H210-$O$12)</f>
        <v>0.25400812741758083</v>
      </c>
      <c r="J210" s="19">
        <f>(($O$19*F210)/(B210*((I210)^$O$20)))^(1/$O$21)</f>
        <v>1.0355835234106425</v>
      </c>
      <c r="K210" s="111">
        <f t="shared" si="7"/>
        <v>1</v>
      </c>
      <c r="L210" s="129"/>
      <c r="M210" s="50"/>
      <c r="N210" s="19"/>
      <c r="O210" s="19"/>
      <c r="Q210" s="20"/>
      <c r="R210" s="58"/>
      <c r="S210" s="58"/>
      <c r="T210" s="58"/>
      <c r="U210" s="58"/>
      <c r="V210" s="58"/>
    </row>
    <row r="211" spans="1:22" x14ac:dyDescent="0.35">
      <c r="A211" s="20">
        <v>2655</v>
      </c>
      <c r="B211" s="59">
        <v>5.1013999999999999</v>
      </c>
      <c r="C211">
        <v>102.2861</v>
      </c>
      <c r="D211" s="20">
        <v>2.3382999999999998</v>
      </c>
      <c r="E211" s="49">
        <f t="shared" si="6"/>
        <v>79.490000000000009</v>
      </c>
      <c r="F211" s="60">
        <f>($Q$5*($O$6+$O$8))/(E211+$O$8)</f>
        <v>0.33204239769586502</v>
      </c>
      <c r="G211" s="60">
        <f>(C211-$O$10)/($O$11-$O$10)</f>
        <v>0.80317888888888889</v>
      </c>
      <c r="H211" s="60">
        <f>(G211*$O$14+(1-G211)*$O$13)</f>
        <v>2.7303178888888886</v>
      </c>
      <c r="I211" s="116">
        <f>(H211-D211)/(H211-$O$12)</f>
        <v>0.24624735940025588</v>
      </c>
      <c r="J211" s="19">
        <f>(($O$19*F211)/(B211*((I211)^$O$20)))^(1/$O$21)</f>
        <v>1.0360494860411948</v>
      </c>
      <c r="K211" s="111">
        <f t="shared" si="7"/>
        <v>1</v>
      </c>
      <c r="L211" s="129"/>
      <c r="M211" s="50"/>
      <c r="N211" s="19"/>
      <c r="O211" s="19"/>
      <c r="Q211" s="20"/>
      <c r="R211" s="58"/>
      <c r="S211" s="58"/>
      <c r="T211" s="58"/>
      <c r="U211" s="58"/>
      <c r="V211" s="58"/>
    </row>
    <row r="212" spans="1:22" x14ac:dyDescent="0.35">
      <c r="A212" s="20">
        <v>2655.5</v>
      </c>
      <c r="B212" s="59">
        <v>5.7809999999999997</v>
      </c>
      <c r="C212">
        <v>97.591499999999996</v>
      </c>
      <c r="D212" s="20">
        <v>2.3633999999999999</v>
      </c>
      <c r="E212" s="49">
        <f t="shared" si="6"/>
        <v>79.499899999999997</v>
      </c>
      <c r="F212" s="60">
        <f>($Q$5*($O$6+$O$8))/(E212+$O$8)</f>
        <v>0.33200429379476876</v>
      </c>
      <c r="G212" s="60">
        <f>(C212-$O$10)/($O$11-$O$10)</f>
        <v>0.75101666666666667</v>
      </c>
      <c r="H212" s="60">
        <f>(G212*$O$14+(1-G212)*$O$13)</f>
        <v>2.7251016666666668</v>
      </c>
      <c r="I212" s="116">
        <f>(H212-D212)/(H212-$O$12)</f>
        <v>0.22795102363213743</v>
      </c>
      <c r="J212" s="19">
        <f>(($O$19*F212)/(B212*((I212)^$O$20)))^(1/$O$21)</f>
        <v>1.0513052150573159</v>
      </c>
      <c r="K212" s="111">
        <f t="shared" si="7"/>
        <v>1</v>
      </c>
      <c r="L212" s="129"/>
      <c r="M212" s="50"/>
      <c r="N212" s="19"/>
      <c r="O212" s="19"/>
      <c r="Q212" s="20"/>
      <c r="R212" s="58"/>
      <c r="S212" s="58"/>
      <c r="T212" s="58"/>
      <c r="U212" s="58"/>
      <c r="V212" s="58"/>
    </row>
    <row r="213" spans="1:22" x14ac:dyDescent="0.35">
      <c r="A213" s="20">
        <v>2656</v>
      </c>
      <c r="B213" s="59">
        <v>6.218</v>
      </c>
      <c r="C213">
        <v>94.632199999999997</v>
      </c>
      <c r="D213" s="20">
        <v>2.3751000000000002</v>
      </c>
      <c r="E213" s="49">
        <f t="shared" si="6"/>
        <v>79.509800000000013</v>
      </c>
      <c r="F213" s="60">
        <f>($Q$5*($O$6+$O$8))/(E213+$O$8)</f>
        <v>0.33196619863798149</v>
      </c>
      <c r="G213" s="60">
        <f>(C213-$O$10)/($O$11-$O$10)</f>
        <v>0.71813555555555553</v>
      </c>
      <c r="H213" s="60">
        <f>(G213*$O$14+(1-G213)*$O$13)</f>
        <v>2.7218135555555554</v>
      </c>
      <c r="I213" s="116">
        <f>(H213-D213)/(H213-$O$12)</f>
        <v>0.21895897404087164</v>
      </c>
      <c r="J213" s="19">
        <f>(($O$19*F213)/(B213*((I213)^$O$20)))^(1/$O$21)</f>
        <v>1.055258415728874</v>
      </c>
      <c r="K213" s="111">
        <f t="shared" si="7"/>
        <v>1</v>
      </c>
      <c r="L213" s="129"/>
      <c r="M213" s="50"/>
      <c r="N213" s="19"/>
      <c r="O213" s="19"/>
      <c r="Q213" s="20"/>
      <c r="R213" s="58"/>
      <c r="S213" s="58"/>
      <c r="T213" s="58"/>
      <c r="U213" s="58"/>
      <c r="V213" s="58"/>
    </row>
    <row r="214" spans="1:22" x14ac:dyDescent="0.35">
      <c r="A214" s="20">
        <v>2656.5</v>
      </c>
      <c r="B214" s="59">
        <v>5.6180000000000003</v>
      </c>
      <c r="C214">
        <v>99.011099999999999</v>
      </c>
      <c r="D214" s="20">
        <v>2.3628999999999998</v>
      </c>
      <c r="E214" s="49">
        <f t="shared" si="6"/>
        <v>79.5197</v>
      </c>
      <c r="F214" s="60">
        <f>($Q$5*($O$6+$O$8))/(E214+$O$8)</f>
        <v>0.3319281122224938</v>
      </c>
      <c r="G214" s="60">
        <f>(C214-$O$10)/($O$11-$O$10)</f>
        <v>0.76678999999999997</v>
      </c>
      <c r="H214" s="60">
        <f>(G214*$O$14+(1-G214)*$O$13)</f>
        <v>2.7266789999999999</v>
      </c>
      <c r="I214" s="116">
        <f>(H214-D214)/(H214-$O$12)</f>
        <v>0.22903252411811414</v>
      </c>
      <c r="J214" s="19">
        <f>(($O$19*F214)/(B214*((I214)^$O$20)))^(1/$O$21)</f>
        <v>1.0612898022173367</v>
      </c>
      <c r="K214" s="111">
        <f t="shared" si="7"/>
        <v>1</v>
      </c>
      <c r="L214" s="129"/>
      <c r="M214" s="50"/>
      <c r="N214" s="19"/>
      <c r="O214" s="19"/>
      <c r="Q214" s="20"/>
      <c r="R214" s="58"/>
      <c r="S214" s="58"/>
      <c r="T214" s="58"/>
      <c r="U214" s="58"/>
      <c r="V214" s="58"/>
    </row>
    <row r="215" spans="1:22" x14ac:dyDescent="0.35">
      <c r="A215" s="20">
        <v>2657</v>
      </c>
      <c r="B215" s="59">
        <v>5.4397000000000002</v>
      </c>
      <c r="C215">
        <v>102.5369</v>
      </c>
      <c r="D215" s="20">
        <v>2.3365</v>
      </c>
      <c r="E215" s="49">
        <f t="shared" si="6"/>
        <v>79.529600000000002</v>
      </c>
      <c r="F215" s="60">
        <f>($Q$5*($O$6+$O$8))/(E215+$O$8)</f>
        <v>0.33189003454529709</v>
      </c>
      <c r="G215" s="60">
        <f>(C215-$O$10)/($O$11-$O$10)</f>
        <v>0.8059655555555556</v>
      </c>
      <c r="H215" s="60">
        <f>(G215*$O$14+(1-G215)*$O$13)</f>
        <v>2.7305965555555556</v>
      </c>
      <c r="I215" s="116">
        <f>(H215-D215)/(H215-$O$12)</f>
        <v>0.24750975543360501</v>
      </c>
      <c r="J215" s="19">
        <f>(($O$19*F215)/(B215*((I215)^$O$20)))^(1/$O$21)</f>
        <v>0.99796959668552787</v>
      </c>
      <c r="K215" s="111">
        <f t="shared" si="7"/>
        <v>0.99796959668552787</v>
      </c>
      <c r="L215" s="129"/>
      <c r="M215" s="50"/>
      <c r="N215" s="19"/>
      <c r="O215" s="19"/>
      <c r="Q215" s="20"/>
      <c r="R215" s="58"/>
      <c r="S215" s="58"/>
      <c r="T215" s="58"/>
      <c r="U215" s="58"/>
      <c r="V215" s="58"/>
    </row>
    <row r="216" spans="1:22" x14ac:dyDescent="0.35">
      <c r="A216" s="20">
        <v>2657.5</v>
      </c>
      <c r="B216" s="59">
        <v>5.2337999999999996</v>
      </c>
      <c r="C216">
        <v>103.5881</v>
      </c>
      <c r="D216" s="20">
        <v>2.3347000000000002</v>
      </c>
      <c r="E216" s="49">
        <f t="shared" si="6"/>
        <v>79.539500000000004</v>
      </c>
      <c r="F216" s="60">
        <f>($Q$5*($O$6+$O$8))/(E216+$O$8)</f>
        <v>0.33185196560338459</v>
      </c>
      <c r="G216" s="60">
        <f>(C216-$O$10)/($O$11-$O$10)</f>
        <v>0.81764555555555551</v>
      </c>
      <c r="H216" s="60">
        <f>(G216*$O$14+(1-G216)*$O$13)</f>
        <v>2.7317645555555554</v>
      </c>
      <c r="I216" s="116">
        <f>(H216-D216)/(H216-$O$12)</f>
        <v>0.24919099312301424</v>
      </c>
      <c r="J216" s="19">
        <f>(($O$19*F216)/(B216*((I216)^$O$20)))^(1/$O$21)</f>
        <v>1.0104883126895254</v>
      </c>
      <c r="K216" s="111">
        <f t="shared" si="7"/>
        <v>1</v>
      </c>
      <c r="L216" s="129"/>
      <c r="M216" s="50"/>
      <c r="N216" s="19"/>
      <c r="O216" s="19"/>
      <c r="Q216" s="20"/>
      <c r="R216" s="58"/>
      <c r="S216" s="58"/>
      <c r="T216" s="58"/>
      <c r="U216" s="58"/>
      <c r="V216" s="58"/>
    </row>
    <row r="217" spans="1:22" x14ac:dyDescent="0.35">
      <c r="A217" s="20">
        <v>2658</v>
      </c>
      <c r="B217" s="59">
        <v>6.0537999999999998</v>
      </c>
      <c r="C217">
        <v>99.023600000000002</v>
      </c>
      <c r="D217" s="20">
        <v>2.3681999999999999</v>
      </c>
      <c r="E217" s="49">
        <f t="shared" si="6"/>
        <v>79.549400000000006</v>
      </c>
      <c r="F217" s="60">
        <f>($Q$5*($O$6+$O$8))/(E217+$O$8)</f>
        <v>0.33181390539375066</v>
      </c>
      <c r="G217" s="60">
        <f>(C217-$O$10)/($O$11-$O$10)</f>
        <v>0.76692888888888888</v>
      </c>
      <c r="H217" s="60">
        <f>(G217*$O$14+(1-G217)*$O$13)</f>
        <v>2.7266928888888886</v>
      </c>
      <c r="I217" s="116">
        <f>(H217-D217)/(H217-$O$12)</f>
        <v>0.22570245467568362</v>
      </c>
      <c r="J217" s="19">
        <f>(($O$19*F217)/(B217*((I217)^$O$20)))^(1/$O$21)</f>
        <v>1.0372823166081819</v>
      </c>
      <c r="K217" s="111">
        <f t="shared" si="7"/>
        <v>1</v>
      </c>
      <c r="L217" s="129"/>
      <c r="M217" s="50"/>
      <c r="N217" s="19"/>
      <c r="O217" s="19"/>
      <c r="Q217" s="20"/>
      <c r="R217" s="58"/>
      <c r="S217" s="58"/>
      <c r="T217" s="58"/>
      <c r="U217" s="58"/>
      <c r="V217" s="58"/>
    </row>
    <row r="218" spans="1:22" x14ac:dyDescent="0.35">
      <c r="A218" s="20">
        <v>2658.5</v>
      </c>
      <c r="B218" s="59">
        <v>6.5472999999999999</v>
      </c>
      <c r="C218">
        <v>92.092100000000002</v>
      </c>
      <c r="D218" s="20">
        <v>2.407</v>
      </c>
      <c r="E218" s="49">
        <f t="shared" si="6"/>
        <v>79.559300000000007</v>
      </c>
      <c r="F218" s="60">
        <f>($Q$5*($O$6+$O$8))/(E218+$O$8)</f>
        <v>0.33177585391339115</v>
      </c>
      <c r="G218" s="60">
        <f>(C218-$O$10)/($O$11-$O$10)</f>
        <v>0.68991222222222226</v>
      </c>
      <c r="H218" s="60">
        <f>(G218*$O$14+(1-G218)*$O$13)</f>
        <v>2.7189912222222219</v>
      </c>
      <c r="I218" s="116">
        <f>(H218-D218)/(H218-$O$12)</f>
        <v>0.1973826937042637</v>
      </c>
      <c r="J218" s="19">
        <f>(($O$19*F218)/(B218*((I218)^$O$20)))^(1/$O$21)</f>
        <v>1.1404656148786954</v>
      </c>
      <c r="K218" s="111">
        <f t="shared" si="7"/>
        <v>1</v>
      </c>
      <c r="L218" s="129"/>
      <c r="M218" s="50"/>
      <c r="N218" s="19"/>
      <c r="O218" s="19"/>
      <c r="Q218" s="20"/>
      <c r="R218" s="58"/>
      <c r="S218" s="58"/>
      <c r="T218" s="58"/>
      <c r="U218" s="58"/>
      <c r="V218" s="58"/>
    </row>
    <row r="219" spans="1:22" x14ac:dyDescent="0.35">
      <c r="A219" s="20">
        <v>2659</v>
      </c>
      <c r="B219" s="59">
        <v>7.7492000000000001</v>
      </c>
      <c r="C219">
        <v>89.511700000000005</v>
      </c>
      <c r="D219" s="20">
        <v>2.4283999999999999</v>
      </c>
      <c r="E219" s="49">
        <f t="shared" si="6"/>
        <v>79.569199999999995</v>
      </c>
      <c r="F219" s="60">
        <f>($Q$5*($O$6+$O$8))/(E219+$O$8)</f>
        <v>0.33173781115930334</v>
      </c>
      <c r="G219" s="60">
        <f>(C219-$O$10)/($O$11-$O$10)</f>
        <v>0.66124111111111117</v>
      </c>
      <c r="H219" s="60">
        <f>(G219*$O$14+(1-G219)*$O$13)</f>
        <v>2.7161241111111112</v>
      </c>
      <c r="I219" s="116">
        <f>(H219-D219)/(H219-$O$12)</f>
        <v>0.18236077590884553</v>
      </c>
      <c r="J219" s="19">
        <f>(($O$19*F219)/(B219*((I219)^$O$20)))^(1/$O$21)</f>
        <v>1.1345865245011637</v>
      </c>
      <c r="K219" s="111">
        <f t="shared" si="7"/>
        <v>1</v>
      </c>
      <c r="L219" s="129"/>
      <c r="M219" s="50"/>
      <c r="N219" s="19"/>
      <c r="O219" s="19"/>
      <c r="Q219" s="20"/>
      <c r="R219" s="58"/>
      <c r="S219" s="58"/>
      <c r="T219" s="58"/>
      <c r="U219" s="58"/>
      <c r="V219" s="58"/>
    </row>
    <row r="220" spans="1:22" x14ac:dyDescent="0.35">
      <c r="A220" s="20">
        <v>2659.5</v>
      </c>
      <c r="B220" s="59">
        <v>7.4702999999999999</v>
      </c>
      <c r="C220">
        <v>85.103399999999993</v>
      </c>
      <c r="D220" s="20">
        <v>2.4256000000000002</v>
      </c>
      <c r="E220" s="49">
        <f t="shared" si="6"/>
        <v>79.579100000000011</v>
      </c>
      <c r="F220" s="60">
        <f>($Q$5*($O$6+$O$8))/(E220+$O$8)</f>
        <v>0.33169977712848564</v>
      </c>
      <c r="G220" s="60">
        <f>(C220-$O$10)/($O$11-$O$10)</f>
        <v>0.61225999999999992</v>
      </c>
      <c r="H220" s="60">
        <f>(G220*$O$14+(1-G220)*$O$13)</f>
        <v>2.7112259999999999</v>
      </c>
      <c r="I220" s="116">
        <f>(H220-D220)/(H220-$O$12)</f>
        <v>0.1815947347406914</v>
      </c>
      <c r="J220" s="19">
        <f>(($O$19*F220)/(B220*((I220)^$O$20)))^(1/$O$21)</f>
        <v>1.1603802173564206</v>
      </c>
      <c r="K220" s="111">
        <f t="shared" si="7"/>
        <v>1</v>
      </c>
      <c r="L220" s="129"/>
      <c r="M220" s="50"/>
      <c r="N220" s="19"/>
      <c r="O220" s="19"/>
      <c r="Q220" s="20"/>
      <c r="R220" s="58"/>
      <c r="S220" s="58"/>
      <c r="T220" s="58"/>
      <c r="U220" s="58"/>
      <c r="V220" s="58"/>
    </row>
    <row r="221" spans="1:22" x14ac:dyDescent="0.35">
      <c r="A221" s="20">
        <v>2660</v>
      </c>
      <c r="B221" s="59">
        <v>6.6527000000000003</v>
      </c>
      <c r="C221">
        <v>81.404200000000003</v>
      </c>
      <c r="D221" s="20">
        <v>2.4156</v>
      </c>
      <c r="E221" s="49">
        <f t="shared" si="6"/>
        <v>79.588999999999999</v>
      </c>
      <c r="F221" s="60">
        <f>($Q$5*($O$6+$O$8))/(E221+$O$8)</f>
        <v>0.33166175181793817</v>
      </c>
      <c r="G221" s="60">
        <f>(C221-$O$10)/($O$11-$O$10)</f>
        <v>0.57115777777777776</v>
      </c>
      <c r="H221" s="60">
        <f>(G221*$O$14+(1-G221)*$O$13)</f>
        <v>2.7071157777777777</v>
      </c>
      <c r="I221" s="116">
        <f>(H221-D221)/(H221-$O$12)</f>
        <v>0.18582492167232384</v>
      </c>
      <c r="J221" s="19">
        <f>(($O$19*F221)/(B221*((I221)^$O$20)))^(1/$O$21)</f>
        <v>1.2015580764075822</v>
      </c>
      <c r="K221" s="111">
        <f t="shared" si="7"/>
        <v>1</v>
      </c>
      <c r="L221" s="129"/>
      <c r="M221" s="50"/>
      <c r="N221" s="19"/>
      <c r="O221" s="19"/>
      <c r="Q221" s="20"/>
      <c r="R221" s="58"/>
      <c r="S221" s="58"/>
      <c r="T221" s="58"/>
      <c r="U221" s="58"/>
      <c r="V221" s="58"/>
    </row>
    <row r="222" spans="1:22" x14ac:dyDescent="0.35">
      <c r="A222" s="20">
        <v>2660.5</v>
      </c>
      <c r="B222" s="59">
        <v>6.5922000000000001</v>
      </c>
      <c r="C222">
        <v>79.515699999999995</v>
      </c>
      <c r="D222" s="20">
        <v>2.4083999999999999</v>
      </c>
      <c r="E222" s="49">
        <f t="shared" si="6"/>
        <v>79.5989</v>
      </c>
      <c r="F222" s="60">
        <f>($Q$5*($O$6+$O$8))/(E222+$O$8)</f>
        <v>0.33162373522466215</v>
      </c>
      <c r="G222" s="60">
        <f>(C222-$O$10)/($O$11-$O$10)</f>
        <v>0.55017444444444441</v>
      </c>
      <c r="H222" s="60">
        <f>(G222*$O$14+(1-G222)*$O$13)</f>
        <v>2.7050174444444446</v>
      </c>
      <c r="I222" s="116">
        <f>(H222-D222)/(H222-$O$12)</f>
        <v>0.18933018969423221</v>
      </c>
      <c r="J222" s="19">
        <f>(($O$19*F222)/(B222*((I222)^$O$20)))^(1/$O$21)</f>
        <v>1.1846436909334657</v>
      </c>
      <c r="K222" s="111">
        <f t="shared" si="7"/>
        <v>1</v>
      </c>
      <c r="L222" s="129"/>
      <c r="M222" s="50"/>
      <c r="N222" s="19"/>
      <c r="O222" s="19"/>
      <c r="Q222" s="20"/>
      <c r="R222" s="58"/>
      <c r="S222" s="58"/>
      <c r="T222" s="58"/>
      <c r="U222" s="58"/>
      <c r="V222" s="58"/>
    </row>
    <row r="223" spans="1:22" x14ac:dyDescent="0.35">
      <c r="A223" s="20">
        <v>2661</v>
      </c>
      <c r="B223" s="59">
        <v>6.7222</v>
      </c>
      <c r="C223">
        <v>82.423699999999997</v>
      </c>
      <c r="D223" s="20">
        <v>2.3969</v>
      </c>
      <c r="E223" s="49">
        <f t="shared" si="6"/>
        <v>79.608800000000002</v>
      </c>
      <c r="F223" s="60">
        <f>($Q$5*($O$6+$O$8))/(E223+$O$8)</f>
        <v>0.33158572734566027</v>
      </c>
      <c r="G223" s="60">
        <f>(C223-$O$10)/($O$11-$O$10)</f>
        <v>0.58248555555555548</v>
      </c>
      <c r="H223" s="60">
        <f>(G223*$O$14+(1-G223)*$O$13)</f>
        <v>2.7082485555555555</v>
      </c>
      <c r="I223" s="116">
        <f>(H223-D223)/(H223-$O$12)</f>
        <v>0.198323996447895</v>
      </c>
      <c r="J223" s="19">
        <f>(($O$19*F223)/(B223*((I223)^$O$20)))^(1/$O$21)</f>
        <v>1.1198682559557418</v>
      </c>
      <c r="K223" s="111">
        <f t="shared" si="7"/>
        <v>1</v>
      </c>
      <c r="L223" s="129"/>
      <c r="M223" s="50"/>
      <c r="N223" s="19"/>
      <c r="O223" s="19"/>
      <c r="Q223" s="20"/>
      <c r="R223" s="58"/>
      <c r="S223" s="58"/>
      <c r="T223" s="58"/>
      <c r="U223" s="58"/>
      <c r="V223" s="58"/>
    </row>
    <row r="224" spans="1:22" x14ac:dyDescent="0.35">
      <c r="A224" s="20">
        <v>2661.5</v>
      </c>
      <c r="B224" s="59">
        <v>7.2693000000000003</v>
      </c>
      <c r="C224">
        <v>82.108000000000004</v>
      </c>
      <c r="D224" s="20">
        <v>2.3868</v>
      </c>
      <c r="E224" s="49">
        <f t="shared" si="6"/>
        <v>79.618700000000004</v>
      </c>
      <c r="F224" s="60">
        <f>($Q$5*($O$6+$O$8))/(E224+$O$8)</f>
        <v>0.33154772817793671</v>
      </c>
      <c r="G224" s="60">
        <f>(C224-$O$10)/($O$11-$O$10)</f>
        <v>0.57897777777777781</v>
      </c>
      <c r="H224" s="60">
        <f>(G224*$O$14+(1-G224)*$O$13)</f>
        <v>2.7078977777777777</v>
      </c>
      <c r="I224" s="116">
        <f>(H224-D224)/(H224-$O$12)</f>
        <v>0.20457980465710926</v>
      </c>
      <c r="J224" s="19">
        <f>(($O$19*F224)/(B224*((I224)^$O$20)))^(1/$O$21)</f>
        <v>1.0439121983673991</v>
      </c>
      <c r="K224" s="111">
        <f t="shared" si="7"/>
        <v>1</v>
      </c>
      <c r="L224" s="129"/>
      <c r="M224" s="50"/>
      <c r="N224" s="19"/>
      <c r="O224" s="19"/>
      <c r="Q224" s="20"/>
      <c r="R224" s="58"/>
      <c r="S224" s="58"/>
      <c r="T224" s="58"/>
      <c r="U224" s="58"/>
      <c r="V224" s="58"/>
    </row>
    <row r="225" spans="1:22" x14ac:dyDescent="0.35">
      <c r="A225" s="20">
        <v>2662</v>
      </c>
      <c r="B225" s="59">
        <v>6.6064999999999996</v>
      </c>
      <c r="C225">
        <v>75.398799999999994</v>
      </c>
      <c r="D225" s="20">
        <v>2.3744000000000001</v>
      </c>
      <c r="E225" s="49">
        <f t="shared" si="6"/>
        <v>79.628600000000006</v>
      </c>
      <c r="F225" s="60">
        <f>($Q$5*($O$6+$O$8))/(E225+$O$8)</f>
        <v>0.33150973771849684</v>
      </c>
      <c r="G225" s="60">
        <f>(C225-$O$10)/($O$11-$O$10)</f>
        <v>0.50443111111111105</v>
      </c>
      <c r="H225" s="60">
        <f>(G225*$O$14+(1-G225)*$O$13)</f>
        <v>2.7004431111111113</v>
      </c>
      <c r="I225" s="116">
        <f>(H225-D225)/(H225-$O$12)</f>
        <v>0.2087219441606768</v>
      </c>
      <c r="J225" s="19">
        <f>(($O$19*F225)/(B225*((I225)^$O$20)))^(1/$O$21)</f>
        <v>1.0732337311769351</v>
      </c>
      <c r="K225" s="111">
        <f t="shared" si="7"/>
        <v>1</v>
      </c>
      <c r="L225" s="129"/>
      <c r="M225" s="50"/>
      <c r="N225" s="19"/>
      <c r="O225" s="19"/>
      <c r="Q225" s="20"/>
      <c r="R225" s="58"/>
      <c r="S225" s="58"/>
      <c r="T225" s="58"/>
      <c r="U225" s="58"/>
      <c r="V225" s="58"/>
    </row>
    <row r="226" spans="1:22" x14ac:dyDescent="0.35">
      <c r="A226" s="20">
        <v>2662.5</v>
      </c>
      <c r="B226" s="59">
        <v>6.17</v>
      </c>
      <c r="C226">
        <v>73.388000000000005</v>
      </c>
      <c r="D226" s="20">
        <v>2.3723000000000001</v>
      </c>
      <c r="E226" s="49">
        <f t="shared" si="6"/>
        <v>79.638499999999993</v>
      </c>
      <c r="F226" s="60">
        <f>($Q$5*($O$6+$O$8))/(E226+$O$8)</f>
        <v>0.33147175596434753</v>
      </c>
      <c r="G226" s="60">
        <f>(C226-$O$10)/($O$11-$O$10)</f>
        <v>0.48208888888888896</v>
      </c>
      <c r="H226" s="60">
        <f>(G226*$O$14+(1-G226)*$O$13)</f>
        <v>2.6982088888888889</v>
      </c>
      <c r="I226" s="116">
        <f>(H226-D226)/(H226-$O$12)</f>
        <v>0.20893485379375479</v>
      </c>
      <c r="J226" s="19">
        <f>(($O$19*F226)/(B226*((I226)^$O$20)))^(1/$O$21)</f>
        <v>1.1093530683773536</v>
      </c>
      <c r="K226" s="111">
        <f t="shared" si="7"/>
        <v>1</v>
      </c>
      <c r="L226" s="129"/>
      <c r="M226" s="50"/>
      <c r="N226" s="19"/>
      <c r="O226" s="19"/>
      <c r="Q226" s="20"/>
      <c r="R226" s="58"/>
      <c r="S226" s="58"/>
      <c r="T226" s="58"/>
      <c r="U226" s="58"/>
      <c r="V226" s="58"/>
    </row>
    <row r="227" spans="1:22" x14ac:dyDescent="0.35">
      <c r="A227" s="20">
        <v>2663</v>
      </c>
      <c r="B227" s="59">
        <v>6.0129000000000001</v>
      </c>
      <c r="C227">
        <v>77.845399999999998</v>
      </c>
      <c r="D227" s="20">
        <v>2.3795999999999999</v>
      </c>
      <c r="E227" s="49">
        <f t="shared" si="6"/>
        <v>79.648400000000009</v>
      </c>
      <c r="F227" s="60">
        <f>($Q$5*($O$6+$O$8))/(E227+$O$8)</f>
        <v>0.33143378291249687</v>
      </c>
      <c r="G227" s="60">
        <f>(C227-$O$10)/($O$11-$O$10)</f>
        <v>0.53161555555555551</v>
      </c>
      <c r="H227" s="60">
        <f>(G227*$O$14+(1-G227)*$O$13)</f>
        <v>2.7031615555555555</v>
      </c>
      <c r="I227" s="116">
        <f>(H227-D227)/(H227-$O$12)</f>
        <v>0.20677349576491424</v>
      </c>
      <c r="J227" s="19">
        <f>(($O$19*F227)/(B227*((I227)^$O$20)))^(1/$O$21)</f>
        <v>1.1354330362822362</v>
      </c>
      <c r="K227" s="111">
        <f t="shared" si="7"/>
        <v>1</v>
      </c>
      <c r="L227" s="129"/>
      <c r="M227" s="50"/>
      <c r="N227" s="19"/>
      <c r="O227" s="19"/>
      <c r="Q227" s="20"/>
      <c r="R227" s="58"/>
      <c r="S227" s="58"/>
      <c r="T227" s="58"/>
      <c r="U227" s="58"/>
      <c r="V227" s="58"/>
    </row>
    <row r="228" spans="1:22" x14ac:dyDescent="0.35">
      <c r="A228" s="20">
        <v>2663.5</v>
      </c>
      <c r="B228" s="59">
        <v>7.1554000000000002</v>
      </c>
      <c r="C228">
        <v>84.458600000000004</v>
      </c>
      <c r="D228" s="20">
        <v>2.3866999999999998</v>
      </c>
      <c r="E228" s="49">
        <f t="shared" si="6"/>
        <v>79.658299999999997</v>
      </c>
      <c r="F228" s="60">
        <f>($Q$5*($O$6+$O$8))/(E228+$O$8)</f>
        <v>0.33139581855995459</v>
      </c>
      <c r="G228" s="60">
        <f>(C228-$O$10)/($O$11-$O$10)</f>
        <v>0.60509555555555561</v>
      </c>
      <c r="H228" s="60">
        <f>(G228*$O$14+(1-G228)*$O$13)</f>
        <v>2.7105095555555554</v>
      </c>
      <c r="I228" s="116">
        <f>(H228-D228)/(H228-$O$12)</f>
        <v>0.20596481725490687</v>
      </c>
      <c r="J228" s="19">
        <f>(($O$19*F228)/(B228*((I228)^$O$20)))^(1/$O$21)</f>
        <v>1.0448730145066252</v>
      </c>
      <c r="K228" s="111">
        <f t="shared" si="7"/>
        <v>1</v>
      </c>
      <c r="L228" s="129"/>
      <c r="M228" s="50"/>
      <c r="N228" s="19"/>
      <c r="O228" s="19"/>
      <c r="Q228" s="20"/>
      <c r="R228" s="58"/>
      <c r="S228" s="58"/>
      <c r="T228" s="58"/>
      <c r="U228" s="58"/>
      <c r="V228" s="58"/>
    </row>
    <row r="229" spans="1:22" x14ac:dyDescent="0.35">
      <c r="A229" s="20">
        <v>2664</v>
      </c>
      <c r="B229" s="59">
        <v>6.6802000000000001</v>
      </c>
      <c r="C229">
        <v>88.783799999999999</v>
      </c>
      <c r="D229" s="20">
        <v>2.3841000000000001</v>
      </c>
      <c r="E229" s="49">
        <f t="shared" si="6"/>
        <v>79.668200000000013</v>
      </c>
      <c r="F229" s="60">
        <f>($Q$5*($O$6+$O$8))/(E229+$O$8)</f>
        <v>0.33135786290373143</v>
      </c>
      <c r="G229" s="60">
        <f>(C229-$O$10)/($O$11-$O$10)</f>
        <v>0.65315333333333336</v>
      </c>
      <c r="H229" s="60">
        <f>(G229*$O$14+(1-G229)*$O$13)</f>
        <v>2.7153153333333333</v>
      </c>
      <c r="I229" s="116">
        <f>(H229-D229)/(H229-$O$12)</f>
        <v>0.2100333636588079</v>
      </c>
      <c r="J229" s="19">
        <f>(($O$19*F229)/(B229*((I229)^$O$20)))^(1/$O$21)</f>
        <v>1.0603899918464232</v>
      </c>
      <c r="K229" s="111">
        <f t="shared" si="7"/>
        <v>1</v>
      </c>
      <c r="L229" s="129"/>
      <c r="M229" s="50"/>
      <c r="N229" s="19"/>
      <c r="O229" s="19"/>
      <c r="Q229" s="20"/>
      <c r="R229" s="58"/>
      <c r="S229" s="58"/>
      <c r="T229" s="58"/>
      <c r="U229" s="58"/>
      <c r="V229" s="58"/>
    </row>
    <row r="230" spans="1:22" x14ac:dyDescent="0.35">
      <c r="A230" s="20">
        <v>2664.5</v>
      </c>
      <c r="B230" s="59">
        <v>8.7344000000000008</v>
      </c>
      <c r="C230">
        <v>89.178299999999993</v>
      </c>
      <c r="D230" s="20">
        <v>2.3917000000000002</v>
      </c>
      <c r="E230" s="49">
        <f t="shared" si="6"/>
        <v>79.678100000000001</v>
      </c>
      <c r="F230" s="60">
        <f>($Q$5*($O$6+$O$8))/(E230+$O$8)</f>
        <v>0.33131991594083987</v>
      </c>
      <c r="G230" s="60">
        <f>(C230-$O$10)/($O$11-$O$10)</f>
        <v>0.65753666666666655</v>
      </c>
      <c r="H230" s="60">
        <f>(G230*$O$14+(1-G230)*$O$13)</f>
        <v>2.7157536666666666</v>
      </c>
      <c r="I230" s="116">
        <f>(H230-D230)/(H230-$O$12)</f>
        <v>0.20543483796474826</v>
      </c>
      <c r="J230" s="19">
        <f>(($O$19*F230)/(B230*((I230)^$O$20)))^(1/$O$21)</f>
        <v>0.9480541396918275</v>
      </c>
      <c r="K230" s="111">
        <f t="shared" si="7"/>
        <v>0.9480541396918275</v>
      </c>
      <c r="L230" s="129"/>
      <c r="M230" s="50"/>
      <c r="N230" s="19"/>
      <c r="O230" s="19"/>
      <c r="Q230" s="20"/>
      <c r="R230" s="58"/>
      <c r="S230" s="58"/>
      <c r="T230" s="58"/>
      <c r="U230" s="58"/>
      <c r="V230" s="58"/>
    </row>
    <row r="231" spans="1:22" x14ac:dyDescent="0.35">
      <c r="A231" s="20">
        <v>2665</v>
      </c>
      <c r="B231" s="59">
        <v>8.8603000000000005</v>
      </c>
      <c r="C231">
        <v>90.179199999999994</v>
      </c>
      <c r="D231" s="20">
        <v>2.4106999999999998</v>
      </c>
      <c r="E231" s="49">
        <f t="shared" si="6"/>
        <v>79.688000000000002</v>
      </c>
      <c r="F231" s="60">
        <f>($Q$5*($O$6+$O$8))/(E231+$O$8)</f>
        <v>0.33128197766829354</v>
      </c>
      <c r="G231" s="60">
        <f>(C231-$O$10)/($O$11-$O$10)</f>
        <v>0.66865777777777768</v>
      </c>
      <c r="H231" s="60">
        <f>(G231*$O$14+(1-G231)*$O$13)</f>
        <v>2.7168657777777776</v>
      </c>
      <c r="I231" s="116">
        <f>(H231-D231)/(H231-$O$12)</f>
        <v>0.19395800921850498</v>
      </c>
      <c r="J231" s="19">
        <f>(($O$19*F231)/(B231*((I231)^$O$20)))^(1/$O$21)</f>
        <v>0.99693529944958792</v>
      </c>
      <c r="K231" s="111">
        <f t="shared" si="7"/>
        <v>0.99693529944958792</v>
      </c>
      <c r="L231" s="129"/>
      <c r="M231" s="50"/>
      <c r="N231" s="19"/>
      <c r="O231" s="19"/>
      <c r="Q231" s="20"/>
      <c r="R231" s="58"/>
      <c r="S231" s="58"/>
      <c r="T231" s="58"/>
      <c r="U231" s="58"/>
      <c r="V231" s="58"/>
    </row>
    <row r="232" spans="1:22" x14ac:dyDescent="0.35">
      <c r="A232" s="20">
        <v>2665.5</v>
      </c>
      <c r="B232" s="59">
        <v>7.5465</v>
      </c>
      <c r="C232">
        <v>89.9422</v>
      </c>
      <c r="D232" s="20">
        <v>2.4201999999999999</v>
      </c>
      <c r="E232" s="49">
        <f t="shared" si="6"/>
        <v>79.697900000000004</v>
      </c>
      <c r="F232" s="60">
        <f>($Q$5*($O$6+$O$8))/(E232+$O$8)</f>
        <v>0.33124404808310737</v>
      </c>
      <c r="G232" s="60">
        <f>(C232-$O$10)/($O$11-$O$10)</f>
        <v>0.66602444444444442</v>
      </c>
      <c r="H232" s="60">
        <f>(G232*$O$14+(1-G232)*$O$13)</f>
        <v>2.7166024444444443</v>
      </c>
      <c r="I232" s="116">
        <f>(H232-D232)/(H232-$O$12)</f>
        <v>0.18780420425629696</v>
      </c>
      <c r="J232" s="19">
        <f>(($O$19*F232)/(B232*((I232)^$O$20)))^(1/$O$21)</f>
        <v>1.1155677306773191</v>
      </c>
      <c r="K232" s="111">
        <f t="shared" si="7"/>
        <v>1</v>
      </c>
      <c r="L232" s="129"/>
      <c r="M232" s="50"/>
      <c r="N232" s="19"/>
      <c r="O232" s="19"/>
      <c r="Q232" s="20"/>
      <c r="R232" s="58"/>
      <c r="S232" s="58"/>
      <c r="T232" s="58"/>
      <c r="U232" s="58"/>
      <c r="V232" s="58"/>
    </row>
    <row r="233" spans="1:22" x14ac:dyDescent="0.35">
      <c r="A233" s="20">
        <v>2666</v>
      </c>
      <c r="B233" s="59">
        <v>7.3053999999999997</v>
      </c>
      <c r="C233">
        <v>93.666200000000003</v>
      </c>
      <c r="D233" s="20">
        <v>2.3986000000000001</v>
      </c>
      <c r="E233" s="49">
        <f t="shared" si="6"/>
        <v>79.707800000000006</v>
      </c>
      <c r="F233" s="60">
        <f>($Q$5*($O$6+$O$8))/(E233+$O$8)</f>
        <v>0.33120612718229786</v>
      </c>
      <c r="G233" s="60">
        <f>(C233-$O$10)/($O$11-$O$10)</f>
        <v>0.70740222222222227</v>
      </c>
      <c r="H233" s="60">
        <f>(G233*$O$14+(1-G233)*$O$13)</f>
        <v>2.7207402222222221</v>
      </c>
      <c r="I233" s="116">
        <f>(H233-D233)/(H233-$O$12)</f>
        <v>0.20357824365839797</v>
      </c>
      <c r="J233" s="19">
        <f>(($O$19*F233)/(B233*((I233)^$O$20)))^(1/$O$21)</f>
        <v>1.0459136185322198</v>
      </c>
      <c r="K233" s="111">
        <f t="shared" si="7"/>
        <v>1</v>
      </c>
      <c r="L233" s="129"/>
      <c r="M233" s="50"/>
      <c r="N233" s="19"/>
      <c r="O233" s="19"/>
      <c r="Q233" s="20"/>
      <c r="R233" s="58"/>
      <c r="S233" s="58"/>
      <c r="T233" s="58"/>
      <c r="U233" s="58"/>
      <c r="V233" s="58"/>
    </row>
    <row r="234" spans="1:22" x14ac:dyDescent="0.35">
      <c r="A234" s="20">
        <v>2666.5</v>
      </c>
      <c r="B234" s="59">
        <v>6.7218</v>
      </c>
      <c r="C234">
        <v>91.373999999999995</v>
      </c>
      <c r="D234" s="20">
        <v>2.3450000000000002</v>
      </c>
      <c r="E234" s="49">
        <f t="shared" si="6"/>
        <v>79.717700000000008</v>
      </c>
      <c r="F234" s="60">
        <f>($Q$5*($O$6+$O$8))/(E234+$O$8)</f>
        <v>0.33116821496288279</v>
      </c>
      <c r="G234" s="60">
        <f>(C234-$O$10)/($O$11-$O$10)</f>
        <v>0.68193333333333328</v>
      </c>
      <c r="H234" s="60">
        <f>(G234*$O$14+(1-G234)*$O$13)</f>
        <v>2.7181933333333332</v>
      </c>
      <c r="I234" s="116">
        <f>(H234-D234)/(H234-$O$12)</f>
        <v>0.23622173506655705</v>
      </c>
      <c r="J234" s="19">
        <f>(($O$19*F234)/(B234*((I234)^$O$20)))^(1/$O$21)</f>
        <v>0.93964038749937495</v>
      </c>
      <c r="K234" s="111">
        <f t="shared" si="7"/>
        <v>0.93964038749937495</v>
      </c>
      <c r="L234" s="129"/>
      <c r="M234" s="50"/>
      <c r="N234" s="19"/>
      <c r="O234" s="19"/>
      <c r="Q234" s="20"/>
      <c r="R234" s="58"/>
      <c r="S234" s="58"/>
      <c r="T234" s="58"/>
      <c r="U234" s="58"/>
      <c r="V234" s="58"/>
    </row>
    <row r="235" spans="1:22" x14ac:dyDescent="0.35">
      <c r="A235" s="20">
        <v>2667</v>
      </c>
      <c r="B235" s="59">
        <v>6.3341000000000003</v>
      </c>
      <c r="C235">
        <v>81.902199999999993</v>
      </c>
      <c r="D235" s="20">
        <v>2.2961</v>
      </c>
      <c r="E235" s="49">
        <f t="shared" si="6"/>
        <v>79.727599999999995</v>
      </c>
      <c r="F235" s="60">
        <f>($Q$5*($O$6+$O$8))/(E235+$O$8)</f>
        <v>0.33113031142188132</v>
      </c>
      <c r="G235" s="60">
        <f>(C235-$O$10)/($O$11-$O$10)</f>
        <v>0.57669111111111104</v>
      </c>
      <c r="H235" s="60">
        <f>(G235*$O$14+(1-G235)*$O$13)</f>
        <v>2.7076691111111111</v>
      </c>
      <c r="I235" s="116">
        <f>(H235-D235)/(H235-$O$12)</f>
        <v>0.26225966930314853</v>
      </c>
      <c r="J235" s="19">
        <f>(($O$19*F235)/(B235*((I235)^$O$20)))^(1/$O$21)</f>
        <v>0.87181733819420282</v>
      </c>
      <c r="K235" s="111">
        <f t="shared" si="7"/>
        <v>0.87181733819420282</v>
      </c>
      <c r="L235" s="129"/>
      <c r="M235" s="50"/>
      <c r="N235" s="19"/>
      <c r="O235" s="19"/>
      <c r="Q235" s="20"/>
      <c r="R235" s="58"/>
      <c r="S235" s="58"/>
      <c r="T235" s="58"/>
      <c r="U235" s="58"/>
      <c r="V235" s="58"/>
    </row>
    <row r="236" spans="1:22" x14ac:dyDescent="0.35">
      <c r="A236" s="20">
        <v>2667.5</v>
      </c>
      <c r="B236" s="59">
        <v>5.3082000000000003</v>
      </c>
      <c r="C236">
        <v>70.097300000000004</v>
      </c>
      <c r="D236" s="20">
        <v>2.2673000000000001</v>
      </c>
      <c r="E236" s="49">
        <f t="shared" si="6"/>
        <v>79.737500000000011</v>
      </c>
      <c r="F236" s="60">
        <f>($Q$5*($O$6+$O$8))/(E236+$O$8)</f>
        <v>0.33109241655631383</v>
      </c>
      <c r="G236" s="60">
        <f>(C236-$O$10)/($O$11-$O$10)</f>
        <v>0.44552555555555562</v>
      </c>
      <c r="H236" s="60">
        <f>(G236*$O$14+(1-G236)*$O$13)</f>
        <v>2.6945525555555552</v>
      </c>
      <c r="I236" s="116">
        <f>(H236-D236)/(H236-$O$12)</f>
        <v>0.27454816471691784</v>
      </c>
      <c r="J236" s="19">
        <f>(($O$19*F236)/(B236*((I236)^$O$20)))^(1/$O$21)</f>
        <v>0.90966698533232726</v>
      </c>
      <c r="K236" s="111">
        <f t="shared" si="7"/>
        <v>0.90966698533232726</v>
      </c>
      <c r="L236" s="129"/>
      <c r="M236" s="50"/>
      <c r="N236" s="19"/>
      <c r="O236" s="19"/>
      <c r="Q236" s="20"/>
      <c r="R236" s="58"/>
      <c r="S236" s="58"/>
      <c r="T236" s="58"/>
      <c r="U236" s="58"/>
      <c r="V236" s="58"/>
    </row>
    <row r="237" spans="1:22" x14ac:dyDescent="0.35">
      <c r="A237" s="20">
        <v>2668</v>
      </c>
      <c r="B237" s="59">
        <v>4.6940999999999997</v>
      </c>
      <c r="C237">
        <v>65.139899999999997</v>
      </c>
      <c r="D237" s="20">
        <v>2.2524000000000002</v>
      </c>
      <c r="E237" s="49">
        <f t="shared" si="6"/>
        <v>79.747399999999999</v>
      </c>
      <c r="F237" s="60">
        <f>($Q$5*($O$6+$O$8))/(E237+$O$8)</f>
        <v>0.33105453036320232</v>
      </c>
      <c r="G237" s="60">
        <f>(C237-$O$10)/($O$11-$O$10)</f>
        <v>0.39044333333333331</v>
      </c>
      <c r="H237" s="60">
        <f>(G237*$O$14+(1-G237)*$O$13)</f>
        <v>2.6890443333333334</v>
      </c>
      <c r="I237" s="116">
        <f>(H237-D237)/(H237-$O$12)</f>
        <v>0.28157988582748833</v>
      </c>
      <c r="J237" s="19">
        <f>(($O$19*F237)/(B237*((I237)^$O$20)))^(1/$O$21)</f>
        <v>0.94313089261126726</v>
      </c>
      <c r="K237" s="111">
        <f t="shared" si="7"/>
        <v>0.94313089261126726</v>
      </c>
      <c r="L237" s="129"/>
      <c r="M237" s="50"/>
      <c r="N237" s="19"/>
      <c r="O237" s="19"/>
      <c r="Q237" s="20"/>
      <c r="R237" s="58"/>
      <c r="S237" s="58"/>
      <c r="T237" s="58"/>
      <c r="U237" s="58"/>
      <c r="V237" s="58"/>
    </row>
    <row r="238" spans="1:22" x14ac:dyDescent="0.35">
      <c r="A238" s="20">
        <v>2668.5</v>
      </c>
      <c r="B238" s="59">
        <v>4.6024000000000003</v>
      </c>
      <c r="C238">
        <v>68.913799999999995</v>
      </c>
      <c r="D238" s="20">
        <v>2.2511000000000001</v>
      </c>
      <c r="E238" s="49">
        <f t="shared" si="6"/>
        <v>79.757300000000001</v>
      </c>
      <c r="F238" s="60">
        <f>($Q$5*($O$6+$O$8))/(E238+$O$8)</f>
        <v>0.33101665283956994</v>
      </c>
      <c r="G238" s="60">
        <f>(C238-$O$10)/($O$11-$O$10)</f>
        <v>0.43237555555555551</v>
      </c>
      <c r="H238" s="60">
        <f>(G238*$O$14+(1-G238)*$O$13)</f>
        <v>2.6932375555555552</v>
      </c>
      <c r="I238" s="116">
        <f>(H238-D238)/(H238-$O$12)</f>
        <v>0.28435339518656133</v>
      </c>
      <c r="J238" s="19">
        <f>(($O$19*F238)/(B238*((I238)^$O$20)))^(1/$O$21)</f>
        <v>0.94313600088294125</v>
      </c>
      <c r="K238" s="111">
        <f t="shared" si="7"/>
        <v>0.94313600088294125</v>
      </c>
      <c r="L238" s="129"/>
      <c r="M238" s="50"/>
      <c r="N238" s="19"/>
      <c r="O238" s="19"/>
      <c r="Q238" s="20"/>
      <c r="R238" s="58"/>
      <c r="S238" s="58"/>
      <c r="T238" s="58"/>
      <c r="U238" s="58"/>
      <c r="V238" s="58"/>
    </row>
    <row r="239" spans="1:22" x14ac:dyDescent="0.35">
      <c r="A239" s="20">
        <v>2669</v>
      </c>
      <c r="B239" s="59">
        <v>4.9131</v>
      </c>
      <c r="C239">
        <v>72.406099999999995</v>
      </c>
      <c r="D239" s="20">
        <v>2.2494999999999998</v>
      </c>
      <c r="E239" s="49">
        <f t="shared" si="6"/>
        <v>79.767200000000003</v>
      </c>
      <c r="F239" s="60">
        <f>($Q$5*($O$6+$O$8))/(E239+$O$8)</f>
        <v>0.33097878398244129</v>
      </c>
      <c r="G239" s="60">
        <f>(C239-$O$10)/($O$11-$O$10)</f>
        <v>0.47117888888888881</v>
      </c>
      <c r="H239" s="60">
        <f>(G239*$O$14+(1-G239)*$O$13)</f>
        <v>2.6971178888888891</v>
      </c>
      <c r="I239" s="116">
        <f>(H239-D239)/(H239-$O$12)</f>
        <v>0.28716134844678987</v>
      </c>
      <c r="J239" s="19">
        <f>(($O$19*F239)/(B239*((I239)^$O$20)))^(1/$O$21)</f>
        <v>0.90384985382729677</v>
      </c>
      <c r="K239" s="111">
        <f t="shared" si="7"/>
        <v>0.90384985382729677</v>
      </c>
      <c r="L239" s="129"/>
      <c r="M239" s="50"/>
      <c r="N239" s="19"/>
      <c r="O239" s="19"/>
      <c r="Q239" s="20"/>
      <c r="R239" s="58"/>
      <c r="S239" s="58"/>
      <c r="T239" s="58"/>
      <c r="U239" s="58"/>
      <c r="V239" s="58"/>
    </row>
    <row r="240" spans="1:22" x14ac:dyDescent="0.35">
      <c r="A240" s="20">
        <v>2669.5</v>
      </c>
      <c r="B240" s="59">
        <v>5.6734999999999998</v>
      </c>
      <c r="C240">
        <v>74.366699999999994</v>
      </c>
      <c r="D240" s="20">
        <v>2.2599</v>
      </c>
      <c r="E240" s="49">
        <f t="shared" si="6"/>
        <v>79.777100000000004</v>
      </c>
      <c r="F240" s="60">
        <f>($Q$5*($O$6+$O$8))/(E240+$O$8)</f>
        <v>0.33094092378884238</v>
      </c>
      <c r="G240" s="60">
        <f>(C240-$O$10)/($O$11-$O$10)</f>
        <v>0.49296333333333325</v>
      </c>
      <c r="H240" s="60">
        <f>(G240*$O$14+(1-G240)*$O$13)</f>
        <v>2.6992963333333333</v>
      </c>
      <c r="I240" s="116">
        <f>(H240-D240)/(H240-$O$12)</f>
        <v>0.28149355551194477</v>
      </c>
      <c r="J240" s="19">
        <f>(($O$19*F240)/(B240*((I240)^$O$20)))^(1/$O$21)</f>
        <v>0.85798807402278687</v>
      </c>
      <c r="K240" s="111">
        <f t="shared" si="7"/>
        <v>0.85798807402278687</v>
      </c>
      <c r="L240" s="129"/>
      <c r="M240" s="50"/>
      <c r="N240" s="19"/>
      <c r="O240" s="19"/>
      <c r="Q240" s="20"/>
      <c r="R240" s="58"/>
      <c r="S240" s="58"/>
      <c r="T240" s="58"/>
      <c r="U240" s="58"/>
      <c r="V240" s="58"/>
    </row>
    <row r="241" spans="1:22" x14ac:dyDescent="0.35">
      <c r="A241" s="20">
        <v>2670</v>
      </c>
      <c r="B241" s="59">
        <v>7.1858000000000004</v>
      </c>
      <c r="C241">
        <v>73.875399999999999</v>
      </c>
      <c r="D241" s="20">
        <v>2.2753000000000001</v>
      </c>
      <c r="E241" s="49">
        <f t="shared" si="6"/>
        <v>79.787000000000006</v>
      </c>
      <c r="F241" s="60">
        <f>($Q$5*($O$6+$O$8))/(E241+$O$8)</f>
        <v>0.33090307225580046</v>
      </c>
      <c r="G241" s="60">
        <f>(C241-$O$10)/($O$11-$O$10)</f>
        <v>0.48750444444444441</v>
      </c>
      <c r="H241" s="60">
        <f>(G241*$O$14+(1-G241)*$O$13)</f>
        <v>2.6987504444444443</v>
      </c>
      <c r="I241" s="116">
        <f>(H241-D241)/(H241-$O$12)</f>
        <v>0.27137293247516792</v>
      </c>
      <c r="J241" s="19">
        <f>(($O$19*F241)/(B241*((I241)^$O$20)))^(1/$O$21)</f>
        <v>0.79076294336180664</v>
      </c>
      <c r="K241" s="111">
        <f t="shared" si="7"/>
        <v>0.79076294336180664</v>
      </c>
      <c r="L241" s="129"/>
      <c r="M241" s="50"/>
      <c r="N241" s="19"/>
      <c r="O241" s="19"/>
      <c r="Q241" s="20"/>
      <c r="R241" s="58"/>
      <c r="S241" s="58"/>
      <c r="T241" s="58"/>
      <c r="U241" s="58"/>
      <c r="V241" s="58"/>
    </row>
    <row r="242" spans="1:22" x14ac:dyDescent="0.35">
      <c r="A242" s="20">
        <v>2670.5</v>
      </c>
      <c r="B242" s="59">
        <v>7.9863999999999997</v>
      </c>
      <c r="C242">
        <v>69.808599999999998</v>
      </c>
      <c r="D242" s="20">
        <v>2.2888999999999999</v>
      </c>
      <c r="E242" s="49">
        <f t="shared" si="6"/>
        <v>79.796899999999994</v>
      </c>
      <c r="F242" s="60">
        <f>($Q$5*($O$6+$O$8))/(E242+$O$8)</f>
        <v>0.33086522938034424</v>
      </c>
      <c r="G242" s="60">
        <f>(C242-$O$10)/($O$11-$O$10)</f>
        <v>0.44231777777777775</v>
      </c>
      <c r="H242" s="60">
        <f>(G242*$O$14+(1-G242)*$O$13)</f>
        <v>2.6942317777777776</v>
      </c>
      <c r="I242" s="116">
        <f>(H242-D242)/(H242-$O$12)</f>
        <v>0.26051579468762831</v>
      </c>
      <c r="J242" s="19">
        <f>(($O$19*F242)/(B242*((I242)^$O$20)))^(1/$O$21)</f>
        <v>0.78129667606975173</v>
      </c>
      <c r="K242" s="111">
        <f t="shared" si="7"/>
        <v>0.78129667606975173</v>
      </c>
      <c r="L242" s="129"/>
      <c r="M242" s="50"/>
      <c r="N242" s="19"/>
      <c r="O242" s="19"/>
      <c r="Q242" s="20"/>
      <c r="R242" s="58"/>
      <c r="S242" s="58"/>
      <c r="T242" s="58"/>
      <c r="U242" s="58"/>
      <c r="V242" s="58"/>
    </row>
    <row r="243" spans="1:22" x14ac:dyDescent="0.35">
      <c r="A243" s="20">
        <v>2671</v>
      </c>
      <c r="B243" s="59">
        <v>6.9280999999999997</v>
      </c>
      <c r="C243">
        <v>65.802999999999997</v>
      </c>
      <c r="D243" s="20">
        <v>2.2997999999999998</v>
      </c>
      <c r="E243" s="49">
        <f t="shared" si="6"/>
        <v>79.80680000000001</v>
      </c>
      <c r="F243" s="60">
        <f>($Q$5*($O$6+$O$8))/(E243+$O$8)</f>
        <v>0.33082739515950366</v>
      </c>
      <c r="G243" s="60">
        <f>(C243-$O$10)/($O$11-$O$10)</f>
        <v>0.39781111111111106</v>
      </c>
      <c r="H243" s="60">
        <f>(G243*$O$14+(1-G243)*$O$13)</f>
        <v>2.689781111111111</v>
      </c>
      <c r="I243" s="116">
        <f>(H243-D243)/(H243-$O$12)</f>
        <v>0.25136862882156119</v>
      </c>
      <c r="J243" s="19">
        <f>(($O$19*F243)/(B243*((I243)^$O$20)))^(1/$O$21)</f>
        <v>0.86932582777270084</v>
      </c>
      <c r="K243" s="111">
        <f t="shared" si="7"/>
        <v>0.86932582777270084</v>
      </c>
      <c r="L243" s="129"/>
      <c r="M243" s="50"/>
      <c r="N243" s="19"/>
      <c r="O243" s="19"/>
      <c r="Q243" s="20"/>
      <c r="R243" s="58"/>
      <c r="S243" s="58"/>
      <c r="T243" s="58"/>
      <c r="U243" s="58"/>
      <c r="V243" s="58"/>
    </row>
    <row r="244" spans="1:22" x14ac:dyDescent="0.35">
      <c r="A244" s="20">
        <v>2671.5</v>
      </c>
      <c r="B244" s="59">
        <v>5.8638000000000003</v>
      </c>
      <c r="C244">
        <v>63.148600000000002</v>
      </c>
      <c r="D244" s="20">
        <v>2.2993000000000001</v>
      </c>
      <c r="E244" s="49">
        <f t="shared" si="6"/>
        <v>79.816699999999997</v>
      </c>
      <c r="F244" s="60">
        <f>($Q$5*($O$6+$O$8))/(E244+$O$8)</f>
        <v>0.33078956959031031</v>
      </c>
      <c r="G244" s="60">
        <f>(C244-$O$10)/($O$11-$O$10)</f>
        <v>0.3683177777777778</v>
      </c>
      <c r="H244" s="60">
        <f>(G244*$O$14+(1-G244)*$O$13)</f>
        <v>2.6868317777777779</v>
      </c>
      <c r="I244" s="116">
        <f>(H244-D244)/(H244-$O$12)</f>
        <v>0.2502656365345956</v>
      </c>
      <c r="J244" s="19">
        <f>(($O$19*F244)/(B244*((I244)^$O$20)))^(1/$O$21)</f>
        <v>0.94904128910218466</v>
      </c>
      <c r="K244" s="111">
        <f t="shared" si="7"/>
        <v>0.94904128910218466</v>
      </c>
      <c r="L244" s="129"/>
      <c r="M244" s="50"/>
      <c r="N244" s="19"/>
      <c r="O244" s="19"/>
      <c r="Q244" s="20"/>
      <c r="R244" s="58"/>
      <c r="S244" s="58"/>
      <c r="T244" s="58"/>
      <c r="U244" s="58"/>
      <c r="V244" s="58"/>
    </row>
    <row r="245" spans="1:22" x14ac:dyDescent="0.35">
      <c r="A245" s="20">
        <v>2672</v>
      </c>
      <c r="B245" s="59">
        <v>5.1059000000000001</v>
      </c>
      <c r="C245">
        <v>64.409400000000005</v>
      </c>
      <c r="D245" s="20">
        <v>2.2919999999999998</v>
      </c>
      <c r="E245" s="49">
        <f t="shared" si="6"/>
        <v>79.826600000000013</v>
      </c>
      <c r="F245" s="60">
        <f>($Q$5*($O$6+$O$8))/(E245+$O$8)</f>
        <v>0.33075175266979667</v>
      </c>
      <c r="G245" s="60">
        <f>(C245-$O$10)/($O$11-$O$10)</f>
        <v>0.3823266666666667</v>
      </c>
      <c r="H245" s="60">
        <f>(G245*$O$14+(1-G245)*$O$13)</f>
        <v>2.6882326666666669</v>
      </c>
      <c r="I245" s="116">
        <f>(H245-D245)/(H245-$O$12)</f>
        <v>0.25565333117689792</v>
      </c>
      <c r="J245" s="19">
        <f>(($O$19*F245)/(B245*((I245)^$O$20)))^(1/$O$21)</f>
        <v>0.99555089864755442</v>
      </c>
      <c r="K245" s="111">
        <f t="shared" si="7"/>
        <v>0.99555089864755442</v>
      </c>
      <c r="L245" s="129"/>
      <c r="M245" s="50"/>
      <c r="N245" s="19"/>
      <c r="O245" s="19"/>
      <c r="Q245" s="20"/>
      <c r="R245" s="58"/>
      <c r="S245" s="58"/>
      <c r="T245" s="58"/>
      <c r="U245" s="58"/>
      <c r="V245" s="58"/>
    </row>
    <row r="246" spans="1:22" x14ac:dyDescent="0.35">
      <c r="A246" s="20">
        <v>2672.5</v>
      </c>
      <c r="B246" s="59">
        <v>5.8289</v>
      </c>
      <c r="C246">
        <v>67.846599999999995</v>
      </c>
      <c r="D246" s="20">
        <v>2.2806999999999999</v>
      </c>
      <c r="E246" s="49">
        <f t="shared" si="6"/>
        <v>79.836500000000001</v>
      </c>
      <c r="F246" s="60">
        <f>($Q$5*($O$6+$O$8))/(E246+$O$8)</f>
        <v>0.33071394439499713</v>
      </c>
      <c r="G246" s="60">
        <f>(C246-$O$10)/($O$11-$O$10)</f>
        <v>0.42051777777777771</v>
      </c>
      <c r="H246" s="60">
        <f>(G246*$O$14+(1-G246)*$O$13)</f>
        <v>2.6920517777777775</v>
      </c>
      <c r="I246" s="116">
        <f>(H246-D246)/(H246-$O$12)</f>
        <v>0.26475594200974922</v>
      </c>
      <c r="J246" s="19">
        <f>(($O$19*F246)/(B246*((I246)^$O$20)))^(1/$O$21)</f>
        <v>0.8996782788141231</v>
      </c>
      <c r="K246" s="111">
        <f t="shared" si="7"/>
        <v>0.8996782788141231</v>
      </c>
      <c r="L246" s="129"/>
      <c r="M246" s="50"/>
      <c r="N246" s="19"/>
      <c r="O246" s="19"/>
      <c r="Q246" s="20"/>
      <c r="R246" s="58"/>
      <c r="S246" s="58"/>
      <c r="T246" s="58"/>
      <c r="U246" s="58"/>
      <c r="V246" s="58"/>
    </row>
    <row r="247" spans="1:22" x14ac:dyDescent="0.35">
      <c r="A247" s="20">
        <v>2673</v>
      </c>
      <c r="B247" s="59">
        <v>6.1771000000000003</v>
      </c>
      <c r="C247">
        <v>67.483800000000002</v>
      </c>
      <c r="D247" s="20">
        <v>2.2698</v>
      </c>
      <c r="E247" s="49">
        <f t="shared" si="6"/>
        <v>79.846400000000003</v>
      </c>
      <c r="F247" s="60">
        <f>($Q$5*($O$6+$O$8))/(E247+$O$8)</f>
        <v>0.33067614476294699</v>
      </c>
      <c r="G247" s="60">
        <f>(C247-$O$10)/($O$11-$O$10)</f>
        <v>0.41648666666666667</v>
      </c>
      <c r="H247" s="60">
        <f>(G247*$O$14+(1-G247)*$O$13)</f>
        <v>2.6916486666666666</v>
      </c>
      <c r="I247" s="116">
        <f>(H247-D247)/(H247-$O$12)</f>
        <v>0.27158245591747104</v>
      </c>
      <c r="J247" s="19">
        <f>(($O$19*F247)/(B247*((I247)^$O$20)))^(1/$O$21)</f>
        <v>0.85193685330013391</v>
      </c>
      <c r="K247" s="111">
        <f t="shared" si="7"/>
        <v>0.85193685330013391</v>
      </c>
      <c r="L247" s="129"/>
      <c r="M247" s="50"/>
      <c r="N247" s="19"/>
      <c r="O247" s="19"/>
      <c r="Q247" s="20"/>
      <c r="R247" s="58"/>
      <c r="S247" s="58"/>
      <c r="T247" s="58"/>
      <c r="U247" s="58"/>
      <c r="V247" s="58"/>
    </row>
    <row r="248" spans="1:22" x14ac:dyDescent="0.35">
      <c r="A248" s="20">
        <v>2673.5</v>
      </c>
      <c r="B248" s="59">
        <v>6.5231000000000003</v>
      </c>
      <c r="C248">
        <v>68.510599999999997</v>
      </c>
      <c r="D248" s="20">
        <v>2.2614000000000001</v>
      </c>
      <c r="E248" s="49">
        <f t="shared" si="6"/>
        <v>79.856300000000005</v>
      </c>
      <c r="F248" s="60">
        <f>($Q$5*($O$6+$O$8))/(E248+$O$8)</f>
        <v>0.33063835377068301</v>
      </c>
      <c r="G248" s="60">
        <f>(C248-$O$10)/($O$11-$O$10)</f>
        <v>0.42789555555555553</v>
      </c>
      <c r="H248" s="60">
        <f>(G248*$O$14+(1-G248)*$O$13)</f>
        <v>2.6927895555555557</v>
      </c>
      <c r="I248" s="116">
        <f>(H248-D248)/(H248-$O$12)</f>
        <v>0.27752095860773257</v>
      </c>
      <c r="J248" s="19">
        <f>(($O$19*F248)/(B248*((I248)^$O$20)))^(1/$O$21)</f>
        <v>0.8112483188563423</v>
      </c>
      <c r="K248" s="111">
        <f t="shared" si="7"/>
        <v>0.8112483188563423</v>
      </c>
      <c r="L248" s="129"/>
      <c r="M248" s="50"/>
      <c r="N248" s="19"/>
      <c r="O248" s="19"/>
      <c r="Q248" s="20"/>
      <c r="R248" s="58"/>
      <c r="S248" s="58"/>
      <c r="T248" s="58"/>
      <c r="U248" s="58"/>
      <c r="V248" s="58"/>
    </row>
    <row r="249" spans="1:22" x14ac:dyDescent="0.35">
      <c r="A249" s="20">
        <v>2674</v>
      </c>
      <c r="B249" s="59">
        <v>7.3266</v>
      </c>
      <c r="C249">
        <v>66.698099999999997</v>
      </c>
      <c r="D249" s="20">
        <v>2.2522000000000002</v>
      </c>
      <c r="E249" s="49">
        <f t="shared" si="6"/>
        <v>79.866200000000006</v>
      </c>
      <c r="F249" s="60">
        <f>($Q$5*($O$6+$O$8))/(E249+$O$8)</f>
        <v>0.33060057141524352</v>
      </c>
      <c r="G249" s="60">
        <f>(C249-$O$10)/($O$11-$O$10)</f>
        <v>0.40775666666666666</v>
      </c>
      <c r="H249" s="60">
        <f>(G249*$O$14+(1-G249)*$O$13)</f>
        <v>2.6907756666666667</v>
      </c>
      <c r="I249" s="116">
        <f>(H249-D249)/(H249-$O$12)</f>
        <v>0.28250993015876003</v>
      </c>
      <c r="J249" s="19">
        <f>(($O$19*F249)/(B249*((I249)^$O$20)))^(1/$O$21)</f>
        <v>0.75191169775697297</v>
      </c>
      <c r="K249" s="111">
        <f t="shared" si="7"/>
        <v>0.75191169775697297</v>
      </c>
      <c r="L249" s="129"/>
      <c r="M249" s="50"/>
      <c r="N249" s="19"/>
      <c r="O249" s="19"/>
      <c r="Q249" s="20"/>
      <c r="R249" s="58"/>
      <c r="S249" s="58"/>
      <c r="T249" s="58"/>
      <c r="U249" s="58"/>
      <c r="V249" s="58"/>
    </row>
    <row r="250" spans="1:22" x14ac:dyDescent="0.35">
      <c r="A250" s="20">
        <v>2674.5</v>
      </c>
      <c r="B250" s="59">
        <v>5.8226000000000004</v>
      </c>
      <c r="C250">
        <v>67.324700000000007</v>
      </c>
      <c r="D250" s="20">
        <v>2.2473000000000001</v>
      </c>
      <c r="E250" s="49">
        <f t="shared" si="6"/>
        <v>79.876100000000008</v>
      </c>
      <c r="F250" s="60">
        <f>($Q$5*($O$6+$O$8))/(E250+$O$8)</f>
        <v>0.33056279769366792</v>
      </c>
      <c r="G250" s="60">
        <f>(C250-$O$10)/($O$11-$O$10)</f>
        <v>0.41471888888888897</v>
      </c>
      <c r="H250" s="60">
        <f>(G250*$O$14+(1-G250)*$O$13)</f>
        <v>2.6914718888888887</v>
      </c>
      <c r="I250" s="116">
        <f>(H250-D250)/(H250-$O$12)</f>
        <v>0.28598649730360276</v>
      </c>
      <c r="J250" s="19">
        <f>(($O$19*F250)/(B250*((I250)^$O$20)))^(1/$O$21)</f>
        <v>0.83314958260345529</v>
      </c>
      <c r="K250" s="111">
        <f t="shared" si="7"/>
        <v>0.83314958260345529</v>
      </c>
      <c r="L250" s="129"/>
      <c r="M250" s="50"/>
      <c r="N250" s="19"/>
      <c r="O250" s="19"/>
      <c r="Q250" s="20"/>
      <c r="R250" s="58"/>
      <c r="S250" s="58"/>
      <c r="T250" s="58"/>
      <c r="U250" s="58"/>
      <c r="V250" s="58"/>
    </row>
    <row r="251" spans="1:22" x14ac:dyDescent="0.35">
      <c r="A251" s="20">
        <v>2675</v>
      </c>
      <c r="B251" s="59">
        <v>4.6185999999999998</v>
      </c>
      <c r="C251">
        <v>67.162199999999999</v>
      </c>
      <c r="D251" s="20">
        <v>2.2492999999999999</v>
      </c>
      <c r="E251" s="49">
        <f t="shared" si="6"/>
        <v>79.885999999999996</v>
      </c>
      <c r="F251" s="60">
        <f>($Q$5*($O$6+$O$8))/(E251+$O$8)</f>
        <v>0.33052503260299715</v>
      </c>
      <c r="G251" s="60">
        <f>(C251-$O$10)/($O$11-$O$10)</f>
        <v>0.4129133333333333</v>
      </c>
      <c r="H251" s="60">
        <f>(G251*$O$14+(1-G251)*$O$13)</f>
        <v>2.691291333333333</v>
      </c>
      <c r="I251" s="116">
        <f>(H251-D251)/(H251-$O$12)</f>
        <v>0.28461560256408053</v>
      </c>
      <c r="J251" s="19">
        <f>(($O$19*F251)/(B251*((I251)^$O$20)))^(1/$O$21)</f>
        <v>0.93991438950453732</v>
      </c>
      <c r="K251" s="111">
        <f t="shared" si="7"/>
        <v>0.93991438950453732</v>
      </c>
      <c r="L251" s="129"/>
      <c r="M251" s="50"/>
      <c r="N251" s="19"/>
      <c r="O251" s="19"/>
      <c r="Q251" s="20"/>
      <c r="R251" s="58"/>
      <c r="S251" s="58"/>
      <c r="T251" s="58"/>
      <c r="U251" s="58"/>
      <c r="V251" s="58"/>
    </row>
    <row r="252" spans="1:22" x14ac:dyDescent="0.35">
      <c r="A252" s="20">
        <v>2675.5</v>
      </c>
      <c r="B252" s="59">
        <v>4.7286999999999999</v>
      </c>
      <c r="C252">
        <v>66.246099999999998</v>
      </c>
      <c r="D252" s="20">
        <v>2.2593000000000001</v>
      </c>
      <c r="E252" s="49">
        <f t="shared" si="6"/>
        <v>79.895900000000012</v>
      </c>
      <c r="F252" s="60">
        <f>($Q$5*($O$6+$O$8))/(E252+$O$8)</f>
        <v>0.33048727614027334</v>
      </c>
      <c r="G252" s="60">
        <f>(C252-$O$10)/($O$11-$O$10)</f>
        <v>0.40273444444444445</v>
      </c>
      <c r="H252" s="60">
        <f>(G252*$O$14+(1-G252)*$O$13)</f>
        <v>2.6902734444444443</v>
      </c>
      <c r="I252" s="116">
        <f>(H252-D252)/(H252-$O$12)</f>
        <v>0.27770277328255938</v>
      </c>
      <c r="J252" s="19">
        <f>(($O$19*F252)/(B252*((I252)^$O$20)))^(1/$O$21)</f>
        <v>0.95197660110435811</v>
      </c>
      <c r="K252" s="111">
        <f t="shared" si="7"/>
        <v>0.95197660110435811</v>
      </c>
      <c r="L252" s="129"/>
      <c r="M252" s="50"/>
      <c r="N252" s="19"/>
      <c r="O252" s="19"/>
      <c r="Q252" s="20"/>
      <c r="R252" s="58"/>
      <c r="S252" s="58"/>
      <c r="T252" s="58"/>
      <c r="U252" s="58"/>
      <c r="V252" s="58"/>
    </row>
    <row r="253" spans="1:22" x14ac:dyDescent="0.35">
      <c r="A253" s="20">
        <v>2676</v>
      </c>
      <c r="B253" s="59">
        <v>5.5225</v>
      </c>
      <c r="C253">
        <v>66.169600000000003</v>
      </c>
      <c r="D253" s="20">
        <v>2.2726999999999999</v>
      </c>
      <c r="E253" s="49">
        <f t="shared" si="6"/>
        <v>79.905799999999999</v>
      </c>
      <c r="F253" s="60">
        <f>($Q$5*($O$6+$O$8))/(E253+$O$8)</f>
        <v>0.33044952830254026</v>
      </c>
      <c r="G253" s="60">
        <f>(C253-$O$10)/($O$11-$O$10)</f>
        <v>0.40188444444444449</v>
      </c>
      <c r="H253" s="60">
        <f>(G253*$O$14+(1-G253)*$O$13)</f>
        <v>2.6901884444444444</v>
      </c>
      <c r="I253" s="116">
        <f>(H253-D253)/(H253-$O$12)</f>
        <v>0.26902829088881391</v>
      </c>
      <c r="J253" s="19">
        <f>(($O$19*F253)/(B253*((I253)^$O$20)))^(1/$O$21)</f>
        <v>0.90925720949520716</v>
      </c>
      <c r="K253" s="111">
        <f t="shared" si="7"/>
        <v>0.90925720949520716</v>
      </c>
      <c r="L253" s="129"/>
      <c r="M253" s="50"/>
      <c r="N253" s="19"/>
      <c r="O253" s="19"/>
      <c r="Q253" s="20"/>
      <c r="R253" s="58"/>
      <c r="S253" s="58"/>
      <c r="T253" s="58"/>
      <c r="U253" s="58"/>
      <c r="V253" s="58"/>
    </row>
    <row r="254" spans="1:22" x14ac:dyDescent="0.35">
      <c r="A254" s="20">
        <v>2676.5</v>
      </c>
      <c r="B254" s="59">
        <v>5.6295000000000002</v>
      </c>
      <c r="C254">
        <v>71.049400000000006</v>
      </c>
      <c r="D254" s="20">
        <v>2.2865000000000002</v>
      </c>
      <c r="E254" s="49">
        <f t="shared" si="6"/>
        <v>79.915700000000001</v>
      </c>
      <c r="F254" s="60">
        <f>($Q$5*($O$6+$O$8))/(E254+$O$8)</f>
        <v>0.33041178908684271</v>
      </c>
      <c r="G254" s="60">
        <f>(C254-$O$10)/($O$11-$O$10)</f>
        <v>0.45610444444444453</v>
      </c>
      <c r="H254" s="60">
        <f>(G254*$O$14+(1-G254)*$O$13)</f>
        <v>2.6956104444444442</v>
      </c>
      <c r="I254" s="116">
        <f>(H254-D254)/(H254-$O$12)</f>
        <v>0.26271163947171017</v>
      </c>
      <c r="J254" s="19">
        <f>(($O$19*F254)/(B254*((I254)^$O$20)))^(1/$O$21)</f>
        <v>0.92217541715575468</v>
      </c>
      <c r="K254" s="111">
        <f t="shared" si="7"/>
        <v>0.92217541715575468</v>
      </c>
      <c r="L254" s="129"/>
      <c r="M254" s="50"/>
      <c r="N254" s="19"/>
      <c r="O254" s="19"/>
      <c r="Q254" s="20"/>
      <c r="R254" s="58"/>
      <c r="S254" s="58"/>
      <c r="T254" s="58"/>
      <c r="U254" s="58"/>
      <c r="V254" s="58"/>
    </row>
    <row r="255" spans="1:22" x14ac:dyDescent="0.35">
      <c r="A255" s="20">
        <v>2677</v>
      </c>
      <c r="B255" s="59">
        <v>5.5709999999999997</v>
      </c>
      <c r="C255">
        <v>76.138599999999997</v>
      </c>
      <c r="D255" s="20">
        <v>2.2948</v>
      </c>
      <c r="E255" s="49">
        <f t="shared" si="6"/>
        <v>79.925600000000003</v>
      </c>
      <c r="F255" s="60">
        <f>($Q$5*($O$6+$O$8))/(E255+$O$8)</f>
        <v>0.33037405849022694</v>
      </c>
      <c r="G255" s="60">
        <f>(C255-$O$10)/($O$11-$O$10)</f>
        <v>0.51265111111111106</v>
      </c>
      <c r="H255" s="60">
        <f>(G255*$O$14+(1-G255)*$O$13)</f>
        <v>2.7012651111111108</v>
      </c>
      <c r="I255" s="116">
        <f>(H255-D255)/(H255-$O$12)</f>
        <v>0.26006857840292158</v>
      </c>
      <c r="J255" s="19">
        <f>(($O$19*F255)/(B255*((I255)^$O$20)))^(1/$O$21)</f>
        <v>0.9363721889230886</v>
      </c>
      <c r="K255" s="111">
        <f t="shared" si="7"/>
        <v>0.9363721889230886</v>
      </c>
      <c r="L255" s="129"/>
      <c r="M255" s="50"/>
      <c r="N255" s="19"/>
      <c r="O255" s="19"/>
      <c r="Q255" s="20"/>
      <c r="R255" s="58"/>
      <c r="S255" s="58"/>
      <c r="T255" s="58"/>
      <c r="U255" s="58"/>
      <c r="V255" s="58"/>
    </row>
    <row r="256" spans="1:22" x14ac:dyDescent="0.35">
      <c r="A256" s="20">
        <v>2677.5</v>
      </c>
      <c r="B256" s="59">
        <v>5.218</v>
      </c>
      <c r="C256">
        <v>77.631299999999996</v>
      </c>
      <c r="D256" s="20">
        <v>2.3216000000000001</v>
      </c>
      <c r="E256" s="49">
        <f t="shared" si="6"/>
        <v>79.935500000000005</v>
      </c>
      <c r="F256" s="60">
        <f>($Q$5*($O$6+$O$8))/(E256+$O$8)</f>
        <v>0.33033633650974065</v>
      </c>
      <c r="G256" s="60">
        <f>(C256-$O$10)/($O$11-$O$10)</f>
        <v>0.52923666666666658</v>
      </c>
      <c r="H256" s="60">
        <f>(G256*$O$14+(1-G256)*$O$13)</f>
        <v>2.7029236666666665</v>
      </c>
      <c r="I256" s="116">
        <f>(H256-D256)/(H256-$O$12)</f>
        <v>0.24372368958444682</v>
      </c>
      <c r="J256" s="19">
        <f>(($O$19*F256)/(B256*((I256)^$O$20)))^(1/$O$21)</f>
        <v>1.0323534004481845</v>
      </c>
      <c r="K256" s="111">
        <f t="shared" si="7"/>
        <v>1</v>
      </c>
      <c r="L256" s="129"/>
      <c r="M256" s="50"/>
      <c r="N256" s="19"/>
      <c r="O256" s="19"/>
      <c r="Q256" s="20"/>
      <c r="R256" s="58"/>
      <c r="S256" s="58"/>
      <c r="T256" s="58"/>
      <c r="U256" s="58"/>
      <c r="V256" s="58"/>
    </row>
    <row r="257" spans="1:22" x14ac:dyDescent="0.35">
      <c r="A257" s="20">
        <v>2678</v>
      </c>
      <c r="B257" s="59">
        <v>5.3697999999999997</v>
      </c>
      <c r="C257">
        <v>77.5518</v>
      </c>
      <c r="D257" s="20">
        <v>2.3592</v>
      </c>
      <c r="E257" s="49">
        <f t="shared" si="6"/>
        <v>79.945400000000006</v>
      </c>
      <c r="F257" s="60">
        <f>($Q$5*($O$6+$O$8))/(E257+$O$8)</f>
        <v>0.3302986231424328</v>
      </c>
      <c r="G257" s="60">
        <f>(C257-$O$10)/($O$11-$O$10)</f>
        <v>0.52835333333333334</v>
      </c>
      <c r="H257" s="60">
        <f>(G257*$O$14+(1-G257)*$O$13)</f>
        <v>2.7028353333333337</v>
      </c>
      <c r="I257" s="116">
        <f>(H257-D257)/(H257-$O$12)</f>
        <v>0.21964752625783665</v>
      </c>
      <c r="J257" s="19">
        <f>(($O$19*F257)/(B257*((I257)^$O$20)))^(1/$O$21)</f>
        <v>1.1291405649213258</v>
      </c>
      <c r="K257" s="111">
        <f t="shared" si="7"/>
        <v>1</v>
      </c>
      <c r="L257" s="129"/>
      <c r="M257" s="50"/>
      <c r="N257" s="19"/>
      <c r="O257" s="19"/>
      <c r="Q257" s="20"/>
      <c r="R257" s="58"/>
      <c r="S257" s="58"/>
      <c r="T257" s="58"/>
      <c r="U257" s="58"/>
      <c r="V257" s="58"/>
    </row>
    <row r="258" spans="1:22" x14ac:dyDescent="0.35">
      <c r="A258" s="20">
        <v>2678.5</v>
      </c>
      <c r="B258" s="59">
        <v>5.1547000000000001</v>
      </c>
      <c r="C258">
        <v>75.820599999999999</v>
      </c>
      <c r="D258" s="20">
        <v>2.4186000000000001</v>
      </c>
      <c r="E258" s="49">
        <f t="shared" ref="E258:E321" si="8">((0.0198*A258)+ 26.921)</f>
        <v>79.955299999999994</v>
      </c>
      <c r="F258" s="60">
        <f>($Q$5*($O$6+$O$8))/(E258+$O$8)</f>
        <v>0.33026091838535382</v>
      </c>
      <c r="G258" s="60">
        <f>(C258-$O$10)/($O$11-$O$10)</f>
        <v>0.50911777777777778</v>
      </c>
      <c r="H258" s="60">
        <f>(G258*$O$14+(1-G258)*$O$13)</f>
        <v>2.7009117777777778</v>
      </c>
      <c r="I258" s="116">
        <f>(H258-D258)/(H258-$O$12)</f>
        <v>0.18067239439279764</v>
      </c>
      <c r="J258" s="19">
        <f>(($O$19*F258)/(B258*((I258)^$O$20)))^(1/$O$21)</f>
        <v>1.400990191037103</v>
      </c>
      <c r="K258" s="111">
        <f t="shared" ref="K258:K321" si="9">IF(J258&gt;1,1,J258)</f>
        <v>1</v>
      </c>
      <c r="L258" s="129"/>
      <c r="M258" s="50"/>
      <c r="N258" s="19"/>
      <c r="O258" s="19"/>
      <c r="Q258" s="20"/>
      <c r="R258" s="58"/>
      <c r="S258" s="58"/>
      <c r="T258" s="58"/>
      <c r="U258" s="58"/>
      <c r="V258" s="58"/>
    </row>
    <row r="259" spans="1:22" x14ac:dyDescent="0.35">
      <c r="A259" s="20">
        <v>2679</v>
      </c>
      <c r="B259" s="59">
        <v>5.0121000000000002</v>
      </c>
      <c r="C259">
        <v>82.532399999999996</v>
      </c>
      <c r="D259" s="20">
        <v>2.4384000000000001</v>
      </c>
      <c r="E259" s="49">
        <f t="shared" si="8"/>
        <v>79.96520000000001</v>
      </c>
      <c r="F259" s="60">
        <f>($Q$5*($O$6+$O$8))/(E259+$O$8)</f>
        <v>0.33022322223555511</v>
      </c>
      <c r="G259" s="60">
        <f>(C259-$O$10)/($O$11-$O$10)</f>
        <v>0.58369333333333329</v>
      </c>
      <c r="H259" s="60">
        <f>(G259*$O$14+(1-G259)*$O$13)</f>
        <v>2.7083693333333336</v>
      </c>
      <c r="I259" s="116">
        <f>(H259-D259)/(H259-$O$12)</f>
        <v>0.17195287191792549</v>
      </c>
      <c r="J259" s="19">
        <f>(($O$19*F259)/(B259*((I259)^$O$20)))^(1/$O$21)</f>
        <v>1.4927411602300742</v>
      </c>
      <c r="K259" s="111">
        <f t="shared" si="9"/>
        <v>1</v>
      </c>
      <c r="L259" s="129"/>
      <c r="M259" s="50"/>
      <c r="N259" s="19"/>
      <c r="O259" s="19"/>
      <c r="Q259" s="20"/>
      <c r="R259" s="58"/>
      <c r="S259" s="58"/>
      <c r="T259" s="58"/>
      <c r="U259" s="58"/>
      <c r="V259" s="58"/>
    </row>
    <row r="260" spans="1:22" x14ac:dyDescent="0.35">
      <c r="A260" s="20">
        <v>2679.5</v>
      </c>
      <c r="B260" s="59">
        <v>5.5366</v>
      </c>
      <c r="C260">
        <v>89.419300000000007</v>
      </c>
      <c r="D260" s="20">
        <v>2.4449999999999998</v>
      </c>
      <c r="E260" s="49">
        <f t="shared" si="8"/>
        <v>79.975099999999998</v>
      </c>
      <c r="F260" s="60">
        <f>($Q$5*($O$6+$O$8))/(E260+$O$8)</f>
        <v>0.33018553469008993</v>
      </c>
      <c r="G260" s="60">
        <f>(C260-$O$10)/($O$11-$O$10)</f>
        <v>0.66021444444444455</v>
      </c>
      <c r="H260" s="60">
        <f>(G260*$O$14+(1-G260)*$O$13)</f>
        <v>2.7160214444444444</v>
      </c>
      <c r="I260" s="116">
        <f>(H260-D260)/(H260-$O$12)</f>
        <v>0.17178573232012898</v>
      </c>
      <c r="J260" s="19">
        <f>(($O$19*F260)/(B260*((I260)^$O$20)))^(1/$O$21)</f>
        <v>1.4215768965655726</v>
      </c>
      <c r="K260" s="111">
        <f t="shared" si="9"/>
        <v>1</v>
      </c>
      <c r="L260" s="129"/>
      <c r="M260" s="50"/>
      <c r="N260" s="19"/>
      <c r="O260" s="19"/>
      <c r="Q260" s="20"/>
      <c r="R260" s="58"/>
      <c r="S260" s="58"/>
      <c r="T260" s="58"/>
      <c r="U260" s="58"/>
      <c r="V260" s="58"/>
    </row>
    <row r="261" spans="1:22" x14ac:dyDescent="0.35">
      <c r="A261" s="20">
        <v>2680</v>
      </c>
      <c r="B261" s="59">
        <v>5.4869000000000003</v>
      </c>
      <c r="C261">
        <v>100.59520000000001</v>
      </c>
      <c r="D261" s="20">
        <v>2.4275000000000002</v>
      </c>
      <c r="E261" s="49">
        <f t="shared" si="8"/>
        <v>79.985000000000014</v>
      </c>
      <c r="F261" s="60">
        <f>($Q$5*($O$6+$O$8))/(E261+$O$8)</f>
        <v>0.33014785574601252</v>
      </c>
      <c r="G261" s="60">
        <f>(C261-$O$10)/($O$11-$O$10)</f>
        <v>0.78439111111111115</v>
      </c>
      <c r="H261" s="60">
        <f>(G261*$O$14+(1-G261)*$O$13)</f>
        <v>2.7284391111111113</v>
      </c>
      <c r="I261" s="116">
        <f>(H261-D261)/(H261-$O$12)</f>
        <v>0.18925927421817443</v>
      </c>
      <c r="J261" s="19">
        <f>(($O$19*F261)/(B261*((I261)^$O$20)))^(1/$O$21)</f>
        <v>1.296085188538399</v>
      </c>
      <c r="K261" s="111">
        <f t="shared" si="9"/>
        <v>1</v>
      </c>
      <c r="L261" s="129"/>
      <c r="M261" s="50"/>
      <c r="N261" s="19"/>
      <c r="O261" s="19"/>
      <c r="Q261" s="20"/>
      <c r="R261" s="58"/>
      <c r="S261" s="58"/>
      <c r="T261" s="58"/>
      <c r="U261" s="58"/>
      <c r="V261" s="58"/>
    </row>
    <row r="262" spans="1:22" x14ac:dyDescent="0.35">
      <c r="A262" s="20">
        <v>2680.5</v>
      </c>
      <c r="B262" s="59">
        <v>5.6670999999999996</v>
      </c>
      <c r="C262">
        <v>101.3079</v>
      </c>
      <c r="D262" s="20">
        <v>2.4073000000000002</v>
      </c>
      <c r="E262" s="49">
        <f t="shared" si="8"/>
        <v>79.994900000000001</v>
      </c>
      <c r="F262" s="60">
        <f>($Q$5*($O$6+$O$8))/(E262+$O$8)</f>
        <v>0.33011018540037873</v>
      </c>
      <c r="G262" s="60">
        <f>(C262-$O$10)/($O$11-$O$10)</f>
        <v>0.79231000000000007</v>
      </c>
      <c r="H262" s="60">
        <f>(G262*$O$14+(1-G262)*$O$13)</f>
        <v>2.729231</v>
      </c>
      <c r="I262" s="116">
        <f>(H262-D262)/(H262-$O$12)</f>
        <v>0.20236020167441798</v>
      </c>
      <c r="J262" s="19">
        <f>(($O$19*F262)/(B262*((I262)^$O$20)))^(1/$O$21)</f>
        <v>1.1926799559721959</v>
      </c>
      <c r="K262" s="111">
        <f t="shared" si="9"/>
        <v>1</v>
      </c>
      <c r="L262" s="129"/>
      <c r="M262" s="50"/>
      <c r="N262" s="19"/>
      <c r="O262" s="19"/>
      <c r="Q262" s="20"/>
      <c r="R262" s="58"/>
      <c r="S262" s="58"/>
      <c r="T262" s="58"/>
      <c r="U262" s="58"/>
      <c r="V262" s="58"/>
    </row>
    <row r="263" spans="1:22" x14ac:dyDescent="0.35">
      <c r="A263" s="20">
        <v>2681</v>
      </c>
      <c r="B263" s="59">
        <v>5.8103999999999996</v>
      </c>
      <c r="C263">
        <v>99.167000000000002</v>
      </c>
      <c r="D263" s="20">
        <v>2.3755000000000002</v>
      </c>
      <c r="E263" s="49">
        <f t="shared" si="8"/>
        <v>80.004800000000003</v>
      </c>
      <c r="F263" s="60">
        <f>($Q$5*($O$6+$O$8))/(E263+$O$8)</f>
        <v>0.33007252365024548</v>
      </c>
      <c r="G263" s="60">
        <f>(C263-$O$10)/($O$11-$O$10)</f>
        <v>0.76852222222222222</v>
      </c>
      <c r="H263" s="60">
        <f>(G263*$O$14+(1-G263)*$O$13)</f>
        <v>2.726852222222222</v>
      </c>
      <c r="I263" s="116">
        <f>(H263-D263)/(H263-$O$12)</f>
        <v>0.22118459597160686</v>
      </c>
      <c r="J263" s="19">
        <f>(($O$19*F263)/(B263*((I263)^$O$20)))^(1/$O$21)</f>
        <v>1.0775732289118161</v>
      </c>
      <c r="K263" s="111">
        <f t="shared" si="9"/>
        <v>1</v>
      </c>
      <c r="L263" s="129"/>
      <c r="M263" s="50"/>
      <c r="N263" s="19"/>
      <c r="O263" s="19"/>
      <c r="Q263" s="20"/>
      <c r="R263" s="58"/>
      <c r="S263" s="58"/>
      <c r="T263" s="58"/>
      <c r="U263" s="58"/>
      <c r="V263" s="58"/>
    </row>
    <row r="264" spans="1:22" x14ac:dyDescent="0.35">
      <c r="A264" s="20">
        <v>2681.5</v>
      </c>
      <c r="B264" s="59">
        <v>5.8089000000000004</v>
      </c>
      <c r="C264">
        <v>90.670500000000004</v>
      </c>
      <c r="D264" s="20">
        <v>2.3672</v>
      </c>
      <c r="E264" s="49">
        <f t="shared" si="8"/>
        <v>80.014700000000005</v>
      </c>
      <c r="F264" s="60">
        <f>($Q$5*($O$6+$O$8))/(E264+$O$8)</f>
        <v>0.33003487049267116</v>
      </c>
      <c r="G264" s="60">
        <f>(C264-$O$10)/($O$11-$O$10)</f>
        <v>0.6741166666666667</v>
      </c>
      <c r="H264" s="60">
        <f>(G264*$O$14+(1-G264)*$O$13)</f>
        <v>2.7174116666666666</v>
      </c>
      <c r="I264" s="116">
        <f>(H264-D264)/(H264-$O$12)</f>
        <v>0.22178466747657097</v>
      </c>
      <c r="J264" s="19">
        <f>(($O$19*F264)/(B264*((I264)^$O$20)))^(1/$O$21)</f>
        <v>1.0747351306025752</v>
      </c>
      <c r="K264" s="111">
        <f t="shared" si="9"/>
        <v>1</v>
      </c>
      <c r="L264" s="129"/>
      <c r="M264" s="50"/>
      <c r="N264" s="19"/>
      <c r="O264" s="19"/>
      <c r="Q264" s="20"/>
      <c r="R264" s="58"/>
      <c r="S264" s="58"/>
      <c r="T264" s="58"/>
      <c r="U264" s="58"/>
      <c r="V264" s="58"/>
    </row>
    <row r="265" spans="1:22" x14ac:dyDescent="0.35">
      <c r="A265" s="20">
        <v>2682</v>
      </c>
      <c r="B265" s="59">
        <v>5.4732000000000003</v>
      </c>
      <c r="C265">
        <v>87.103999999999999</v>
      </c>
      <c r="D265" s="20">
        <v>2.3805999999999998</v>
      </c>
      <c r="E265" s="49">
        <f t="shared" si="8"/>
        <v>80.024600000000007</v>
      </c>
      <c r="F265" s="60">
        <f>($Q$5*($O$6+$O$8))/(E265+$O$8)</f>
        <v>0.32999722592471559</v>
      </c>
      <c r="G265" s="60">
        <f>(C265-$O$10)/($O$11-$O$10)</f>
        <v>0.63448888888888888</v>
      </c>
      <c r="H265" s="60">
        <f>(G265*$O$14+(1-G265)*$O$13)</f>
        <v>2.7134488888888888</v>
      </c>
      <c r="I265" s="116">
        <f>(H265-D265)/(H265-$O$12)</f>
        <v>0.21131935984266251</v>
      </c>
      <c r="J265" s="19">
        <f>(($O$19*F265)/(B265*((I265)^$O$20)))^(1/$O$21)</f>
        <v>1.1619707585253134</v>
      </c>
      <c r="K265" s="111">
        <f t="shared" si="9"/>
        <v>1</v>
      </c>
      <c r="L265" s="129"/>
      <c r="M265" s="50"/>
      <c r="N265" s="19"/>
      <c r="O265" s="19"/>
      <c r="Q265" s="20"/>
      <c r="R265" s="58"/>
      <c r="S265" s="58"/>
      <c r="T265" s="58"/>
      <c r="U265" s="58"/>
      <c r="V265" s="58"/>
    </row>
    <row r="266" spans="1:22" x14ac:dyDescent="0.35">
      <c r="A266" s="20">
        <v>2682.5</v>
      </c>
      <c r="B266" s="59">
        <v>5.7060000000000004</v>
      </c>
      <c r="C266">
        <v>81.650700000000001</v>
      </c>
      <c r="D266" s="20">
        <v>2.3988999999999998</v>
      </c>
      <c r="E266" s="49">
        <f t="shared" si="8"/>
        <v>80.034500000000008</v>
      </c>
      <c r="F266" s="60">
        <f>($Q$5*($O$6+$O$8))/(E266+$O$8)</f>
        <v>0.32995958994343977</v>
      </c>
      <c r="G266" s="60">
        <f>(C266-$O$10)/($O$11-$O$10)</f>
        <v>0.57389666666666672</v>
      </c>
      <c r="H266" s="60">
        <f>(G266*$O$14+(1-G266)*$O$13)</f>
        <v>2.7073896666666668</v>
      </c>
      <c r="I266" s="116">
        <f>(H266-D266)/(H266-$O$12)</f>
        <v>0.19661049571935635</v>
      </c>
      <c r="J266" s="19">
        <f>(($O$19*F266)/(B266*((I266)^$O$20)))^(1/$O$21)</f>
        <v>1.223088254941886</v>
      </c>
      <c r="K266" s="111">
        <f t="shared" si="9"/>
        <v>1</v>
      </c>
      <c r="L266" s="129"/>
      <c r="M266" s="50"/>
      <c r="N266" s="19"/>
      <c r="O266" s="19"/>
      <c r="Q266" s="20"/>
      <c r="R266" s="58"/>
      <c r="S266" s="58"/>
      <c r="T266" s="58"/>
      <c r="U266" s="58"/>
      <c r="V266" s="58"/>
    </row>
    <row r="267" spans="1:22" x14ac:dyDescent="0.35">
      <c r="A267" s="20">
        <v>2683</v>
      </c>
      <c r="B267" s="59">
        <v>7.5777999999999999</v>
      </c>
      <c r="C267">
        <v>81.070599999999999</v>
      </c>
      <c r="D267" s="20">
        <v>2.3813</v>
      </c>
      <c r="E267" s="49">
        <f t="shared" si="8"/>
        <v>80.044399999999996</v>
      </c>
      <c r="F267" s="60">
        <f>($Q$5*($O$6+$O$8))/(E267+$O$8)</f>
        <v>0.32992196254590622</v>
      </c>
      <c r="G267" s="60">
        <f>(C267-$O$10)/($O$11-$O$10)</f>
        <v>0.56745111111111113</v>
      </c>
      <c r="H267" s="60">
        <f>(G267*$O$14+(1-G267)*$O$13)</f>
        <v>2.7067451111111112</v>
      </c>
      <c r="I267" s="116">
        <f>(H267-D267)/(H267-$O$12)</f>
        <v>0.20750199283683907</v>
      </c>
      <c r="J267" s="19">
        <f>(($O$19*F267)/(B267*((I267)^$O$20)))^(1/$O$21)</f>
        <v>1.0055687586959245</v>
      </c>
      <c r="K267" s="111">
        <f t="shared" si="9"/>
        <v>1</v>
      </c>
      <c r="L267" s="129"/>
      <c r="M267" s="50"/>
      <c r="N267" s="19"/>
      <c r="O267" s="19"/>
      <c r="Q267" s="20"/>
      <c r="R267" s="58"/>
      <c r="S267" s="58"/>
      <c r="T267" s="58"/>
      <c r="U267" s="58"/>
      <c r="V267" s="58"/>
    </row>
    <row r="268" spans="1:22" x14ac:dyDescent="0.35">
      <c r="A268" s="20">
        <v>2683.5</v>
      </c>
      <c r="B268" s="59">
        <v>7.8532000000000002</v>
      </c>
      <c r="C268">
        <v>80.990099999999998</v>
      </c>
      <c r="D268" s="20">
        <v>2.3668</v>
      </c>
      <c r="E268" s="49">
        <f t="shared" si="8"/>
        <v>80.054300000000012</v>
      </c>
      <c r="F268" s="60">
        <f>($Q$5*($O$6+$O$8))/(E268+$O$8)</f>
        <v>0.32988434372917858</v>
      </c>
      <c r="G268" s="60">
        <f>(C268-$O$10)/($O$11-$O$10)</f>
        <v>0.5665566666666666</v>
      </c>
      <c r="H268" s="60">
        <f>(G268*$O$14+(1-G268)*$O$13)</f>
        <v>2.7066556666666663</v>
      </c>
      <c r="I268" s="116">
        <f>(H268-D268)/(H268-$O$12)</f>
        <v>0.21670244129705141</v>
      </c>
      <c r="J268" s="19">
        <f>(($O$19*F268)/(B268*((I268)^$O$20)))^(1/$O$21)</f>
        <v>0.94578782546919948</v>
      </c>
      <c r="K268" s="111">
        <f t="shared" si="9"/>
        <v>0.94578782546919948</v>
      </c>
      <c r="L268" s="129"/>
      <c r="M268" s="50"/>
      <c r="N268" s="19"/>
      <c r="O268" s="19"/>
      <c r="Q268" s="20"/>
      <c r="R268" s="58"/>
      <c r="S268" s="58"/>
      <c r="T268" s="58"/>
      <c r="U268" s="58"/>
      <c r="V268" s="58"/>
    </row>
    <row r="269" spans="1:22" x14ac:dyDescent="0.35">
      <c r="A269" s="20">
        <v>2684</v>
      </c>
      <c r="B269" s="59">
        <v>6.7439</v>
      </c>
      <c r="C269">
        <v>84.530900000000003</v>
      </c>
      <c r="D269" s="20">
        <v>2.3698000000000001</v>
      </c>
      <c r="E269" s="49">
        <f t="shared" si="8"/>
        <v>80.0642</v>
      </c>
      <c r="F269" s="60">
        <f>($Q$5*($O$6+$O$8))/(E269+$O$8)</f>
        <v>0.32984673349032201</v>
      </c>
      <c r="G269" s="60">
        <f>(C269-$O$10)/($O$11-$O$10)</f>
        <v>0.60589888888888888</v>
      </c>
      <c r="H269" s="60">
        <f>(G269*$O$14+(1-G269)*$O$13)</f>
        <v>2.7105898888888889</v>
      </c>
      <c r="I269" s="116">
        <f>(H269-D269)/(H269-$O$12)</f>
        <v>0.21675438417335088</v>
      </c>
      <c r="J269" s="19">
        <f>(($O$19*F269)/(B269*((I269)^$O$20)))^(1/$O$21)</f>
        <v>1.020311172829951</v>
      </c>
      <c r="K269" s="111">
        <f t="shared" si="9"/>
        <v>1</v>
      </c>
      <c r="L269" s="129"/>
      <c r="M269" s="50"/>
      <c r="N269" s="19"/>
      <c r="O269" s="19"/>
      <c r="Q269" s="20"/>
      <c r="R269" s="58"/>
      <c r="S269" s="58"/>
      <c r="T269" s="58"/>
      <c r="U269" s="58"/>
      <c r="V269" s="58"/>
    </row>
    <row r="270" spans="1:22" x14ac:dyDescent="0.35">
      <c r="A270" s="20">
        <v>2684.5</v>
      </c>
      <c r="B270" s="59">
        <v>6.9097</v>
      </c>
      <c r="C270">
        <v>87.803899999999999</v>
      </c>
      <c r="D270" s="20">
        <v>2.3872</v>
      </c>
      <c r="E270" s="49">
        <f t="shared" si="8"/>
        <v>80.074100000000001</v>
      </c>
      <c r="F270" s="60">
        <f>($Q$5*($O$6+$O$8))/(E270+$O$8)</f>
        <v>0.32980913182640298</v>
      </c>
      <c r="G270" s="60">
        <f>(C270-$O$10)/($O$11-$O$10)</f>
        <v>0.64226555555555553</v>
      </c>
      <c r="H270" s="60">
        <f>(G270*$O$14+(1-G270)*$O$13)</f>
        <v>2.7142265555555554</v>
      </c>
      <c r="I270" s="116">
        <f>(H270-D270)/(H270-$O$12)</f>
        <v>0.20752041421180117</v>
      </c>
      <c r="J270" s="19">
        <f>(($O$19*F270)/(B270*((I270)^$O$20)))^(1/$O$21)</f>
        <v>1.0527879770302531</v>
      </c>
      <c r="K270" s="111">
        <f t="shared" si="9"/>
        <v>1</v>
      </c>
      <c r="L270" s="129"/>
      <c r="M270" s="50"/>
      <c r="N270" s="19"/>
      <c r="O270" s="19"/>
      <c r="Q270" s="20"/>
      <c r="R270" s="58"/>
      <c r="S270" s="58"/>
      <c r="T270" s="58"/>
      <c r="U270" s="58"/>
      <c r="V270" s="58"/>
    </row>
    <row r="271" spans="1:22" x14ac:dyDescent="0.35">
      <c r="A271" s="20">
        <v>2685</v>
      </c>
      <c r="B271" s="59">
        <v>6.9051999999999998</v>
      </c>
      <c r="C271">
        <v>88.716700000000003</v>
      </c>
      <c r="D271" s="20">
        <v>2.391</v>
      </c>
      <c r="E271" s="49">
        <f t="shared" si="8"/>
        <v>80.084000000000003</v>
      </c>
      <c r="F271" s="60">
        <f>($Q$5*($O$6+$O$8))/(E271+$O$8)</f>
        <v>0.32977153873448917</v>
      </c>
      <c r="G271" s="60">
        <f>(C271-$O$10)/($O$11-$O$10)</f>
        <v>0.65240777777777781</v>
      </c>
      <c r="H271" s="60">
        <f>(G271*$O$14+(1-G271)*$O$13)</f>
        <v>2.7152407777777778</v>
      </c>
      <c r="I271" s="116">
        <f>(H271-D271)/(H271-$O$12)</f>
        <v>0.20562031457544055</v>
      </c>
      <c r="J271" s="19">
        <f>(($O$19*F271)/(B271*((I271)^$O$20)))^(1/$O$21)</f>
        <v>1.062802176645101</v>
      </c>
      <c r="K271" s="111">
        <f t="shared" si="9"/>
        <v>1</v>
      </c>
      <c r="L271" s="129"/>
      <c r="M271" s="50"/>
      <c r="N271" s="19"/>
      <c r="O271" s="19"/>
      <c r="Q271" s="20"/>
      <c r="R271" s="58"/>
      <c r="S271" s="58"/>
      <c r="T271" s="58"/>
      <c r="U271" s="58"/>
      <c r="V271" s="58"/>
    </row>
    <row r="272" spans="1:22" x14ac:dyDescent="0.35">
      <c r="A272" s="20">
        <v>2685.5</v>
      </c>
      <c r="B272" s="59">
        <v>6.7830000000000004</v>
      </c>
      <c r="C272">
        <v>84.938699999999997</v>
      </c>
      <c r="D272" s="20">
        <v>2.3673000000000002</v>
      </c>
      <c r="E272" s="49">
        <f t="shared" si="8"/>
        <v>80.093900000000005</v>
      </c>
      <c r="F272" s="60">
        <f>($Q$5*($O$6+$O$8))/(E272+$O$8)</f>
        <v>0.32973395421164969</v>
      </c>
      <c r="G272" s="60">
        <f>(C272-$O$10)/($O$11-$O$10)</f>
        <v>0.61042999999999992</v>
      </c>
      <c r="H272" s="60">
        <f>(G272*$O$14+(1-G272)*$O$13)</f>
        <v>2.7110430000000001</v>
      </c>
      <c r="I272" s="116">
        <f>(H272-D272)/(H272-$O$12)</f>
        <v>0.21856967634496999</v>
      </c>
      <c r="J272" s="19">
        <f>(($O$19*F272)/(B272*((I272)^$O$20)))^(1/$O$21)</f>
        <v>1.0087441233468921</v>
      </c>
      <c r="K272" s="111">
        <f t="shared" si="9"/>
        <v>1</v>
      </c>
      <c r="L272" s="129"/>
      <c r="M272" s="50"/>
      <c r="N272" s="19"/>
      <c r="O272" s="19"/>
      <c r="Q272" s="20"/>
      <c r="R272" s="58"/>
      <c r="S272" s="58"/>
      <c r="T272" s="58"/>
      <c r="U272" s="58"/>
      <c r="V272" s="58"/>
    </row>
    <row r="273" spans="1:22" x14ac:dyDescent="0.35">
      <c r="A273" s="20">
        <v>2686</v>
      </c>
      <c r="B273" s="59">
        <v>6.5669000000000004</v>
      </c>
      <c r="C273">
        <v>81.823800000000006</v>
      </c>
      <c r="D273" s="20">
        <v>2.3395999999999999</v>
      </c>
      <c r="E273" s="49">
        <f t="shared" si="8"/>
        <v>80.103800000000007</v>
      </c>
      <c r="F273" s="60">
        <f>($Q$5*($O$6+$O$8))/(E273+$O$8)</f>
        <v>0.32969637825495512</v>
      </c>
      <c r="G273" s="60">
        <f>(C273-$O$10)/($O$11-$O$10)</f>
        <v>0.57582000000000011</v>
      </c>
      <c r="H273" s="60">
        <f>(G273*$O$14+(1-G273)*$O$13)</f>
        <v>2.7075820000000004</v>
      </c>
      <c r="I273" s="116">
        <f>(H273-D273)/(H273-$O$12)</f>
        <v>0.23449814941321639</v>
      </c>
      <c r="J273" s="19">
        <f>(($O$19*F273)/(B273*((I273)^$O$20)))^(1/$O$21)</f>
        <v>0.95551490722439869</v>
      </c>
      <c r="K273" s="111">
        <f t="shared" si="9"/>
        <v>0.95551490722439869</v>
      </c>
      <c r="L273" s="129"/>
      <c r="M273" s="50"/>
      <c r="N273" s="19"/>
      <c r="O273" s="19"/>
      <c r="Q273" s="20"/>
      <c r="R273" s="58"/>
      <c r="S273" s="58"/>
      <c r="T273" s="58"/>
      <c r="U273" s="58"/>
      <c r="V273" s="58"/>
    </row>
    <row r="274" spans="1:22" x14ac:dyDescent="0.35">
      <c r="A274" s="20">
        <v>2686.5</v>
      </c>
      <c r="B274" s="59">
        <v>5.8903999999999996</v>
      </c>
      <c r="C274">
        <v>84.606800000000007</v>
      </c>
      <c r="D274" s="20">
        <v>2.3309000000000002</v>
      </c>
      <c r="E274" s="49">
        <f t="shared" si="8"/>
        <v>80.113699999999994</v>
      </c>
      <c r="F274" s="60">
        <f>($Q$5*($O$6+$O$8))/(E274+$O$8)</f>
        <v>0.32965881086147714</v>
      </c>
      <c r="G274" s="60">
        <f>(C274-$O$10)/($O$11-$O$10)</f>
        <v>0.60674222222222229</v>
      </c>
      <c r="H274" s="60">
        <f>(G274*$O$14+(1-G274)*$O$13)</f>
        <v>2.710674222222222</v>
      </c>
      <c r="I274" s="116">
        <f>(H274-D274)/(H274-$O$12)</f>
        <v>0.24153683881144647</v>
      </c>
      <c r="J274" s="19">
        <f>(($O$19*F274)/(B274*((I274)^$O$20)))^(1/$O$21)</f>
        <v>0.979437148477036</v>
      </c>
      <c r="K274" s="111">
        <f t="shared" si="9"/>
        <v>0.979437148477036</v>
      </c>
      <c r="L274" s="129"/>
      <c r="M274" s="50"/>
      <c r="N274" s="19"/>
      <c r="O274" s="19"/>
      <c r="Q274" s="20"/>
      <c r="R274" s="58"/>
      <c r="S274" s="58"/>
      <c r="T274" s="58"/>
      <c r="U274" s="58"/>
      <c r="V274" s="58"/>
    </row>
    <row r="275" spans="1:22" x14ac:dyDescent="0.35">
      <c r="A275" s="20">
        <v>2687</v>
      </c>
      <c r="B275" s="59">
        <v>6.0972</v>
      </c>
      <c r="C275">
        <v>90.009399999999999</v>
      </c>
      <c r="D275" s="20">
        <v>2.3553000000000002</v>
      </c>
      <c r="E275" s="49">
        <f t="shared" si="8"/>
        <v>80.12360000000001</v>
      </c>
      <c r="F275" s="60">
        <f>($Q$5*($O$6+$O$8))/(E275+$O$8)</f>
        <v>0.32962125202828885</v>
      </c>
      <c r="G275" s="60">
        <f>(C275-$O$10)/($O$11-$O$10)</f>
        <v>0.66677111111111109</v>
      </c>
      <c r="H275" s="60">
        <f>(G275*$O$14+(1-G275)*$O$13)</f>
        <v>2.7166771111111112</v>
      </c>
      <c r="I275" s="116">
        <f>(H275-D275)/(H275-$O$12)</f>
        <v>0.22896211347260498</v>
      </c>
      <c r="J275" s="19">
        <f>(($O$19*F275)/(B275*((I275)^$O$20)))^(1/$O$21)</f>
        <v>1.0154972615383626</v>
      </c>
      <c r="K275" s="111">
        <f t="shared" si="9"/>
        <v>1</v>
      </c>
      <c r="L275" s="129"/>
      <c r="M275" s="50"/>
      <c r="N275" s="19"/>
      <c r="O275" s="19"/>
      <c r="Q275" s="20"/>
      <c r="R275" s="58"/>
      <c r="S275" s="58"/>
      <c r="T275" s="58"/>
      <c r="U275" s="58"/>
      <c r="V275" s="58"/>
    </row>
    <row r="276" spans="1:22" x14ac:dyDescent="0.35">
      <c r="A276" s="20">
        <v>2687.5</v>
      </c>
      <c r="B276" s="59">
        <v>6.7710999999999997</v>
      </c>
      <c r="C276">
        <v>98.223600000000005</v>
      </c>
      <c r="D276" s="20">
        <v>2.3845000000000001</v>
      </c>
      <c r="E276" s="49">
        <f t="shared" si="8"/>
        <v>80.133499999999998</v>
      </c>
      <c r="F276" s="60">
        <f>($Q$5*($O$6+$O$8))/(E276+$O$8)</f>
        <v>0.32958370175246476</v>
      </c>
      <c r="G276" s="60">
        <f>(C276-$O$10)/($O$11-$O$10)</f>
        <v>0.75804000000000005</v>
      </c>
      <c r="H276" s="60">
        <f>(G276*$O$14+(1-G276)*$O$13)</f>
        <v>2.7258040000000001</v>
      </c>
      <c r="I276" s="116">
        <f>(H276-D276)/(H276-$O$12)</f>
        <v>0.21500087561592338</v>
      </c>
      <c r="J276" s="19">
        <f>(($O$19*F276)/(B276*((I276)^$O$20)))^(1/$O$21)</f>
        <v>1.0261551311104382</v>
      </c>
      <c r="K276" s="111">
        <f t="shared" si="9"/>
        <v>1</v>
      </c>
      <c r="L276" s="129"/>
      <c r="M276" s="50"/>
      <c r="N276" s="19"/>
      <c r="O276" s="19"/>
      <c r="Q276" s="20"/>
      <c r="R276" s="58"/>
      <c r="S276" s="58"/>
      <c r="T276" s="58"/>
      <c r="U276" s="58"/>
      <c r="V276" s="58"/>
    </row>
    <row r="277" spans="1:22" x14ac:dyDescent="0.35">
      <c r="A277" s="20">
        <v>2688</v>
      </c>
      <c r="B277" s="59">
        <v>8.6176999999999992</v>
      </c>
      <c r="C277">
        <v>98.7</v>
      </c>
      <c r="D277" s="20">
        <v>2.4032</v>
      </c>
      <c r="E277" s="49">
        <f t="shared" si="8"/>
        <v>80.143400000000014</v>
      </c>
      <c r="F277" s="60">
        <f>($Q$5*($O$6+$O$8))/(E277+$O$8)</f>
        <v>0.32954616003108056</v>
      </c>
      <c r="G277" s="60">
        <f>(C277-$O$10)/($O$11-$O$10)</f>
        <v>0.76333333333333342</v>
      </c>
      <c r="H277" s="60">
        <f>(G277*$O$14+(1-G277)*$O$13)</f>
        <v>2.7263333333333337</v>
      </c>
      <c r="I277" s="116">
        <f>(H277-D277)/(H277-$O$12)</f>
        <v>0.20348660250422462</v>
      </c>
      <c r="J277" s="19">
        <f>(($O$19*F277)/(B277*((I277)^$O$20)))^(1/$O$21)</f>
        <v>0.96100715555599969</v>
      </c>
      <c r="K277" s="111">
        <f t="shared" si="9"/>
        <v>0.96100715555599969</v>
      </c>
      <c r="L277" s="129"/>
      <c r="M277" s="50"/>
      <c r="N277" s="19"/>
      <c r="O277" s="19"/>
      <c r="Q277" s="20"/>
      <c r="R277" s="58"/>
      <c r="S277" s="58"/>
      <c r="T277" s="58"/>
      <c r="U277" s="58"/>
      <c r="V277" s="58"/>
    </row>
    <row r="278" spans="1:22" x14ac:dyDescent="0.35">
      <c r="A278" s="20">
        <v>2688.5</v>
      </c>
      <c r="B278" s="59">
        <v>9.2181999999999995</v>
      </c>
      <c r="C278">
        <v>98.962800000000001</v>
      </c>
      <c r="D278" s="20">
        <v>2.4104000000000001</v>
      </c>
      <c r="E278" s="49">
        <f t="shared" si="8"/>
        <v>80.153300000000002</v>
      </c>
      <c r="F278" s="60">
        <f>($Q$5*($O$6+$O$8))/(E278+$O$8)</f>
        <v>0.32950862686121352</v>
      </c>
      <c r="G278" s="60">
        <f>(C278-$O$10)/($O$11-$O$10)</f>
        <v>0.76625333333333334</v>
      </c>
      <c r="H278" s="60">
        <f>(G278*$O$14+(1-G278)*$O$13)</f>
        <v>2.7266253333333337</v>
      </c>
      <c r="I278" s="116">
        <f>(H278-D278)/(H278-$O$12)</f>
        <v>0.19909982022428532</v>
      </c>
      <c r="J278" s="19">
        <f>(($O$19*F278)/(B278*((I278)^$O$20)))^(1/$O$21)</f>
        <v>0.94959728349692685</v>
      </c>
      <c r="K278" s="111">
        <f t="shared" si="9"/>
        <v>0.94959728349692685</v>
      </c>
      <c r="L278" s="129"/>
      <c r="M278" s="50"/>
      <c r="N278" s="19"/>
      <c r="O278" s="19"/>
      <c r="Q278" s="20"/>
      <c r="R278" s="58"/>
      <c r="S278" s="58"/>
      <c r="T278" s="58"/>
      <c r="U278" s="58"/>
      <c r="V278" s="58"/>
    </row>
    <row r="279" spans="1:22" x14ac:dyDescent="0.35">
      <c r="A279" s="20">
        <v>2689</v>
      </c>
      <c r="B279" s="59">
        <v>6.3539000000000003</v>
      </c>
      <c r="C279">
        <v>91.482500000000002</v>
      </c>
      <c r="D279" s="20">
        <v>2.4125000000000001</v>
      </c>
      <c r="E279" s="49">
        <f t="shared" si="8"/>
        <v>80.163200000000003</v>
      </c>
      <c r="F279" s="60">
        <f>($Q$5*($O$6+$O$8))/(E279+$O$8)</f>
        <v>0.32947110223994192</v>
      </c>
      <c r="G279" s="60">
        <f>(C279-$O$10)/($O$11-$O$10)</f>
        <v>0.68313888888888896</v>
      </c>
      <c r="H279" s="60">
        <f>(G279*$O$14+(1-G279)*$O$13)</f>
        <v>2.7183138888888889</v>
      </c>
      <c r="I279" s="116">
        <f>(H279-D279)/(H279-$O$12)</f>
        <v>0.19355751801641033</v>
      </c>
      <c r="J279" s="19">
        <f>(($O$19*F279)/(B279*((I279)^$O$20)))^(1/$O$21)</f>
        <v>1.1764634309424218</v>
      </c>
      <c r="K279" s="111">
        <f t="shared" si="9"/>
        <v>1</v>
      </c>
      <c r="L279" s="129"/>
      <c r="M279" s="50"/>
      <c r="N279" s="19"/>
      <c r="O279" s="19"/>
      <c r="Q279" s="20"/>
      <c r="R279" s="58"/>
      <c r="S279" s="58"/>
      <c r="T279" s="58"/>
      <c r="U279" s="58"/>
      <c r="V279" s="58"/>
    </row>
    <row r="280" spans="1:22" x14ac:dyDescent="0.35">
      <c r="A280" s="20">
        <v>2689.5</v>
      </c>
      <c r="B280" s="59">
        <v>5.5770999999999997</v>
      </c>
      <c r="C280">
        <v>88.378</v>
      </c>
      <c r="D280" s="20">
        <v>2.4022000000000001</v>
      </c>
      <c r="E280" s="49">
        <f t="shared" si="8"/>
        <v>80.173100000000005</v>
      </c>
      <c r="F280" s="60">
        <f>($Q$5*($O$6+$O$8))/(E280+$O$8)</f>
        <v>0.32943358616434565</v>
      </c>
      <c r="G280" s="60">
        <f>(C280-$O$10)/($O$11-$O$10)</f>
        <v>0.64864444444444447</v>
      </c>
      <c r="H280" s="60">
        <f>(G280*$O$14+(1-G280)*$O$13)</f>
        <v>2.7148644444444443</v>
      </c>
      <c r="I280" s="116">
        <f>(H280-D280)/(H280-$O$12)</f>
        <v>0.1983264064254264</v>
      </c>
      <c r="J280" s="19">
        <f>(($O$19*F280)/(B280*((I280)^$O$20)))^(1/$O$21)</f>
        <v>1.225460108050374</v>
      </c>
      <c r="K280" s="111">
        <f t="shared" si="9"/>
        <v>1</v>
      </c>
      <c r="L280" s="129"/>
      <c r="M280" s="50"/>
      <c r="N280" s="19"/>
      <c r="O280" s="19"/>
      <c r="Q280" s="20"/>
      <c r="R280" s="58"/>
      <c r="S280" s="58"/>
      <c r="T280" s="58"/>
      <c r="U280" s="58"/>
      <c r="V280" s="58"/>
    </row>
    <row r="281" spans="1:22" x14ac:dyDescent="0.35">
      <c r="A281" s="20">
        <v>2690</v>
      </c>
      <c r="B281" s="59">
        <v>6.9607999999999999</v>
      </c>
      <c r="C281">
        <v>89.614199999999997</v>
      </c>
      <c r="D281" s="20">
        <v>2.3822000000000001</v>
      </c>
      <c r="E281" s="49">
        <f t="shared" si="8"/>
        <v>80.183000000000007</v>
      </c>
      <c r="F281" s="60">
        <f>($Q$5*($O$6+$O$8))/(E281+$O$8)</f>
        <v>0.32939607863150572</v>
      </c>
      <c r="G281" s="60">
        <f>(C281-$O$10)/($O$11-$O$10)</f>
        <v>0.66237999999999997</v>
      </c>
      <c r="H281" s="60">
        <f>(G281*$O$14+(1-G281)*$O$13)</f>
        <v>2.7162380000000002</v>
      </c>
      <c r="I281" s="116">
        <f>(H281-D281)/(H281-$O$12)</f>
        <v>0.21169943620840009</v>
      </c>
      <c r="J281" s="19">
        <f>(($O$19*F281)/(B281*((I281)^$O$20)))^(1/$O$21)</f>
        <v>1.027566490176324</v>
      </c>
      <c r="K281" s="111">
        <f t="shared" si="9"/>
        <v>1</v>
      </c>
      <c r="L281" s="129"/>
      <c r="M281" s="50"/>
      <c r="N281" s="19"/>
      <c r="O281" s="19"/>
      <c r="Q281" s="20"/>
      <c r="R281" s="58"/>
      <c r="S281" s="58"/>
      <c r="T281" s="58"/>
      <c r="U281" s="58"/>
      <c r="V281" s="58"/>
    </row>
    <row r="282" spans="1:22" x14ac:dyDescent="0.35">
      <c r="A282" s="20">
        <v>2690.5</v>
      </c>
      <c r="B282" s="59">
        <v>5.5551000000000004</v>
      </c>
      <c r="C282">
        <v>89.822900000000004</v>
      </c>
      <c r="D282" s="20">
        <v>2.3696000000000002</v>
      </c>
      <c r="E282" s="49">
        <f t="shared" si="8"/>
        <v>80.192900000000009</v>
      </c>
      <c r="F282" s="60">
        <f>($Q$5*($O$6+$O$8))/(E282+$O$8)</f>
        <v>0.32935857963850468</v>
      </c>
      <c r="G282" s="60">
        <f>(C282-$O$10)/($O$11-$O$10)</f>
        <v>0.66469888888888895</v>
      </c>
      <c r="H282" s="60">
        <f>(G282*$O$14+(1-G282)*$O$13)</f>
        <v>2.7164698888888887</v>
      </c>
      <c r="I282" s="116">
        <f>(H282-D282)/(H282-$O$12)</f>
        <v>0.21979945334388393</v>
      </c>
      <c r="J282" s="19">
        <f>(($O$19*F282)/(B282*((I282)^$O$20)))^(1/$O$21)</f>
        <v>1.1078014823325413</v>
      </c>
      <c r="K282" s="111">
        <f t="shared" si="9"/>
        <v>1</v>
      </c>
      <c r="L282" s="129"/>
      <c r="M282" s="50"/>
      <c r="N282" s="19"/>
      <c r="O282" s="19"/>
      <c r="Q282" s="20"/>
      <c r="R282" s="58"/>
      <c r="S282" s="58"/>
      <c r="T282" s="58"/>
      <c r="U282" s="58"/>
      <c r="V282" s="58"/>
    </row>
    <row r="283" spans="1:22" x14ac:dyDescent="0.35">
      <c r="A283" s="20">
        <v>2691</v>
      </c>
      <c r="B283" s="59">
        <v>5.9965000000000002</v>
      </c>
      <c r="C283">
        <v>84.767200000000003</v>
      </c>
      <c r="D283" s="20">
        <v>2.3626999999999998</v>
      </c>
      <c r="E283" s="49">
        <f t="shared" si="8"/>
        <v>80.202799999999996</v>
      </c>
      <c r="F283" s="60">
        <f>($Q$5*($O$6+$O$8))/(E283+$O$8)</f>
        <v>0.32932108918242625</v>
      </c>
      <c r="G283" s="60">
        <f>(C283-$O$10)/($O$11-$O$10)</f>
        <v>0.60852444444444442</v>
      </c>
      <c r="H283" s="60">
        <f>(G283*$O$14+(1-G283)*$O$13)</f>
        <v>2.7108524444444444</v>
      </c>
      <c r="I283" s="116">
        <f>(H283-D283)/(H283-$O$12)</f>
        <v>0.22140025643486025</v>
      </c>
      <c r="J283" s="19">
        <f>(($O$19*F283)/(B283*((I283)^$O$20)))^(1/$O$21)</f>
        <v>1.0584801865829114</v>
      </c>
      <c r="K283" s="111">
        <f t="shared" si="9"/>
        <v>1</v>
      </c>
      <c r="L283" s="129"/>
      <c r="M283" s="50"/>
      <c r="N283" s="19"/>
      <c r="O283" s="19"/>
      <c r="Q283" s="20"/>
      <c r="R283" s="58"/>
      <c r="S283" s="58"/>
      <c r="T283" s="58"/>
      <c r="U283" s="58"/>
      <c r="V283" s="58"/>
    </row>
    <row r="284" spans="1:22" x14ac:dyDescent="0.35">
      <c r="A284" s="20">
        <v>2691.5</v>
      </c>
      <c r="B284" s="59">
        <v>6.4747000000000003</v>
      </c>
      <c r="C284">
        <v>81.850899999999996</v>
      </c>
      <c r="D284" s="20">
        <v>2.3483999999999998</v>
      </c>
      <c r="E284" s="49">
        <f t="shared" si="8"/>
        <v>80.212700000000012</v>
      </c>
      <c r="F284" s="60">
        <f>($Q$5*($O$6+$O$8))/(E284+$O$8)</f>
        <v>0.32928360726035544</v>
      </c>
      <c r="G284" s="60">
        <f>(C284-$O$10)/($O$11-$O$10)</f>
        <v>0.57612111111111108</v>
      </c>
      <c r="H284" s="60">
        <f>(G284*$O$14+(1-G284)*$O$13)</f>
        <v>2.7076121111111111</v>
      </c>
      <c r="I284" s="116">
        <f>(H284-D284)/(H284-$O$12)</f>
        <v>0.22890510678090117</v>
      </c>
      <c r="J284" s="19">
        <f>(($O$19*F284)/(B284*((I284)^$O$20)))^(1/$O$21)</f>
        <v>0.98518944066157899</v>
      </c>
      <c r="K284" s="111">
        <f t="shared" si="9"/>
        <v>0.98518944066157899</v>
      </c>
      <c r="L284" s="129"/>
      <c r="M284" s="50"/>
      <c r="N284" s="19"/>
      <c r="O284" s="19"/>
      <c r="Q284" s="20"/>
      <c r="R284" s="58"/>
      <c r="S284" s="58"/>
      <c r="T284" s="58"/>
      <c r="U284" s="58"/>
      <c r="V284" s="58"/>
    </row>
    <row r="285" spans="1:22" x14ac:dyDescent="0.35">
      <c r="A285" s="20">
        <v>2692</v>
      </c>
      <c r="B285" s="59">
        <v>6.4348999999999998</v>
      </c>
      <c r="C285">
        <v>86.413399999999996</v>
      </c>
      <c r="D285" s="20">
        <v>2.3540000000000001</v>
      </c>
      <c r="E285" s="49">
        <f t="shared" si="8"/>
        <v>80.2226</v>
      </c>
      <c r="F285" s="60">
        <f>($Q$5*($O$6+$O$8))/(E285+$O$8)</f>
        <v>0.32924613386937879</v>
      </c>
      <c r="G285" s="60">
        <f>(C285-$O$10)/($O$11-$O$10)</f>
        <v>0.62681555555555546</v>
      </c>
      <c r="H285" s="60">
        <f>(G285*$O$14+(1-G285)*$O$13)</f>
        <v>2.7126815555555552</v>
      </c>
      <c r="I285" s="116">
        <f>(H285-D285)/(H285-$O$12)</f>
        <v>0.22783101455968874</v>
      </c>
      <c r="J285" s="19">
        <f>(($O$19*F285)/(B285*((I285)^$O$20)))^(1/$O$21)</f>
        <v>0.99283389808907718</v>
      </c>
      <c r="K285" s="111">
        <f t="shared" si="9"/>
        <v>0.99283389808907718</v>
      </c>
      <c r="L285" s="129"/>
      <c r="M285" s="50"/>
      <c r="N285" s="19"/>
      <c r="O285" s="19"/>
      <c r="Q285" s="20"/>
      <c r="R285" s="58"/>
      <c r="S285" s="58"/>
      <c r="T285" s="58"/>
      <c r="U285" s="58"/>
      <c r="V285" s="58"/>
    </row>
    <row r="286" spans="1:22" x14ac:dyDescent="0.35">
      <c r="A286" s="20">
        <v>2692.5</v>
      </c>
      <c r="B286" s="59">
        <v>6.1287000000000003</v>
      </c>
      <c r="C286">
        <v>90.244500000000002</v>
      </c>
      <c r="D286" s="20">
        <v>2.3712</v>
      </c>
      <c r="E286" s="49">
        <f t="shared" si="8"/>
        <v>80.232500000000002</v>
      </c>
      <c r="F286" s="60">
        <f>($Q$5*($O$6+$O$8))/(E286+$O$8)</f>
        <v>0.32920866900658396</v>
      </c>
      <c r="G286" s="60">
        <f>(C286-$O$10)/($O$11-$O$10)</f>
        <v>0.66938333333333333</v>
      </c>
      <c r="H286" s="60">
        <f>(G286*$O$14+(1-G286)*$O$13)</f>
        <v>2.7169383333333332</v>
      </c>
      <c r="I286" s="116">
        <f>(H286-D286)/(H286-$O$12)</f>
        <v>0.21901741323735444</v>
      </c>
      <c r="J286" s="19">
        <f>(($O$19*F286)/(B286*((I286)^$O$20)))^(1/$O$21)</f>
        <v>1.0582122984872291</v>
      </c>
      <c r="K286" s="111">
        <f t="shared" si="9"/>
        <v>1</v>
      </c>
      <c r="L286" s="129"/>
      <c r="M286" s="50"/>
      <c r="N286" s="19"/>
      <c r="O286" s="19"/>
      <c r="Q286" s="20"/>
      <c r="R286" s="58"/>
      <c r="S286" s="58"/>
      <c r="T286" s="58"/>
      <c r="U286" s="58"/>
      <c r="V286" s="58"/>
    </row>
    <row r="287" spans="1:22" x14ac:dyDescent="0.35">
      <c r="A287" s="20">
        <v>2693</v>
      </c>
      <c r="B287" s="59">
        <v>5.9668000000000001</v>
      </c>
      <c r="C287">
        <v>90.817599999999999</v>
      </c>
      <c r="D287" s="20">
        <v>2.3931</v>
      </c>
      <c r="E287" s="49">
        <f t="shared" si="8"/>
        <v>80.242400000000004</v>
      </c>
      <c r="F287" s="60">
        <f>($Q$5*($O$6+$O$8))/(E287+$O$8)</f>
        <v>0.32917121266906002</v>
      </c>
      <c r="G287" s="60">
        <f>(C287-$O$10)/($O$11-$O$10)</f>
        <v>0.67575111111111108</v>
      </c>
      <c r="H287" s="60">
        <f>(G287*$O$14+(1-G287)*$O$13)</f>
        <v>2.7175751111111111</v>
      </c>
      <c r="I287" s="116">
        <f>(H287-D287)/(H287-$O$12)</f>
        <v>0.20546476169114158</v>
      </c>
      <c r="J287" s="19">
        <f>(($O$19*F287)/(B287*((I287)^$O$20)))^(1/$O$21)</f>
        <v>1.1431489832748982</v>
      </c>
      <c r="K287" s="111">
        <f t="shared" si="9"/>
        <v>1</v>
      </c>
      <c r="L287" s="129"/>
      <c r="M287" s="50"/>
      <c r="N287" s="19"/>
      <c r="O287" s="19"/>
      <c r="Q287" s="20"/>
      <c r="R287" s="58"/>
      <c r="S287" s="58"/>
      <c r="T287" s="58"/>
      <c r="U287" s="58"/>
      <c r="V287" s="58"/>
    </row>
    <row r="288" spans="1:22" x14ac:dyDescent="0.35">
      <c r="A288" s="20">
        <v>2693.5</v>
      </c>
      <c r="B288" s="59">
        <v>5.8865999999999996</v>
      </c>
      <c r="C288">
        <v>88.478800000000007</v>
      </c>
      <c r="D288" s="20">
        <v>2.3969</v>
      </c>
      <c r="E288" s="49">
        <f t="shared" si="8"/>
        <v>80.252300000000005</v>
      </c>
      <c r="F288" s="60">
        <f>($Q$5*($O$6+$O$8))/(E288+$O$8)</f>
        <v>0.32913376485389745</v>
      </c>
      <c r="G288" s="60">
        <f>(C288-$O$10)/($O$11-$O$10)</f>
        <v>0.64976444444444448</v>
      </c>
      <c r="H288" s="60">
        <f>(G288*$O$14+(1-G288)*$O$13)</f>
        <v>2.7149764444444444</v>
      </c>
      <c r="I288" s="116">
        <f>(H288-D288)/(H288-$O$12)</f>
        <v>0.20174496347264106</v>
      </c>
      <c r="J288" s="19">
        <f>(($O$19*F288)/(B288*((I288)^$O$20)))^(1/$O$21)</f>
        <v>1.1720638043721872</v>
      </c>
      <c r="K288" s="111">
        <f t="shared" si="9"/>
        <v>1</v>
      </c>
      <c r="L288" s="129"/>
      <c r="M288" s="50"/>
      <c r="N288" s="19"/>
      <c r="O288" s="19"/>
      <c r="Q288" s="20"/>
      <c r="R288" s="58"/>
      <c r="S288" s="58"/>
      <c r="T288" s="58"/>
      <c r="U288" s="58"/>
      <c r="V288" s="58"/>
    </row>
    <row r="289" spans="1:22" x14ac:dyDescent="0.35">
      <c r="A289" s="20">
        <v>2694</v>
      </c>
      <c r="B289" s="59">
        <v>5.9981</v>
      </c>
      <c r="C289">
        <v>91.832400000000007</v>
      </c>
      <c r="D289" s="20">
        <v>2.3944999999999999</v>
      </c>
      <c r="E289" s="49">
        <f t="shared" si="8"/>
        <v>80.262200000000007</v>
      </c>
      <c r="F289" s="60">
        <f>($Q$5*($O$6+$O$8))/(E289+$O$8)</f>
        <v>0.32909632555818785</v>
      </c>
      <c r="G289" s="60">
        <f>(C289-$O$10)/($O$11-$O$10)</f>
        <v>0.68702666666666679</v>
      </c>
      <c r="H289" s="60">
        <f>(G289*$O$14+(1-G289)*$O$13)</f>
        <v>2.7187026666666667</v>
      </c>
      <c r="I289" s="116">
        <f>(H289-D289)/(H289-$O$12)</f>
        <v>0.20514577126033906</v>
      </c>
      <c r="J289" s="19">
        <f>(($O$19*F289)/(B289*((I289)^$O$20)))^(1/$O$21)</f>
        <v>1.1418054102714728</v>
      </c>
      <c r="K289" s="111">
        <f t="shared" si="9"/>
        <v>1</v>
      </c>
      <c r="L289" s="129"/>
      <c r="M289" s="50"/>
      <c r="N289" s="19"/>
      <c r="O289" s="19"/>
      <c r="Q289" s="20"/>
      <c r="R289" s="58"/>
      <c r="S289" s="58"/>
      <c r="T289" s="58"/>
      <c r="U289" s="58"/>
      <c r="V289" s="58"/>
    </row>
    <row r="290" spans="1:22" x14ac:dyDescent="0.35">
      <c r="A290" s="20">
        <v>2694.5</v>
      </c>
      <c r="B290" s="59">
        <v>6.4751000000000003</v>
      </c>
      <c r="C290">
        <v>92.524299999999997</v>
      </c>
      <c r="D290" s="20">
        <v>2.3900999999999999</v>
      </c>
      <c r="E290" s="49">
        <f t="shared" si="8"/>
        <v>80.272099999999995</v>
      </c>
      <c r="F290" s="60">
        <f>($Q$5*($O$6+$O$8))/(E290+$O$8)</f>
        <v>0.32905889477902445</v>
      </c>
      <c r="G290" s="60">
        <f>(C290-$O$10)/($O$11-$O$10)</f>
        <v>0.69471444444444441</v>
      </c>
      <c r="H290" s="60">
        <f>(G290*$O$14+(1-G290)*$O$13)</f>
        <v>2.7194714444444443</v>
      </c>
      <c r="I290" s="116">
        <f>(H290-D290)/(H290-$O$12)</f>
        <v>0.2083150826913078</v>
      </c>
      <c r="J290" s="19">
        <f>(($O$19*F290)/(B290*((I290)^$O$20)))^(1/$O$21)</f>
        <v>1.082163450924724</v>
      </c>
      <c r="K290" s="111">
        <f t="shared" si="9"/>
        <v>1</v>
      </c>
      <c r="L290" s="129"/>
      <c r="M290" s="50"/>
      <c r="N290" s="19"/>
      <c r="O290" s="19"/>
      <c r="Q290" s="20"/>
      <c r="R290" s="58"/>
      <c r="S290" s="58"/>
      <c r="T290" s="58"/>
      <c r="U290" s="58"/>
      <c r="V290" s="58"/>
    </row>
    <row r="291" spans="1:22" x14ac:dyDescent="0.35">
      <c r="A291" s="20">
        <v>2695</v>
      </c>
      <c r="B291" s="59">
        <v>5.6844999999999999</v>
      </c>
      <c r="C291">
        <v>89.552000000000007</v>
      </c>
      <c r="D291" s="20">
        <v>2.3929999999999998</v>
      </c>
      <c r="E291" s="49">
        <f t="shared" si="8"/>
        <v>80.282000000000011</v>
      </c>
      <c r="F291" s="60">
        <f>($Q$5*($O$6+$O$8))/(E291+$O$8)</f>
        <v>0.32902147251350133</v>
      </c>
      <c r="G291" s="60">
        <f>(C291-$O$10)/($O$11-$O$10)</f>
        <v>0.66168888888888899</v>
      </c>
      <c r="H291" s="60">
        <f>(G291*$O$14+(1-G291)*$O$13)</f>
        <v>2.7161688888888889</v>
      </c>
      <c r="I291" s="116">
        <f>(H291-D291)/(H291-$O$12)</f>
        <v>0.20482001525312379</v>
      </c>
      <c r="J291" s="19">
        <f>(($O$19*F291)/(B291*((I291)^$O$20)))^(1/$O$21)</f>
        <v>1.1746097225452794</v>
      </c>
      <c r="K291" s="111">
        <f t="shared" si="9"/>
        <v>1</v>
      </c>
      <c r="L291" s="129"/>
      <c r="M291" s="50"/>
      <c r="N291" s="19"/>
      <c r="O291" s="19"/>
      <c r="Q291" s="20"/>
      <c r="R291" s="58"/>
      <c r="S291" s="58"/>
      <c r="T291" s="58"/>
      <c r="U291" s="58"/>
      <c r="V291" s="58"/>
    </row>
    <row r="292" spans="1:22" x14ac:dyDescent="0.35">
      <c r="A292" s="20">
        <v>2695.5</v>
      </c>
      <c r="B292" s="59">
        <v>5.6056999999999997</v>
      </c>
      <c r="C292">
        <v>87.066400000000002</v>
      </c>
      <c r="D292" s="20">
        <v>2.3887</v>
      </c>
      <c r="E292" s="49">
        <f t="shared" si="8"/>
        <v>80.291899999999998</v>
      </c>
      <c r="F292" s="60">
        <f>($Q$5*($O$6+$O$8))/(E292+$O$8)</f>
        <v>0.32898405875871445</v>
      </c>
      <c r="G292" s="60">
        <f>(C292-$O$10)/($O$11-$O$10)</f>
        <v>0.63407111111111114</v>
      </c>
      <c r="H292" s="60">
        <f>(G292*$O$14+(1-G292)*$O$13)</f>
        <v>2.7134071111111111</v>
      </c>
      <c r="I292" s="116">
        <f>(H292-D292)/(H292-$O$12)</f>
        <v>0.20615576973081889</v>
      </c>
      <c r="J292" s="19">
        <f>(($O$19*F292)/(B292*((I292)^$O$20)))^(1/$O$21)</f>
        <v>1.1751059010445768</v>
      </c>
      <c r="K292" s="111">
        <f t="shared" si="9"/>
        <v>1</v>
      </c>
      <c r="L292" s="129"/>
      <c r="M292" s="50"/>
      <c r="N292" s="19"/>
      <c r="O292" s="19"/>
      <c r="Q292" s="20"/>
      <c r="R292" s="58"/>
      <c r="S292" s="58"/>
      <c r="T292" s="58"/>
      <c r="U292" s="58"/>
      <c r="V292" s="58"/>
    </row>
    <row r="293" spans="1:22" x14ac:dyDescent="0.35">
      <c r="A293" s="20">
        <v>2696</v>
      </c>
      <c r="B293" s="59">
        <v>5.6177999999999999</v>
      </c>
      <c r="C293">
        <v>83.174099999999996</v>
      </c>
      <c r="D293" s="20">
        <v>2.3849999999999998</v>
      </c>
      <c r="E293" s="49">
        <f t="shared" si="8"/>
        <v>80.301800000000014</v>
      </c>
      <c r="F293" s="60">
        <f>($Q$5*($O$6+$O$8))/(E293+$O$8)</f>
        <v>0.32894665351176061</v>
      </c>
      <c r="G293" s="60">
        <f>(C293-$O$10)/($O$11-$O$10)</f>
        <v>0.59082333333333326</v>
      </c>
      <c r="H293" s="60">
        <f>(G293*$O$14+(1-G293)*$O$13)</f>
        <v>2.7090823333333334</v>
      </c>
      <c r="I293" s="116">
        <f>(H293-D293)/(H293-$O$12)</f>
        <v>0.20632562687850289</v>
      </c>
      <c r="J293" s="19">
        <f>(($O$19*F293)/(B293*((I293)^$O$20)))^(1/$O$21)</f>
        <v>1.1728066668989703</v>
      </c>
      <c r="K293" s="111">
        <f t="shared" si="9"/>
        <v>1</v>
      </c>
      <c r="L293" s="129"/>
      <c r="M293" s="50"/>
      <c r="N293" s="19"/>
      <c r="O293" s="19"/>
      <c r="Q293" s="20"/>
      <c r="R293" s="58"/>
      <c r="S293" s="58"/>
      <c r="T293" s="58"/>
      <c r="U293" s="58"/>
      <c r="V293" s="58"/>
    </row>
    <row r="294" spans="1:22" x14ac:dyDescent="0.35">
      <c r="A294" s="20">
        <v>2696.5</v>
      </c>
      <c r="B294" s="59">
        <v>5.6440000000000001</v>
      </c>
      <c r="C294">
        <v>88.017300000000006</v>
      </c>
      <c r="D294" s="20">
        <v>2.3721000000000001</v>
      </c>
      <c r="E294" s="49">
        <f t="shared" si="8"/>
        <v>80.311700000000002</v>
      </c>
      <c r="F294" s="60">
        <f>($Q$5*($O$6+$O$8))/(E294+$O$8)</f>
        <v>0.32890925676973831</v>
      </c>
      <c r="G294" s="60">
        <f>(C294-$O$10)/($O$11-$O$10)</f>
        <v>0.64463666666666675</v>
      </c>
      <c r="H294" s="60">
        <f>(G294*$O$14+(1-G294)*$O$13)</f>
        <v>2.7144636666666666</v>
      </c>
      <c r="I294" s="116">
        <f>(H294-D294)/(H294-$O$12)</f>
        <v>0.21722016242060366</v>
      </c>
      <c r="J294" s="19">
        <f>(($O$19*F294)/(B294*((I294)^$O$20)))^(1/$O$21)</f>
        <v>1.1113335144535577</v>
      </c>
      <c r="K294" s="111">
        <f t="shared" si="9"/>
        <v>1</v>
      </c>
      <c r="L294" s="129"/>
      <c r="M294" s="50"/>
      <c r="N294" s="19"/>
      <c r="O294" s="19"/>
      <c r="Q294" s="20"/>
      <c r="R294" s="58"/>
      <c r="S294" s="58"/>
      <c r="T294" s="58"/>
      <c r="U294" s="58"/>
      <c r="V294" s="58"/>
    </row>
    <row r="295" spans="1:22" x14ac:dyDescent="0.35">
      <c r="A295" s="20">
        <v>2697</v>
      </c>
      <c r="B295" s="59">
        <v>5.5498000000000003</v>
      </c>
      <c r="C295">
        <v>89.871499999999997</v>
      </c>
      <c r="D295" s="20">
        <v>2.3788999999999998</v>
      </c>
      <c r="E295" s="49">
        <f t="shared" si="8"/>
        <v>80.321600000000004</v>
      </c>
      <c r="F295" s="60">
        <f>($Q$5*($O$6+$O$8))/(E295+$O$8)</f>
        <v>0.32887186852974709</v>
      </c>
      <c r="G295" s="60">
        <f>(C295-$O$10)/($O$11-$O$10)</f>
        <v>0.66523888888888882</v>
      </c>
      <c r="H295" s="60">
        <f>(G295*$O$14+(1-G295)*$O$13)</f>
        <v>2.7165238888888887</v>
      </c>
      <c r="I295" s="116">
        <f>(H295-D295)/(H295-$O$12)</f>
        <v>0.21393326252951289</v>
      </c>
      <c r="J295" s="19">
        <f>(($O$19*F295)/(B295*((I295)^$O$20)))^(1/$O$21)</f>
        <v>1.1378797857315344</v>
      </c>
      <c r="K295" s="111">
        <f t="shared" si="9"/>
        <v>1</v>
      </c>
      <c r="L295" s="129"/>
      <c r="M295" s="50"/>
      <c r="N295" s="19"/>
      <c r="O295" s="19"/>
      <c r="Q295" s="20"/>
      <c r="R295" s="58"/>
      <c r="S295" s="58"/>
      <c r="T295" s="58"/>
      <c r="U295" s="58"/>
      <c r="V295" s="58"/>
    </row>
    <row r="296" spans="1:22" x14ac:dyDescent="0.35">
      <c r="A296" s="20">
        <v>2697.5</v>
      </c>
      <c r="B296" s="59">
        <v>5.609</v>
      </c>
      <c r="C296">
        <v>89.331400000000002</v>
      </c>
      <c r="D296" s="20">
        <v>2.3868999999999998</v>
      </c>
      <c r="E296" s="49">
        <f t="shared" si="8"/>
        <v>80.331500000000005</v>
      </c>
      <c r="F296" s="60">
        <f>($Q$5*($O$6+$O$8))/(E296+$O$8)</f>
        <v>0.32883448878888788</v>
      </c>
      <c r="G296" s="60">
        <f>(C296-$O$10)/($O$11-$O$10)</f>
        <v>0.65923777777777781</v>
      </c>
      <c r="H296" s="60">
        <f>(G296*$O$14+(1-G296)*$O$13)</f>
        <v>2.7159237777777778</v>
      </c>
      <c r="I296" s="116">
        <f>(H296-D296)/(H296-$O$12)</f>
        <v>0.20856316351888893</v>
      </c>
      <c r="J296" s="19">
        <f>(($O$19*F296)/(B296*((I296)^$O$20)))^(1/$O$21)</f>
        <v>1.1609362035376485</v>
      </c>
      <c r="K296" s="111">
        <f t="shared" si="9"/>
        <v>1</v>
      </c>
      <c r="L296" s="129"/>
      <c r="M296" s="50"/>
      <c r="N296" s="19"/>
      <c r="O296" s="19"/>
      <c r="Q296" s="20"/>
      <c r="R296" s="58"/>
      <c r="S296" s="58"/>
      <c r="T296" s="58"/>
      <c r="U296" s="58"/>
      <c r="V296" s="58"/>
    </row>
    <row r="297" spans="1:22" x14ac:dyDescent="0.35">
      <c r="A297" s="20">
        <v>2698</v>
      </c>
      <c r="B297" s="59">
        <v>6.1227999999999998</v>
      </c>
      <c r="C297">
        <v>88.371600000000001</v>
      </c>
      <c r="D297" s="20">
        <v>2.4081999999999999</v>
      </c>
      <c r="E297" s="49">
        <f t="shared" si="8"/>
        <v>80.341400000000007</v>
      </c>
      <c r="F297" s="60">
        <f>($Q$5*($O$6+$O$8))/(E297+$O$8)</f>
        <v>0.32879711754426311</v>
      </c>
      <c r="G297" s="60">
        <f>(C297-$O$10)/($O$11-$O$10)</f>
        <v>0.64857333333333334</v>
      </c>
      <c r="H297" s="60">
        <f>(G297*$O$14+(1-G297)*$O$13)</f>
        <v>2.7148573333333332</v>
      </c>
      <c r="I297" s="116">
        <f>(H297-D297)/(H297-$O$12)</f>
        <v>0.19451690889692447</v>
      </c>
      <c r="J297" s="19">
        <f>(($O$19*F297)/(B297*((I297)^$O$20)))^(1/$O$21)</f>
        <v>1.1913287003626214</v>
      </c>
      <c r="K297" s="111">
        <f t="shared" si="9"/>
        <v>1</v>
      </c>
      <c r="L297" s="129"/>
      <c r="M297" s="50"/>
      <c r="N297" s="19"/>
      <c r="O297" s="19"/>
      <c r="Q297" s="20"/>
      <c r="R297" s="58"/>
      <c r="S297" s="58"/>
      <c r="T297" s="58"/>
      <c r="U297" s="58"/>
      <c r="V297" s="58"/>
    </row>
    <row r="298" spans="1:22" x14ac:dyDescent="0.35">
      <c r="A298" s="20">
        <v>2698.5</v>
      </c>
      <c r="B298" s="59">
        <v>6.2375999999999996</v>
      </c>
      <c r="C298">
        <v>89.725999999999999</v>
      </c>
      <c r="D298" s="20">
        <v>2.4100999999999999</v>
      </c>
      <c r="E298" s="49">
        <f t="shared" si="8"/>
        <v>80.351300000000009</v>
      </c>
      <c r="F298" s="60">
        <f>($Q$5*($O$6+$O$8))/(E298+$O$8)</f>
        <v>0.3287597547929762</v>
      </c>
      <c r="G298" s="60">
        <f>(C298-$O$10)/($O$11-$O$10)</f>
        <v>0.66362222222222222</v>
      </c>
      <c r="H298" s="60">
        <f>(G298*$O$14+(1-G298)*$O$13)</f>
        <v>2.7163622222222221</v>
      </c>
      <c r="I298" s="116">
        <f>(H298-D298)/(H298-$O$12)</f>
        <v>0.19408102035542607</v>
      </c>
      <c r="J298" s="19">
        <f>(($O$19*F298)/(B298*((I298)^$O$20)))^(1/$O$21)</f>
        <v>1.1828985421355918</v>
      </c>
      <c r="K298" s="111">
        <f t="shared" si="9"/>
        <v>1</v>
      </c>
      <c r="L298" s="129"/>
      <c r="M298" s="50"/>
      <c r="N298" s="19"/>
      <c r="O298" s="19"/>
      <c r="Q298" s="20"/>
      <c r="R298" s="58"/>
      <c r="S298" s="58"/>
      <c r="T298" s="58"/>
      <c r="U298" s="58"/>
      <c r="V298" s="58"/>
    </row>
    <row r="299" spans="1:22" x14ac:dyDescent="0.35">
      <c r="A299" s="20">
        <v>2699</v>
      </c>
      <c r="B299" s="59">
        <v>6.4565999999999999</v>
      </c>
      <c r="C299">
        <v>90.859700000000004</v>
      </c>
      <c r="D299" s="20">
        <v>2.4302000000000001</v>
      </c>
      <c r="E299" s="49">
        <f t="shared" si="8"/>
        <v>80.361199999999997</v>
      </c>
      <c r="F299" s="60">
        <f>($Q$5*($O$6+$O$8))/(E299+$O$8)</f>
        <v>0.32872240053213225</v>
      </c>
      <c r="G299" s="60">
        <f>(C299-$O$10)/($O$11-$O$10)</f>
        <v>0.67621888888888892</v>
      </c>
      <c r="H299" s="60">
        <f>(G299*$O$14+(1-G299)*$O$13)</f>
        <v>2.717621888888889</v>
      </c>
      <c r="I299" s="116">
        <f>(H299-D299)/(H299-$O$12)</f>
        <v>0.18199645729850047</v>
      </c>
      <c r="J299" s="19">
        <f>(($O$19*F299)/(B299*((I299)^$O$20)))^(1/$O$21)</f>
        <v>1.239794698120269</v>
      </c>
      <c r="K299" s="111">
        <f t="shared" si="9"/>
        <v>1</v>
      </c>
      <c r="L299" s="129"/>
      <c r="M299" s="50"/>
      <c r="N299" s="19"/>
      <c r="O299" s="19"/>
      <c r="Q299" s="20"/>
      <c r="R299" s="58"/>
      <c r="S299" s="58"/>
      <c r="T299" s="58"/>
      <c r="U299" s="58"/>
      <c r="V299" s="58"/>
    </row>
    <row r="300" spans="1:22" x14ac:dyDescent="0.35">
      <c r="A300" s="20">
        <v>2699.5</v>
      </c>
      <c r="B300" s="59">
        <v>6.6584000000000003</v>
      </c>
      <c r="C300">
        <v>93.149900000000002</v>
      </c>
      <c r="D300" s="20">
        <v>2.4437000000000002</v>
      </c>
      <c r="E300" s="49">
        <f t="shared" si="8"/>
        <v>80.371100000000013</v>
      </c>
      <c r="F300" s="60">
        <f>($Q$5*($O$6+$O$8))/(E300+$O$8)</f>
        <v>0.3286850547588373</v>
      </c>
      <c r="G300" s="60">
        <f>(C300-$O$10)/($O$11-$O$10)</f>
        <v>0.70166555555555554</v>
      </c>
      <c r="H300" s="60">
        <f>(G300*$O$14+(1-G300)*$O$13)</f>
        <v>2.7201665555555556</v>
      </c>
      <c r="I300" s="116">
        <f>(H300-D300)/(H300-$O$12)</f>
        <v>0.1747778872237537</v>
      </c>
      <c r="J300" s="19">
        <f>(($O$19*F300)/(B300*((I300)^$O$20)))^(1/$O$21)</f>
        <v>1.2712136649128738</v>
      </c>
      <c r="K300" s="111">
        <f t="shared" si="9"/>
        <v>1</v>
      </c>
      <c r="L300" s="129"/>
      <c r="M300" s="50"/>
      <c r="N300" s="19"/>
      <c r="O300" s="19"/>
      <c r="Q300" s="20"/>
      <c r="R300" s="58"/>
      <c r="S300" s="58"/>
      <c r="T300" s="58"/>
      <c r="U300" s="58"/>
      <c r="V300" s="58"/>
    </row>
    <row r="301" spans="1:22" x14ac:dyDescent="0.35">
      <c r="A301" s="20">
        <v>2700</v>
      </c>
      <c r="B301" s="59">
        <v>7.681</v>
      </c>
      <c r="C301">
        <v>84.712599999999995</v>
      </c>
      <c r="D301" s="20">
        <v>2.4594</v>
      </c>
      <c r="E301" s="49">
        <f t="shared" si="8"/>
        <v>80.381</v>
      </c>
      <c r="F301" s="60">
        <f>($Q$5*($O$6+$O$8))/(E301+$O$8)</f>
        <v>0.32864771747019911</v>
      </c>
      <c r="G301" s="60">
        <f>(C301-$O$10)/($O$11-$O$10)</f>
        <v>0.60791777777777767</v>
      </c>
      <c r="H301" s="60">
        <f>(G301*$O$14+(1-G301)*$O$13)</f>
        <v>2.7107917777777777</v>
      </c>
      <c r="I301" s="116">
        <f>(H301-D301)/(H301-$O$12)</f>
        <v>0.1598735045904543</v>
      </c>
      <c r="J301" s="19">
        <f>(($O$19*F301)/(B301*((I301)^$O$20)))^(1/$O$21)</f>
        <v>1.2938380898711865</v>
      </c>
      <c r="K301" s="111">
        <f t="shared" si="9"/>
        <v>1</v>
      </c>
      <c r="L301" s="129"/>
      <c r="M301" s="50"/>
      <c r="N301" s="19"/>
      <c r="O301" s="19"/>
      <c r="Q301" s="20"/>
      <c r="R301" s="58"/>
      <c r="S301" s="58"/>
      <c r="T301" s="58"/>
      <c r="U301" s="58"/>
      <c r="V301" s="58"/>
    </row>
    <row r="302" spans="1:22" x14ac:dyDescent="0.35">
      <c r="A302" s="20">
        <v>2700.5</v>
      </c>
      <c r="B302" s="59">
        <v>9.16</v>
      </c>
      <c r="C302">
        <v>82.399500000000003</v>
      </c>
      <c r="D302" s="20">
        <v>2.4710999999999999</v>
      </c>
      <c r="E302" s="49">
        <f t="shared" si="8"/>
        <v>80.390900000000002</v>
      </c>
      <c r="F302" s="60">
        <f>($Q$5*($O$6+$O$8))/(E302+$O$8)</f>
        <v>0.32861038866332631</v>
      </c>
      <c r="G302" s="60">
        <f>(C302-$O$10)/($O$11-$O$10)</f>
        <v>0.58221666666666672</v>
      </c>
      <c r="H302" s="60">
        <f>(G302*$O$14+(1-G302)*$O$13)</f>
        <v>2.7082216666666667</v>
      </c>
      <c r="I302" s="116">
        <f>(H302-D302)/(H302-$O$12)</f>
        <v>0.15104525529156856</v>
      </c>
      <c r="J302" s="19">
        <f>(($O$19*F302)/(B302*((I302)^$O$20)))^(1/$O$21)</f>
        <v>1.2539661701943325</v>
      </c>
      <c r="K302" s="111">
        <f t="shared" si="9"/>
        <v>1</v>
      </c>
      <c r="L302" s="129"/>
      <c r="M302" s="50"/>
      <c r="N302" s="19"/>
      <c r="O302" s="19"/>
      <c r="Q302" s="20"/>
      <c r="R302" s="58"/>
      <c r="S302" s="58"/>
      <c r="T302" s="58"/>
      <c r="U302" s="58"/>
      <c r="V302" s="58"/>
    </row>
    <row r="303" spans="1:22" x14ac:dyDescent="0.35">
      <c r="A303" s="20">
        <v>2701</v>
      </c>
      <c r="B303" s="59">
        <v>9.5510999999999999</v>
      </c>
      <c r="C303">
        <v>72.584299999999999</v>
      </c>
      <c r="D303" s="20">
        <v>2.4405000000000001</v>
      </c>
      <c r="E303" s="49">
        <f t="shared" si="8"/>
        <v>80.400800000000004</v>
      </c>
      <c r="F303" s="60">
        <f>($Q$5*($O$6+$O$8))/(E303+$O$8)</f>
        <v>0.32857306833532929</v>
      </c>
      <c r="G303" s="60">
        <f>(C303-$O$10)/($O$11-$O$10)</f>
        <v>0.47315888888888885</v>
      </c>
      <c r="H303" s="60">
        <f>(G303*$O$14+(1-G303)*$O$13)</f>
        <v>2.6973158888888884</v>
      </c>
      <c r="I303" s="116">
        <f>(H303-D303)/(H303-$O$12)</f>
        <v>0.16473477111928791</v>
      </c>
      <c r="J303" s="19">
        <f>(($O$19*F303)/(B303*((I303)^$O$20)))^(1/$O$21)</f>
        <v>1.1259108616328384</v>
      </c>
      <c r="K303" s="111">
        <f t="shared" si="9"/>
        <v>1</v>
      </c>
      <c r="L303" s="129"/>
      <c r="M303" s="50"/>
      <c r="N303" s="19"/>
      <c r="O303" s="19"/>
      <c r="Q303" s="20"/>
      <c r="R303" s="58"/>
      <c r="S303" s="58"/>
      <c r="T303" s="58"/>
      <c r="U303" s="58"/>
      <c r="V303" s="58"/>
    </row>
    <row r="304" spans="1:22" x14ac:dyDescent="0.35">
      <c r="A304" s="20">
        <v>2701.5</v>
      </c>
      <c r="B304" s="59">
        <v>5.5511999999999997</v>
      </c>
      <c r="C304">
        <v>72.167299999999997</v>
      </c>
      <c r="D304" s="20">
        <v>2.3715000000000002</v>
      </c>
      <c r="E304" s="49">
        <f t="shared" si="8"/>
        <v>80.410700000000006</v>
      </c>
      <c r="F304" s="60">
        <f>($Q$5*($O$6+$O$8))/(E304+$O$8)</f>
        <v>0.32853575648331934</v>
      </c>
      <c r="G304" s="60">
        <f>(C304-$O$10)/($O$11-$O$10)</f>
        <v>0.46852555555555553</v>
      </c>
      <c r="H304" s="60">
        <f>(G304*$O$14+(1-G304)*$O$13)</f>
        <v>2.6968525555555556</v>
      </c>
      <c r="I304" s="116">
        <f>(H304-D304)/(H304-$O$12)</f>
        <v>0.20875971899807236</v>
      </c>
      <c r="J304" s="19">
        <f>(($O$19*F304)/(B304*((I304)^$O$20)))^(1/$O$21)</f>
        <v>1.1653360476474639</v>
      </c>
      <c r="K304" s="111">
        <f t="shared" si="9"/>
        <v>1</v>
      </c>
      <c r="L304" s="129"/>
      <c r="M304" s="50"/>
      <c r="N304" s="19"/>
      <c r="O304" s="19"/>
      <c r="Q304" s="20"/>
      <c r="R304" s="58"/>
      <c r="S304" s="58"/>
      <c r="T304" s="58"/>
      <c r="U304" s="58"/>
      <c r="V304" s="58"/>
    </row>
    <row r="305" spans="1:22" x14ac:dyDescent="0.35">
      <c r="A305" s="20">
        <v>2702</v>
      </c>
      <c r="B305" s="59">
        <v>4.5335000000000001</v>
      </c>
      <c r="C305">
        <v>65.620099999999994</v>
      </c>
      <c r="D305" s="20">
        <v>2.2791999999999999</v>
      </c>
      <c r="E305" s="49">
        <f t="shared" si="8"/>
        <v>80.420600000000007</v>
      </c>
      <c r="F305" s="60">
        <f>($Q$5*($O$6+$O$8))/(E305+$O$8)</f>
        <v>0.32849845310440939</v>
      </c>
      <c r="G305" s="60">
        <f>(C305-$O$10)/($O$11-$O$10)</f>
        <v>0.39577888888888879</v>
      </c>
      <c r="H305" s="60">
        <f>(G305*$O$14+(1-G305)*$O$13)</f>
        <v>2.6895778888888886</v>
      </c>
      <c r="I305" s="116">
        <f>(H305-D305)/(H305-$O$12)</f>
        <v>0.26455035512727509</v>
      </c>
      <c r="J305" s="19">
        <f>(($O$19*F305)/(B305*((I305)^$O$20)))^(1/$O$21)</f>
        <v>1.0175166055789886</v>
      </c>
      <c r="K305" s="111">
        <f t="shared" si="9"/>
        <v>1</v>
      </c>
      <c r="L305" s="129"/>
      <c r="M305" s="50"/>
      <c r="N305" s="19"/>
      <c r="O305" s="19"/>
      <c r="Q305" s="20"/>
      <c r="R305" s="58"/>
      <c r="S305" s="58"/>
      <c r="T305" s="58"/>
      <c r="U305" s="58"/>
      <c r="V305" s="58"/>
    </row>
    <row r="306" spans="1:22" x14ac:dyDescent="0.35">
      <c r="A306" s="20">
        <v>2702.5</v>
      </c>
      <c r="B306" s="59">
        <v>3.9277000000000002</v>
      </c>
      <c r="C306">
        <v>62.470500000000001</v>
      </c>
      <c r="D306" s="20">
        <v>2.2195999999999998</v>
      </c>
      <c r="E306" s="49">
        <f t="shared" si="8"/>
        <v>80.430499999999995</v>
      </c>
      <c r="F306" s="60">
        <f>($Q$5*($O$6+$O$8))/(E306+$O$8)</f>
        <v>0.32846115819571359</v>
      </c>
      <c r="G306" s="60">
        <f>(C306-$O$10)/($O$11-$O$10)</f>
        <v>0.36078333333333334</v>
      </c>
      <c r="H306" s="60">
        <f>(G306*$O$14+(1-G306)*$O$13)</f>
        <v>2.6860783333333336</v>
      </c>
      <c r="I306" s="116">
        <f>(H306-D306)/(H306-$O$12)</f>
        <v>0.30139548607259908</v>
      </c>
      <c r="J306" s="19">
        <f>(($O$19*F306)/(B306*((I306)^$O$20)))^(1/$O$21)</f>
        <v>0.95948040969085502</v>
      </c>
      <c r="K306" s="111">
        <f t="shared" si="9"/>
        <v>0.95948040969085502</v>
      </c>
      <c r="L306" s="129"/>
      <c r="M306" s="50"/>
      <c r="N306" s="19"/>
      <c r="O306" s="19"/>
      <c r="Q306" s="20"/>
      <c r="R306" s="58"/>
      <c r="S306" s="58"/>
      <c r="T306" s="58"/>
      <c r="U306" s="58"/>
      <c r="V306" s="58"/>
    </row>
    <row r="307" spans="1:22" x14ac:dyDescent="0.35">
      <c r="A307" s="20">
        <v>2703</v>
      </c>
      <c r="B307" s="59">
        <v>4.1821000000000002</v>
      </c>
      <c r="C307">
        <v>64.316699999999997</v>
      </c>
      <c r="D307" s="20">
        <v>2.2052999999999998</v>
      </c>
      <c r="E307" s="49">
        <f t="shared" si="8"/>
        <v>80.440400000000011</v>
      </c>
      <c r="F307" s="60">
        <f>($Q$5*($O$6+$O$8))/(E307+$O$8)</f>
        <v>0.32842387175434717</v>
      </c>
      <c r="G307" s="60">
        <f>(C307-$O$10)/($O$11-$O$10)</f>
        <v>0.38129666666666662</v>
      </c>
      <c r="H307" s="60">
        <f>(G307*$O$14+(1-G307)*$O$13)</f>
        <v>2.6881296666666668</v>
      </c>
      <c r="I307" s="116">
        <f>(H307-D307)/(H307-$O$12)</f>
        <v>0.31154729736850778</v>
      </c>
      <c r="J307" s="19">
        <f>(($O$19*F307)/(B307*((I307)^$O$20)))^(1/$O$21)</f>
        <v>0.89948963563731166</v>
      </c>
      <c r="K307" s="111">
        <f t="shared" si="9"/>
        <v>0.89948963563731166</v>
      </c>
      <c r="L307" s="129"/>
      <c r="M307" s="50"/>
      <c r="N307" s="19"/>
      <c r="O307" s="19"/>
      <c r="Q307" s="20"/>
      <c r="R307" s="58"/>
      <c r="S307" s="58"/>
      <c r="T307" s="58"/>
      <c r="U307" s="58"/>
      <c r="V307" s="58"/>
    </row>
    <row r="308" spans="1:22" x14ac:dyDescent="0.35">
      <c r="A308" s="20">
        <v>2703.5</v>
      </c>
      <c r="B308" s="59">
        <v>4.4806999999999997</v>
      </c>
      <c r="C308">
        <v>66.484800000000007</v>
      </c>
      <c r="D308" s="20">
        <v>2.2098</v>
      </c>
      <c r="E308" s="49">
        <f t="shared" si="8"/>
        <v>80.450299999999999</v>
      </c>
      <c r="F308" s="60">
        <f>($Q$5*($O$6+$O$8))/(E308+$O$8)</f>
        <v>0.32838659377742707</v>
      </c>
      <c r="G308" s="60">
        <f>(C308-$O$10)/($O$11-$O$10)</f>
        <v>0.40538666666666673</v>
      </c>
      <c r="H308" s="60">
        <f>(G308*$O$14+(1-G308)*$O$13)</f>
        <v>2.6905386666666664</v>
      </c>
      <c r="I308" s="116">
        <f>(H308-D308)/(H308-$O$12)</f>
        <v>0.30971664527035575</v>
      </c>
      <c r="J308" s="19">
        <f>(($O$19*F308)/(B308*((I308)^$O$20)))^(1/$O$21)</f>
        <v>0.87408814357624176</v>
      </c>
      <c r="K308" s="111">
        <f t="shared" si="9"/>
        <v>0.87408814357624176</v>
      </c>
      <c r="L308" s="129"/>
      <c r="M308" s="50"/>
      <c r="N308" s="19"/>
      <c r="O308" s="19"/>
      <c r="Q308" s="20"/>
      <c r="R308" s="58"/>
      <c r="S308" s="58"/>
      <c r="T308" s="58"/>
      <c r="U308" s="58"/>
      <c r="V308" s="58"/>
    </row>
    <row r="309" spans="1:22" x14ac:dyDescent="0.35">
      <c r="A309" s="20">
        <v>2704</v>
      </c>
      <c r="B309" s="59">
        <v>4.5583999999999998</v>
      </c>
      <c r="C309">
        <v>66.633799999999994</v>
      </c>
      <c r="D309" s="20">
        <v>2.2145999999999999</v>
      </c>
      <c r="E309" s="49">
        <f t="shared" si="8"/>
        <v>80.4602</v>
      </c>
      <c r="F309" s="60">
        <f>($Q$5*($O$6+$O$8))/(E309+$O$8)</f>
        <v>0.3283493242620712</v>
      </c>
      <c r="G309" s="60">
        <f>(C309-$O$10)/($O$11-$O$10)</f>
        <v>0.40704222222222214</v>
      </c>
      <c r="H309" s="60">
        <f>(G309*$O$14+(1-G309)*$O$13)</f>
        <v>2.6907042222222222</v>
      </c>
      <c r="I309" s="116">
        <f>(H309-D309)/(H309-$O$12)</f>
        <v>0.30669818486445105</v>
      </c>
      <c r="J309" s="19">
        <f>(($O$19*F309)/(B309*((I309)^$O$20)))^(1/$O$21)</f>
        <v>0.8750858104141217</v>
      </c>
      <c r="K309" s="111">
        <f t="shared" si="9"/>
        <v>0.8750858104141217</v>
      </c>
      <c r="L309" s="129"/>
      <c r="M309" s="50"/>
      <c r="N309" s="19"/>
      <c r="O309" s="19"/>
      <c r="Q309" s="20"/>
      <c r="R309" s="58"/>
      <c r="S309" s="58"/>
      <c r="T309" s="58"/>
      <c r="U309" s="58"/>
      <c r="V309" s="58"/>
    </row>
    <row r="310" spans="1:22" x14ac:dyDescent="0.35">
      <c r="A310" s="20">
        <v>2704.5</v>
      </c>
      <c r="B310" s="59">
        <v>4.9188999999999998</v>
      </c>
      <c r="C310">
        <v>60.014699999999998</v>
      </c>
      <c r="D310" s="20">
        <v>2.2134</v>
      </c>
      <c r="E310" s="49">
        <f t="shared" si="8"/>
        <v>80.470100000000002</v>
      </c>
      <c r="F310" s="60">
        <f>($Q$5*($O$6+$O$8))/(E310+$O$8)</f>
        <v>0.32831206320539891</v>
      </c>
      <c r="G310" s="60">
        <f>(C310-$O$10)/($O$11-$O$10)</f>
        <v>0.33349666666666666</v>
      </c>
      <c r="H310" s="60">
        <f>(G310*$O$14+(1-G310)*$O$13)</f>
        <v>2.6833496666666665</v>
      </c>
      <c r="I310" s="116">
        <f>(H310-D310)/(H310-$O$12)</f>
        <v>0.30417460715741246</v>
      </c>
      <c r="J310" s="19">
        <f>(($O$19*F310)/(B310*((I310)^$O$20)))^(1/$O$21)</f>
        <v>0.84934956279416662</v>
      </c>
      <c r="K310" s="111">
        <f t="shared" si="9"/>
        <v>0.84934956279416662</v>
      </c>
      <c r="L310" s="129"/>
      <c r="M310" s="50"/>
      <c r="N310" s="19"/>
      <c r="O310" s="19"/>
      <c r="Q310" s="20"/>
      <c r="R310" s="58"/>
      <c r="S310" s="58"/>
      <c r="T310" s="58"/>
      <c r="U310" s="58"/>
      <c r="V310" s="58"/>
    </row>
    <row r="311" spans="1:22" x14ac:dyDescent="0.35">
      <c r="A311" s="20">
        <v>2705</v>
      </c>
      <c r="B311" s="59">
        <v>4.8810000000000002</v>
      </c>
      <c r="C311">
        <v>63.035499999999999</v>
      </c>
      <c r="D311" s="20">
        <v>2.2099000000000002</v>
      </c>
      <c r="E311" s="49">
        <f t="shared" si="8"/>
        <v>80.48</v>
      </c>
      <c r="F311" s="60">
        <f>($Q$5*($O$6+$O$8))/(E311+$O$8)</f>
        <v>0.3282748106045309</v>
      </c>
      <c r="G311" s="60">
        <f>(C311-$O$10)/($O$11-$O$10)</f>
        <v>0.36706111111111112</v>
      </c>
      <c r="H311" s="60">
        <f>(G311*$O$14+(1-G311)*$O$13)</f>
        <v>2.6867061111111115</v>
      </c>
      <c r="I311" s="116">
        <f>(H311-D311)/(H311-$O$12)</f>
        <v>0.30794344252560335</v>
      </c>
      <c r="J311" s="19">
        <f>(($O$19*F311)/(B311*((I311)^$O$20)))^(1/$O$21)</f>
        <v>0.8421576836682978</v>
      </c>
      <c r="K311" s="111">
        <f t="shared" si="9"/>
        <v>0.8421576836682978</v>
      </c>
      <c r="L311" s="129"/>
      <c r="M311" s="50"/>
      <c r="N311" s="19"/>
      <c r="O311" s="19"/>
      <c r="Q311" s="20"/>
      <c r="R311" s="58"/>
      <c r="S311" s="58"/>
      <c r="T311" s="58"/>
      <c r="U311" s="58"/>
      <c r="V311" s="58"/>
    </row>
    <row r="312" spans="1:22" x14ac:dyDescent="0.35">
      <c r="A312" s="20">
        <v>2705.5</v>
      </c>
      <c r="B312" s="59">
        <v>4.6147</v>
      </c>
      <c r="C312">
        <v>62.763100000000001</v>
      </c>
      <c r="D312" s="20">
        <v>2.2061000000000002</v>
      </c>
      <c r="E312" s="49">
        <f t="shared" si="8"/>
        <v>80.489900000000006</v>
      </c>
      <c r="F312" s="60">
        <f>($Q$5*($O$6+$O$8))/(E312+$O$8)</f>
        <v>0.32823756645658908</v>
      </c>
      <c r="G312" s="60">
        <f>(C312-$O$10)/($O$11-$O$10)</f>
        <v>0.36403444444444444</v>
      </c>
      <c r="H312" s="60">
        <f>(G312*$O$14+(1-G312)*$O$13)</f>
        <v>2.6864034444444442</v>
      </c>
      <c r="I312" s="116">
        <f>(H312-D312)/(H312-$O$12)</f>
        <v>0.31026283114974262</v>
      </c>
      <c r="J312" s="19">
        <f>(($O$19*F312)/(B312*((I312)^$O$20)))^(1/$O$21)</f>
        <v>0.85959257300720848</v>
      </c>
      <c r="K312" s="111">
        <f t="shared" si="9"/>
        <v>0.85959257300720848</v>
      </c>
      <c r="L312" s="129"/>
      <c r="M312" s="50"/>
      <c r="N312" s="19"/>
      <c r="O312" s="19"/>
      <c r="Q312" s="20"/>
      <c r="R312" s="58"/>
      <c r="S312" s="58"/>
      <c r="T312" s="58"/>
      <c r="U312" s="58"/>
      <c r="V312" s="58"/>
    </row>
    <row r="313" spans="1:22" x14ac:dyDescent="0.35">
      <c r="A313" s="20">
        <v>2706</v>
      </c>
      <c r="B313" s="59">
        <v>4.3011999999999997</v>
      </c>
      <c r="C313">
        <v>66.5749</v>
      </c>
      <c r="D313" s="20">
        <v>2.2010999999999998</v>
      </c>
      <c r="E313" s="49">
        <f t="shared" si="8"/>
        <v>80.499799999999993</v>
      </c>
      <c r="F313" s="60">
        <f>($Q$5*($O$6+$O$8))/(E313+$O$8)</f>
        <v>0.32820033075869687</v>
      </c>
      <c r="G313" s="60">
        <f>(C313-$O$10)/($O$11-$O$10)</f>
        <v>0.40638777777777779</v>
      </c>
      <c r="H313" s="60">
        <f>(G313*$O$14+(1-G313)*$O$13)</f>
        <v>2.690638777777778</v>
      </c>
      <c r="I313" s="116">
        <f>(H313-D313)/(H313-$O$12)</f>
        <v>0.31536579068656995</v>
      </c>
      <c r="J313" s="19">
        <f>(($O$19*F313)/(B313*((I313)^$O$20)))^(1/$O$21)</f>
        <v>0.87591125572049189</v>
      </c>
      <c r="K313" s="111">
        <f t="shared" si="9"/>
        <v>0.87591125572049189</v>
      </c>
      <c r="L313" s="129"/>
      <c r="M313" s="50"/>
      <c r="N313" s="19"/>
      <c r="O313" s="19"/>
      <c r="Q313" s="20"/>
      <c r="R313" s="58"/>
      <c r="S313" s="58"/>
      <c r="T313" s="58"/>
      <c r="U313" s="58"/>
      <c r="V313" s="58"/>
    </row>
    <row r="314" spans="1:22" x14ac:dyDescent="0.35">
      <c r="A314" s="20">
        <v>2706.5</v>
      </c>
      <c r="B314" s="59">
        <v>3.9809999999999999</v>
      </c>
      <c r="C314">
        <v>64.091399999999993</v>
      </c>
      <c r="D314" s="20">
        <v>2.1932</v>
      </c>
      <c r="E314" s="49">
        <f t="shared" si="8"/>
        <v>80.509700000000009</v>
      </c>
      <c r="F314" s="60">
        <f>($Q$5*($O$6+$O$8))/(E314+$O$8)</f>
        <v>0.32816310350797856</v>
      </c>
      <c r="G314" s="60">
        <f>(C314-$O$10)/($O$11-$O$10)</f>
        <v>0.37879333333333326</v>
      </c>
      <c r="H314" s="60">
        <f>(G314*$O$14+(1-G314)*$O$13)</f>
        <v>2.6878793333333331</v>
      </c>
      <c r="I314" s="116">
        <f>(H314-D314)/(H314-$O$12)</f>
        <v>0.31924489759040797</v>
      </c>
      <c r="J314" s="19">
        <f>(($O$19*F314)/(B314*((I314)^$O$20)))^(1/$O$21)</f>
        <v>0.89934188770572598</v>
      </c>
      <c r="K314" s="111">
        <f t="shared" si="9"/>
        <v>0.89934188770572598</v>
      </c>
      <c r="L314" s="129"/>
      <c r="M314" s="50"/>
      <c r="N314" s="19"/>
      <c r="O314" s="19"/>
      <c r="Q314" s="20"/>
      <c r="R314" s="58"/>
      <c r="S314" s="58"/>
      <c r="T314" s="58"/>
      <c r="U314" s="58"/>
      <c r="V314" s="58"/>
    </row>
    <row r="315" spans="1:22" x14ac:dyDescent="0.35">
      <c r="A315" s="20">
        <v>2707</v>
      </c>
      <c r="B315" s="59">
        <v>3.6162000000000001</v>
      </c>
      <c r="C315">
        <v>65.591700000000003</v>
      </c>
      <c r="D315" s="20">
        <v>2.1958000000000002</v>
      </c>
      <c r="E315" s="49">
        <f t="shared" si="8"/>
        <v>80.519599999999997</v>
      </c>
      <c r="F315" s="60">
        <f>($Q$5*($O$6+$O$8))/(E315+$O$8)</f>
        <v>0.32812588470156034</v>
      </c>
      <c r="G315" s="60">
        <f>(C315-$O$10)/($O$11-$O$10)</f>
        <v>0.39546333333333339</v>
      </c>
      <c r="H315" s="60">
        <f>(G315*$O$14+(1-G315)*$O$13)</f>
        <v>2.6895463333333334</v>
      </c>
      <c r="I315" s="116">
        <f>(H315-D315)/(H315-$O$12)</f>
        <v>0.31830034839776344</v>
      </c>
      <c r="J315" s="19">
        <f>(($O$19*F315)/(B315*((I315)^$O$20)))^(1/$O$21)</f>
        <v>0.94636116658262037</v>
      </c>
      <c r="K315" s="111">
        <f t="shared" si="9"/>
        <v>0.94636116658262037</v>
      </c>
      <c r="L315" s="129"/>
      <c r="M315" s="50"/>
      <c r="N315" s="19"/>
      <c r="O315" s="19"/>
      <c r="Q315" s="20"/>
      <c r="R315" s="58"/>
      <c r="S315" s="58"/>
      <c r="T315" s="58"/>
      <c r="U315" s="58"/>
      <c r="V315" s="58"/>
    </row>
    <row r="316" spans="1:22" x14ac:dyDescent="0.35">
      <c r="A316" s="20">
        <v>2707.5</v>
      </c>
      <c r="B316" s="59">
        <v>3.4723999999999999</v>
      </c>
      <c r="C316">
        <v>64.215000000000003</v>
      </c>
      <c r="D316" s="20">
        <v>2.2200000000000002</v>
      </c>
      <c r="E316" s="49">
        <f t="shared" si="8"/>
        <v>80.529500000000013</v>
      </c>
      <c r="F316" s="60">
        <f>($Q$5*($O$6+$O$8))/(E316+$O$8)</f>
        <v>0.32808867433656913</v>
      </c>
      <c r="G316" s="60">
        <f>(C316-$O$10)/($O$11-$O$10)</f>
        <v>0.38016666666666671</v>
      </c>
      <c r="H316" s="60">
        <f>(G316*$O$14+(1-G316)*$O$13)</f>
        <v>2.6880166666666665</v>
      </c>
      <c r="I316" s="116">
        <f>(H316-D316)/(H316-$O$12)</f>
        <v>0.3020111852011183</v>
      </c>
      <c r="J316" s="19">
        <f>(($O$19*F316)/(B316*((I316)^$O$20)))^(1/$O$21)</f>
        <v>1.01778891824246</v>
      </c>
      <c r="K316" s="111">
        <f t="shared" si="9"/>
        <v>1</v>
      </c>
      <c r="L316" s="129"/>
      <c r="M316" s="50"/>
      <c r="N316" s="19"/>
      <c r="O316" s="19"/>
      <c r="Q316" s="20"/>
      <c r="R316" s="58"/>
      <c r="S316" s="58"/>
      <c r="T316" s="58"/>
      <c r="U316" s="58"/>
      <c r="V316" s="58"/>
    </row>
    <row r="317" spans="1:22" x14ac:dyDescent="0.35">
      <c r="A317" s="20">
        <v>2708</v>
      </c>
      <c r="B317" s="59">
        <v>4.1228999999999996</v>
      </c>
      <c r="C317">
        <v>63.452199999999998</v>
      </c>
      <c r="D317" s="20">
        <v>2.2519</v>
      </c>
      <c r="E317" s="49">
        <f t="shared" si="8"/>
        <v>80.539400000000001</v>
      </c>
      <c r="F317" s="60">
        <f>($Q$5*($O$6+$O$8))/(E317+$O$8)</f>
        <v>0.3280514724101336</v>
      </c>
      <c r="G317" s="60">
        <f>(C317-$O$10)/($O$11-$O$10)</f>
        <v>0.37169111111111108</v>
      </c>
      <c r="H317" s="60">
        <f>(G317*$O$14+(1-G317)*$O$13)</f>
        <v>2.6871691111111113</v>
      </c>
      <c r="I317" s="116">
        <f>(H317-D317)/(H317-$O$12)</f>
        <v>0.2810328901474185</v>
      </c>
      <c r="J317" s="19">
        <f>(($O$19*F317)/(B317*((I317)^$O$20)))^(1/$O$21)</f>
        <v>1.0037196936240256</v>
      </c>
      <c r="K317" s="111">
        <f t="shared" si="9"/>
        <v>1</v>
      </c>
      <c r="L317" s="129"/>
      <c r="M317" s="50"/>
      <c r="N317" s="19"/>
      <c r="O317" s="19"/>
      <c r="Q317" s="20"/>
      <c r="R317" s="58"/>
      <c r="S317" s="58"/>
      <c r="T317" s="58"/>
      <c r="U317" s="58"/>
      <c r="V317" s="58"/>
    </row>
    <row r="318" spans="1:22" x14ac:dyDescent="0.35">
      <c r="A318" s="20">
        <v>2708.5</v>
      </c>
      <c r="B318" s="59">
        <v>5.0122</v>
      </c>
      <c r="C318">
        <v>61.946899999999999</v>
      </c>
      <c r="D318" s="20">
        <v>2.2753000000000001</v>
      </c>
      <c r="E318" s="49">
        <f t="shared" si="8"/>
        <v>80.549300000000002</v>
      </c>
      <c r="F318" s="60">
        <f>($Q$5*($O$6+$O$8))/(E318+$O$8)</f>
        <v>0.32801427891938345</v>
      </c>
      <c r="G318" s="60">
        <f>(C318-$O$10)/($O$11-$O$10)</f>
        <v>0.35496555555555553</v>
      </c>
      <c r="H318" s="60">
        <f>(G318*$O$14+(1-G318)*$O$13)</f>
        <v>2.6854965555555554</v>
      </c>
      <c r="I318" s="116">
        <f>(H318-D318)/(H318-$O$12)</f>
        <v>0.26513102723371951</v>
      </c>
      <c r="J318" s="19">
        <f>(($O$19*F318)/(B318*((I318)^$O$20)))^(1/$O$21)</f>
        <v>0.96487626702824636</v>
      </c>
      <c r="K318" s="111">
        <f t="shared" si="9"/>
        <v>0.96487626702824636</v>
      </c>
      <c r="L318" s="129"/>
      <c r="M318" s="50"/>
      <c r="N318" s="19"/>
      <c r="O318" s="19"/>
      <c r="Q318" s="20"/>
      <c r="R318" s="58"/>
      <c r="S318" s="58"/>
      <c r="T318" s="58"/>
      <c r="U318" s="58"/>
      <c r="V318" s="58"/>
    </row>
    <row r="319" spans="1:22" x14ac:dyDescent="0.35">
      <c r="A319" s="20">
        <v>2709</v>
      </c>
      <c r="B319" s="59">
        <v>4.665</v>
      </c>
      <c r="C319">
        <v>65.2697</v>
      </c>
      <c r="D319" s="20">
        <v>2.2774999999999999</v>
      </c>
      <c r="E319" s="49">
        <f t="shared" si="8"/>
        <v>80.559200000000004</v>
      </c>
      <c r="F319" s="60">
        <f>($Q$5*($O$6+$O$8))/(E319+$O$8)</f>
        <v>0.3279770938614498</v>
      </c>
      <c r="G319" s="60">
        <f>(C319-$O$10)/($O$11-$O$10)</f>
        <v>0.39188555555555554</v>
      </c>
      <c r="H319" s="60">
        <f>(G319*$O$14+(1-G319)*$O$13)</f>
        <v>2.689188555555555</v>
      </c>
      <c r="I319" s="116">
        <f>(H319-D319)/(H319-$O$12)</f>
        <v>0.26546190387179047</v>
      </c>
      <c r="J319" s="19">
        <f>(($O$19*F319)/(B319*((I319)^$O$20)))^(1/$O$21)</f>
        <v>0.99883494448008658</v>
      </c>
      <c r="K319" s="111">
        <f t="shared" si="9"/>
        <v>0.99883494448008658</v>
      </c>
      <c r="L319" s="129"/>
      <c r="M319" s="50"/>
      <c r="N319" s="19"/>
      <c r="O319" s="19"/>
      <c r="Q319" s="20"/>
      <c r="R319" s="58"/>
      <c r="S319" s="58"/>
      <c r="T319" s="58"/>
      <c r="U319" s="58"/>
      <c r="V319" s="58"/>
    </row>
    <row r="320" spans="1:22" x14ac:dyDescent="0.35">
      <c r="A320" s="20">
        <v>2709.5</v>
      </c>
      <c r="B320" s="59">
        <v>3.8969999999999998</v>
      </c>
      <c r="C320">
        <v>63.087499999999999</v>
      </c>
      <c r="D320" s="20">
        <v>2.3029000000000002</v>
      </c>
      <c r="E320" s="49">
        <f t="shared" si="8"/>
        <v>80.569100000000006</v>
      </c>
      <c r="F320" s="60">
        <f>($Q$5*($O$6+$O$8))/(E320+$O$8)</f>
        <v>0.32793991723346494</v>
      </c>
      <c r="G320" s="60">
        <f>(C320-$O$10)/($O$11-$O$10)</f>
        <v>0.36763888888888885</v>
      </c>
      <c r="H320" s="60">
        <f>(G320*$O$14+(1-G320)*$O$13)</f>
        <v>2.6867638888888887</v>
      </c>
      <c r="I320" s="116">
        <f>(H320-D320)/(H320-$O$12)</f>
        <v>0.24790780529897061</v>
      </c>
      <c r="J320" s="19">
        <f>(($O$19*F320)/(B320*((I320)^$O$20)))^(1/$O$21)</f>
        <v>1.170150541300647</v>
      </c>
      <c r="K320" s="111">
        <f t="shared" si="9"/>
        <v>1</v>
      </c>
      <c r="L320" s="129"/>
      <c r="M320" s="50"/>
      <c r="N320" s="19"/>
      <c r="O320" s="19"/>
      <c r="Q320" s="20"/>
      <c r="R320" s="58"/>
      <c r="S320" s="58"/>
      <c r="T320" s="58"/>
      <c r="U320" s="58"/>
      <c r="V320" s="58"/>
    </row>
    <row r="321" spans="1:22" x14ac:dyDescent="0.35">
      <c r="A321" s="20">
        <v>2710</v>
      </c>
      <c r="B321" s="59">
        <v>4.1990999999999996</v>
      </c>
      <c r="C321">
        <v>64.097999999999999</v>
      </c>
      <c r="D321" s="20">
        <v>2.3353999999999999</v>
      </c>
      <c r="E321" s="49">
        <f t="shared" si="8"/>
        <v>80.579000000000008</v>
      </c>
      <c r="F321" s="60">
        <f>($Q$5*($O$6+$O$8))/(E321+$O$8)</f>
        <v>0.32790274903256267</v>
      </c>
      <c r="G321" s="60">
        <f>(C321-$O$10)/($O$11-$O$10)</f>
        <v>0.37886666666666663</v>
      </c>
      <c r="H321" s="60">
        <f>(G321*$O$14+(1-G321)*$O$13)</f>
        <v>2.6878866666666665</v>
      </c>
      <c r="I321" s="116">
        <f>(H321-D321)/(H321-$O$12)</f>
        <v>0.2274787517128776</v>
      </c>
      <c r="J321" s="19">
        <f>(($O$19*F321)/(B321*((I321)^$O$20)))^(1/$O$21)</f>
        <v>1.2284389659814969</v>
      </c>
      <c r="K321" s="111">
        <f t="shared" si="9"/>
        <v>1</v>
      </c>
      <c r="L321" s="129"/>
      <c r="M321" s="50"/>
      <c r="N321" s="19"/>
      <c r="O321" s="19"/>
      <c r="Q321" s="20"/>
      <c r="R321" s="58"/>
      <c r="S321" s="58"/>
      <c r="T321" s="58"/>
      <c r="U321" s="58"/>
      <c r="V321" s="58"/>
    </row>
    <row r="322" spans="1:22" x14ac:dyDescent="0.35">
      <c r="A322" s="20">
        <v>2710.5</v>
      </c>
      <c r="B322" s="59">
        <v>4.5850999999999997</v>
      </c>
      <c r="C322">
        <v>62.131599999999999</v>
      </c>
      <c r="D322" s="20">
        <v>2.3603999999999998</v>
      </c>
      <c r="E322" s="49">
        <f t="shared" ref="E322:E385" si="10">((0.0198*A322)+ 26.921)</f>
        <v>80.588899999999995</v>
      </c>
      <c r="F322" s="60">
        <f>($Q$5*($O$6+$O$8))/(E322+$O$8)</f>
        <v>0.327865589255878</v>
      </c>
      <c r="G322" s="60">
        <f>(C322-$O$10)/($O$11-$O$10)</f>
        <v>0.35701777777777777</v>
      </c>
      <c r="H322" s="60">
        <f>(G322*$O$14+(1-G322)*$O$13)</f>
        <v>2.6857017777777781</v>
      </c>
      <c r="I322" s="116">
        <f>(H322-D322)/(H322-$O$12)</f>
        <v>0.21023130127847131</v>
      </c>
      <c r="J322" s="19">
        <f>(($O$19*F322)/(B322*((I322)^$O$20)))^(1/$O$21)</f>
        <v>1.271967850913539</v>
      </c>
      <c r="K322" s="111">
        <f t="shared" ref="K322:K385" si="11">IF(J322&gt;1,1,J322)</f>
        <v>1</v>
      </c>
      <c r="L322" s="129"/>
      <c r="M322" s="50"/>
      <c r="N322" s="19"/>
      <c r="O322" s="19"/>
      <c r="Q322" s="20"/>
      <c r="R322" s="58"/>
      <c r="S322" s="58"/>
      <c r="T322" s="58"/>
      <c r="U322" s="58"/>
      <c r="V322" s="58"/>
    </row>
    <row r="323" spans="1:22" x14ac:dyDescent="0.35">
      <c r="A323" s="20">
        <v>2711</v>
      </c>
      <c r="B323" s="59">
        <v>4.9116</v>
      </c>
      <c r="C323">
        <v>63.798000000000002</v>
      </c>
      <c r="D323" s="20">
        <v>2.3250999999999999</v>
      </c>
      <c r="E323" s="49">
        <f t="shared" si="10"/>
        <v>80.598800000000011</v>
      </c>
      <c r="F323" s="60">
        <f>($Q$5*($O$6+$O$8))/(E323+$O$8)</f>
        <v>0.32782843790054705</v>
      </c>
      <c r="G323" s="60">
        <f>(C323-$O$10)/($O$11-$O$10)</f>
        <v>0.37553333333333333</v>
      </c>
      <c r="H323" s="60">
        <f>(G323*$O$14+(1-G323)*$O$13)</f>
        <v>2.6875533333333337</v>
      </c>
      <c r="I323" s="116">
        <f>(H323-D323)/(H323-$O$12)</f>
        <v>0.23396111119478635</v>
      </c>
      <c r="J323" s="19">
        <f>(($O$19*F323)/(B323*((I323)^$O$20)))^(1/$O$21)</f>
        <v>1.1042518650293229</v>
      </c>
      <c r="K323" s="111">
        <f t="shared" si="11"/>
        <v>1</v>
      </c>
      <c r="L323" s="129"/>
      <c r="M323" s="50"/>
      <c r="N323" s="19"/>
      <c r="O323" s="19"/>
      <c r="Q323" s="20"/>
      <c r="R323" s="58"/>
      <c r="S323" s="58"/>
      <c r="T323" s="58"/>
      <c r="U323" s="58"/>
      <c r="V323" s="58"/>
    </row>
    <row r="324" spans="1:22" x14ac:dyDescent="0.35">
      <c r="A324" s="20">
        <v>2711.5</v>
      </c>
      <c r="B324" s="59">
        <v>4.3766999999999996</v>
      </c>
      <c r="C324">
        <v>63.971499999999999</v>
      </c>
      <c r="D324" s="20">
        <v>2.2944</v>
      </c>
      <c r="E324" s="49">
        <f t="shared" si="10"/>
        <v>80.608699999999999</v>
      </c>
      <c r="F324" s="60">
        <f>($Q$5*($O$6+$O$8))/(E324+$O$8)</f>
        <v>0.32779129496370762</v>
      </c>
      <c r="G324" s="60">
        <f>(C324-$O$10)/($O$11-$O$10)</f>
        <v>0.37746111111111108</v>
      </c>
      <c r="H324" s="60">
        <f>(G324*$O$14+(1-G324)*$O$13)</f>
        <v>2.6877461111111112</v>
      </c>
      <c r="I324" s="116">
        <f>(H324-D324)/(H324-$O$12)</f>
        <v>0.25387059402713535</v>
      </c>
      <c r="J324" s="19">
        <f>(($O$19*F324)/(B324*((I324)^$O$20)))^(1/$O$21)</f>
        <v>1.0779855002136944</v>
      </c>
      <c r="K324" s="111">
        <f t="shared" si="11"/>
        <v>1</v>
      </c>
      <c r="L324" s="129"/>
      <c r="M324" s="50"/>
      <c r="N324" s="19"/>
      <c r="O324" s="19"/>
      <c r="Q324" s="20"/>
      <c r="R324" s="58"/>
      <c r="S324" s="58"/>
      <c r="T324" s="58"/>
      <c r="U324" s="58"/>
      <c r="V324" s="58"/>
    </row>
    <row r="325" spans="1:22" x14ac:dyDescent="0.35">
      <c r="A325" s="20">
        <v>2712</v>
      </c>
      <c r="B325" s="59">
        <v>4.4476000000000004</v>
      </c>
      <c r="C325">
        <v>65.318600000000004</v>
      </c>
      <c r="D325" s="20">
        <v>2.2898000000000001</v>
      </c>
      <c r="E325" s="49">
        <f t="shared" si="10"/>
        <v>80.618600000000001</v>
      </c>
      <c r="F325" s="60">
        <f>($Q$5*($O$6+$O$8))/(E325+$O$8)</f>
        <v>0.32775416044249844</v>
      </c>
      <c r="G325" s="60">
        <f>(C325-$O$10)/($O$11-$O$10)</f>
        <v>0.39242888888888894</v>
      </c>
      <c r="H325" s="60">
        <f>(G325*$O$14+(1-G325)*$O$13)</f>
        <v>2.6892428888888888</v>
      </c>
      <c r="I325" s="116">
        <f>(H325-D325)/(H325-$O$12)</f>
        <v>0.25755672216349057</v>
      </c>
      <c r="J325" s="19">
        <f>(($O$19*F325)/(B325*((I325)^$O$20)))^(1/$O$21)</f>
        <v>1.0539945288197279</v>
      </c>
      <c r="K325" s="111">
        <f t="shared" si="11"/>
        <v>1</v>
      </c>
      <c r="L325" s="129"/>
      <c r="M325" s="50"/>
      <c r="N325" s="19"/>
      <c r="O325" s="19"/>
      <c r="Q325" s="20"/>
      <c r="R325" s="58"/>
      <c r="S325" s="58"/>
      <c r="T325" s="58"/>
      <c r="U325" s="58"/>
      <c r="V325" s="58"/>
    </row>
    <row r="326" spans="1:22" x14ac:dyDescent="0.35">
      <c r="A326" s="20">
        <v>2712.5</v>
      </c>
      <c r="B326" s="59">
        <v>5.0058999999999996</v>
      </c>
      <c r="C326">
        <v>67.854699999999994</v>
      </c>
      <c r="D326" s="20">
        <v>2.3165</v>
      </c>
      <c r="E326" s="49">
        <f t="shared" si="10"/>
        <v>80.628500000000003</v>
      </c>
      <c r="F326" s="60">
        <f>($Q$5*($O$6+$O$8))/(E326+$O$8)</f>
        <v>0.32771703433405974</v>
      </c>
      <c r="G326" s="60">
        <f>(C326-$O$10)/($O$11-$O$10)</f>
        <v>0.42060777777777769</v>
      </c>
      <c r="H326" s="60">
        <f>(G326*$O$14+(1-G326)*$O$13)</f>
        <v>2.6920607777777779</v>
      </c>
      <c r="I326" s="116">
        <f>(H326-D326)/(H326-$O$12)</f>
        <v>0.24171858955302494</v>
      </c>
      <c r="J326" s="19">
        <f>(($O$19*F326)/(B326*((I326)^$O$20)))^(1/$O$21)</f>
        <v>1.0585183026790315</v>
      </c>
      <c r="K326" s="111">
        <f t="shared" si="11"/>
        <v>1</v>
      </c>
      <c r="L326" s="129"/>
      <c r="M326" s="50"/>
      <c r="N326" s="19"/>
      <c r="O326" s="19"/>
      <c r="Q326" s="20"/>
      <c r="R326" s="58"/>
      <c r="S326" s="58"/>
      <c r="T326" s="58"/>
      <c r="U326" s="58"/>
      <c r="V326" s="58"/>
    </row>
    <row r="327" spans="1:22" x14ac:dyDescent="0.35">
      <c r="A327" s="20">
        <v>2713</v>
      </c>
      <c r="B327" s="59">
        <v>5.1261999999999999</v>
      </c>
      <c r="C327">
        <v>66.743200000000002</v>
      </c>
      <c r="D327" s="20">
        <v>2.2989999999999999</v>
      </c>
      <c r="E327" s="49">
        <f t="shared" si="10"/>
        <v>80.638400000000004</v>
      </c>
      <c r="F327" s="60">
        <f>($Q$5*($O$6+$O$8))/(E327+$O$8)</f>
        <v>0.32767991663553298</v>
      </c>
      <c r="G327" s="60">
        <f>(C327-$O$10)/($O$11-$O$10)</f>
        <v>0.40825777777777777</v>
      </c>
      <c r="H327" s="60">
        <f>(G327*$O$14+(1-G327)*$O$13)</f>
        <v>2.6908257777777775</v>
      </c>
      <c r="I327" s="116">
        <f>(H327-D327)/(H327-$O$12)</f>
        <v>0.25238769157393182</v>
      </c>
      <c r="J327" s="19">
        <f>(($O$19*F327)/(B327*((I327)^$O$20)))^(1/$O$21)</f>
        <v>1.0017491155116229</v>
      </c>
      <c r="K327" s="111">
        <f t="shared" si="11"/>
        <v>1</v>
      </c>
      <c r="L327" s="129"/>
      <c r="M327" s="50"/>
      <c r="N327" s="19"/>
      <c r="O327" s="19"/>
      <c r="Q327" s="20"/>
      <c r="R327" s="58"/>
      <c r="S327" s="58"/>
      <c r="T327" s="58"/>
      <c r="U327" s="58"/>
      <c r="V327" s="58"/>
    </row>
    <row r="328" spans="1:22" x14ac:dyDescent="0.35">
      <c r="A328" s="20">
        <v>2713.5</v>
      </c>
      <c r="B328" s="59">
        <v>4.9142000000000001</v>
      </c>
      <c r="C328">
        <v>66.451800000000006</v>
      </c>
      <c r="D328" s="20">
        <v>2.2673999999999999</v>
      </c>
      <c r="E328" s="49">
        <f t="shared" si="10"/>
        <v>80.648300000000006</v>
      </c>
      <c r="F328" s="60">
        <f>($Q$5*($O$6+$O$8))/(E328+$O$8)</f>
        <v>0.32764280734406093</v>
      </c>
      <c r="G328" s="60">
        <f>(C328-$O$10)/($O$11-$O$10)</f>
        <v>0.40502000000000005</v>
      </c>
      <c r="H328" s="60">
        <f>(G328*$O$14+(1-G328)*$O$13)</f>
        <v>2.6905019999999999</v>
      </c>
      <c r="I328" s="116">
        <f>(H328-D328)/(H328-$O$12)</f>
        <v>0.27259057102654899</v>
      </c>
      <c r="J328" s="19">
        <f>(($O$19*F328)/(B328*((I328)^$O$20)))^(1/$O$21)</f>
        <v>0.94724664559870553</v>
      </c>
      <c r="K328" s="111">
        <f t="shared" si="11"/>
        <v>0.94724664559870553</v>
      </c>
      <c r="L328" s="129"/>
      <c r="M328" s="50"/>
      <c r="N328" s="19"/>
      <c r="O328" s="19"/>
      <c r="Q328" s="20"/>
      <c r="R328" s="58"/>
      <c r="S328" s="58"/>
      <c r="T328" s="58"/>
      <c r="U328" s="58"/>
      <c r="V328" s="58"/>
    </row>
    <row r="329" spans="1:22" x14ac:dyDescent="0.35">
      <c r="A329" s="20">
        <v>2714</v>
      </c>
      <c r="B329" s="59">
        <v>4.5982000000000003</v>
      </c>
      <c r="C329">
        <v>64.829300000000003</v>
      </c>
      <c r="D329" s="20">
        <v>2.2307000000000001</v>
      </c>
      <c r="E329" s="49">
        <f t="shared" si="10"/>
        <v>80.658199999999994</v>
      </c>
      <c r="F329" s="60">
        <f>($Q$5*($O$6+$O$8))/(E329+$O$8)</f>
        <v>0.32760570645678766</v>
      </c>
      <c r="G329" s="60">
        <f>(C329-$O$10)/($O$11-$O$10)</f>
        <v>0.38699222222222224</v>
      </c>
      <c r="H329" s="60">
        <f>(G329*$O$14+(1-G329)*$O$13)</f>
        <v>2.6886992222222226</v>
      </c>
      <c r="I329" s="116">
        <f>(H329-D329)/(H329-$O$12)</f>
        <v>0.29541681039175194</v>
      </c>
      <c r="J329" s="19">
        <f>(($O$19*F329)/(B329*((I329)^$O$20)))^(1/$O$21)</f>
        <v>0.90353836059135051</v>
      </c>
      <c r="K329" s="111">
        <f t="shared" si="11"/>
        <v>0.90353836059135051</v>
      </c>
      <c r="L329" s="129"/>
      <c r="M329" s="50"/>
      <c r="N329" s="19"/>
      <c r="O329" s="19"/>
      <c r="Q329" s="20"/>
      <c r="R329" s="58"/>
      <c r="S329" s="58"/>
      <c r="T329" s="58"/>
      <c r="U329" s="58"/>
      <c r="V329" s="58"/>
    </row>
    <row r="330" spans="1:22" x14ac:dyDescent="0.35">
      <c r="A330" s="20">
        <v>2714.5</v>
      </c>
      <c r="B330" s="59">
        <v>4.1740000000000004</v>
      </c>
      <c r="C330">
        <v>63.161900000000003</v>
      </c>
      <c r="D330" s="20">
        <v>2.2193999999999998</v>
      </c>
      <c r="E330" s="49">
        <f t="shared" si="10"/>
        <v>80.66810000000001</v>
      </c>
      <c r="F330" s="60">
        <f>($Q$5*($O$6+$O$8))/(E330+$O$8)</f>
        <v>0.32756861397085846</v>
      </c>
      <c r="G330" s="60">
        <f>(C330-$O$10)/($O$11-$O$10)</f>
        <v>0.3684655555555556</v>
      </c>
      <c r="H330" s="60">
        <f>(G330*$O$14+(1-G330)*$O$13)</f>
        <v>2.6868465555555554</v>
      </c>
      <c r="I330" s="116">
        <f>(H330-D330)/(H330-$O$12)</f>
        <v>0.30187122720970433</v>
      </c>
      <c r="J330" s="19">
        <f>(($O$19*F330)/(B330*((I330)^$O$20)))^(1/$O$21)</f>
        <v>0.92801115982997961</v>
      </c>
      <c r="K330" s="111">
        <f t="shared" si="11"/>
        <v>0.92801115982997961</v>
      </c>
      <c r="L330" s="129"/>
      <c r="M330" s="50"/>
      <c r="N330" s="19"/>
      <c r="O330" s="19"/>
      <c r="Q330" s="20"/>
      <c r="R330" s="58"/>
      <c r="S330" s="58"/>
      <c r="T330" s="58"/>
      <c r="U330" s="58"/>
      <c r="V330" s="58"/>
    </row>
    <row r="331" spans="1:22" x14ac:dyDescent="0.35">
      <c r="A331" s="20">
        <v>2715</v>
      </c>
      <c r="B331" s="59">
        <v>4.3543000000000003</v>
      </c>
      <c r="C331">
        <v>63.434199999999997</v>
      </c>
      <c r="D331" s="20">
        <v>2.2198000000000002</v>
      </c>
      <c r="E331" s="49">
        <f t="shared" si="10"/>
        <v>80.677999999999997</v>
      </c>
      <c r="F331" s="60">
        <f>($Q$5*($O$6+$O$8))/(E331+$O$8)</f>
        <v>0.3275315298834201</v>
      </c>
      <c r="G331" s="60">
        <f>(C331-$O$10)/($O$11-$O$10)</f>
        <v>0.37149111111111111</v>
      </c>
      <c r="H331" s="60">
        <f>(G331*$O$14+(1-G331)*$O$13)</f>
        <v>2.6871491111111112</v>
      </c>
      <c r="I331" s="116">
        <f>(H331-D331)/(H331-$O$12)</f>
        <v>0.30174934099480072</v>
      </c>
      <c r="J331" s="19">
        <f>(($O$19*F331)/(B331*((I331)^$O$20)))^(1/$O$21)</f>
        <v>0.90891035830690736</v>
      </c>
      <c r="K331" s="111">
        <f t="shared" si="11"/>
        <v>0.90891035830690736</v>
      </c>
      <c r="L331" s="129"/>
      <c r="M331" s="50"/>
      <c r="N331" s="19"/>
      <c r="O331" s="19"/>
      <c r="Q331" s="20"/>
      <c r="R331" s="58"/>
      <c r="S331" s="58"/>
      <c r="T331" s="58"/>
      <c r="U331" s="58"/>
      <c r="V331" s="58"/>
    </row>
    <row r="332" spans="1:22" x14ac:dyDescent="0.35">
      <c r="A332" s="20">
        <v>2715.5</v>
      </c>
      <c r="B332" s="59">
        <v>5.0427999999999997</v>
      </c>
      <c r="C332">
        <v>66.720600000000005</v>
      </c>
      <c r="D332" s="20">
        <v>2.2323</v>
      </c>
      <c r="E332" s="49">
        <f t="shared" si="10"/>
        <v>80.687900000000013</v>
      </c>
      <c r="F332" s="60">
        <f>($Q$5*($O$6+$O$8))/(E332+$O$8)</f>
        <v>0.32749445419162038</v>
      </c>
      <c r="G332" s="60">
        <f>(C332-$O$10)/($O$11-$O$10)</f>
        <v>0.40800666666666674</v>
      </c>
      <c r="H332" s="60">
        <f>(G332*$O$14+(1-G332)*$O$13)</f>
        <v>2.6908006666666666</v>
      </c>
      <c r="I332" s="116">
        <f>(H332-D332)/(H332-$O$12)</f>
        <v>0.29533992706585199</v>
      </c>
      <c r="J332" s="19">
        <f>(($O$19*F332)/(B332*((I332)^$O$20)))^(1/$O$21)</f>
        <v>0.86286715844266126</v>
      </c>
      <c r="K332" s="111">
        <f t="shared" si="11"/>
        <v>0.86286715844266126</v>
      </c>
      <c r="L332" s="129"/>
      <c r="M332" s="50"/>
      <c r="N332" s="19"/>
      <c r="O332" s="19"/>
      <c r="Q332" s="20"/>
      <c r="R332" s="58"/>
      <c r="S332" s="58"/>
      <c r="T332" s="58"/>
      <c r="U332" s="58"/>
      <c r="V332" s="58"/>
    </row>
    <row r="333" spans="1:22" x14ac:dyDescent="0.35">
      <c r="A333" s="20">
        <v>2716</v>
      </c>
      <c r="B333" s="59">
        <v>5.6394000000000002</v>
      </c>
      <c r="C333">
        <v>71.884900000000002</v>
      </c>
      <c r="D333" s="20">
        <v>2.2522000000000002</v>
      </c>
      <c r="E333" s="49">
        <f t="shared" si="10"/>
        <v>80.697800000000001</v>
      </c>
      <c r="F333" s="60">
        <f>($Q$5*($O$6+$O$8))/(E333+$O$8)</f>
        <v>0.32745738689260873</v>
      </c>
      <c r="G333" s="60">
        <f>(C333-$O$10)/($O$11-$O$10)</f>
        <v>0.46538777777777779</v>
      </c>
      <c r="H333" s="60">
        <f>(G333*$O$14+(1-G333)*$O$13)</f>
        <v>2.6965387777777776</v>
      </c>
      <c r="I333" s="116">
        <f>(H333-D333)/(H333-$O$12)</f>
        <v>0.28516363621324137</v>
      </c>
      <c r="J333" s="19">
        <f>(($O$19*F333)/(B333*((I333)^$O$20)))^(1/$O$21)</f>
        <v>0.84501963815755587</v>
      </c>
      <c r="K333" s="111">
        <f t="shared" si="11"/>
        <v>0.84501963815755587</v>
      </c>
      <c r="L333" s="129"/>
      <c r="M333" s="50"/>
      <c r="N333" s="19"/>
      <c r="O333" s="19"/>
      <c r="Q333" s="20"/>
      <c r="R333" s="58"/>
      <c r="S333" s="58"/>
      <c r="T333" s="58"/>
      <c r="U333" s="58"/>
      <c r="V333" s="58"/>
    </row>
    <row r="334" spans="1:22" x14ac:dyDescent="0.35">
      <c r="A334" s="20">
        <v>2716.5</v>
      </c>
      <c r="B334" s="59">
        <v>6.3182999999999998</v>
      </c>
      <c r="C334">
        <v>76.335700000000003</v>
      </c>
      <c r="D334" s="20">
        <v>2.2599</v>
      </c>
      <c r="E334" s="49">
        <f t="shared" si="10"/>
        <v>80.707700000000003</v>
      </c>
      <c r="F334" s="60">
        <f>($Q$5*($O$6+$O$8))/(E334+$O$8)</f>
        <v>0.32742032798353549</v>
      </c>
      <c r="G334" s="60">
        <f>(C334-$O$10)/($O$11-$O$10)</f>
        <v>0.51484111111111119</v>
      </c>
      <c r="H334" s="60">
        <f>(G334*$O$14+(1-G334)*$O$13)</f>
        <v>2.7014841111111112</v>
      </c>
      <c r="I334" s="116">
        <f>(H334-D334)/(H334-$O$12)</f>
        <v>0.28249918415331821</v>
      </c>
      <c r="J334" s="19">
        <f>(($O$19*F334)/(B334*((I334)^$O$20)))^(1/$O$21)</f>
        <v>0.80581528362719179</v>
      </c>
      <c r="K334" s="111">
        <f t="shared" si="11"/>
        <v>0.80581528362719179</v>
      </c>
      <c r="L334" s="129"/>
      <c r="M334" s="50"/>
      <c r="N334" s="19"/>
      <c r="O334" s="19"/>
      <c r="Q334" s="20"/>
      <c r="R334" s="58"/>
      <c r="S334" s="58"/>
      <c r="T334" s="58"/>
      <c r="U334" s="58"/>
      <c r="V334" s="58"/>
    </row>
    <row r="335" spans="1:22" x14ac:dyDescent="0.35">
      <c r="A335" s="20">
        <v>2717</v>
      </c>
      <c r="B335" s="59">
        <v>6.6882999999999999</v>
      </c>
      <c r="C335">
        <v>79.479600000000005</v>
      </c>
      <c r="D335" s="20">
        <v>2.2736999999999998</v>
      </c>
      <c r="E335" s="49">
        <f t="shared" si="10"/>
        <v>80.717600000000004</v>
      </c>
      <c r="F335" s="60">
        <f>($Q$5*($O$6+$O$8))/(E335+$O$8)</f>
        <v>0.32738327746155249</v>
      </c>
      <c r="G335" s="60">
        <f>(C335-$O$10)/($O$11-$O$10)</f>
        <v>0.54977333333333334</v>
      </c>
      <c r="H335" s="60">
        <f>(G335*$O$14+(1-G335)*$O$13)</f>
        <v>2.7049773333333333</v>
      </c>
      <c r="I335" s="116">
        <f>(H335-D335)/(H335-$O$12)</f>
        <v>0.27529031579941804</v>
      </c>
      <c r="J335" s="19">
        <f>(($O$19*F335)/(B335*((I335)^$O$20)))^(1/$O$21)</f>
        <v>0.80367311381722917</v>
      </c>
      <c r="K335" s="111">
        <f t="shared" si="11"/>
        <v>0.80367311381722917</v>
      </c>
      <c r="L335" s="129"/>
      <c r="M335" s="50"/>
      <c r="N335" s="19"/>
      <c r="O335" s="19"/>
      <c r="Q335" s="20"/>
      <c r="R335" s="58"/>
      <c r="S335" s="58"/>
      <c r="T335" s="58"/>
      <c r="U335" s="58"/>
      <c r="V335" s="58"/>
    </row>
    <row r="336" spans="1:22" x14ac:dyDescent="0.35">
      <c r="A336" s="20">
        <v>2717.5</v>
      </c>
      <c r="B336" s="59">
        <v>5.6916000000000002</v>
      </c>
      <c r="C336">
        <v>81.915199999999999</v>
      </c>
      <c r="D336" s="20">
        <v>2.2995000000000001</v>
      </c>
      <c r="E336" s="49">
        <f t="shared" si="10"/>
        <v>80.727500000000006</v>
      </c>
      <c r="F336" s="60">
        <f>($Q$5*($O$6+$O$8))/(E336+$O$8)</f>
        <v>0.32734623532381291</v>
      </c>
      <c r="G336" s="60">
        <f>(C336-$O$10)/($O$11-$O$10)</f>
        <v>0.57683555555555555</v>
      </c>
      <c r="H336" s="60">
        <f>(G336*$O$14+(1-G336)*$O$13)</f>
        <v>2.7076835555555556</v>
      </c>
      <c r="I336" s="116">
        <f>(H336-D336)/(H336-$O$12)</f>
        <v>0.26009993484849403</v>
      </c>
      <c r="J336" s="19">
        <f>(($O$19*F336)/(B336*((I336)^$O$20)))^(1/$O$21)</f>
        <v>0.92203253637124882</v>
      </c>
      <c r="K336" s="111">
        <f t="shared" si="11"/>
        <v>0.92203253637124882</v>
      </c>
      <c r="L336" s="129"/>
      <c r="M336" s="50"/>
      <c r="N336" s="19"/>
      <c r="O336" s="19"/>
      <c r="Q336" s="20"/>
      <c r="R336" s="58"/>
      <c r="S336" s="58"/>
      <c r="T336" s="58"/>
      <c r="U336" s="58"/>
      <c r="V336" s="58"/>
    </row>
    <row r="337" spans="1:22" x14ac:dyDescent="0.35">
      <c r="A337" s="20">
        <v>2718</v>
      </c>
      <c r="B337" s="59">
        <v>5.1628999999999996</v>
      </c>
      <c r="C337">
        <v>79.381699999999995</v>
      </c>
      <c r="D337" s="20">
        <v>2.3214000000000001</v>
      </c>
      <c r="E337" s="49">
        <f t="shared" si="10"/>
        <v>80.737400000000008</v>
      </c>
      <c r="F337" s="60">
        <f>($Q$5*($O$6+$O$8))/(E337+$O$8)</f>
        <v>0.32730920156747106</v>
      </c>
      <c r="G337" s="60">
        <f>(C337-$O$10)/($O$11-$O$10)</f>
        <v>0.54868555555555554</v>
      </c>
      <c r="H337" s="60">
        <f>(G337*$O$14+(1-G337)*$O$13)</f>
        <v>2.7048685555555556</v>
      </c>
      <c r="I337" s="116">
        <f>(H337-D337)/(H337-$O$12)</f>
        <v>0.24479030535298119</v>
      </c>
      <c r="J337" s="19">
        <f>(($O$19*F337)/(B337*((I337)^$O$20)))^(1/$O$21)</f>
        <v>1.0285799079009792</v>
      </c>
      <c r="K337" s="111">
        <f t="shared" si="11"/>
        <v>1</v>
      </c>
      <c r="L337" s="129"/>
      <c r="M337" s="50"/>
      <c r="N337" s="19"/>
      <c r="O337" s="19"/>
      <c r="Q337" s="20"/>
      <c r="R337" s="58"/>
      <c r="S337" s="58"/>
      <c r="T337" s="58"/>
      <c r="U337" s="58"/>
      <c r="V337" s="58"/>
    </row>
    <row r="338" spans="1:22" x14ac:dyDescent="0.35">
      <c r="A338" s="20">
        <v>2718.5</v>
      </c>
      <c r="B338" s="59">
        <v>5.0321999999999996</v>
      </c>
      <c r="C338">
        <v>74.719700000000003</v>
      </c>
      <c r="D338" s="20">
        <v>2.3304999999999998</v>
      </c>
      <c r="E338" s="49">
        <f t="shared" si="10"/>
        <v>80.747299999999996</v>
      </c>
      <c r="F338" s="60">
        <f>($Q$5*($O$6+$O$8))/(E338+$O$8)</f>
        <v>0.32727217618968274</v>
      </c>
      <c r="G338" s="60">
        <f>(C338-$O$10)/($O$11-$O$10)</f>
        <v>0.49688555555555558</v>
      </c>
      <c r="H338" s="60">
        <f>(G338*$O$14+(1-G338)*$O$13)</f>
        <v>2.6996885555555554</v>
      </c>
      <c r="I338" s="116">
        <f>(H338-D338)/(H338-$O$12)</f>
        <v>0.23645643940701314</v>
      </c>
      <c r="J338" s="19">
        <f>(($O$19*F338)/(B338*((I338)^$O$20)))^(1/$O$21)</f>
        <v>1.0785106793623465</v>
      </c>
      <c r="K338" s="111">
        <f t="shared" si="11"/>
        <v>1</v>
      </c>
      <c r="L338" s="129"/>
      <c r="M338" s="50"/>
      <c r="N338" s="19"/>
      <c r="O338" s="19"/>
      <c r="Q338" s="20"/>
      <c r="R338" s="58"/>
      <c r="S338" s="58"/>
      <c r="T338" s="58"/>
      <c r="U338" s="58"/>
      <c r="V338" s="58"/>
    </row>
    <row r="339" spans="1:22" x14ac:dyDescent="0.35">
      <c r="A339" s="20">
        <v>2719</v>
      </c>
      <c r="B339" s="59">
        <v>6.1439000000000004</v>
      </c>
      <c r="C339">
        <v>72.603200000000001</v>
      </c>
      <c r="D339" s="20">
        <v>2.3254000000000001</v>
      </c>
      <c r="E339" s="49">
        <f t="shared" si="10"/>
        <v>80.757200000000012</v>
      </c>
      <c r="F339" s="60">
        <f>($Q$5*($O$6+$O$8))/(E339+$O$8)</f>
        <v>0.32723515918760476</v>
      </c>
      <c r="G339" s="60">
        <f>(C339-$O$10)/($O$11-$O$10)</f>
        <v>0.47336888888888889</v>
      </c>
      <c r="H339" s="60">
        <f>(G339*$O$14+(1-G339)*$O$13)</f>
        <v>2.6973368888888887</v>
      </c>
      <c r="I339" s="116">
        <f>(H339-D339)/(H339-$O$12)</f>
        <v>0.2385760210940408</v>
      </c>
      <c r="J339" s="19">
        <f>(($O$19*F339)/(B339*((I339)^$O$20)))^(1/$O$21)</f>
        <v>0.96734439431091623</v>
      </c>
      <c r="K339" s="111">
        <f t="shared" si="11"/>
        <v>0.96734439431091623</v>
      </c>
      <c r="L339" s="129"/>
      <c r="M339" s="50"/>
      <c r="N339" s="19"/>
      <c r="O339" s="19"/>
      <c r="Q339" s="20"/>
      <c r="R339" s="58"/>
      <c r="S339" s="58"/>
      <c r="T339" s="58"/>
      <c r="U339" s="58"/>
      <c r="V339" s="58"/>
    </row>
    <row r="340" spans="1:22" x14ac:dyDescent="0.35">
      <c r="A340" s="20">
        <v>2719.5</v>
      </c>
      <c r="B340" s="59">
        <v>6.1043000000000003</v>
      </c>
      <c r="C340">
        <v>72.899000000000001</v>
      </c>
      <c r="D340" s="20">
        <v>2.3193000000000001</v>
      </c>
      <c r="E340" s="49">
        <f t="shared" si="10"/>
        <v>80.767099999999999</v>
      </c>
      <c r="F340" s="60">
        <f>($Q$5*($O$6+$O$8))/(E340+$O$8)</f>
        <v>0.32719815055839546</v>
      </c>
      <c r="G340" s="60">
        <f>(C340-$O$10)/($O$11-$O$10)</f>
        <v>0.47665555555555555</v>
      </c>
      <c r="H340" s="60">
        <f>(G340*$O$14+(1-G340)*$O$13)</f>
        <v>2.6976655555555551</v>
      </c>
      <c r="I340" s="116">
        <f>(H340-D340)/(H340-$O$12)</f>
        <v>0.24264848395022287</v>
      </c>
      <c r="J340" s="19">
        <f>(($O$19*F340)/(B340*((I340)^$O$20)))^(1/$O$21)</f>
        <v>0.95413516736790882</v>
      </c>
      <c r="K340" s="111">
        <f t="shared" si="11"/>
        <v>0.95413516736790882</v>
      </c>
      <c r="L340" s="129"/>
      <c r="M340" s="50"/>
      <c r="N340" s="19"/>
      <c r="O340" s="19"/>
      <c r="Q340" s="20"/>
      <c r="R340" s="58"/>
      <c r="S340" s="58"/>
      <c r="T340" s="58"/>
      <c r="U340" s="58"/>
      <c r="V340" s="58"/>
    </row>
    <row r="341" spans="1:22" x14ac:dyDescent="0.35">
      <c r="A341" s="20">
        <v>2720</v>
      </c>
      <c r="B341" s="59">
        <v>6.0978000000000003</v>
      </c>
      <c r="C341">
        <v>74.574600000000004</v>
      </c>
      <c r="D341" s="20">
        <v>2.3113999999999999</v>
      </c>
      <c r="E341" s="49">
        <f t="shared" si="10"/>
        <v>80.777000000000001</v>
      </c>
      <c r="F341" s="60">
        <f>($Q$5*($O$6+$O$8))/(E341+$O$8)</f>
        <v>0.32716115029921439</v>
      </c>
      <c r="G341" s="60">
        <f>(C341-$O$10)/($O$11-$O$10)</f>
        <v>0.4952733333333334</v>
      </c>
      <c r="H341" s="60">
        <f>(G341*$O$14+(1-G341)*$O$13)</f>
        <v>2.6995273333333332</v>
      </c>
      <c r="I341" s="116">
        <f>(H341-D341)/(H341-$O$12)</f>
        <v>0.24861194500219064</v>
      </c>
      <c r="J341" s="19">
        <f>(($O$19*F341)/(B341*((I341)^$O$20)))^(1/$O$21)</f>
        <v>0.93169182320701216</v>
      </c>
      <c r="K341" s="111">
        <f t="shared" si="11"/>
        <v>0.93169182320701216</v>
      </c>
      <c r="L341" s="129"/>
      <c r="M341" s="50"/>
      <c r="N341" s="19"/>
      <c r="O341" s="19"/>
      <c r="Q341" s="20"/>
      <c r="R341" s="58"/>
      <c r="S341" s="58"/>
      <c r="T341" s="58"/>
      <c r="U341" s="58"/>
      <c r="V341" s="58"/>
    </row>
    <row r="342" spans="1:22" x14ac:dyDescent="0.35">
      <c r="A342" s="20">
        <v>2720.5</v>
      </c>
      <c r="B342" s="59">
        <v>5.8853</v>
      </c>
      <c r="C342">
        <v>72.350800000000007</v>
      </c>
      <c r="D342" s="20">
        <v>2.3041</v>
      </c>
      <c r="E342" s="49">
        <f t="shared" si="10"/>
        <v>80.786900000000003</v>
      </c>
      <c r="F342" s="60">
        <f>($Q$5*($O$6+$O$8))/(E342+$O$8)</f>
        <v>0.32712415840722225</v>
      </c>
      <c r="G342" s="60">
        <f>(C342-$O$10)/($O$11-$O$10)</f>
        <v>0.47056444444444451</v>
      </c>
      <c r="H342" s="60">
        <f>(G342*$O$14+(1-G342)*$O$13)</f>
        <v>2.6970564444444443</v>
      </c>
      <c r="I342" s="116">
        <f>(H342-D342)/(H342-$O$12)</f>
        <v>0.25210420207411288</v>
      </c>
      <c r="J342" s="19">
        <f>(($O$19*F342)/(B342*((I342)^$O$20)))^(1/$O$21)</f>
        <v>0.9351729186993607</v>
      </c>
      <c r="K342" s="111">
        <f t="shared" si="11"/>
        <v>0.9351729186993607</v>
      </c>
      <c r="L342" s="129"/>
      <c r="M342" s="50"/>
      <c r="N342" s="19"/>
      <c r="O342" s="19"/>
      <c r="Q342" s="20"/>
      <c r="R342" s="58"/>
      <c r="S342" s="58"/>
      <c r="T342" s="58"/>
      <c r="U342" s="58"/>
      <c r="V342" s="58"/>
    </row>
    <row r="343" spans="1:22" x14ac:dyDescent="0.35">
      <c r="A343" s="20">
        <v>2721</v>
      </c>
      <c r="B343" s="59">
        <v>4.9006999999999996</v>
      </c>
      <c r="C343">
        <v>75.104399999999998</v>
      </c>
      <c r="D343" s="20">
        <v>2.3246000000000002</v>
      </c>
      <c r="E343" s="49">
        <f t="shared" si="10"/>
        <v>80.796800000000005</v>
      </c>
      <c r="F343" s="60">
        <f>($Q$5*($O$6+$O$8))/(E343+$O$8)</f>
        <v>0.32708717487958128</v>
      </c>
      <c r="G343" s="60">
        <f>(C343-$O$10)/($O$11-$O$10)</f>
        <v>0.50115999999999994</v>
      </c>
      <c r="H343" s="60">
        <f>(G343*$O$14+(1-G343)*$O$13)</f>
        <v>2.700116</v>
      </c>
      <c r="I343" s="116">
        <f>(H343-D343)/(H343-$O$12)</f>
        <v>0.2404431905932129</v>
      </c>
      <c r="J343" s="19">
        <f>(($O$19*F343)/(B343*((I343)^$O$20)))^(1/$O$21)</f>
        <v>1.0744599123093155</v>
      </c>
      <c r="K343" s="111">
        <f t="shared" si="11"/>
        <v>1</v>
      </c>
      <c r="L343" s="129"/>
      <c r="M343" s="50"/>
      <c r="N343" s="19"/>
      <c r="O343" s="19"/>
      <c r="Q343" s="20"/>
      <c r="R343" s="58"/>
      <c r="S343" s="58"/>
      <c r="T343" s="58"/>
      <c r="U343" s="58"/>
      <c r="V343" s="58"/>
    </row>
    <row r="344" spans="1:22" x14ac:dyDescent="0.35">
      <c r="A344" s="20">
        <v>2721.5</v>
      </c>
      <c r="B344" s="59">
        <v>7.2251000000000003</v>
      </c>
      <c r="C344">
        <v>77.953900000000004</v>
      </c>
      <c r="D344" s="20">
        <v>2.3546999999999998</v>
      </c>
      <c r="E344" s="49">
        <f t="shared" si="10"/>
        <v>80.806700000000006</v>
      </c>
      <c r="F344" s="60">
        <f>($Q$5*($O$6+$O$8))/(E344+$O$8)</f>
        <v>0.32705019971345484</v>
      </c>
      <c r="G344" s="60">
        <f>(C344-$O$10)/($O$11-$O$10)</f>
        <v>0.53282111111111119</v>
      </c>
      <c r="H344" s="60">
        <f>(G344*$O$14+(1-G344)*$O$13)</f>
        <v>2.7032821111111112</v>
      </c>
      <c r="I344" s="116">
        <f>(H344-D344)/(H344-$O$12)</f>
        <v>0.22274583583285026</v>
      </c>
      <c r="J344" s="19">
        <f>(($O$19*F344)/(B344*((I344)^$O$20)))^(1/$O$21)</f>
        <v>0.95515902678607012</v>
      </c>
      <c r="K344" s="111">
        <f t="shared" si="11"/>
        <v>0.95515902678607012</v>
      </c>
      <c r="L344" s="129"/>
      <c r="M344" s="50"/>
      <c r="N344" s="19"/>
      <c r="O344" s="19"/>
      <c r="Q344" s="20"/>
      <c r="R344" s="58"/>
      <c r="S344" s="58"/>
      <c r="T344" s="58"/>
      <c r="U344" s="58"/>
      <c r="V344" s="58"/>
    </row>
    <row r="345" spans="1:22" x14ac:dyDescent="0.35">
      <c r="A345" s="20">
        <v>2722</v>
      </c>
      <c r="B345" s="59">
        <v>12.432</v>
      </c>
      <c r="C345">
        <v>82.223100000000002</v>
      </c>
      <c r="D345" s="20">
        <v>2.3820999999999999</v>
      </c>
      <c r="E345" s="49">
        <f t="shared" si="10"/>
        <v>80.816599999999994</v>
      </c>
      <c r="F345" s="60">
        <f>($Q$5*($O$6+$O$8))/(E345+$O$8)</f>
        <v>0.32701323290600759</v>
      </c>
      <c r="G345" s="60">
        <f>(C345-$O$10)/($O$11-$O$10)</f>
        <v>0.58025666666666664</v>
      </c>
      <c r="H345" s="60">
        <f>(G345*$O$14+(1-G345)*$O$13)</f>
        <v>2.7080256666666664</v>
      </c>
      <c r="I345" s="116">
        <f>(H345-D345)/(H345-$O$12)</f>
        <v>0.20763886042700536</v>
      </c>
      <c r="J345" s="19">
        <f>(($O$19*F345)/(B345*((I345)^$O$20)))^(1/$O$21)</f>
        <v>0.78109440356036952</v>
      </c>
      <c r="K345" s="111">
        <f t="shared" si="11"/>
        <v>0.78109440356036952</v>
      </c>
      <c r="L345" s="129"/>
      <c r="M345" s="50"/>
      <c r="N345" s="19"/>
      <c r="O345" s="19"/>
      <c r="Q345" s="20"/>
      <c r="R345" s="58"/>
      <c r="S345" s="58"/>
      <c r="T345" s="58"/>
      <c r="U345" s="58"/>
      <c r="V345" s="58"/>
    </row>
    <row r="346" spans="1:22" x14ac:dyDescent="0.35">
      <c r="A346" s="20">
        <v>2722.5</v>
      </c>
      <c r="B346" s="59">
        <v>11.275499999999999</v>
      </c>
      <c r="C346">
        <v>80.401300000000006</v>
      </c>
      <c r="D346" s="20">
        <v>2.3784000000000001</v>
      </c>
      <c r="E346" s="49">
        <f t="shared" si="10"/>
        <v>80.82650000000001</v>
      </c>
      <c r="F346" s="60">
        <f>($Q$5*($O$6+$O$8))/(E346+$O$8)</f>
        <v>0.32697627445440536</v>
      </c>
      <c r="G346" s="60">
        <f>(C346-$O$10)/($O$11-$O$10)</f>
        <v>0.56001444444444448</v>
      </c>
      <c r="H346" s="60">
        <f>(G346*$O$14+(1-G346)*$O$13)</f>
        <v>2.7060014444444445</v>
      </c>
      <c r="I346" s="116">
        <f>(H346-D346)/(H346-$O$12)</f>
        <v>0.20897594653800236</v>
      </c>
      <c r="J346" s="19">
        <f>(($O$19*F346)/(B346*((I346)^$O$20)))^(1/$O$21)</f>
        <v>0.81488048054977902</v>
      </c>
      <c r="K346" s="111">
        <f t="shared" si="11"/>
        <v>0.81488048054977902</v>
      </c>
      <c r="L346" s="129"/>
      <c r="M346" s="50"/>
      <c r="N346" s="19"/>
      <c r="O346" s="19"/>
      <c r="Q346" s="20"/>
      <c r="R346" s="58"/>
      <c r="S346" s="58"/>
      <c r="T346" s="58"/>
      <c r="U346" s="58"/>
      <c r="V346" s="58"/>
    </row>
    <row r="347" spans="1:22" x14ac:dyDescent="0.35">
      <c r="A347" s="20">
        <v>2723</v>
      </c>
      <c r="B347" s="59">
        <v>7.0011000000000001</v>
      </c>
      <c r="C347">
        <v>75.729500000000002</v>
      </c>
      <c r="D347" s="20">
        <v>2.3582999999999998</v>
      </c>
      <c r="E347" s="49">
        <f t="shared" si="10"/>
        <v>80.836399999999998</v>
      </c>
      <c r="F347" s="60">
        <f>($Q$5*($O$6+$O$8))/(E347+$O$8)</f>
        <v>0.32693932435581557</v>
      </c>
      <c r="G347" s="60">
        <f>(C347-$O$10)/($O$11-$O$10)</f>
        <v>0.50810555555555559</v>
      </c>
      <c r="H347" s="60">
        <f>(G347*$O$14+(1-G347)*$O$13)</f>
        <v>2.7008105555555555</v>
      </c>
      <c r="I347" s="116">
        <f>(H347-D347)/(H347-$O$12)</f>
        <v>0.21921228944801813</v>
      </c>
      <c r="J347" s="19">
        <f>(($O$19*F347)/(B347*((I347)^$O$20)))^(1/$O$21)</f>
        <v>0.98579257354502736</v>
      </c>
      <c r="K347" s="111">
        <f t="shared" si="11"/>
        <v>0.98579257354502736</v>
      </c>
      <c r="L347" s="129"/>
      <c r="M347" s="50"/>
      <c r="N347" s="19"/>
      <c r="O347" s="19"/>
      <c r="Q347" s="20"/>
      <c r="R347" s="58"/>
      <c r="S347" s="58"/>
      <c r="T347" s="58"/>
      <c r="U347" s="58"/>
      <c r="V347" s="58"/>
    </row>
    <row r="348" spans="1:22" x14ac:dyDescent="0.35">
      <c r="A348" s="20">
        <v>2723.5</v>
      </c>
      <c r="B348" s="59">
        <v>5.3952</v>
      </c>
      <c r="C348">
        <v>72.160200000000003</v>
      </c>
      <c r="D348" s="20">
        <v>2.3351000000000002</v>
      </c>
      <c r="E348" s="49">
        <f t="shared" si="10"/>
        <v>80.846300000000014</v>
      </c>
      <c r="F348" s="60">
        <f>($Q$5*($O$6+$O$8))/(E348+$O$8)</f>
        <v>0.32690238260740656</v>
      </c>
      <c r="G348" s="60">
        <f>(C348-$O$10)/($O$11-$O$10)</f>
        <v>0.46844666666666668</v>
      </c>
      <c r="H348" s="60">
        <f>(G348*$O$14+(1-G348)*$O$13)</f>
        <v>2.6968446666666663</v>
      </c>
      <c r="I348" s="116">
        <f>(H348-D348)/(H348-$O$12)</f>
        <v>0.2321115845974446</v>
      </c>
      <c r="J348" s="19">
        <f>(($O$19*F348)/(B348*((I348)^$O$20)))^(1/$O$21)</f>
        <v>1.0604945774037255</v>
      </c>
      <c r="K348" s="111">
        <f t="shared" si="11"/>
        <v>1</v>
      </c>
      <c r="L348" s="129"/>
      <c r="M348" s="50"/>
      <c r="N348" s="19"/>
      <c r="O348" s="19"/>
      <c r="Q348" s="20"/>
      <c r="R348" s="58"/>
      <c r="S348" s="58"/>
      <c r="T348" s="58"/>
      <c r="U348" s="58"/>
      <c r="V348" s="58"/>
    </row>
    <row r="349" spans="1:22" x14ac:dyDescent="0.35">
      <c r="A349" s="20">
        <v>2724</v>
      </c>
      <c r="B349" s="59">
        <v>5.5231000000000003</v>
      </c>
      <c r="C349">
        <v>69.161799999999999</v>
      </c>
      <c r="D349" s="20">
        <v>2.3132999999999999</v>
      </c>
      <c r="E349" s="49">
        <f t="shared" si="10"/>
        <v>80.856200000000001</v>
      </c>
      <c r="F349" s="60">
        <f>($Q$5*($O$6+$O$8))/(E349+$O$8)</f>
        <v>0.32686544920634836</v>
      </c>
      <c r="G349" s="60">
        <f>(C349-$O$10)/($O$11-$O$10)</f>
        <v>0.43513111111111108</v>
      </c>
      <c r="H349" s="60">
        <f>(G349*$O$14+(1-G349)*$O$13)</f>
        <v>2.6935131111111108</v>
      </c>
      <c r="I349" s="116">
        <f>(H349-D349)/(H349-$O$12)</f>
        <v>0.24448439420573809</v>
      </c>
      <c r="J349" s="19">
        <f>(($O$19*F349)/(B349*((I349)^$O$20)))^(1/$O$21)</f>
        <v>0.99504314546797534</v>
      </c>
      <c r="K349" s="111">
        <f t="shared" si="11"/>
        <v>0.99504314546797534</v>
      </c>
      <c r="L349" s="129"/>
      <c r="M349" s="50"/>
      <c r="N349" s="19"/>
      <c r="O349" s="19"/>
      <c r="Q349" s="20"/>
      <c r="R349" s="58"/>
      <c r="S349" s="58"/>
      <c r="T349" s="58"/>
      <c r="U349" s="58"/>
      <c r="V349" s="58"/>
    </row>
    <row r="350" spans="1:22" x14ac:dyDescent="0.35">
      <c r="A350" s="20">
        <v>2724.5</v>
      </c>
      <c r="B350" s="59">
        <v>5.9249999999999998</v>
      </c>
      <c r="C350">
        <v>68.401700000000005</v>
      </c>
      <c r="D350" s="20">
        <v>2.3046000000000002</v>
      </c>
      <c r="E350" s="49">
        <f t="shared" si="10"/>
        <v>80.866100000000003</v>
      </c>
      <c r="F350" s="60">
        <f>($Q$5*($O$6+$O$8))/(E350+$O$8)</f>
        <v>0.32682852414981178</v>
      </c>
      <c r="G350" s="60">
        <f>(C350-$O$10)/($O$11-$O$10)</f>
        <v>0.4266855555555556</v>
      </c>
      <c r="H350" s="60">
        <f>(G350*$O$14+(1-G350)*$O$13)</f>
        <v>2.6926685555555556</v>
      </c>
      <c r="I350" s="116">
        <f>(H350-D350)/(H350-$O$12)</f>
        <v>0.24967118495014631</v>
      </c>
      <c r="J350" s="19">
        <f>(($O$19*F350)/(B350*((I350)^$O$20)))^(1/$O$21)</f>
        <v>0.94069183967386283</v>
      </c>
      <c r="K350" s="111">
        <f t="shared" si="11"/>
        <v>0.94069183967386283</v>
      </c>
      <c r="L350" s="129"/>
      <c r="M350" s="50"/>
      <c r="N350" s="19"/>
      <c r="O350" s="19"/>
      <c r="Q350" s="20"/>
      <c r="R350" s="58"/>
      <c r="S350" s="58"/>
      <c r="T350" s="58"/>
      <c r="U350" s="58"/>
      <c r="V350" s="58"/>
    </row>
    <row r="351" spans="1:22" x14ac:dyDescent="0.35">
      <c r="A351" s="20">
        <v>2725</v>
      </c>
      <c r="B351" s="59">
        <v>7.2183000000000002</v>
      </c>
      <c r="C351">
        <v>67.866900000000001</v>
      </c>
      <c r="D351" s="20">
        <v>2.3071999999999999</v>
      </c>
      <c r="E351" s="49">
        <f t="shared" si="10"/>
        <v>80.876000000000005</v>
      </c>
      <c r="F351" s="60">
        <f>($Q$5*($O$6+$O$8))/(E351+$O$8)</f>
        <v>0.32679160743496932</v>
      </c>
      <c r="G351" s="60">
        <f>(C351-$O$10)/($O$11-$O$10)</f>
        <v>0.42074333333333336</v>
      </c>
      <c r="H351" s="60">
        <f>(G351*$O$14+(1-G351)*$O$13)</f>
        <v>2.6920743333333332</v>
      </c>
      <c r="I351" s="116">
        <f>(H351-D351)/(H351-$O$12)</f>
        <v>0.24771082300528216</v>
      </c>
      <c r="J351" s="19">
        <f>(($O$19*F351)/(B351*((I351)^$O$20)))^(1/$O$21)</f>
        <v>0.85896012072556893</v>
      </c>
      <c r="K351" s="111">
        <f t="shared" si="11"/>
        <v>0.85896012072556893</v>
      </c>
      <c r="L351" s="129"/>
      <c r="M351" s="50"/>
      <c r="N351" s="19"/>
      <c r="O351" s="19"/>
      <c r="Q351" s="20"/>
      <c r="R351" s="58"/>
      <c r="S351" s="58"/>
      <c r="T351" s="58"/>
      <c r="U351" s="58"/>
      <c r="V351" s="58"/>
    </row>
    <row r="352" spans="1:22" x14ac:dyDescent="0.35">
      <c r="A352" s="20">
        <v>2725.5</v>
      </c>
      <c r="B352" s="59">
        <v>6.6353999999999997</v>
      </c>
      <c r="C352">
        <v>67.866</v>
      </c>
      <c r="D352" s="20">
        <v>2.3176000000000001</v>
      </c>
      <c r="E352" s="49">
        <f t="shared" si="10"/>
        <v>80.885900000000007</v>
      </c>
      <c r="F352" s="60">
        <f>($Q$5*($O$6+$O$8))/(E352+$O$8)</f>
        <v>0.32675469905899451</v>
      </c>
      <c r="G352" s="60">
        <f>(C352-$O$10)/($O$11-$O$10)</f>
        <v>0.42073333333333335</v>
      </c>
      <c r="H352" s="60">
        <f>(G352*$O$14+(1-G352)*$O$13)</f>
        <v>2.6920733333333331</v>
      </c>
      <c r="I352" s="116">
        <f>(H352-D352)/(H352-$O$12)</f>
        <v>0.24101674043212307</v>
      </c>
      <c r="J352" s="19">
        <f>(($O$19*F352)/(B352*((I352)^$O$20)))^(1/$O$21)</f>
        <v>0.92072547185568321</v>
      </c>
      <c r="K352" s="111">
        <f t="shared" si="11"/>
        <v>0.92072547185568321</v>
      </c>
      <c r="L352" s="129"/>
      <c r="M352" s="50"/>
      <c r="N352" s="19"/>
      <c r="O352" s="19"/>
      <c r="Q352" s="20"/>
      <c r="R352" s="58"/>
      <c r="S352" s="58"/>
      <c r="T352" s="58"/>
      <c r="U352" s="58"/>
      <c r="V352" s="58"/>
    </row>
    <row r="353" spans="1:22" x14ac:dyDescent="0.35">
      <c r="A353" s="20">
        <v>2726</v>
      </c>
      <c r="B353" s="59">
        <v>6.7891000000000004</v>
      </c>
      <c r="C353">
        <v>72.220200000000006</v>
      </c>
      <c r="D353" s="20">
        <v>2.3176000000000001</v>
      </c>
      <c r="E353" s="49">
        <f t="shared" si="10"/>
        <v>80.895800000000008</v>
      </c>
      <c r="F353" s="60">
        <f>($Q$5*($O$6+$O$8))/(E353+$O$8)</f>
        <v>0.32671779901906239</v>
      </c>
      <c r="G353" s="60">
        <f>(C353-$O$10)/($O$11-$O$10)</f>
        <v>0.46911333333333338</v>
      </c>
      <c r="H353" s="60">
        <f>(G353*$O$14+(1-G353)*$O$13)</f>
        <v>2.6969113333333334</v>
      </c>
      <c r="I353" s="116">
        <f>(H353-D353)/(H353-$O$12)</f>
        <v>0.24337273434218393</v>
      </c>
      <c r="J353" s="19">
        <f>(($O$19*F353)/(B353*((I353)^$O$20)))^(1/$O$21)</f>
        <v>0.90138094515888678</v>
      </c>
      <c r="K353" s="111">
        <f t="shared" si="11"/>
        <v>0.90138094515888678</v>
      </c>
      <c r="L353" s="129"/>
      <c r="M353" s="50"/>
      <c r="N353" s="19"/>
      <c r="O353" s="19"/>
      <c r="Q353" s="20"/>
      <c r="R353" s="58"/>
      <c r="S353" s="58"/>
      <c r="T353" s="58"/>
      <c r="U353" s="58"/>
      <c r="V353" s="58"/>
    </row>
    <row r="354" spans="1:22" x14ac:dyDescent="0.35">
      <c r="A354" s="20">
        <v>2726.5</v>
      </c>
      <c r="B354" s="59">
        <v>7.2769000000000004</v>
      </c>
      <c r="C354">
        <v>75.880799999999994</v>
      </c>
      <c r="D354" s="20">
        <v>2.3199000000000001</v>
      </c>
      <c r="E354" s="49">
        <f t="shared" si="10"/>
        <v>80.905699999999996</v>
      </c>
      <c r="F354" s="60">
        <f>($Q$5*($O$6+$O$8))/(E354+$O$8)</f>
        <v>0.32668090731234906</v>
      </c>
      <c r="G354" s="60">
        <f>(C354-$O$10)/($O$11-$O$10)</f>
        <v>0.50978666666666661</v>
      </c>
      <c r="H354" s="60">
        <f>(G354*$O$14+(1-G354)*$O$13)</f>
        <v>2.7009786666666669</v>
      </c>
      <c r="I354" s="116">
        <f>(H354-D354)/(H354-$O$12)</f>
        <v>0.24387026476326434</v>
      </c>
      <c r="J354" s="19">
        <f>(($O$19*F354)/(B354*((I354)^$O$20)))^(1/$O$21)</f>
        <v>0.86882002733199537</v>
      </c>
      <c r="K354" s="111">
        <f t="shared" si="11"/>
        <v>0.86882002733199537</v>
      </c>
      <c r="L354" s="129"/>
      <c r="M354" s="50"/>
      <c r="N354" s="19"/>
      <c r="O354" s="19"/>
      <c r="Q354" s="20"/>
      <c r="R354" s="58"/>
      <c r="S354" s="58"/>
      <c r="T354" s="58"/>
      <c r="U354" s="58"/>
      <c r="V354" s="58"/>
    </row>
    <row r="355" spans="1:22" x14ac:dyDescent="0.35">
      <c r="A355" s="20">
        <v>2727</v>
      </c>
      <c r="B355" s="59">
        <v>7.0008999999999997</v>
      </c>
      <c r="C355">
        <v>79.898399999999995</v>
      </c>
      <c r="D355" s="20">
        <v>2.327</v>
      </c>
      <c r="E355" s="49">
        <f t="shared" si="10"/>
        <v>80.915600000000012</v>
      </c>
      <c r="F355" s="60">
        <f>($Q$5*($O$6+$O$8))/(E355+$O$8)</f>
        <v>0.32664402393603187</v>
      </c>
      <c r="G355" s="60">
        <f>(C355-$O$10)/($O$11-$O$10)</f>
        <v>0.55442666666666662</v>
      </c>
      <c r="H355" s="60">
        <f>(G355*$O$14+(1-G355)*$O$13)</f>
        <v>2.7054426666666664</v>
      </c>
      <c r="I355" s="116">
        <f>(H355-D355)/(H355-$O$12)</f>
        <v>0.24149348326135991</v>
      </c>
      <c r="J355" s="19">
        <f>(($O$19*F355)/(B355*((I355)^$O$20)))^(1/$O$21)</f>
        <v>0.89444781117540129</v>
      </c>
      <c r="K355" s="111">
        <f t="shared" si="11"/>
        <v>0.89444781117540129</v>
      </c>
      <c r="L355" s="129"/>
      <c r="M355" s="50"/>
      <c r="N355" s="19"/>
      <c r="O355" s="19"/>
      <c r="Q355" s="20"/>
      <c r="R355" s="58"/>
      <c r="S355" s="58"/>
      <c r="T355" s="58"/>
      <c r="U355" s="58"/>
      <c r="V355" s="58"/>
    </row>
    <row r="356" spans="1:22" x14ac:dyDescent="0.35">
      <c r="A356" s="20">
        <v>2727.5</v>
      </c>
      <c r="B356" s="59">
        <v>6.8723000000000001</v>
      </c>
      <c r="C356">
        <v>78.543000000000006</v>
      </c>
      <c r="D356" s="20">
        <v>2.3531</v>
      </c>
      <c r="E356" s="49">
        <f t="shared" si="10"/>
        <v>80.9255</v>
      </c>
      <c r="F356" s="60">
        <f>($Q$5*($O$6+$O$8))/(E356+$O$8)</f>
        <v>0.32660714888728981</v>
      </c>
      <c r="G356" s="60">
        <f>(C356-$O$10)/($O$11-$O$10)</f>
        <v>0.53936666666666677</v>
      </c>
      <c r="H356" s="60">
        <f>(G356*$O$14+(1-G356)*$O$13)</f>
        <v>2.7039366666666664</v>
      </c>
      <c r="I356" s="116">
        <f>(H356-D356)/(H356-$O$12)</f>
        <v>0.22409277885180412</v>
      </c>
      <c r="J356" s="19">
        <f>(($O$19*F356)/(B356*((I356)^$O$20)))^(1/$O$21)</f>
        <v>0.97282321599561894</v>
      </c>
      <c r="K356" s="111">
        <f t="shared" si="11"/>
        <v>0.97282321599561894</v>
      </c>
      <c r="L356" s="129"/>
      <c r="M356" s="50"/>
      <c r="N356" s="19"/>
      <c r="O356" s="19"/>
      <c r="Q356" s="20"/>
      <c r="R356" s="58"/>
      <c r="S356" s="58"/>
      <c r="T356" s="58"/>
      <c r="U356" s="58"/>
      <c r="V356" s="58"/>
    </row>
    <row r="357" spans="1:22" x14ac:dyDescent="0.35">
      <c r="A357" s="20">
        <v>2728</v>
      </c>
      <c r="B357" s="59">
        <v>7.6505000000000001</v>
      </c>
      <c r="C357">
        <v>77.337999999999994</v>
      </c>
      <c r="D357" s="20">
        <v>2.3490000000000002</v>
      </c>
      <c r="E357" s="49">
        <f t="shared" si="10"/>
        <v>80.935400000000001</v>
      </c>
      <c r="F357" s="60">
        <f>($Q$5*($O$6+$O$8))/(E357+$O$8)</f>
        <v>0.32657028216330264</v>
      </c>
      <c r="G357" s="60">
        <f>(C357-$O$10)/($O$11-$O$10)</f>
        <v>0.52597777777777766</v>
      </c>
      <c r="H357" s="60">
        <f>(G357*$O$14+(1-G357)*$O$13)</f>
        <v>2.7025977777777781</v>
      </c>
      <c r="I357" s="116">
        <f>(H357-D357)/(H357-$O$12)</f>
        <v>0.22604972358030806</v>
      </c>
      <c r="J357" s="19">
        <f>(($O$19*F357)/(B357*((I357)^$O$20)))^(1/$O$21)</f>
        <v>0.91398578370279993</v>
      </c>
      <c r="K357" s="111">
        <f t="shared" si="11"/>
        <v>0.91398578370279993</v>
      </c>
      <c r="L357" s="129"/>
      <c r="M357" s="50"/>
      <c r="N357" s="19"/>
      <c r="O357" s="19"/>
      <c r="Q357" s="20"/>
      <c r="R357" s="58"/>
      <c r="S357" s="58"/>
      <c r="T357" s="58"/>
      <c r="U357" s="58"/>
      <c r="V357" s="58"/>
    </row>
    <row r="358" spans="1:22" x14ac:dyDescent="0.35">
      <c r="A358" s="20">
        <v>2728.5</v>
      </c>
      <c r="B358" s="59">
        <v>6.8254999999999999</v>
      </c>
      <c r="C358">
        <v>75.071899999999999</v>
      </c>
      <c r="D358" s="20">
        <v>2.3372999999999999</v>
      </c>
      <c r="E358" s="49">
        <f t="shared" si="10"/>
        <v>80.945300000000003</v>
      </c>
      <c r="F358" s="60">
        <f>($Q$5*($O$6+$O$8))/(E358+$O$8)</f>
        <v>0.32653342376125166</v>
      </c>
      <c r="G358" s="60">
        <f>(C358-$O$10)/($O$11-$O$10)</f>
        <v>0.5007988888888889</v>
      </c>
      <c r="H358" s="60">
        <f>(G358*$O$14+(1-G358)*$O$13)</f>
        <v>2.7000798888888888</v>
      </c>
      <c r="I358" s="116">
        <f>(H358-D358)/(H358-$O$12)</f>
        <v>0.23229361970333612</v>
      </c>
      <c r="J358" s="19">
        <f>(($O$19*F358)/(B358*((I358)^$O$20)))^(1/$O$21)</f>
        <v>0.94158450735338262</v>
      </c>
      <c r="K358" s="111">
        <f t="shared" si="11"/>
        <v>0.94158450735338262</v>
      </c>
      <c r="L358" s="129"/>
      <c r="M358" s="50"/>
      <c r="N358" s="19"/>
      <c r="O358" s="19"/>
      <c r="Q358" s="20"/>
      <c r="R358" s="58"/>
      <c r="S358" s="58"/>
      <c r="T358" s="58"/>
      <c r="U358" s="58"/>
      <c r="V358" s="58"/>
    </row>
    <row r="359" spans="1:22" x14ac:dyDescent="0.35">
      <c r="A359" s="20">
        <v>2729</v>
      </c>
      <c r="B359" s="59">
        <v>6.5934999999999997</v>
      </c>
      <c r="C359">
        <v>74.263900000000007</v>
      </c>
      <c r="D359" s="20">
        <v>2.3279000000000001</v>
      </c>
      <c r="E359" s="49">
        <f t="shared" si="10"/>
        <v>80.955200000000005</v>
      </c>
      <c r="F359" s="60">
        <f>($Q$5*($O$6+$O$8))/(E359+$O$8)</f>
        <v>0.32649657367831958</v>
      </c>
      <c r="G359" s="60">
        <f>(C359-$O$10)/($O$11-$O$10)</f>
        <v>0.49182111111111121</v>
      </c>
      <c r="H359" s="60">
        <f>(G359*$O$14+(1-G359)*$O$13)</f>
        <v>2.6991821111111109</v>
      </c>
      <c r="I359" s="116">
        <f>(H359-D359)/(H359-$O$12)</f>
        <v>0.23787446994975386</v>
      </c>
      <c r="J359" s="19">
        <f>(($O$19*F359)/(B359*((I359)^$O$20)))^(1/$O$21)</f>
        <v>0.93547777752537509</v>
      </c>
      <c r="K359" s="111">
        <f t="shared" si="11"/>
        <v>0.93547777752537509</v>
      </c>
      <c r="L359" s="129"/>
      <c r="M359" s="50"/>
      <c r="N359" s="19"/>
      <c r="O359" s="19"/>
      <c r="Q359" s="20"/>
      <c r="R359" s="58"/>
      <c r="S359" s="58"/>
      <c r="T359" s="58"/>
      <c r="U359" s="58"/>
      <c r="V359" s="58"/>
    </row>
    <row r="360" spans="1:22" x14ac:dyDescent="0.35">
      <c r="A360" s="20">
        <v>2729.5</v>
      </c>
      <c r="B360" s="59">
        <v>6.0784000000000002</v>
      </c>
      <c r="C360">
        <v>74.310400000000001</v>
      </c>
      <c r="D360" s="20">
        <v>2.3527999999999998</v>
      </c>
      <c r="E360" s="49">
        <f t="shared" si="10"/>
        <v>80.965100000000007</v>
      </c>
      <c r="F360" s="60">
        <f>($Q$5*($O$6+$O$8))/(E360+$O$8)</f>
        <v>0.32645973191169009</v>
      </c>
      <c r="G360" s="60">
        <f>(C360-$O$10)/($O$11-$O$10)</f>
        <v>0.49233777777777782</v>
      </c>
      <c r="H360" s="60">
        <f>(G360*$O$14+(1-G360)*$O$13)</f>
        <v>2.6992337777777777</v>
      </c>
      <c r="I360" s="116">
        <f>(H360-D360)/(H360-$O$12)</f>
        <v>0.22194719601160437</v>
      </c>
      <c r="J360" s="19">
        <f>(($O$19*F360)/(B360*((I360)^$O$20)))^(1/$O$21)</f>
        <v>1.0441683113690456</v>
      </c>
      <c r="K360" s="111">
        <f t="shared" si="11"/>
        <v>1</v>
      </c>
      <c r="L360" s="129"/>
      <c r="M360" s="50"/>
      <c r="N360" s="19"/>
      <c r="O360" s="19"/>
      <c r="Q360" s="20"/>
      <c r="R360" s="58"/>
      <c r="S360" s="58"/>
      <c r="T360" s="58"/>
      <c r="U360" s="58"/>
      <c r="V360" s="58"/>
    </row>
    <row r="361" spans="1:22" x14ac:dyDescent="0.35">
      <c r="A361" s="20">
        <v>2730</v>
      </c>
      <c r="B361" s="59">
        <v>6.8506999999999998</v>
      </c>
      <c r="C361">
        <v>79.2012</v>
      </c>
      <c r="D361" s="20">
        <v>2.3826000000000001</v>
      </c>
      <c r="E361" s="49">
        <f t="shared" si="10"/>
        <v>80.974999999999994</v>
      </c>
      <c r="F361" s="60">
        <f>($Q$5*($O$6+$O$8))/(E361+$O$8)</f>
        <v>0.32642289845854833</v>
      </c>
      <c r="G361" s="60">
        <f>(C361-$O$10)/($O$11-$O$10)</f>
        <v>0.54668000000000005</v>
      </c>
      <c r="H361" s="60">
        <f>(G361*$O$14+(1-G361)*$O$13)</f>
        <v>2.7046679999999999</v>
      </c>
      <c r="I361" s="116">
        <f>(H361-D361)/(H361-$O$12)</f>
        <v>0.20562108077670041</v>
      </c>
      <c r="J361" s="19">
        <f>(($O$19*F361)/(B361*((I361)^$O$20)))^(1/$O$21)</f>
        <v>1.0615860330058882</v>
      </c>
      <c r="K361" s="111">
        <f t="shared" si="11"/>
        <v>1</v>
      </c>
      <c r="L361" s="129"/>
      <c r="M361" s="50"/>
      <c r="N361" s="19"/>
      <c r="O361" s="19"/>
      <c r="Q361" s="20"/>
      <c r="R361" s="58"/>
      <c r="S361" s="58"/>
      <c r="T361" s="58"/>
      <c r="U361" s="58"/>
      <c r="V361" s="58"/>
    </row>
    <row r="362" spans="1:22" x14ac:dyDescent="0.35">
      <c r="A362" s="20">
        <v>2730.5</v>
      </c>
      <c r="B362" s="59">
        <v>6.9661</v>
      </c>
      <c r="C362">
        <v>82.023200000000003</v>
      </c>
      <c r="D362" s="20">
        <v>2.3961999999999999</v>
      </c>
      <c r="E362" s="49">
        <f t="shared" si="10"/>
        <v>80.98490000000001</v>
      </c>
      <c r="F362" s="60">
        <f>($Q$5*($O$6+$O$8))/(E362+$O$8)</f>
        <v>0.32638607331608055</v>
      </c>
      <c r="G362" s="60">
        <f>(C362-$O$10)/($O$11-$O$10)</f>
        <v>0.57803555555555564</v>
      </c>
      <c r="H362" s="60">
        <f>(G362*$O$14+(1-G362)*$O$13)</f>
        <v>2.7078035555555555</v>
      </c>
      <c r="I362" s="116">
        <f>(H362-D362)/(H362-$O$12)</f>
        <v>0.19854270580517697</v>
      </c>
      <c r="J362" s="19">
        <f>(($O$19*F362)/(B362*((I362)^$O$20)))^(1/$O$21)</f>
        <v>1.0902272203892176</v>
      </c>
      <c r="K362" s="111">
        <f t="shared" si="11"/>
        <v>1</v>
      </c>
      <c r="L362" s="129"/>
      <c r="M362" s="50"/>
      <c r="N362" s="19"/>
      <c r="O362" s="19"/>
      <c r="Q362" s="20"/>
      <c r="R362" s="58"/>
      <c r="S362" s="58"/>
      <c r="T362" s="58"/>
      <c r="U362" s="58"/>
      <c r="V362" s="58"/>
    </row>
    <row r="363" spans="1:22" x14ac:dyDescent="0.35">
      <c r="A363" s="20">
        <v>2731</v>
      </c>
      <c r="B363" s="59">
        <v>6.1443000000000003</v>
      </c>
      <c r="C363">
        <v>83.842699999999994</v>
      </c>
      <c r="D363" s="20">
        <v>2.3912</v>
      </c>
      <c r="E363" s="49">
        <f t="shared" si="10"/>
        <v>80.994799999999998</v>
      </c>
      <c r="F363" s="60">
        <f>($Q$5*($O$6+$O$8))/(E363+$O$8)</f>
        <v>0.32634925648147461</v>
      </c>
      <c r="G363" s="60">
        <f>(C363-$O$10)/($O$11-$O$10)</f>
        <v>0.59825222222222219</v>
      </c>
      <c r="H363" s="60">
        <f>(G363*$O$14+(1-G363)*$O$13)</f>
        <v>2.7098252222222223</v>
      </c>
      <c r="I363" s="116">
        <f>(H363-D363)/(H363-$O$12)</f>
        <v>0.2027554858750204</v>
      </c>
      <c r="J363" s="19">
        <f>(($O$19*F363)/(B363*((I363)^$O$20)))^(1/$O$21)</f>
        <v>1.1366650172564083</v>
      </c>
      <c r="K363" s="111">
        <f t="shared" si="11"/>
        <v>1</v>
      </c>
      <c r="L363" s="129"/>
      <c r="M363" s="50"/>
      <c r="N363" s="19"/>
      <c r="O363" s="19"/>
      <c r="Q363" s="20"/>
      <c r="R363" s="58"/>
      <c r="S363" s="58"/>
      <c r="T363" s="58"/>
      <c r="U363" s="58"/>
      <c r="V363" s="58"/>
    </row>
    <row r="364" spans="1:22" x14ac:dyDescent="0.35">
      <c r="A364" s="20">
        <v>2731.5</v>
      </c>
      <c r="B364" s="59">
        <v>5.6576000000000004</v>
      </c>
      <c r="C364">
        <v>83.891000000000005</v>
      </c>
      <c r="D364" s="20">
        <v>2.3681000000000001</v>
      </c>
      <c r="E364" s="49">
        <f t="shared" si="10"/>
        <v>81.004700000000014</v>
      </c>
      <c r="F364" s="60">
        <f>($Q$5*($O$6+$O$8))/(E364+$O$8)</f>
        <v>0.32631244795191916</v>
      </c>
      <c r="G364" s="60">
        <f>(C364-$O$10)/($O$11-$O$10)</f>
        <v>0.59878888888888893</v>
      </c>
      <c r="H364" s="60">
        <f>(G364*$O$14+(1-G364)*$O$13)</f>
        <v>2.7098788888888885</v>
      </c>
      <c r="I364" s="116">
        <f>(H364-D364)/(H364-$O$12)</f>
        <v>0.21748177288076129</v>
      </c>
      <c r="J364" s="19">
        <f>(($O$19*F364)/(B364*((I364)^$O$20)))^(1/$O$21)</f>
        <v>1.1042765162865475</v>
      </c>
      <c r="K364" s="111">
        <f t="shared" si="11"/>
        <v>1</v>
      </c>
      <c r="L364" s="129"/>
      <c r="M364" s="50"/>
      <c r="N364" s="19"/>
      <c r="O364" s="19"/>
      <c r="Q364" s="20"/>
      <c r="R364" s="58"/>
      <c r="S364" s="58"/>
      <c r="T364" s="58"/>
      <c r="U364" s="58"/>
      <c r="V364" s="58"/>
    </row>
    <row r="365" spans="1:22" x14ac:dyDescent="0.35">
      <c r="A365" s="20">
        <v>2732</v>
      </c>
      <c r="B365" s="59">
        <v>6.2668999999999997</v>
      </c>
      <c r="C365">
        <v>88.077100000000002</v>
      </c>
      <c r="D365" s="20">
        <v>2.3485</v>
      </c>
      <c r="E365" s="49">
        <f t="shared" si="10"/>
        <v>81.014600000000002</v>
      </c>
      <c r="F365" s="60">
        <f>($Q$5*($O$6+$O$8))/(E365+$O$8)</f>
        <v>0.32627564772460455</v>
      </c>
      <c r="G365" s="60">
        <f>(C365-$O$10)/($O$11-$O$10)</f>
        <v>0.6453011111111111</v>
      </c>
      <c r="H365" s="60">
        <f>(G365*$O$14+(1-G365)*$O$13)</f>
        <v>2.7145301111111109</v>
      </c>
      <c r="I365" s="116">
        <f>(H365-D365)/(H365-$O$12)</f>
        <v>0.23222606891866052</v>
      </c>
      <c r="J365" s="19">
        <f>(($O$19*F365)/(B365*((I365)^$O$20)))^(1/$O$21)</f>
        <v>0.98255071785623194</v>
      </c>
      <c r="K365" s="111">
        <f t="shared" si="11"/>
        <v>0.98255071785623194</v>
      </c>
      <c r="L365" s="129"/>
      <c r="M365" s="50"/>
      <c r="N365" s="19"/>
      <c r="O365" s="19"/>
      <c r="Q365" s="20"/>
      <c r="R365" s="58"/>
      <c r="S365" s="58"/>
      <c r="T365" s="58"/>
      <c r="U365" s="58"/>
      <c r="V365" s="58"/>
    </row>
    <row r="366" spans="1:22" x14ac:dyDescent="0.35">
      <c r="A366" s="20">
        <v>2732.5</v>
      </c>
      <c r="B366" s="59">
        <v>6.7007000000000003</v>
      </c>
      <c r="C366">
        <v>94.720500000000001</v>
      </c>
      <c r="D366" s="20">
        <v>2.3092000000000001</v>
      </c>
      <c r="E366" s="49">
        <f t="shared" si="10"/>
        <v>81.024500000000003</v>
      </c>
      <c r="F366" s="60">
        <f>($Q$5*($O$6+$O$8))/(E366+$O$8)</f>
        <v>0.32623885579672213</v>
      </c>
      <c r="G366" s="60">
        <f>(C366-$O$10)/($O$11-$O$10)</f>
        <v>0.71911666666666663</v>
      </c>
      <c r="H366" s="60">
        <f>(G366*$O$14+(1-G366)*$O$13)</f>
        <v>2.7219116666666667</v>
      </c>
      <c r="I366" s="116">
        <f>(H366-D366)/(H366-$O$12)</f>
        <v>0.26062241550429038</v>
      </c>
      <c r="J366" s="19">
        <f>(($O$19*F366)/(B366*((I366)^$O$20)))^(1/$O$21)</f>
        <v>0.84663455462072568</v>
      </c>
      <c r="K366" s="111">
        <f t="shared" si="11"/>
        <v>0.84663455462072568</v>
      </c>
      <c r="L366" s="129"/>
      <c r="M366" s="50"/>
      <c r="N366" s="19"/>
      <c r="O366" s="19"/>
      <c r="Q366" s="20"/>
      <c r="R366" s="58"/>
      <c r="S366" s="58"/>
      <c r="T366" s="58"/>
      <c r="U366" s="58"/>
      <c r="V366" s="58"/>
    </row>
    <row r="367" spans="1:22" x14ac:dyDescent="0.35">
      <c r="A367" s="20">
        <v>2733</v>
      </c>
      <c r="B367" s="59">
        <v>6.3560999999999996</v>
      </c>
      <c r="C367">
        <v>94.670400000000001</v>
      </c>
      <c r="D367" s="20">
        <v>2.2982999999999998</v>
      </c>
      <c r="E367" s="49">
        <f t="shared" si="10"/>
        <v>81.034400000000005</v>
      </c>
      <c r="F367" s="60">
        <f>($Q$5*($O$6+$O$8))/(E367+$O$8)</f>
        <v>0.3262020721654646</v>
      </c>
      <c r="G367" s="60">
        <f>(C367-$O$10)/($O$11-$O$10)</f>
        <v>0.71855999999999998</v>
      </c>
      <c r="H367" s="60">
        <f>(G367*$O$14+(1-G367)*$O$13)</f>
        <v>2.7218559999999998</v>
      </c>
      <c r="I367" s="116">
        <f>(H367-D367)/(H367-$O$12)</f>
        <v>0.26747988324641653</v>
      </c>
      <c r="J367" s="19">
        <f>(($O$19*F367)/(B367*((I367)^$O$20)))^(1/$O$21)</f>
        <v>0.84694824443904115</v>
      </c>
      <c r="K367" s="111">
        <f t="shared" si="11"/>
        <v>0.84694824443904115</v>
      </c>
      <c r="L367" s="129"/>
      <c r="M367" s="50"/>
      <c r="N367" s="19"/>
      <c r="O367" s="19"/>
      <c r="Q367" s="20"/>
      <c r="R367" s="58"/>
      <c r="S367" s="58"/>
      <c r="T367" s="58"/>
      <c r="U367" s="58"/>
      <c r="V367" s="58"/>
    </row>
    <row r="368" spans="1:22" x14ac:dyDescent="0.35">
      <c r="A368" s="20">
        <v>2733.5</v>
      </c>
      <c r="B368" s="59">
        <v>5.8880999999999997</v>
      </c>
      <c r="C368">
        <v>95.704599999999999</v>
      </c>
      <c r="D368" s="20">
        <v>2.2858999999999998</v>
      </c>
      <c r="E368" s="49">
        <f t="shared" si="10"/>
        <v>81.044300000000007</v>
      </c>
      <c r="F368" s="60">
        <f>($Q$5*($O$6+$O$8))/(E368+$O$8)</f>
        <v>0.32616529682802597</v>
      </c>
      <c r="G368" s="60">
        <f>(C368-$O$10)/($O$11-$O$10)</f>
        <v>0.7300511111111111</v>
      </c>
      <c r="H368" s="60">
        <f>(G368*$O$14+(1-G368)*$O$13)</f>
        <v>2.7230051111111111</v>
      </c>
      <c r="I368" s="116">
        <f>(H368-D368)/(H368-$O$12)</f>
        <v>0.27583611603955055</v>
      </c>
      <c r="J368" s="19">
        <f>(($O$19*F368)/(B368*((I368)^$O$20)))^(1/$O$21)</f>
        <v>0.85325758583400524</v>
      </c>
      <c r="K368" s="111">
        <f t="shared" si="11"/>
        <v>0.85325758583400524</v>
      </c>
      <c r="L368" s="129"/>
      <c r="M368" s="50"/>
      <c r="N368" s="19"/>
      <c r="O368" s="19"/>
      <c r="Q368" s="20"/>
      <c r="R368" s="58"/>
      <c r="S368" s="58"/>
      <c r="T368" s="58"/>
      <c r="U368" s="58"/>
      <c r="V368" s="58"/>
    </row>
    <row r="369" spans="1:22" x14ac:dyDescent="0.35">
      <c r="A369" s="20">
        <v>2734</v>
      </c>
      <c r="B369" s="59">
        <v>7.1432000000000002</v>
      </c>
      <c r="C369">
        <v>91.571600000000004</v>
      </c>
      <c r="D369" s="20">
        <v>2.3048000000000002</v>
      </c>
      <c r="E369" s="49">
        <f t="shared" si="10"/>
        <v>81.054200000000009</v>
      </c>
      <c r="F369" s="60">
        <f>($Q$5*($O$6+$O$8))/(E369+$O$8)</f>
        <v>0.3261285297816014</v>
      </c>
      <c r="G369" s="60">
        <f>(C369-$O$10)/($O$11-$O$10)</f>
        <v>0.6841288888888889</v>
      </c>
      <c r="H369" s="60">
        <f>(G369*$O$14+(1-G369)*$O$13)</f>
        <v>2.718412888888889</v>
      </c>
      <c r="I369" s="116">
        <f>(H369-D369)/(H369-$O$12)</f>
        <v>0.26176989017174135</v>
      </c>
      <c r="J369" s="19">
        <f>(($O$19*F369)/(B369*((I369)^$O$20)))^(1/$O$21)</f>
        <v>0.81625959720826857</v>
      </c>
      <c r="K369" s="111">
        <f t="shared" si="11"/>
        <v>0.81625959720826857</v>
      </c>
      <c r="L369" s="129"/>
      <c r="M369" s="50"/>
      <c r="N369" s="19"/>
      <c r="O369" s="19"/>
      <c r="Q369" s="20"/>
      <c r="R369" s="58"/>
      <c r="S369" s="58"/>
      <c r="T369" s="58"/>
      <c r="U369" s="58"/>
      <c r="V369" s="58"/>
    </row>
    <row r="370" spans="1:22" x14ac:dyDescent="0.35">
      <c r="A370" s="20">
        <v>2734.5</v>
      </c>
      <c r="B370" s="59">
        <v>7.8705999999999996</v>
      </c>
      <c r="C370">
        <v>95.332700000000003</v>
      </c>
      <c r="D370" s="20">
        <v>2.3109000000000002</v>
      </c>
      <c r="E370" s="49">
        <f t="shared" si="10"/>
        <v>81.064099999999996</v>
      </c>
      <c r="F370" s="60">
        <f>($Q$5*($O$6+$O$8))/(E370+$O$8)</f>
        <v>0.32609177102338754</v>
      </c>
      <c r="G370" s="60">
        <f>(C370-$O$10)/($O$11-$O$10)</f>
        <v>0.72591888888888889</v>
      </c>
      <c r="H370" s="60">
        <f>(G370*$O$14+(1-G370)*$O$13)</f>
        <v>2.7225918888888887</v>
      </c>
      <c r="I370" s="116">
        <f>(H370-D370)/(H370-$O$12)</f>
        <v>0.25986681186521932</v>
      </c>
      <c r="J370" s="19">
        <f>(($O$19*F370)/(B370*((I370)^$O$20)))^(1/$O$21)</f>
        <v>0.78327665109052746</v>
      </c>
      <c r="K370" s="111">
        <f t="shared" si="11"/>
        <v>0.78327665109052746</v>
      </c>
      <c r="L370" s="129"/>
      <c r="M370" s="50"/>
      <c r="N370" s="19"/>
      <c r="O370" s="19"/>
      <c r="Q370" s="20"/>
      <c r="R370" s="58"/>
      <c r="S370" s="58"/>
      <c r="T370" s="58"/>
      <c r="U370" s="58"/>
      <c r="V370" s="58"/>
    </row>
    <row r="371" spans="1:22" x14ac:dyDescent="0.35">
      <c r="A371" s="20">
        <v>2735</v>
      </c>
      <c r="B371" s="59">
        <v>8.7289999999999992</v>
      </c>
      <c r="C371">
        <v>97.688500000000005</v>
      </c>
      <c r="D371" s="20">
        <v>2.323</v>
      </c>
      <c r="E371" s="49">
        <f t="shared" si="10"/>
        <v>81.074000000000012</v>
      </c>
      <c r="F371" s="60">
        <f>($Q$5*($O$6+$O$8))/(E371+$O$8)</f>
        <v>0.32605502055058189</v>
      </c>
      <c r="G371" s="60">
        <f>(C371-$O$10)/($O$11-$O$10)</f>
        <v>0.75209444444444451</v>
      </c>
      <c r="H371" s="60">
        <f>(G371*$O$14+(1-G371)*$O$13)</f>
        <v>2.7252094444444444</v>
      </c>
      <c r="I371" s="116">
        <f>(H371-D371)/(H371-$O$12)</f>
        <v>0.25346255199385787</v>
      </c>
      <c r="J371" s="19">
        <f>(($O$19*F371)/(B371*((I371)^$O$20)))^(1/$O$21)</f>
        <v>0.76251676359167819</v>
      </c>
      <c r="K371" s="111">
        <f t="shared" si="11"/>
        <v>0.76251676359167819</v>
      </c>
      <c r="L371" s="129"/>
      <c r="M371" s="50"/>
      <c r="N371" s="19"/>
      <c r="O371" s="19"/>
      <c r="Q371" s="20"/>
      <c r="R371" s="58"/>
      <c r="S371" s="58"/>
      <c r="T371" s="58"/>
      <c r="U371" s="58"/>
      <c r="V371" s="58"/>
    </row>
    <row r="372" spans="1:22" x14ac:dyDescent="0.35">
      <c r="A372" s="20">
        <v>2735.5</v>
      </c>
      <c r="B372" s="59">
        <v>7.4837999999999996</v>
      </c>
      <c r="C372">
        <v>102.33799999999999</v>
      </c>
      <c r="D372" s="20">
        <v>2.3369</v>
      </c>
      <c r="E372" s="49">
        <f t="shared" si="10"/>
        <v>81.0839</v>
      </c>
      <c r="F372" s="60">
        <f>($Q$5*($O$6+$O$8))/(E372+$O$8)</f>
        <v>0.32601827836038377</v>
      </c>
      <c r="G372" s="60">
        <f>(C372-$O$10)/($O$11-$O$10)</f>
        <v>0.80375555555555545</v>
      </c>
      <c r="H372" s="60">
        <f>(G372*$O$14+(1-G372)*$O$13)</f>
        <v>2.7303755555555558</v>
      </c>
      <c r="I372" s="116">
        <f>(H372-D372)/(H372-$O$12)</f>
        <v>0.24715404484713058</v>
      </c>
      <c r="J372" s="19">
        <f>(($O$19*F372)/(B372*((I372)^$O$20)))^(1/$O$21)</f>
        <v>0.84448543980508062</v>
      </c>
      <c r="K372" s="111">
        <f t="shared" si="11"/>
        <v>0.84448543980508062</v>
      </c>
      <c r="L372" s="129"/>
      <c r="M372" s="50"/>
      <c r="N372" s="19"/>
      <c r="O372" s="19"/>
      <c r="Q372" s="20"/>
      <c r="R372" s="58"/>
      <c r="S372" s="58"/>
      <c r="T372" s="58"/>
      <c r="U372" s="58"/>
      <c r="V372" s="58"/>
    </row>
    <row r="373" spans="1:22" x14ac:dyDescent="0.35">
      <c r="A373" s="20">
        <v>2736</v>
      </c>
      <c r="B373" s="59">
        <v>6.5643000000000002</v>
      </c>
      <c r="C373">
        <v>99.577699999999993</v>
      </c>
      <c r="D373" s="20">
        <v>2.3498000000000001</v>
      </c>
      <c r="E373" s="49">
        <f t="shared" si="10"/>
        <v>81.093800000000002</v>
      </c>
      <c r="F373" s="60">
        <f>($Q$5*($O$6+$O$8))/(E373+$O$8)</f>
        <v>0.32598154444999328</v>
      </c>
      <c r="G373" s="60">
        <f>(C373-$O$10)/($O$11-$O$10)</f>
        <v>0.77308555555555547</v>
      </c>
      <c r="H373" s="60">
        <f>(G373*$O$14+(1-G373)*$O$13)</f>
        <v>2.7273085555555556</v>
      </c>
      <c r="I373" s="116">
        <f>(H373-D373)/(H373-$O$12)</f>
        <v>0.23758238012920688</v>
      </c>
      <c r="J373" s="19">
        <f>(($O$19*F373)/(B373*((I373)^$O$20)))^(1/$O$21)</f>
        <v>0.93796809751744659</v>
      </c>
      <c r="K373" s="111">
        <f t="shared" si="11"/>
        <v>0.93796809751744659</v>
      </c>
      <c r="L373" s="129"/>
      <c r="M373" s="50"/>
      <c r="N373" s="19"/>
      <c r="O373" s="19"/>
      <c r="Q373" s="20"/>
      <c r="R373" s="58"/>
      <c r="S373" s="58"/>
      <c r="T373" s="58"/>
      <c r="U373" s="58"/>
      <c r="V373" s="58"/>
    </row>
    <row r="374" spans="1:22" x14ac:dyDescent="0.35">
      <c r="A374" s="20">
        <v>2736.5</v>
      </c>
      <c r="B374" s="59">
        <v>7.4705000000000004</v>
      </c>
      <c r="C374">
        <v>99.715599999999995</v>
      </c>
      <c r="D374" s="20">
        <v>2.3549000000000002</v>
      </c>
      <c r="E374" s="49">
        <f t="shared" si="10"/>
        <v>81.103700000000003</v>
      </c>
      <c r="F374" s="60">
        <f>($Q$5*($O$6+$O$8))/(E374+$O$8)</f>
        <v>0.32594481881661203</v>
      </c>
      <c r="G374" s="60">
        <f>(C374-$O$10)/($O$11-$O$10)</f>
        <v>0.77461777777777774</v>
      </c>
      <c r="H374" s="60">
        <f>(G374*$O$14+(1-G374)*$O$13)</f>
        <v>2.7274617777777777</v>
      </c>
      <c r="I374" s="116">
        <f>(H374-D374)/(H374-$O$12)</f>
        <v>0.23444655246264035</v>
      </c>
      <c r="J374" s="19">
        <f>(($O$19*F374)/(B374*((I374)^$O$20)))^(1/$O$21)</f>
        <v>0.89095004704913827</v>
      </c>
      <c r="K374" s="111">
        <f t="shared" si="11"/>
        <v>0.89095004704913827</v>
      </c>
      <c r="L374" s="129"/>
      <c r="M374" s="50"/>
      <c r="N374" s="19"/>
      <c r="O374" s="19"/>
      <c r="Q374" s="20"/>
      <c r="R374" s="58"/>
      <c r="S374" s="58"/>
      <c r="T374" s="58"/>
      <c r="U374" s="58"/>
      <c r="V374" s="58"/>
    </row>
    <row r="375" spans="1:22" x14ac:dyDescent="0.35">
      <c r="A375" s="20">
        <v>2737</v>
      </c>
      <c r="B375" s="59">
        <v>7.8002000000000002</v>
      </c>
      <c r="C375">
        <v>102.41549999999999</v>
      </c>
      <c r="D375" s="20">
        <v>2.3563999999999998</v>
      </c>
      <c r="E375" s="49">
        <f t="shared" si="10"/>
        <v>81.113600000000005</v>
      </c>
      <c r="F375" s="60">
        <f>($Q$5*($O$6+$O$8))/(E375+$O$8)</f>
        <v>0.32590810145744281</v>
      </c>
      <c r="G375" s="60">
        <f>(C375-$O$10)/($O$11-$O$10)</f>
        <v>0.80461666666666665</v>
      </c>
      <c r="H375" s="60">
        <f>(G375*$O$14+(1-G375)*$O$13)</f>
        <v>2.7304616666666663</v>
      </c>
      <c r="I375" s="116">
        <f>(H375-D375)/(H375-$O$12)</f>
        <v>0.23494687872605247</v>
      </c>
      <c r="J375" s="19">
        <f>(($O$19*F375)/(B375*((I375)^$O$20)))^(1/$O$21)</f>
        <v>0.87001157206815993</v>
      </c>
      <c r="K375" s="111">
        <f t="shared" si="11"/>
        <v>0.87001157206815993</v>
      </c>
      <c r="L375" s="129"/>
      <c r="M375" s="50"/>
      <c r="N375" s="19"/>
      <c r="O375" s="19"/>
      <c r="Q375" s="20"/>
      <c r="R375" s="58"/>
      <c r="S375" s="58"/>
      <c r="T375" s="58"/>
      <c r="U375" s="58"/>
      <c r="V375" s="58"/>
    </row>
    <row r="376" spans="1:22" x14ac:dyDescent="0.35">
      <c r="A376" s="20">
        <v>2737.5</v>
      </c>
      <c r="B376" s="59">
        <v>8.1475000000000009</v>
      </c>
      <c r="C376">
        <v>104.59610000000001</v>
      </c>
      <c r="D376" s="20">
        <v>2.36</v>
      </c>
      <c r="E376" s="49">
        <f t="shared" si="10"/>
        <v>81.123500000000007</v>
      </c>
      <c r="F376" s="60">
        <f>($Q$5*($O$6+$O$8))/(E376+$O$8)</f>
        <v>0.32587139236968965</v>
      </c>
      <c r="G376" s="60">
        <f>(C376-$O$10)/($O$11-$O$10)</f>
        <v>0.82884555555555561</v>
      </c>
      <c r="H376" s="60">
        <f>(G376*$O$14+(1-G376)*$O$13)</f>
        <v>2.7328845555555552</v>
      </c>
      <c r="I376" s="116">
        <f>(H376-D376)/(H376-$O$12)</f>
        <v>0.23385166176322708</v>
      </c>
      <c r="J376" s="19">
        <f>(($O$19*F376)/(B376*((I376)^$O$20)))^(1/$O$21)</f>
        <v>0.85520547624106691</v>
      </c>
      <c r="K376" s="111">
        <f t="shared" si="11"/>
        <v>0.85520547624106691</v>
      </c>
      <c r="L376" s="129"/>
      <c r="M376" s="50"/>
      <c r="N376" s="19"/>
      <c r="O376" s="19"/>
      <c r="Q376" s="20"/>
      <c r="R376" s="58"/>
      <c r="S376" s="58"/>
      <c r="T376" s="58"/>
      <c r="U376" s="58"/>
      <c r="V376" s="58"/>
    </row>
    <row r="377" spans="1:22" x14ac:dyDescent="0.35">
      <c r="A377" s="20">
        <v>2738</v>
      </c>
      <c r="B377" s="59">
        <v>8.5348000000000006</v>
      </c>
      <c r="C377">
        <v>106.5907</v>
      </c>
      <c r="D377" s="20">
        <v>2.3506999999999998</v>
      </c>
      <c r="E377" s="49">
        <f t="shared" si="10"/>
        <v>81.133399999999995</v>
      </c>
      <c r="F377" s="60">
        <f>($Q$5*($O$6+$O$8))/(E377+$O$8)</f>
        <v>0.32583469155055805</v>
      </c>
      <c r="G377" s="60">
        <f>(C377-$O$10)/($O$11-$O$10)</f>
        <v>0.85100777777777781</v>
      </c>
      <c r="H377" s="60">
        <f>(G377*$O$14+(1-G377)*$O$13)</f>
        <v>2.7351007777777778</v>
      </c>
      <c r="I377" s="116">
        <f>(H377-D377)/(H377-$O$12)</f>
        <v>0.24073937093223427</v>
      </c>
      <c r="J377" s="19">
        <f>(($O$19*F377)/(B377*((I377)^$O$20)))^(1/$O$21)</f>
        <v>0.81162397089506078</v>
      </c>
      <c r="K377" s="111">
        <f t="shared" si="11"/>
        <v>0.81162397089506078</v>
      </c>
      <c r="L377" s="129"/>
      <c r="M377" s="50"/>
      <c r="N377" s="19"/>
      <c r="O377" s="19"/>
      <c r="Q377" s="20"/>
      <c r="R377" s="58"/>
      <c r="S377" s="58"/>
      <c r="T377" s="58"/>
      <c r="U377" s="58"/>
      <c r="V377" s="58"/>
    </row>
    <row r="378" spans="1:22" x14ac:dyDescent="0.35">
      <c r="A378" s="20">
        <v>2738.5</v>
      </c>
      <c r="B378" s="59">
        <v>8.2752999999999997</v>
      </c>
      <c r="C378">
        <v>100.2923</v>
      </c>
      <c r="D378" s="20">
        <v>2.3420999999999998</v>
      </c>
      <c r="E378" s="49">
        <f t="shared" si="10"/>
        <v>81.143300000000011</v>
      </c>
      <c r="F378" s="60">
        <f>($Q$5*($O$6+$O$8))/(E378+$O$8)</f>
        <v>0.32579799899725431</v>
      </c>
      <c r="G378" s="60">
        <f>(C378-$O$10)/($O$11-$O$10)</f>
        <v>0.78102555555555553</v>
      </c>
      <c r="H378" s="60">
        <f>(G378*$O$14+(1-G378)*$O$13)</f>
        <v>2.7281025555555551</v>
      </c>
      <c r="I378" s="116">
        <f>(H378-D378)/(H378-$O$12)</f>
        <v>0.24280668976227107</v>
      </c>
      <c r="J378" s="19">
        <f>(($O$19*F378)/(B378*((I378)^$O$20)))^(1/$O$21)</f>
        <v>0.81718744311387914</v>
      </c>
      <c r="K378" s="111">
        <f t="shared" si="11"/>
        <v>0.81718744311387914</v>
      </c>
      <c r="L378" s="129"/>
      <c r="M378" s="50"/>
      <c r="N378" s="19"/>
      <c r="O378" s="19"/>
      <c r="Q378" s="20"/>
      <c r="R378" s="58"/>
      <c r="S378" s="58"/>
      <c r="T378" s="58"/>
      <c r="U378" s="58"/>
      <c r="V378" s="58"/>
    </row>
    <row r="379" spans="1:22" x14ac:dyDescent="0.35">
      <c r="A379" s="20">
        <v>2739</v>
      </c>
      <c r="B379" s="59">
        <v>8.1641999999999992</v>
      </c>
      <c r="C379">
        <v>97.700900000000004</v>
      </c>
      <c r="D379" s="20">
        <v>2.3296999999999999</v>
      </c>
      <c r="E379" s="49">
        <f t="shared" si="10"/>
        <v>81.153199999999998</v>
      </c>
      <c r="F379" s="60">
        <f>($Q$5*($O$6+$O$8))/(E379+$O$8)</f>
        <v>0.32576131470698655</v>
      </c>
      <c r="G379" s="60">
        <f>(C379-$O$10)/($O$11-$O$10)</f>
        <v>0.7522322222222223</v>
      </c>
      <c r="H379" s="60">
        <f>(G379*$O$14+(1-G379)*$O$13)</f>
        <v>2.7252232222222226</v>
      </c>
      <c r="I379" s="116">
        <f>(H379-D379)/(H379-$O$12)</f>
        <v>0.24924689425935401</v>
      </c>
      <c r="J379" s="19">
        <f>(($O$19*F379)/(B379*((I379)^$O$20)))^(1/$O$21)</f>
        <v>0.80142554542755162</v>
      </c>
      <c r="K379" s="111">
        <f t="shared" si="11"/>
        <v>0.80142554542755162</v>
      </c>
      <c r="L379" s="129"/>
      <c r="M379" s="50"/>
      <c r="N379" s="19"/>
      <c r="O379" s="19"/>
      <c r="Q379" s="20"/>
      <c r="R379" s="58"/>
      <c r="S379" s="58"/>
      <c r="T379" s="58"/>
      <c r="U379" s="58"/>
      <c r="V379" s="58"/>
    </row>
    <row r="380" spans="1:22" x14ac:dyDescent="0.35">
      <c r="A380" s="20">
        <v>2739.5</v>
      </c>
      <c r="B380" s="59">
        <v>7.2144000000000004</v>
      </c>
      <c r="C380">
        <v>95.005300000000005</v>
      </c>
      <c r="D380" s="20">
        <v>2.3197000000000001</v>
      </c>
      <c r="E380" s="49">
        <f t="shared" si="10"/>
        <v>81.163100000000014</v>
      </c>
      <c r="F380" s="60">
        <f>($Q$5*($O$6+$O$8))/(E380+$O$8)</f>
        <v>0.32572463867696372</v>
      </c>
      <c r="G380" s="60">
        <f>(C380-$O$10)/($O$11-$O$10)</f>
        <v>0.72228111111111115</v>
      </c>
      <c r="H380" s="60">
        <f>(G380*$O$14+(1-G380)*$O$13)</f>
        <v>2.7222281111111108</v>
      </c>
      <c r="I380" s="116">
        <f>(H380-D380)/(H380-$O$12)</f>
        <v>0.25414083841889329</v>
      </c>
      <c r="J380" s="19">
        <f>(($O$19*F380)/(B380*((I380)^$O$20)))^(1/$O$21)</f>
        <v>0.83608558957311108</v>
      </c>
      <c r="K380" s="111">
        <f t="shared" si="11"/>
        <v>0.83608558957311108</v>
      </c>
      <c r="L380" s="129"/>
      <c r="M380" s="50"/>
      <c r="N380" s="19"/>
      <c r="O380" s="19"/>
      <c r="Q380" s="20"/>
      <c r="R380" s="58"/>
      <c r="S380" s="58"/>
      <c r="T380" s="58"/>
      <c r="U380" s="58"/>
      <c r="V380" s="58"/>
    </row>
    <row r="381" spans="1:22" x14ac:dyDescent="0.35">
      <c r="A381" s="20">
        <v>2740</v>
      </c>
      <c r="B381" s="59">
        <v>6.3150000000000004</v>
      </c>
      <c r="C381">
        <v>102.9101</v>
      </c>
      <c r="D381" s="20">
        <v>2.3109999999999999</v>
      </c>
      <c r="E381" s="49">
        <f t="shared" si="10"/>
        <v>81.173000000000002</v>
      </c>
      <c r="F381" s="60">
        <f>($Q$5*($O$6+$O$8))/(E381+$O$8)</f>
        <v>0.32568797090439627</v>
      </c>
      <c r="G381" s="60">
        <f>(C381-$O$10)/($O$11-$O$10)</f>
        <v>0.81011222222222223</v>
      </c>
      <c r="H381" s="60">
        <f>(G381*$O$14+(1-G381)*$O$13)</f>
        <v>2.731011222222222</v>
      </c>
      <c r="I381" s="116">
        <f>(H381-D381)/(H381-$O$12)</f>
        <v>0.26371661239807498</v>
      </c>
      <c r="J381" s="19">
        <f>(($O$19*F381)/(B381*((I381)^$O$20)))^(1/$O$21)</f>
        <v>0.86114581124764256</v>
      </c>
      <c r="K381" s="111">
        <f t="shared" si="11"/>
        <v>0.86114581124764256</v>
      </c>
      <c r="L381" s="129"/>
      <c r="M381" s="50"/>
      <c r="N381" s="19"/>
      <c r="O381" s="19"/>
      <c r="Q381" s="20"/>
      <c r="R381" s="58"/>
      <c r="S381" s="58"/>
      <c r="T381" s="58"/>
      <c r="U381" s="58"/>
      <c r="V381" s="58"/>
    </row>
    <row r="382" spans="1:22" x14ac:dyDescent="0.35">
      <c r="A382" s="20">
        <v>2740.5</v>
      </c>
      <c r="B382" s="59">
        <v>6.0106000000000002</v>
      </c>
      <c r="C382">
        <v>103.9102</v>
      </c>
      <c r="D382" s="20">
        <v>2.2900999999999998</v>
      </c>
      <c r="E382" s="49">
        <f t="shared" si="10"/>
        <v>81.182900000000004</v>
      </c>
      <c r="F382" s="60">
        <f>($Q$5*($O$6+$O$8))/(E382+$O$8)</f>
        <v>0.32565131138649572</v>
      </c>
      <c r="G382" s="60">
        <f>(C382-$O$10)/($O$11-$O$10)</f>
        <v>0.82122444444444453</v>
      </c>
      <c r="H382" s="60">
        <f>(G382*$O$14+(1-G382)*$O$13)</f>
        <v>2.7321224444444447</v>
      </c>
      <c r="I382" s="116">
        <f>(H382-D382)/(H382-$O$12)</f>
        <v>0.27734351035195903</v>
      </c>
      <c r="J382" s="19">
        <f>(($O$19*F382)/(B382*((I382)^$O$20)))^(1/$O$21)</f>
        <v>0.83926573822357209</v>
      </c>
      <c r="K382" s="111">
        <f t="shared" si="11"/>
        <v>0.83926573822357209</v>
      </c>
      <c r="L382" s="129"/>
      <c r="M382" s="50"/>
      <c r="N382" s="19"/>
      <c r="O382" s="19"/>
      <c r="Q382" s="20"/>
      <c r="R382" s="58"/>
      <c r="S382" s="58"/>
      <c r="T382" s="58"/>
      <c r="U382" s="58"/>
      <c r="V382" s="58"/>
    </row>
    <row r="383" spans="1:22" x14ac:dyDescent="0.35">
      <c r="A383" s="20">
        <v>2741</v>
      </c>
      <c r="B383" s="59">
        <v>6.1439000000000004</v>
      </c>
      <c r="C383">
        <v>103.05710000000001</v>
      </c>
      <c r="D383" s="20">
        <v>2.2896000000000001</v>
      </c>
      <c r="E383" s="49">
        <f t="shared" si="10"/>
        <v>81.192800000000005</v>
      </c>
      <c r="F383" s="60">
        <f>($Q$5*($O$6+$O$8))/(E383+$O$8)</f>
        <v>0.32561466012047502</v>
      </c>
      <c r="G383" s="60">
        <f>(C383-$O$10)/($O$11-$O$10)</f>
        <v>0.81174555555555561</v>
      </c>
      <c r="H383" s="60">
        <f>(G383*$O$14+(1-G383)*$O$13)</f>
        <v>2.7311745555555555</v>
      </c>
      <c r="I383" s="116">
        <f>(H383-D383)/(H383-$O$12)</f>
        <v>0.27722736569787515</v>
      </c>
      <c r="J383" s="19">
        <f>(($O$19*F383)/(B383*((I383)^$O$20)))^(1/$O$21)</f>
        <v>0.83041236554234277</v>
      </c>
      <c r="K383" s="111">
        <f t="shared" si="11"/>
        <v>0.83041236554234277</v>
      </c>
      <c r="L383" s="129"/>
      <c r="M383" s="50"/>
      <c r="N383" s="19"/>
      <c r="O383" s="19"/>
      <c r="Q383" s="20"/>
      <c r="R383" s="58"/>
      <c r="S383" s="58"/>
      <c r="T383" s="58"/>
      <c r="U383" s="58"/>
      <c r="V383" s="58"/>
    </row>
    <row r="384" spans="1:22" x14ac:dyDescent="0.35">
      <c r="A384" s="20">
        <v>2741.5</v>
      </c>
      <c r="B384" s="59">
        <v>6.6322999999999999</v>
      </c>
      <c r="C384">
        <v>96.959900000000005</v>
      </c>
      <c r="D384" s="20">
        <v>2.2968999999999999</v>
      </c>
      <c r="E384" s="49">
        <f t="shared" si="10"/>
        <v>81.202700000000007</v>
      </c>
      <c r="F384" s="60">
        <f>($Q$5*($O$6+$O$8))/(E384+$O$8)</f>
        <v>0.32557801710354822</v>
      </c>
      <c r="G384" s="60">
        <f>(C384-$O$10)/($O$11-$O$10)</f>
        <v>0.74399888888888899</v>
      </c>
      <c r="H384" s="60">
        <f>(G384*$O$14+(1-G384)*$O$13)</f>
        <v>2.7243998888888887</v>
      </c>
      <c r="I384" s="116">
        <f>(H384-D384)/(H384-$O$12)</f>
        <v>0.26953747916994902</v>
      </c>
      <c r="J384" s="19">
        <f>(($O$19*F384)/(B384*((I384)^$O$20)))^(1/$O$21)</f>
        <v>0.82200847145224931</v>
      </c>
      <c r="K384" s="111">
        <f t="shared" si="11"/>
        <v>0.82200847145224931</v>
      </c>
      <c r="L384" s="129"/>
      <c r="M384" s="50"/>
      <c r="N384" s="19"/>
      <c r="O384" s="19"/>
      <c r="Q384" s="20"/>
      <c r="R384" s="58"/>
      <c r="S384" s="58"/>
      <c r="T384" s="58"/>
      <c r="U384" s="58"/>
      <c r="V384" s="58"/>
    </row>
    <row r="385" spans="1:22" x14ac:dyDescent="0.35">
      <c r="A385" s="20">
        <v>2742</v>
      </c>
      <c r="B385" s="59">
        <v>7.8784000000000001</v>
      </c>
      <c r="C385">
        <v>97.606700000000004</v>
      </c>
      <c r="D385" s="20">
        <v>2.3241000000000001</v>
      </c>
      <c r="E385" s="49">
        <f t="shared" si="10"/>
        <v>81.212600000000009</v>
      </c>
      <c r="F385" s="60">
        <f>($Q$5*($O$6+$O$8))/(E385+$O$8)</f>
        <v>0.32554138233293078</v>
      </c>
      <c r="G385" s="60">
        <f>(C385-$O$10)/($O$11-$O$10)</f>
        <v>0.75118555555555555</v>
      </c>
      <c r="H385" s="60">
        <f>(G385*$O$14+(1-G385)*$O$13)</f>
        <v>2.7251185555555555</v>
      </c>
      <c r="I385" s="116">
        <f>(H385-D385)/(H385-$O$12)</f>
        <v>0.25272655810547734</v>
      </c>
      <c r="J385" s="19">
        <f>(($O$19*F385)/(B385*((I385)^$O$20)))^(1/$O$21)</f>
        <v>0.80432803328134161</v>
      </c>
      <c r="K385" s="111">
        <f t="shared" si="11"/>
        <v>0.80432803328134161</v>
      </c>
      <c r="L385" s="129"/>
      <c r="M385" s="50"/>
      <c r="N385" s="19"/>
      <c r="O385" s="19"/>
      <c r="Q385" s="20"/>
      <c r="R385" s="58"/>
      <c r="S385" s="58"/>
      <c r="T385" s="58"/>
      <c r="U385" s="58"/>
      <c r="V385" s="58"/>
    </row>
    <row r="386" spans="1:22" x14ac:dyDescent="0.35">
      <c r="A386" s="20">
        <v>2742.5</v>
      </c>
      <c r="B386" s="59">
        <v>7.4351000000000003</v>
      </c>
      <c r="C386">
        <v>95.280799999999999</v>
      </c>
      <c r="D386" s="20">
        <v>2.3523999999999998</v>
      </c>
      <c r="E386" s="49">
        <f t="shared" ref="E386:E449" si="12">((0.0198*A386)+ 26.921)</f>
        <v>81.222499999999997</v>
      </c>
      <c r="F386" s="60">
        <f>($Q$5*($O$6+$O$8))/(E386+$O$8)</f>
        <v>0.32550475580583937</v>
      </c>
      <c r="G386" s="60">
        <f>(C386-$O$10)/($O$11-$O$10)</f>
        <v>0.72534222222222222</v>
      </c>
      <c r="H386" s="60">
        <f>(G386*$O$14+(1-G386)*$O$13)</f>
        <v>2.7225342222222224</v>
      </c>
      <c r="I386" s="116">
        <f>(H386-D386)/(H386-$O$12)</f>
        <v>0.23364342166153815</v>
      </c>
      <c r="J386" s="19">
        <f>(($O$19*F386)/(B386*((I386)^$O$20)))^(1/$O$21)</f>
        <v>0.89553322741627639</v>
      </c>
      <c r="K386" s="111">
        <f t="shared" ref="K386:K449" si="13">IF(J386&gt;1,1,J386)</f>
        <v>0.89553322741627639</v>
      </c>
      <c r="L386" s="129"/>
      <c r="M386" s="50"/>
      <c r="N386" s="19"/>
      <c r="O386" s="19"/>
      <c r="Q386" s="20"/>
      <c r="R386" s="58"/>
      <c r="S386" s="58"/>
      <c r="T386" s="58"/>
      <c r="U386" s="58"/>
      <c r="V386" s="58"/>
    </row>
    <row r="387" spans="1:22" x14ac:dyDescent="0.35">
      <c r="A387" s="20">
        <v>2743</v>
      </c>
      <c r="B387" s="59">
        <v>6.8768000000000002</v>
      </c>
      <c r="C387">
        <v>98.365200000000002</v>
      </c>
      <c r="D387" s="20">
        <v>2.3464999999999998</v>
      </c>
      <c r="E387" s="49">
        <f t="shared" si="12"/>
        <v>81.232400000000013</v>
      </c>
      <c r="F387" s="60">
        <f>($Q$5*($O$6+$O$8))/(E387+$O$8)</f>
        <v>0.32546813751949172</v>
      </c>
      <c r="G387" s="60">
        <f>(C387-$O$10)/($O$11-$O$10)</f>
        <v>0.75961333333333336</v>
      </c>
      <c r="H387" s="60">
        <f>(G387*$O$14+(1-G387)*$O$13)</f>
        <v>2.7259613333333332</v>
      </c>
      <c r="I387" s="116">
        <f>(H387-D387)/(H387-$O$12)</f>
        <v>0.23901399880827262</v>
      </c>
      <c r="J387" s="19">
        <f>(($O$19*F387)/(B387*((I387)^$O$20)))^(1/$O$21)</f>
        <v>0.91020183045777769</v>
      </c>
      <c r="K387" s="111">
        <f t="shared" si="13"/>
        <v>0.91020183045777769</v>
      </c>
      <c r="L387" s="129"/>
      <c r="M387" s="50"/>
      <c r="N387" s="19"/>
      <c r="O387" s="19"/>
      <c r="Q387" s="20"/>
      <c r="R387" s="58"/>
      <c r="S387" s="58"/>
      <c r="T387" s="58"/>
      <c r="U387" s="58"/>
      <c r="V387" s="58"/>
    </row>
    <row r="388" spans="1:22" x14ac:dyDescent="0.35">
      <c r="A388" s="20">
        <v>2743.5</v>
      </c>
      <c r="B388" s="59">
        <v>6.8415999999999997</v>
      </c>
      <c r="C388">
        <v>97.972899999999996</v>
      </c>
      <c r="D388" s="20">
        <v>2.3319000000000001</v>
      </c>
      <c r="E388" s="49">
        <f t="shared" si="12"/>
        <v>81.2423</v>
      </c>
      <c r="F388" s="60">
        <f>($Q$5*($O$6+$O$8))/(E388+$O$8)</f>
        <v>0.3254315274711071</v>
      </c>
      <c r="G388" s="60">
        <f>(C388-$O$10)/($O$11-$O$10)</f>
        <v>0.75525444444444445</v>
      </c>
      <c r="H388" s="60">
        <f>(G388*$O$14+(1-G388)*$O$13)</f>
        <v>2.7255254444444446</v>
      </c>
      <c r="I388" s="116">
        <f>(H388-D388)/(H388-$O$12)</f>
        <v>0.24800373885712698</v>
      </c>
      <c r="J388" s="19">
        <f>(($O$19*F388)/(B388*((I388)^$O$20)))^(1/$O$21)</f>
        <v>0.87941272295045225</v>
      </c>
      <c r="K388" s="111">
        <f t="shared" si="13"/>
        <v>0.87941272295045225</v>
      </c>
      <c r="L388" s="129"/>
      <c r="M388" s="50"/>
      <c r="N388" s="19"/>
      <c r="O388" s="19"/>
      <c r="Q388" s="20"/>
      <c r="R388" s="58"/>
      <c r="S388" s="58"/>
      <c r="T388" s="58"/>
      <c r="U388" s="58"/>
      <c r="V388" s="58"/>
    </row>
    <row r="389" spans="1:22" x14ac:dyDescent="0.35">
      <c r="A389" s="20">
        <v>2744</v>
      </c>
      <c r="B389" s="59">
        <v>6.5369000000000002</v>
      </c>
      <c r="C389">
        <v>100.5712</v>
      </c>
      <c r="D389" s="20">
        <v>2.3128000000000002</v>
      </c>
      <c r="E389" s="49">
        <f t="shared" si="12"/>
        <v>81.252200000000002</v>
      </c>
      <c r="F389" s="60">
        <f>($Q$5*($O$6+$O$8))/(E389+$O$8)</f>
        <v>0.32539492565790584</v>
      </c>
      <c r="G389" s="60">
        <f>(C389-$O$10)/($O$11-$O$10)</f>
        <v>0.78412444444444451</v>
      </c>
      <c r="H389" s="60">
        <f>(G389*$O$14+(1-G389)*$O$13)</f>
        <v>2.7284124444444444</v>
      </c>
      <c r="I389" s="116">
        <f>(H389-D389)/(H389-$O$12)</f>
        <v>0.26138120920757674</v>
      </c>
      <c r="J389" s="19">
        <f>(($O$19*F389)/(B389*((I389)^$O$20)))^(1/$O$21)</f>
        <v>0.85358171765737778</v>
      </c>
      <c r="K389" s="111">
        <f t="shared" si="13"/>
        <v>0.85358171765737778</v>
      </c>
      <c r="L389" s="129"/>
      <c r="M389" s="50"/>
      <c r="N389" s="19"/>
      <c r="O389" s="19"/>
      <c r="Q389" s="20"/>
      <c r="R389" s="58"/>
      <c r="S389" s="58"/>
      <c r="T389" s="58"/>
      <c r="U389" s="58"/>
      <c r="V389" s="58"/>
    </row>
    <row r="390" spans="1:22" x14ac:dyDescent="0.35">
      <c r="A390" s="20">
        <v>2744.5</v>
      </c>
      <c r="B390" s="59">
        <v>6.8156999999999996</v>
      </c>
      <c r="C390">
        <v>93.316400000000002</v>
      </c>
      <c r="D390" s="20">
        <v>2.3239000000000001</v>
      </c>
      <c r="E390" s="49">
        <f t="shared" si="12"/>
        <v>81.262100000000004</v>
      </c>
      <c r="F390" s="60">
        <f>($Q$5*($O$6+$O$8))/(E390+$O$8)</f>
        <v>0.32535833207710962</v>
      </c>
      <c r="G390" s="60">
        <f>(C390-$O$10)/($O$11-$O$10)</f>
        <v>0.70351555555555556</v>
      </c>
      <c r="H390" s="60">
        <f>(G390*$O$14+(1-G390)*$O$13)</f>
        <v>2.7203515555555557</v>
      </c>
      <c r="I390" s="116">
        <f>(H390-D390)/(H390-$O$12)</f>
        <v>0.25060124256093586</v>
      </c>
      <c r="J390" s="19">
        <f>(($O$19*F390)/(B390*((I390)^$O$20)))^(1/$O$21)</f>
        <v>0.87185148849012184</v>
      </c>
      <c r="K390" s="111">
        <f t="shared" si="13"/>
        <v>0.87185148849012184</v>
      </c>
      <c r="L390" s="129"/>
      <c r="M390" s="50"/>
      <c r="N390" s="19"/>
      <c r="O390" s="19"/>
      <c r="Q390" s="20"/>
      <c r="R390" s="58"/>
      <c r="S390" s="58"/>
      <c r="T390" s="58"/>
      <c r="U390" s="58"/>
      <c r="V390" s="58"/>
    </row>
    <row r="391" spans="1:22" x14ac:dyDescent="0.35">
      <c r="A391" s="20">
        <v>2745</v>
      </c>
      <c r="B391" s="59">
        <v>7.3486000000000002</v>
      </c>
      <c r="C391">
        <v>93.168300000000002</v>
      </c>
      <c r="D391" s="20">
        <v>2.3235999999999999</v>
      </c>
      <c r="E391" s="49">
        <f t="shared" si="12"/>
        <v>81.272000000000006</v>
      </c>
      <c r="F391" s="60">
        <f>($Q$5*($O$6+$O$8))/(E391+$O$8)</f>
        <v>0.32532174672594127</v>
      </c>
      <c r="G391" s="60">
        <f>(C391-$O$10)/($O$11-$O$10)</f>
        <v>0.70186999999999999</v>
      </c>
      <c r="H391" s="60">
        <f>(G391*$O$14+(1-G391)*$O$13)</f>
        <v>2.7201870000000001</v>
      </c>
      <c r="I391" s="116">
        <f>(H391-D391)/(H391-$O$12)</f>
        <v>0.25071293692080804</v>
      </c>
      <c r="J391" s="19">
        <f>(($O$19*F391)/(B391*((I391)^$O$20)))^(1/$O$21)</f>
        <v>0.83922323457037729</v>
      </c>
      <c r="K391" s="111">
        <f t="shared" si="13"/>
        <v>0.83922323457037729</v>
      </c>
      <c r="L391" s="129"/>
      <c r="M391" s="50"/>
      <c r="N391" s="19"/>
      <c r="O391" s="19"/>
      <c r="Q391" s="20"/>
      <c r="R391" s="58"/>
      <c r="S391" s="58"/>
      <c r="T391" s="58"/>
      <c r="U391" s="58"/>
      <c r="V391" s="58"/>
    </row>
    <row r="392" spans="1:22" x14ac:dyDescent="0.35">
      <c r="A392" s="20">
        <v>2745.5</v>
      </c>
      <c r="B392" s="59">
        <v>6.6162999999999998</v>
      </c>
      <c r="C392">
        <v>84.667100000000005</v>
      </c>
      <c r="D392" s="20">
        <v>2.3071000000000002</v>
      </c>
      <c r="E392" s="49">
        <f t="shared" si="12"/>
        <v>81.281900000000007</v>
      </c>
      <c r="F392" s="60">
        <f>($Q$5*($O$6+$O$8))/(E392+$O$8)</f>
        <v>0.32528516960162496</v>
      </c>
      <c r="G392" s="60">
        <f>(C392-$O$10)/($O$11-$O$10)</f>
        <v>0.60741222222222224</v>
      </c>
      <c r="H392" s="60">
        <f>(G392*$O$14+(1-G392)*$O$13)</f>
        <v>2.7107412222222225</v>
      </c>
      <c r="I392" s="116">
        <f>(H392-D392)/(H392-$O$12)</f>
        <v>0.25670533930593048</v>
      </c>
      <c r="J392" s="19">
        <f>(($O$19*F392)/(B392*((I392)^$O$20)))^(1/$O$21)</f>
        <v>0.86375313243735474</v>
      </c>
      <c r="K392" s="111">
        <f t="shared" si="13"/>
        <v>0.86375313243735474</v>
      </c>
      <c r="L392" s="129"/>
      <c r="M392" s="50"/>
      <c r="N392" s="19"/>
      <c r="O392" s="19"/>
      <c r="Q392" s="20"/>
      <c r="R392" s="58"/>
      <c r="S392" s="58"/>
      <c r="T392" s="58"/>
      <c r="U392" s="58"/>
      <c r="V392" s="58"/>
    </row>
    <row r="393" spans="1:22" x14ac:dyDescent="0.35">
      <c r="A393" s="20">
        <v>2746</v>
      </c>
      <c r="B393" s="59">
        <v>6.5749000000000004</v>
      </c>
      <c r="C393">
        <v>85.200800000000001</v>
      </c>
      <c r="D393" s="20">
        <v>2.3027000000000002</v>
      </c>
      <c r="E393" s="49">
        <f t="shared" si="12"/>
        <v>81.291799999999995</v>
      </c>
      <c r="F393" s="60">
        <f>($Q$5*($O$6+$O$8))/(E393+$O$8)</f>
        <v>0.32524860070138611</v>
      </c>
      <c r="G393" s="60">
        <f>(C393-$O$10)/($O$11-$O$10)</f>
        <v>0.61334222222222223</v>
      </c>
      <c r="H393" s="60">
        <f>(G393*$O$14+(1-G393)*$O$13)</f>
        <v>2.7113342222222219</v>
      </c>
      <c r="I393" s="116">
        <f>(H393-D393)/(H393-$O$12)</f>
        <v>0.25978278513494985</v>
      </c>
      <c r="J393" s="19">
        <f>(($O$19*F393)/(B393*((I393)^$O$20)))^(1/$O$21)</f>
        <v>0.85615574235024294</v>
      </c>
      <c r="K393" s="111">
        <f t="shared" si="13"/>
        <v>0.85615574235024294</v>
      </c>
      <c r="L393" s="129"/>
      <c r="M393" s="50"/>
      <c r="N393" s="19"/>
      <c r="O393" s="19"/>
      <c r="Q393" s="20"/>
      <c r="R393" s="58"/>
      <c r="S393" s="58"/>
      <c r="T393" s="58"/>
      <c r="U393" s="58"/>
      <c r="V393" s="58"/>
    </row>
    <row r="394" spans="1:22" x14ac:dyDescent="0.35">
      <c r="A394" s="20">
        <v>2746.5</v>
      </c>
      <c r="B394" s="59">
        <v>5.8739999999999997</v>
      </c>
      <c r="C394">
        <v>86.055800000000005</v>
      </c>
      <c r="D394" s="20">
        <v>2.331</v>
      </c>
      <c r="E394" s="49">
        <f t="shared" si="12"/>
        <v>81.301700000000011</v>
      </c>
      <c r="F394" s="60">
        <f>($Q$5*($O$6+$O$8))/(E394+$O$8)</f>
        <v>0.32521204002245124</v>
      </c>
      <c r="G394" s="60">
        <f>(C394-$O$10)/($O$11-$O$10)</f>
        <v>0.6228422222222223</v>
      </c>
      <c r="H394" s="60">
        <f>(G394*$O$14+(1-G394)*$O$13)</f>
        <v>2.7122842222222223</v>
      </c>
      <c r="I394" s="116">
        <f>(H394-D394)/(H394-$O$12)</f>
        <v>0.24224914665359451</v>
      </c>
      <c r="J394" s="19">
        <f>(($O$19*F394)/(B394*((I394)^$O$20)))^(1/$O$21)</f>
        <v>0.97130154797331536</v>
      </c>
      <c r="K394" s="111">
        <f t="shared" si="13"/>
        <v>0.97130154797331536</v>
      </c>
      <c r="L394" s="129"/>
      <c r="M394" s="50"/>
      <c r="N394" s="19"/>
      <c r="O394" s="19"/>
      <c r="Q394" s="20"/>
      <c r="R394" s="58"/>
      <c r="S394" s="58"/>
      <c r="T394" s="58"/>
      <c r="U394" s="58"/>
      <c r="V394" s="58"/>
    </row>
    <row r="395" spans="1:22" x14ac:dyDescent="0.35">
      <c r="A395" s="20">
        <v>2747</v>
      </c>
      <c r="B395" s="59">
        <v>6.5037000000000003</v>
      </c>
      <c r="C395">
        <v>94.712199999999996</v>
      </c>
      <c r="D395" s="20">
        <v>2.3552</v>
      </c>
      <c r="E395" s="49">
        <f t="shared" si="12"/>
        <v>81.311599999999999</v>
      </c>
      <c r="F395" s="60">
        <f>($Q$5*($O$6+$O$8))/(E395+$O$8)</f>
        <v>0.32517548756204839</v>
      </c>
      <c r="G395" s="60">
        <f>(C395-$O$10)/($O$11-$O$10)</f>
        <v>0.71902444444444436</v>
      </c>
      <c r="H395" s="60">
        <f>(G395*$O$14+(1-G395)*$O$13)</f>
        <v>2.7219024444444444</v>
      </c>
      <c r="I395" s="116">
        <f>(H395-D395)/(H395-$O$12)</f>
        <v>0.23156949789123918</v>
      </c>
      <c r="J395" s="19">
        <f>(($O$19*F395)/(B395*((I395)^$O$20)))^(1/$O$21)</f>
        <v>0.96560008656503582</v>
      </c>
      <c r="K395" s="111">
        <f t="shared" si="13"/>
        <v>0.96560008656503582</v>
      </c>
      <c r="L395" s="129"/>
      <c r="M395" s="50"/>
      <c r="N395" s="19"/>
      <c r="O395" s="19"/>
      <c r="Q395" s="20"/>
      <c r="R395" s="58"/>
      <c r="S395" s="58"/>
      <c r="T395" s="58"/>
      <c r="U395" s="58"/>
      <c r="V395" s="58"/>
    </row>
    <row r="396" spans="1:22" x14ac:dyDescent="0.35">
      <c r="A396" s="20">
        <v>2747.5</v>
      </c>
      <c r="B396" s="59">
        <v>7.3460000000000001</v>
      </c>
      <c r="C396">
        <v>98.766800000000003</v>
      </c>
      <c r="D396" s="20">
        <v>2.3487</v>
      </c>
      <c r="E396" s="49">
        <f t="shared" si="12"/>
        <v>81.3215</v>
      </c>
      <c r="F396" s="60">
        <f>($Q$5*($O$6+$O$8))/(E396+$O$8)</f>
        <v>0.32513894331740656</v>
      </c>
      <c r="G396" s="60">
        <f>(C396-$O$10)/($O$11-$O$10)</f>
        <v>0.76407555555555562</v>
      </c>
      <c r="H396" s="60">
        <f>(G396*$O$14+(1-G396)*$O$13)</f>
        <v>2.7264075555555554</v>
      </c>
      <c r="I396" s="116">
        <f>(H396-D396)/(H396-$O$12)</f>
        <v>0.23784248513802805</v>
      </c>
      <c r="J396" s="19">
        <f>(($O$19*F396)/(B396*((I396)^$O$20)))^(1/$O$21)</f>
        <v>0.88454432180751186</v>
      </c>
      <c r="K396" s="111">
        <f t="shared" si="13"/>
        <v>0.88454432180751186</v>
      </c>
      <c r="L396" s="129"/>
      <c r="M396" s="50"/>
      <c r="N396" s="19"/>
      <c r="O396" s="19"/>
      <c r="Q396" s="20"/>
      <c r="R396" s="58"/>
      <c r="S396" s="58"/>
      <c r="T396" s="58"/>
      <c r="U396" s="58"/>
      <c r="V396" s="58"/>
    </row>
    <row r="397" spans="1:22" x14ac:dyDescent="0.35">
      <c r="A397" s="20">
        <v>2748</v>
      </c>
      <c r="B397" s="59">
        <v>6.5557999999999996</v>
      </c>
      <c r="C397">
        <v>97.089600000000004</v>
      </c>
      <c r="D397" s="20">
        <v>2.3323999999999998</v>
      </c>
      <c r="E397" s="49">
        <f t="shared" si="12"/>
        <v>81.331400000000002</v>
      </c>
      <c r="F397" s="60">
        <f>($Q$5*($O$6+$O$8))/(E397+$O$8)</f>
        <v>0.32510240728575618</v>
      </c>
      <c r="G397" s="60">
        <f>(C397-$O$10)/($O$11-$O$10)</f>
        <v>0.7454400000000001</v>
      </c>
      <c r="H397" s="60">
        <f>(G397*$O$14+(1-G397)*$O$13)</f>
        <v>2.7245440000000003</v>
      </c>
      <c r="I397" s="116">
        <f>(H397-D397)/(H397-$O$12)</f>
        <v>0.24722322742363192</v>
      </c>
      <c r="J397" s="19">
        <f>(($O$19*F397)/(B397*((I397)^$O$20)))^(1/$O$21)</f>
        <v>0.90075767858377986</v>
      </c>
      <c r="K397" s="111">
        <f t="shared" si="13"/>
        <v>0.90075767858377986</v>
      </c>
      <c r="L397" s="129"/>
      <c r="M397" s="50"/>
      <c r="N397" s="19"/>
      <c r="O397" s="19"/>
      <c r="Q397" s="20"/>
      <c r="R397" s="58"/>
      <c r="S397" s="58"/>
      <c r="T397" s="58"/>
      <c r="U397" s="58"/>
      <c r="V397" s="58"/>
    </row>
    <row r="398" spans="1:22" x14ac:dyDescent="0.35">
      <c r="A398" s="20">
        <v>2748.5</v>
      </c>
      <c r="B398" s="59">
        <v>6.7309000000000001</v>
      </c>
      <c r="C398">
        <v>96.469700000000003</v>
      </c>
      <c r="D398" s="20">
        <v>2.3220999999999998</v>
      </c>
      <c r="E398" s="49">
        <f t="shared" si="12"/>
        <v>81.341300000000004</v>
      </c>
      <c r="F398" s="60">
        <f>($Q$5*($O$6+$O$8))/(E398+$O$8)</f>
        <v>0.32506587946432886</v>
      </c>
      <c r="G398" s="60">
        <f>(C398-$O$10)/($O$11-$O$10)</f>
        <v>0.73855222222222228</v>
      </c>
      <c r="H398" s="60">
        <f>(G398*$O$14+(1-G398)*$O$13)</f>
        <v>2.7238552222222223</v>
      </c>
      <c r="I398" s="116">
        <f>(H398-D398)/(H398-$O$12)</f>
        <v>0.25339255689055878</v>
      </c>
      <c r="J398" s="19">
        <f>(($O$19*F398)/(B398*((I398)^$O$20)))^(1/$O$21)</f>
        <v>0.86727188958527668</v>
      </c>
      <c r="K398" s="111">
        <f t="shared" si="13"/>
        <v>0.86727188958527668</v>
      </c>
      <c r="L398" s="129"/>
      <c r="M398" s="50"/>
      <c r="N398" s="19"/>
      <c r="O398" s="19"/>
      <c r="Q398" s="20"/>
      <c r="R398" s="58"/>
      <c r="S398" s="58"/>
      <c r="T398" s="58"/>
      <c r="U398" s="58"/>
      <c r="V398" s="58"/>
    </row>
    <row r="399" spans="1:22" x14ac:dyDescent="0.35">
      <c r="A399" s="20">
        <v>2749</v>
      </c>
      <c r="B399" s="59">
        <v>6.7732999999999999</v>
      </c>
      <c r="C399">
        <v>101.1447</v>
      </c>
      <c r="D399" s="20">
        <v>2.3269000000000002</v>
      </c>
      <c r="E399" s="49">
        <f t="shared" si="12"/>
        <v>81.351200000000006</v>
      </c>
      <c r="F399" s="60">
        <f>($Q$5*($O$6+$O$8))/(E399+$O$8)</f>
        <v>0.32502935985035747</v>
      </c>
      <c r="G399" s="60">
        <f>(C399-$O$10)/($O$11-$O$10)</f>
        <v>0.79049666666666663</v>
      </c>
      <c r="H399" s="60">
        <f>(G399*$O$14+(1-G399)*$O$13)</f>
        <v>2.7290496666666666</v>
      </c>
      <c r="I399" s="116">
        <f>(H399-D399)/(H399-$O$12)</f>
        <v>0.25281307030721684</v>
      </c>
      <c r="J399" s="19">
        <f>(($O$19*F399)/(B399*((I399)^$O$20)))^(1/$O$21)</f>
        <v>0.8664861343406135</v>
      </c>
      <c r="K399" s="111">
        <f t="shared" si="13"/>
        <v>0.8664861343406135</v>
      </c>
      <c r="L399" s="129"/>
      <c r="M399" s="50"/>
      <c r="N399" s="19"/>
      <c r="O399" s="19"/>
      <c r="Q399" s="20"/>
      <c r="R399" s="58"/>
      <c r="S399" s="58"/>
      <c r="T399" s="58"/>
      <c r="U399" s="58"/>
      <c r="V399" s="58"/>
    </row>
    <row r="400" spans="1:22" x14ac:dyDescent="0.35">
      <c r="A400" s="20">
        <v>2749.5</v>
      </c>
      <c r="B400" s="59">
        <v>7.2271000000000001</v>
      </c>
      <c r="C400">
        <v>98.757400000000004</v>
      </c>
      <c r="D400" s="20">
        <v>2.3304999999999998</v>
      </c>
      <c r="E400" s="49">
        <f t="shared" si="12"/>
        <v>81.361099999999993</v>
      </c>
      <c r="F400" s="60">
        <f>($Q$5*($O$6+$O$8))/(E400+$O$8)</f>
        <v>0.32499284844107612</v>
      </c>
      <c r="G400" s="60">
        <f>(C400-$O$10)/($O$11-$O$10)</f>
        <v>0.76397111111111116</v>
      </c>
      <c r="H400" s="60">
        <f>(G400*$O$14+(1-G400)*$O$13)</f>
        <v>2.7263971111111109</v>
      </c>
      <c r="I400" s="116">
        <f>(H400-D400)/(H400-$O$12)</f>
        <v>0.24929808967324232</v>
      </c>
      <c r="J400" s="19">
        <f>(($O$19*F400)/(B400*((I400)^$O$20)))^(1/$O$21)</f>
        <v>0.85062064597899378</v>
      </c>
      <c r="K400" s="111">
        <f t="shared" si="13"/>
        <v>0.85062064597899378</v>
      </c>
      <c r="L400" s="129"/>
      <c r="M400" s="50"/>
      <c r="N400" s="19"/>
      <c r="O400" s="19"/>
      <c r="Q400" s="20"/>
      <c r="R400" s="58"/>
      <c r="S400" s="58"/>
      <c r="T400" s="58"/>
      <c r="U400" s="58"/>
      <c r="V400" s="58"/>
    </row>
    <row r="401" spans="1:22" x14ac:dyDescent="0.35">
      <c r="A401" s="20">
        <v>2750</v>
      </c>
      <c r="B401" s="59">
        <v>7.4349999999999996</v>
      </c>
      <c r="C401">
        <v>98.051500000000004</v>
      </c>
      <c r="D401" s="20">
        <v>2.3471000000000002</v>
      </c>
      <c r="E401" s="49">
        <f t="shared" si="12"/>
        <v>81.371000000000009</v>
      </c>
      <c r="F401" s="60">
        <f>($Q$5*($O$6+$O$8))/(E401+$O$8)</f>
        <v>0.32495634523372002</v>
      </c>
      <c r="G401" s="60">
        <f>(C401-$O$10)/($O$11-$O$10)</f>
        <v>0.75612777777777784</v>
      </c>
      <c r="H401" s="60">
        <f>(G401*$O$14+(1-G401)*$O$13)</f>
        <v>2.7256127777777777</v>
      </c>
      <c r="I401" s="116">
        <f>(H401-D401)/(H401-$O$12)</f>
        <v>0.23846888056412963</v>
      </c>
      <c r="J401" s="19">
        <f>(($O$19*F401)/(B401*((I401)^$O$20)))^(1/$O$21)</f>
        <v>0.87667841012331005</v>
      </c>
      <c r="K401" s="111">
        <f t="shared" si="13"/>
        <v>0.87667841012331005</v>
      </c>
      <c r="L401" s="129"/>
      <c r="M401" s="50"/>
      <c r="N401" s="19"/>
      <c r="O401" s="19"/>
      <c r="Q401" s="20"/>
      <c r="R401" s="58"/>
      <c r="S401" s="58"/>
      <c r="T401" s="58"/>
      <c r="U401" s="58"/>
      <c r="V401" s="58"/>
    </row>
    <row r="402" spans="1:22" x14ac:dyDescent="0.35">
      <c r="A402" s="20">
        <v>2750.5</v>
      </c>
      <c r="B402" s="59">
        <v>7.1672000000000002</v>
      </c>
      <c r="C402">
        <v>93.719399999999993</v>
      </c>
      <c r="D402" s="20">
        <v>2.3418000000000001</v>
      </c>
      <c r="E402" s="49">
        <f t="shared" si="12"/>
        <v>81.380899999999997</v>
      </c>
      <c r="F402" s="60">
        <f>($Q$5*($O$6+$O$8))/(E402+$O$8)</f>
        <v>0.32491985022552605</v>
      </c>
      <c r="G402" s="60">
        <f>(C402-$O$10)/($O$11-$O$10)</f>
        <v>0.70799333333333325</v>
      </c>
      <c r="H402" s="60">
        <f>(G402*$O$14+(1-G402)*$O$13)</f>
        <v>2.7207993333333333</v>
      </c>
      <c r="I402" s="116">
        <f>(H402-D402)/(H402-$O$12)</f>
        <v>0.23950171759053679</v>
      </c>
      <c r="J402" s="19">
        <f>(($O$19*F402)/(B402*((I402)^$O$20)))^(1/$O$21)</f>
        <v>0.88900607369341755</v>
      </c>
      <c r="K402" s="111">
        <f t="shared" si="13"/>
        <v>0.88900607369341755</v>
      </c>
      <c r="L402" s="129"/>
      <c r="M402" s="50"/>
      <c r="N402" s="19"/>
      <c r="O402" s="19"/>
      <c r="Q402" s="20"/>
      <c r="R402" s="58"/>
      <c r="S402" s="58"/>
      <c r="T402" s="58"/>
      <c r="U402" s="58"/>
      <c r="V402" s="58"/>
    </row>
    <row r="403" spans="1:22" x14ac:dyDescent="0.35">
      <c r="A403" s="20">
        <v>2751</v>
      </c>
      <c r="B403" s="59">
        <v>6.3924000000000003</v>
      </c>
      <c r="C403">
        <v>99.893799999999999</v>
      </c>
      <c r="D403" s="20">
        <v>2.3174999999999999</v>
      </c>
      <c r="E403" s="49">
        <f t="shared" si="12"/>
        <v>81.390800000000013</v>
      </c>
      <c r="F403" s="60">
        <f>($Q$5*($O$6+$O$8))/(E403+$O$8)</f>
        <v>0.3248833634137317</v>
      </c>
      <c r="G403" s="60">
        <f>(C403-$O$10)/($O$11-$O$10)</f>
        <v>0.77659777777777772</v>
      </c>
      <c r="H403" s="60">
        <f>(G403*$O$14+(1-G403)*$O$13)</f>
        <v>2.7276597777777778</v>
      </c>
      <c r="I403" s="116">
        <f>(H403-D403)/(H403-$O$12)</f>
        <v>0.25807415490218405</v>
      </c>
      <c r="J403" s="19">
        <f>(($O$19*F403)/(B403*((I403)^$O$20)))^(1/$O$21)</f>
        <v>0.87354896005614346</v>
      </c>
      <c r="K403" s="111">
        <f t="shared" si="13"/>
        <v>0.87354896005614346</v>
      </c>
      <c r="L403" s="129"/>
      <c r="M403" s="50"/>
      <c r="N403" s="19"/>
      <c r="O403" s="19"/>
      <c r="Q403" s="20"/>
      <c r="R403" s="58"/>
      <c r="S403" s="58"/>
      <c r="T403" s="58"/>
      <c r="U403" s="58"/>
      <c r="V403" s="58"/>
    </row>
    <row r="404" spans="1:22" x14ac:dyDescent="0.35">
      <c r="A404" s="20">
        <v>2751.5</v>
      </c>
      <c r="B404" s="59">
        <v>4.9527000000000001</v>
      </c>
      <c r="C404">
        <v>105.1568</v>
      </c>
      <c r="D404" s="20">
        <v>2.2845</v>
      </c>
      <c r="E404" s="49">
        <f t="shared" si="12"/>
        <v>81.400700000000001</v>
      </c>
      <c r="F404" s="60">
        <f>($Q$5*($O$6+$O$8))/(E404+$O$8)</f>
        <v>0.32484688479557633</v>
      </c>
      <c r="G404" s="60">
        <f>(C404-$O$10)/($O$11-$O$10)</f>
        <v>0.83507555555555557</v>
      </c>
      <c r="H404" s="60">
        <f>(G404*$O$14+(1-G404)*$O$13)</f>
        <v>2.7335075555555557</v>
      </c>
      <c r="I404" s="116">
        <f>(H404-D404)/(H404-$O$12)</f>
        <v>0.28148163420708433</v>
      </c>
      <c r="J404" s="19">
        <f>(($O$19*F404)/(B404*((I404)^$O$20)))^(1/$O$21)</f>
        <v>0.90984681322083449</v>
      </c>
      <c r="K404" s="111">
        <f t="shared" si="13"/>
        <v>0.90984681322083449</v>
      </c>
      <c r="L404" s="129"/>
      <c r="M404" s="50"/>
      <c r="N404" s="19"/>
      <c r="O404" s="19"/>
      <c r="Q404" s="20"/>
      <c r="R404" s="58"/>
      <c r="S404" s="58"/>
      <c r="T404" s="58"/>
      <c r="U404" s="58"/>
      <c r="V404" s="58"/>
    </row>
    <row r="405" spans="1:22" x14ac:dyDescent="0.35">
      <c r="A405" s="20">
        <v>2752</v>
      </c>
      <c r="B405" s="59">
        <v>5.3962000000000003</v>
      </c>
      <c r="C405">
        <v>106.0514</v>
      </c>
      <c r="D405" s="20">
        <v>2.2728999999999999</v>
      </c>
      <c r="E405" s="49">
        <f t="shared" si="12"/>
        <v>81.410600000000002</v>
      </c>
      <c r="F405" s="60">
        <f>($Q$5*($O$6+$O$8))/(E405+$O$8)</f>
        <v>0.32481041436830005</v>
      </c>
      <c r="G405" s="60">
        <f>(C405-$O$10)/($O$11-$O$10)</f>
        <v>0.84501555555555552</v>
      </c>
      <c r="H405" s="60">
        <f>(G405*$O$14+(1-G405)*$O$13)</f>
        <v>2.7345015555555556</v>
      </c>
      <c r="I405" s="116">
        <f>(H405-D405)/(H405-$O$12)</f>
        <v>0.28919657030618934</v>
      </c>
      <c r="J405" s="19">
        <f>(($O$19*F405)/(B405*((I405)^$O$20)))^(1/$O$21)</f>
        <v>0.84835537499103275</v>
      </c>
      <c r="K405" s="111">
        <f t="shared" si="13"/>
        <v>0.84835537499103275</v>
      </c>
      <c r="L405" s="129"/>
      <c r="M405" s="50"/>
      <c r="N405" s="19"/>
      <c r="O405" s="19"/>
      <c r="Q405" s="20"/>
      <c r="R405" s="58"/>
      <c r="S405" s="58"/>
      <c r="T405" s="58"/>
      <c r="U405" s="58"/>
      <c r="V405" s="58"/>
    </row>
    <row r="406" spans="1:22" x14ac:dyDescent="0.35">
      <c r="A406" s="20">
        <v>2752.5</v>
      </c>
      <c r="B406" s="59">
        <v>7.5808</v>
      </c>
      <c r="C406">
        <v>105.6764</v>
      </c>
      <c r="D406" s="20">
        <v>2.2791000000000001</v>
      </c>
      <c r="E406" s="49">
        <f t="shared" si="12"/>
        <v>81.420500000000004</v>
      </c>
      <c r="F406" s="60">
        <f>($Q$5*($O$6+$O$8))/(E406+$O$8)</f>
        <v>0.32477395212914451</v>
      </c>
      <c r="G406" s="60">
        <f>(C406-$O$10)/($O$11-$O$10)</f>
        <v>0.84084888888888887</v>
      </c>
      <c r="H406" s="60">
        <f>(G406*$O$14+(1-G406)*$O$13)</f>
        <v>2.7340848888888889</v>
      </c>
      <c r="I406" s="116">
        <f>(H406-D406)/(H406-$O$12)</f>
        <v>0.28512561331894859</v>
      </c>
      <c r="J406" s="19">
        <f>(($O$19*F406)/(B406*((I406)^$O$20)))^(1/$O$21)</f>
        <v>0.72593350777188459</v>
      </c>
      <c r="K406" s="111">
        <f t="shared" si="13"/>
        <v>0.72593350777188459</v>
      </c>
      <c r="L406" s="129"/>
      <c r="M406" s="50"/>
      <c r="N406" s="19"/>
      <c r="O406" s="19"/>
      <c r="Q406" s="20"/>
      <c r="R406" s="58"/>
      <c r="S406" s="58"/>
      <c r="T406" s="58"/>
      <c r="U406" s="58"/>
      <c r="V406" s="58"/>
    </row>
    <row r="407" spans="1:22" x14ac:dyDescent="0.35">
      <c r="A407" s="20">
        <v>2753</v>
      </c>
      <c r="B407" s="59">
        <v>8.4878999999999998</v>
      </c>
      <c r="C407">
        <v>99.718199999999996</v>
      </c>
      <c r="D407" s="20">
        <v>2.2968000000000002</v>
      </c>
      <c r="E407" s="49">
        <f t="shared" si="12"/>
        <v>81.430400000000006</v>
      </c>
      <c r="F407" s="60">
        <f>($Q$5*($O$6+$O$8))/(E407+$O$8)</f>
        <v>0.32473749807535246</v>
      </c>
      <c r="G407" s="60">
        <f>(C407-$O$10)/($O$11-$O$10)</f>
        <v>0.77464666666666659</v>
      </c>
      <c r="H407" s="60">
        <f>(G407*$O$14+(1-G407)*$O$13)</f>
        <v>2.7274646666666666</v>
      </c>
      <c r="I407" s="116">
        <f>(H407-D407)/(H407-$O$12)</f>
        <v>0.27100918247141376</v>
      </c>
      <c r="J407" s="19">
        <f>(($O$19*F407)/(B407*((I407)^$O$20)))^(1/$O$21)</f>
        <v>0.72174217979611555</v>
      </c>
      <c r="K407" s="111">
        <f t="shared" si="13"/>
        <v>0.72174217979611555</v>
      </c>
      <c r="L407" s="129"/>
      <c r="M407" s="50"/>
      <c r="N407" s="19"/>
      <c r="O407" s="19"/>
      <c r="Q407" s="20"/>
      <c r="R407" s="58"/>
      <c r="S407" s="58"/>
      <c r="T407" s="58"/>
      <c r="U407" s="58"/>
      <c r="V407" s="58"/>
    </row>
    <row r="408" spans="1:22" x14ac:dyDescent="0.35">
      <c r="A408" s="20">
        <v>2753.5</v>
      </c>
      <c r="B408" s="59">
        <v>7.3239000000000001</v>
      </c>
      <c r="C408">
        <v>97.277199999999993</v>
      </c>
      <c r="D408" s="20">
        <v>2.3170000000000002</v>
      </c>
      <c r="E408" s="49">
        <f t="shared" si="12"/>
        <v>81.440300000000008</v>
      </c>
      <c r="F408" s="60">
        <f>($Q$5*($O$6+$O$8))/(E408+$O$8)</f>
        <v>0.32470105220416801</v>
      </c>
      <c r="G408" s="60">
        <f>(C408-$O$10)/($O$11-$O$10)</f>
        <v>0.74752444444444432</v>
      </c>
      <c r="H408" s="60">
        <f>(G408*$O$14+(1-G408)*$O$13)</f>
        <v>2.7247524444444444</v>
      </c>
      <c r="I408" s="116">
        <f>(H408-D408)/(H408-$O$12)</f>
        <v>0.25702963700817955</v>
      </c>
      <c r="J408" s="19">
        <f>(($O$19*F408)/(B408*((I408)^$O$20)))^(1/$O$21)</f>
        <v>0.81919528156707333</v>
      </c>
      <c r="K408" s="111">
        <f t="shared" si="13"/>
        <v>0.81919528156707333</v>
      </c>
      <c r="L408" s="129"/>
      <c r="M408" s="50"/>
      <c r="N408" s="19"/>
      <c r="O408" s="19"/>
      <c r="Q408" s="20"/>
      <c r="R408" s="58"/>
      <c r="S408" s="58"/>
      <c r="T408" s="58"/>
      <c r="U408" s="58"/>
      <c r="V408" s="58"/>
    </row>
    <row r="409" spans="1:22" x14ac:dyDescent="0.35">
      <c r="A409" s="20">
        <v>2754</v>
      </c>
      <c r="B409" s="59">
        <v>6.3272000000000004</v>
      </c>
      <c r="C409">
        <v>98.027900000000002</v>
      </c>
      <c r="D409" s="20">
        <v>2.3351999999999999</v>
      </c>
      <c r="E409" s="49">
        <f t="shared" si="12"/>
        <v>81.450199999999995</v>
      </c>
      <c r="F409" s="60">
        <f>($Q$5*($O$6+$O$8))/(E409+$O$8)</f>
        <v>0.32466461451283635</v>
      </c>
      <c r="G409" s="60">
        <f>(C409-$O$10)/($O$11-$O$10)</f>
        <v>0.75586555555555557</v>
      </c>
      <c r="H409" s="60">
        <f>(G409*$O$14+(1-G409)*$O$13)</f>
        <v>2.7255865555555552</v>
      </c>
      <c r="I409" s="116">
        <f>(H409-D409)/(H409-$O$12)</f>
        <v>0.24595360671926714</v>
      </c>
      <c r="J409" s="19">
        <f>(($O$19*F409)/(B409*((I409)^$O$20)))^(1/$O$21)</f>
        <v>0.92099760688368304</v>
      </c>
      <c r="K409" s="111">
        <f t="shared" si="13"/>
        <v>0.92099760688368304</v>
      </c>
      <c r="L409" s="129"/>
      <c r="M409" s="50"/>
      <c r="N409" s="19"/>
      <c r="O409" s="19"/>
      <c r="Q409" s="20"/>
      <c r="R409" s="58"/>
      <c r="S409" s="58"/>
      <c r="T409" s="58"/>
      <c r="U409" s="58"/>
      <c r="V409" s="58"/>
    </row>
    <row r="410" spans="1:22" x14ac:dyDescent="0.35">
      <c r="A410" s="20">
        <v>2754.5</v>
      </c>
      <c r="B410" s="59">
        <v>6.1706000000000003</v>
      </c>
      <c r="C410">
        <v>94.169499999999999</v>
      </c>
      <c r="D410" s="20">
        <v>2.3397999999999999</v>
      </c>
      <c r="E410" s="49">
        <f t="shared" si="12"/>
        <v>81.460100000000011</v>
      </c>
      <c r="F410" s="60">
        <f>($Q$5*($O$6+$O$8))/(E410+$O$8)</f>
        <v>0.32462818499860385</v>
      </c>
      <c r="G410" s="60">
        <f>(C410-$O$10)/($O$11-$O$10)</f>
        <v>0.71299444444444449</v>
      </c>
      <c r="H410" s="60">
        <f>(G410*$O$14+(1-G410)*$O$13)</f>
        <v>2.7212994444444445</v>
      </c>
      <c r="I410" s="116">
        <f>(H410-D410)/(H410-$O$12)</f>
        <v>0.24100545079526309</v>
      </c>
      <c r="J410" s="19">
        <f>(($O$19*F410)/(B410*((I410)^$O$20)))^(1/$O$21)</f>
        <v>0.95170543461933232</v>
      </c>
      <c r="K410" s="111">
        <f t="shared" si="13"/>
        <v>0.95170543461933232</v>
      </c>
      <c r="L410" s="129"/>
      <c r="M410" s="50"/>
      <c r="N410" s="19"/>
      <c r="O410" s="19"/>
      <c r="Q410" s="20"/>
      <c r="R410" s="58"/>
      <c r="S410" s="58"/>
      <c r="T410" s="58"/>
      <c r="U410" s="58"/>
      <c r="V410" s="58"/>
    </row>
    <row r="411" spans="1:22" x14ac:dyDescent="0.35">
      <c r="A411" s="20">
        <v>2755</v>
      </c>
      <c r="B411" s="59">
        <v>6.6864999999999997</v>
      </c>
      <c r="C411">
        <v>96.197299999999998</v>
      </c>
      <c r="D411" s="20">
        <v>2.3331</v>
      </c>
      <c r="E411" s="49">
        <f t="shared" si="12"/>
        <v>81.47</v>
      </c>
      <c r="F411" s="60">
        <f>($Q$5*($O$6+$O$8))/(E411+$O$8)</f>
        <v>0.3245917636587185</v>
      </c>
      <c r="G411" s="60">
        <f>(C411-$O$10)/($O$11-$O$10)</f>
        <v>0.73552555555555554</v>
      </c>
      <c r="H411" s="60">
        <f>(G411*$O$14+(1-G411)*$O$13)</f>
        <v>2.7235525555555555</v>
      </c>
      <c r="I411" s="116">
        <f>(H411-D411)/(H411-$O$12)</f>
        <v>0.24631082897713108</v>
      </c>
      <c r="J411" s="19">
        <f>(($O$19*F411)/(B411*((I411)^$O$20)))^(1/$O$21)</f>
        <v>0.89451127171472999</v>
      </c>
      <c r="K411" s="111">
        <f t="shared" si="13"/>
        <v>0.89451127171472999</v>
      </c>
      <c r="L411" s="129"/>
      <c r="M411" s="50"/>
      <c r="N411" s="19"/>
      <c r="O411" s="19"/>
      <c r="Q411" s="20"/>
      <c r="R411" s="58"/>
      <c r="S411" s="58"/>
      <c r="T411" s="58"/>
      <c r="U411" s="58"/>
      <c r="V411" s="58"/>
    </row>
    <row r="412" spans="1:22" x14ac:dyDescent="0.35">
      <c r="A412" s="20">
        <v>2755.5</v>
      </c>
      <c r="B412" s="59">
        <v>6.3348000000000004</v>
      </c>
      <c r="C412">
        <v>96.806299999999993</v>
      </c>
      <c r="D412" s="20">
        <v>2.323</v>
      </c>
      <c r="E412" s="49">
        <f t="shared" si="12"/>
        <v>81.479900000000001</v>
      </c>
      <c r="F412" s="60">
        <f>($Q$5*($O$6+$O$8))/(E412+$O$8)</f>
        <v>0.32455535049042911</v>
      </c>
      <c r="G412" s="60">
        <f>(C412-$O$10)/($O$11-$O$10)</f>
        <v>0.74229222222222213</v>
      </c>
      <c r="H412" s="60">
        <f>(G412*$O$14+(1-G412)*$O$13)</f>
        <v>2.7242292222222222</v>
      </c>
      <c r="I412" s="116">
        <f>(H412-D412)/(H412-$O$12)</f>
        <v>0.25300112177521156</v>
      </c>
      <c r="J412" s="19">
        <f>(($O$19*F412)/(B412*((I412)^$O$20)))^(1/$O$21)</f>
        <v>0.89465477817257599</v>
      </c>
      <c r="K412" s="111">
        <f t="shared" si="13"/>
        <v>0.89465477817257599</v>
      </c>
      <c r="L412" s="129"/>
      <c r="M412" s="50"/>
      <c r="N412" s="19"/>
      <c r="O412" s="19"/>
      <c r="Q412" s="20"/>
      <c r="R412" s="58"/>
      <c r="S412" s="58"/>
      <c r="T412" s="58"/>
      <c r="U412" s="58"/>
      <c r="V412" s="58"/>
    </row>
    <row r="413" spans="1:22" x14ac:dyDescent="0.35">
      <c r="A413" s="20">
        <v>2756</v>
      </c>
      <c r="B413" s="59">
        <v>6.2161999999999997</v>
      </c>
      <c r="C413">
        <v>106.3205</v>
      </c>
      <c r="D413" s="20">
        <v>2.3249</v>
      </c>
      <c r="E413" s="49">
        <f t="shared" si="12"/>
        <v>81.489800000000002</v>
      </c>
      <c r="F413" s="60">
        <f>($Q$5*($O$6+$O$8))/(E413+$O$8)</f>
        <v>0.32451894549098592</v>
      </c>
      <c r="G413" s="60">
        <f>(C413-$O$10)/($O$11-$O$10)</f>
        <v>0.84800555555555546</v>
      </c>
      <c r="H413" s="60">
        <f>(G413*$O$14+(1-G413)*$O$13)</f>
        <v>2.7348005555555552</v>
      </c>
      <c r="I413" s="116">
        <f>(H413-D413)/(H413-$O$12)</f>
        <v>0.25675743863731021</v>
      </c>
      <c r="J413" s="19">
        <f>(($O$19*F413)/(B413*((I413)^$O$20)))^(1/$O$21)</f>
        <v>0.88988626554412398</v>
      </c>
      <c r="K413" s="111">
        <f t="shared" si="13"/>
        <v>0.88988626554412398</v>
      </c>
      <c r="L413" s="129"/>
      <c r="M413" s="50"/>
      <c r="N413" s="19"/>
      <c r="O413" s="19"/>
      <c r="Q413" s="20"/>
      <c r="R413" s="58"/>
      <c r="S413" s="58"/>
      <c r="T413" s="58"/>
      <c r="U413" s="58"/>
      <c r="V413" s="58"/>
    </row>
    <row r="414" spans="1:22" x14ac:dyDescent="0.35">
      <c r="A414" s="20">
        <v>2756.5</v>
      </c>
      <c r="B414" s="59">
        <v>5.8337000000000003</v>
      </c>
      <c r="C414">
        <v>111.04089999999999</v>
      </c>
      <c r="D414" s="20">
        <v>2.3288000000000002</v>
      </c>
      <c r="E414" s="49">
        <f t="shared" si="12"/>
        <v>81.499700000000004</v>
      </c>
      <c r="F414" s="60">
        <f>($Q$5*($O$6+$O$8))/(E414+$O$8)</f>
        <v>0.32448254865764037</v>
      </c>
      <c r="G414" s="60">
        <f>(C414-$O$10)/($O$11-$O$10)</f>
        <v>0.90045444444444434</v>
      </c>
      <c r="H414" s="60">
        <f>(G414*$O$14+(1-G414)*$O$13)</f>
        <v>2.7400454444444442</v>
      </c>
      <c r="I414" s="116">
        <f>(H414-D414)/(H414-$O$12)</f>
        <v>0.25675633021924865</v>
      </c>
      <c r="J414" s="19">
        <f>(($O$19*F414)/(B414*((I414)^$O$20)))^(1/$O$21)</f>
        <v>0.91854929186580081</v>
      </c>
      <c r="K414" s="111">
        <f t="shared" si="13"/>
        <v>0.91854929186580081</v>
      </c>
      <c r="L414" s="129"/>
      <c r="M414" s="50"/>
      <c r="N414" s="19"/>
      <c r="O414" s="19"/>
      <c r="Q414" s="20"/>
      <c r="R414" s="58"/>
      <c r="S414" s="58"/>
      <c r="T414" s="58"/>
      <c r="U414" s="58"/>
      <c r="V414" s="58"/>
    </row>
    <row r="415" spans="1:22" x14ac:dyDescent="0.35">
      <c r="A415" s="20">
        <v>2757</v>
      </c>
      <c r="B415" s="59">
        <v>5.9968000000000004</v>
      </c>
      <c r="C415">
        <v>107.8677</v>
      </c>
      <c r="D415" s="20">
        <v>2.3346</v>
      </c>
      <c r="E415" s="49">
        <f t="shared" si="12"/>
        <v>81.509600000000006</v>
      </c>
      <c r="F415" s="60">
        <f>($Q$5*($O$6+$O$8))/(E415+$O$8)</f>
        <v>0.32444615998764514</v>
      </c>
      <c r="G415" s="60">
        <f>(C415-$O$10)/($O$11-$O$10)</f>
        <v>0.86519666666666661</v>
      </c>
      <c r="H415" s="60">
        <f>(G415*$O$14+(1-G415)*$O$13)</f>
        <v>2.7365196666666667</v>
      </c>
      <c r="I415" s="116">
        <f>(H415-D415)/(H415-$O$12)</f>
        <v>0.25148748286842304</v>
      </c>
      <c r="J415" s="19">
        <f>(($O$19*F415)/(B415*((I415)^$O$20)))^(1/$O$21)</f>
        <v>0.92490081620640052</v>
      </c>
      <c r="K415" s="111">
        <f t="shared" si="13"/>
        <v>0.92490081620640052</v>
      </c>
      <c r="L415" s="129"/>
      <c r="M415" s="50"/>
      <c r="N415" s="19"/>
      <c r="O415" s="19"/>
      <c r="Q415" s="20"/>
      <c r="R415" s="58"/>
      <c r="S415" s="58"/>
      <c r="T415" s="58"/>
      <c r="U415" s="58"/>
      <c r="V415" s="58"/>
    </row>
    <row r="416" spans="1:22" x14ac:dyDescent="0.35">
      <c r="A416" s="20">
        <v>2757.5</v>
      </c>
      <c r="B416" s="59">
        <v>5.8173000000000004</v>
      </c>
      <c r="C416">
        <v>103.4191</v>
      </c>
      <c r="D416" s="20">
        <v>2.3237000000000001</v>
      </c>
      <c r="E416" s="49">
        <f t="shared" si="12"/>
        <v>81.519499999999994</v>
      </c>
      <c r="F416" s="60">
        <f>($Q$5*($O$6+$O$8))/(E416+$O$8)</f>
        <v>0.32440977947825417</v>
      </c>
      <c r="G416" s="60">
        <f>(C416-$O$10)/($O$11-$O$10)</f>
        <v>0.81576777777777776</v>
      </c>
      <c r="H416" s="60">
        <f>(G416*$O$14+(1-G416)*$O$13)</f>
        <v>2.7315767777777777</v>
      </c>
      <c r="I416" s="116">
        <f>(H416-D416)/(H416-$O$12)</f>
        <v>0.25600673015719799</v>
      </c>
      <c r="J416" s="19">
        <f>(($O$19*F416)/(B416*((I416)^$O$20)))^(1/$O$21)</f>
        <v>0.92243305156085309</v>
      </c>
      <c r="K416" s="111">
        <f t="shared" si="13"/>
        <v>0.92243305156085309</v>
      </c>
      <c r="L416" s="129"/>
      <c r="M416" s="50"/>
      <c r="N416" s="19"/>
      <c r="O416" s="19"/>
      <c r="Q416" s="20"/>
      <c r="R416" s="58"/>
      <c r="S416" s="58"/>
      <c r="T416" s="58"/>
      <c r="U416" s="58"/>
      <c r="V416" s="58"/>
    </row>
    <row r="417" spans="1:22" x14ac:dyDescent="0.35">
      <c r="A417" s="20">
        <v>2758</v>
      </c>
      <c r="B417" s="59">
        <v>5.3630000000000004</v>
      </c>
      <c r="C417">
        <v>101.2055</v>
      </c>
      <c r="D417" s="20">
        <v>2.3014000000000001</v>
      </c>
      <c r="E417" s="49">
        <f t="shared" si="12"/>
        <v>81.52940000000001</v>
      </c>
      <c r="F417" s="60">
        <f>($Q$5*($O$6+$O$8))/(E417+$O$8)</f>
        <v>0.32437340712672247</v>
      </c>
      <c r="G417" s="60">
        <f>(C417-$O$10)/($O$11-$O$10)</f>
        <v>0.79117222222222228</v>
      </c>
      <c r="H417" s="60">
        <f>(G417*$O$14+(1-G417)*$O$13)</f>
        <v>2.729117222222222</v>
      </c>
      <c r="I417" s="116">
        <f>(H417-D417)/(H417-$O$12)</f>
        <v>0.2688748022006151</v>
      </c>
      <c r="J417" s="19">
        <f>(($O$19*F417)/(B417*((I417)^$O$20)))^(1/$O$21)</f>
        <v>0.91467881171061494</v>
      </c>
      <c r="K417" s="111">
        <f t="shared" si="13"/>
        <v>0.91467881171061494</v>
      </c>
      <c r="L417" s="129"/>
      <c r="M417" s="50"/>
      <c r="N417" s="19"/>
      <c r="O417" s="19"/>
      <c r="Q417" s="20"/>
      <c r="R417" s="58"/>
      <c r="S417" s="58"/>
      <c r="T417" s="58"/>
      <c r="U417" s="58"/>
      <c r="V417" s="58"/>
    </row>
    <row r="418" spans="1:22" x14ac:dyDescent="0.35">
      <c r="A418" s="20">
        <v>2758.5</v>
      </c>
      <c r="B418" s="59">
        <v>5.0564</v>
      </c>
      <c r="C418">
        <v>101.91070000000001</v>
      </c>
      <c r="D418" s="20">
        <v>2.2528000000000001</v>
      </c>
      <c r="E418" s="49">
        <f t="shared" si="12"/>
        <v>81.539299999999997</v>
      </c>
      <c r="F418" s="60">
        <f>($Q$5*($O$6+$O$8))/(E418+$O$8)</f>
        <v>0.32433704293030657</v>
      </c>
      <c r="G418" s="60">
        <f>(C418-$O$10)/($O$11-$O$10)</f>
        <v>0.79900777777777787</v>
      </c>
      <c r="H418" s="60">
        <f>(G418*$O$14+(1-G418)*$O$13)</f>
        <v>2.729900777777778</v>
      </c>
      <c r="I418" s="116">
        <f>(H418-D418)/(H418-$O$12)</f>
        <v>0.29977100601460893</v>
      </c>
      <c r="J418" s="19">
        <f>(($O$19*F418)/(B418*((I418)^$O$20)))^(1/$O$21)</f>
        <v>0.84486620731570827</v>
      </c>
      <c r="K418" s="111">
        <f t="shared" si="13"/>
        <v>0.84486620731570827</v>
      </c>
      <c r="L418" s="129"/>
      <c r="M418" s="50"/>
      <c r="N418" s="19"/>
      <c r="O418" s="19"/>
      <c r="Q418" s="20"/>
      <c r="R418" s="58"/>
      <c r="S418" s="58"/>
      <c r="T418" s="58"/>
      <c r="U418" s="58"/>
      <c r="V418" s="58"/>
    </row>
    <row r="419" spans="1:22" x14ac:dyDescent="0.35">
      <c r="A419" s="20">
        <v>2759</v>
      </c>
      <c r="B419" s="59">
        <v>5.6437999999999997</v>
      </c>
      <c r="C419">
        <v>103.9328</v>
      </c>
      <c r="D419" s="20">
        <v>2.2105000000000001</v>
      </c>
      <c r="E419" s="49">
        <f t="shared" si="12"/>
        <v>81.549200000000013</v>
      </c>
      <c r="F419" s="60">
        <f>($Q$5*($O$6+$O$8))/(E419+$O$8)</f>
        <v>0.3243006868862639</v>
      </c>
      <c r="G419" s="60">
        <f>(C419-$O$10)/($O$11-$O$10)</f>
        <v>0.82147555555555551</v>
      </c>
      <c r="H419" s="60">
        <f>(G419*$O$14+(1-G419)*$O$13)</f>
        <v>2.7321475555555557</v>
      </c>
      <c r="I419" s="116">
        <f>(H419-D419)/(H419-$O$12)</f>
        <v>0.32729850396446553</v>
      </c>
      <c r="J419" s="19">
        <f>(($O$19*F419)/(B419*((I419)^$O$20)))^(1/$O$21)</f>
        <v>0.73239286788598368</v>
      </c>
      <c r="K419" s="111">
        <f t="shared" si="13"/>
        <v>0.73239286788598368</v>
      </c>
      <c r="L419" s="129"/>
      <c r="M419" s="50"/>
      <c r="N419" s="19"/>
      <c r="O419" s="19"/>
      <c r="Q419" s="20"/>
      <c r="R419" s="58"/>
      <c r="S419" s="58"/>
      <c r="T419" s="58"/>
      <c r="U419" s="58"/>
      <c r="V419" s="58"/>
    </row>
    <row r="420" spans="1:22" x14ac:dyDescent="0.35">
      <c r="A420" s="20">
        <v>2759.5</v>
      </c>
      <c r="B420" s="59">
        <v>6.0568999999999997</v>
      </c>
      <c r="C420">
        <v>100.5051</v>
      </c>
      <c r="D420" s="20">
        <v>2.1875</v>
      </c>
      <c r="E420" s="49">
        <f t="shared" si="12"/>
        <v>81.559100000000001</v>
      </c>
      <c r="F420" s="60">
        <f>($Q$5*($O$6+$O$8))/(E420+$O$8)</f>
        <v>0.32426433899185342</v>
      </c>
      <c r="G420" s="60">
        <f>(C420-$O$10)/($O$11-$O$10)</f>
        <v>0.78339000000000003</v>
      </c>
      <c r="H420" s="60">
        <f>(G420*$O$14+(1-G420)*$O$13)</f>
        <v>2.7283390000000001</v>
      </c>
      <c r="I420" s="116">
        <f>(H420-D420)/(H420-$O$12)</f>
        <v>0.34015266772285846</v>
      </c>
      <c r="J420" s="19">
        <f>(($O$19*F420)/(B420*((I420)^$O$20)))^(1/$O$21)</f>
        <v>0.68022174597349949</v>
      </c>
      <c r="K420" s="111">
        <f t="shared" si="13"/>
        <v>0.68022174597349949</v>
      </c>
      <c r="L420" s="129"/>
      <c r="M420" s="50"/>
      <c r="N420" s="19"/>
      <c r="O420" s="19"/>
      <c r="Q420" s="20"/>
      <c r="R420" s="58"/>
      <c r="S420" s="58"/>
      <c r="T420" s="58"/>
      <c r="U420" s="58"/>
      <c r="V420" s="58"/>
    </row>
    <row r="421" spans="1:22" x14ac:dyDescent="0.35">
      <c r="A421" s="20">
        <v>2760</v>
      </c>
      <c r="B421" s="59">
        <v>6.6741000000000001</v>
      </c>
      <c r="C421">
        <v>102.0044</v>
      </c>
      <c r="D421" s="20">
        <v>2.2113</v>
      </c>
      <c r="E421" s="49">
        <f t="shared" si="12"/>
        <v>81.569000000000003</v>
      </c>
      <c r="F421" s="60">
        <f>($Q$5*($O$6+$O$8))/(E421+$O$8)</f>
        <v>0.3242279992443351</v>
      </c>
      <c r="G421" s="60">
        <f>(C421-$O$10)/($O$11-$O$10)</f>
        <v>0.80004888888888892</v>
      </c>
      <c r="H421" s="60">
        <f>(G421*$O$14+(1-G421)*$O$13)</f>
        <v>2.7300048888888888</v>
      </c>
      <c r="I421" s="116">
        <f>(H421-D421)/(H421-$O$12)</f>
        <v>0.32589029978162487</v>
      </c>
      <c r="J421" s="19">
        <f>(($O$19*F421)/(B421*((I421)^$O$20)))^(1/$O$21)</f>
        <v>0.67632815892273201</v>
      </c>
      <c r="K421" s="111">
        <f t="shared" si="13"/>
        <v>0.67632815892273201</v>
      </c>
      <c r="L421" s="129"/>
      <c r="M421" s="50"/>
      <c r="N421" s="19"/>
      <c r="O421" s="19"/>
      <c r="Q421" s="20"/>
      <c r="R421" s="58"/>
      <c r="S421" s="58"/>
      <c r="T421" s="58"/>
      <c r="U421" s="58"/>
      <c r="V421" s="58"/>
    </row>
    <row r="422" spans="1:22" x14ac:dyDescent="0.35">
      <c r="A422" s="20">
        <v>2760.5</v>
      </c>
      <c r="B422" s="59">
        <v>5.7561</v>
      </c>
      <c r="C422">
        <v>107.7808</v>
      </c>
      <c r="D422" s="20">
        <v>2.2334000000000001</v>
      </c>
      <c r="E422" s="49">
        <f t="shared" si="12"/>
        <v>81.578900000000004</v>
      </c>
      <c r="F422" s="60">
        <f>($Q$5*($O$6+$O$8))/(E422+$O$8)</f>
        <v>0.32419166764097029</v>
      </c>
      <c r="G422" s="60">
        <f>(C422-$O$10)/($O$11-$O$10)</f>
        <v>0.86423111111111106</v>
      </c>
      <c r="H422" s="60">
        <f>(G422*$O$14+(1-G422)*$O$13)</f>
        <v>2.7364231111111113</v>
      </c>
      <c r="I422" s="116">
        <f>(H422-D422)/(H422-$O$12)</f>
        <v>0.3147685219241117</v>
      </c>
      <c r="J422" s="19">
        <f>(($O$19*F422)/(B422*((I422)^$O$20)))^(1/$O$21)</f>
        <v>0.75395506717933025</v>
      </c>
      <c r="K422" s="111">
        <f t="shared" si="13"/>
        <v>0.75395506717933025</v>
      </c>
      <c r="L422" s="129"/>
      <c r="M422" s="50"/>
      <c r="N422" s="19"/>
      <c r="O422" s="19"/>
      <c r="Q422" s="20"/>
      <c r="R422" s="58"/>
      <c r="S422" s="58"/>
      <c r="T422" s="58"/>
      <c r="U422" s="58"/>
      <c r="V422" s="58"/>
    </row>
    <row r="423" spans="1:22" x14ac:dyDescent="0.35">
      <c r="A423" s="20">
        <v>2761</v>
      </c>
      <c r="B423" s="59">
        <v>6.5490000000000004</v>
      </c>
      <c r="C423">
        <v>111.9811</v>
      </c>
      <c r="D423" s="20">
        <v>2.2564000000000002</v>
      </c>
      <c r="E423" s="49">
        <f t="shared" si="12"/>
        <v>81.588800000000006</v>
      </c>
      <c r="F423" s="60">
        <f>($Q$5*($O$6+$O$8))/(E423+$O$8)</f>
        <v>0.32415534417902142</v>
      </c>
      <c r="G423" s="60">
        <f>(C423-$O$10)/($O$11-$O$10)</f>
        <v>0.91090111111111105</v>
      </c>
      <c r="H423" s="60">
        <f>(G423*$O$14+(1-G423)*$O$13)</f>
        <v>2.7410901111111108</v>
      </c>
      <c r="I423" s="116">
        <f>(H423-D423)/(H423-$O$12)</f>
        <v>0.302413415469521</v>
      </c>
      <c r="J423" s="19">
        <f>(($O$19*F423)/(B423*((I423)^$O$20)))^(1/$O$21)</f>
        <v>0.73567846702836881</v>
      </c>
      <c r="K423" s="111">
        <f t="shared" si="13"/>
        <v>0.73567846702836881</v>
      </c>
      <c r="L423" s="129"/>
      <c r="M423" s="50"/>
      <c r="N423" s="19"/>
      <c r="O423" s="19"/>
      <c r="Q423" s="20"/>
      <c r="R423" s="58"/>
      <c r="S423" s="58"/>
      <c r="T423" s="58"/>
      <c r="U423" s="58"/>
      <c r="V423" s="58"/>
    </row>
    <row r="424" spans="1:22" x14ac:dyDescent="0.35">
      <c r="A424" s="20">
        <v>2761.5</v>
      </c>
      <c r="B424" s="59">
        <v>6.0266999999999999</v>
      </c>
      <c r="C424">
        <v>110.8771</v>
      </c>
      <c r="D424" s="20">
        <v>2.2263000000000002</v>
      </c>
      <c r="E424" s="49">
        <f t="shared" si="12"/>
        <v>81.598700000000008</v>
      </c>
      <c r="F424" s="60">
        <f>($Q$5*($O$6+$O$8))/(E424+$O$8)</f>
        <v>0.32411902885575228</v>
      </c>
      <c r="G424" s="60">
        <f>(C424-$O$10)/($O$11-$O$10)</f>
        <v>0.8986344444444444</v>
      </c>
      <c r="H424" s="60">
        <f>(G424*$O$14+(1-G424)*$O$13)</f>
        <v>2.7398634444444445</v>
      </c>
      <c r="I424" s="116">
        <f>(H424-D424)/(H424-$O$12)</f>
        <v>0.32067382651451698</v>
      </c>
      <c r="J424" s="19">
        <f>(($O$19*F424)/(B424*((I424)^$O$20)))^(1/$O$21)</f>
        <v>0.72318425732341085</v>
      </c>
      <c r="K424" s="111">
        <f t="shared" si="13"/>
        <v>0.72318425732341085</v>
      </c>
      <c r="L424" s="129"/>
      <c r="M424" s="50"/>
      <c r="N424" s="19"/>
      <c r="O424" s="19"/>
      <c r="Q424" s="20"/>
      <c r="R424" s="58"/>
      <c r="S424" s="58"/>
      <c r="T424" s="58"/>
      <c r="U424" s="58"/>
      <c r="V424" s="58"/>
    </row>
    <row r="425" spans="1:22" x14ac:dyDescent="0.35">
      <c r="A425" s="20">
        <v>2762</v>
      </c>
      <c r="B425" s="59">
        <v>6.5751999999999997</v>
      </c>
      <c r="C425">
        <v>101.4285</v>
      </c>
      <c r="D425" s="20">
        <v>2.2122999999999999</v>
      </c>
      <c r="E425" s="49">
        <f t="shared" si="12"/>
        <v>81.608599999999996</v>
      </c>
      <c r="F425" s="60">
        <f>($Q$5*($O$6+$O$8))/(E425+$O$8)</f>
        <v>0.32408272166842789</v>
      </c>
      <c r="G425" s="60">
        <f>(C425-$O$10)/($O$11-$O$10)</f>
        <v>0.79364999999999997</v>
      </c>
      <c r="H425" s="60">
        <f>(G425*$O$14+(1-G425)*$O$13)</f>
        <v>2.729365</v>
      </c>
      <c r="I425" s="116">
        <f>(H425-D425)/(H425-$O$12)</f>
        <v>0.32499065062240146</v>
      </c>
      <c r="J425" s="19">
        <f>(($O$19*F425)/(B425*((I425)^$O$20)))^(1/$O$21)</f>
        <v>0.68312878829005608</v>
      </c>
      <c r="K425" s="111">
        <f t="shared" si="13"/>
        <v>0.68312878829005608</v>
      </c>
      <c r="L425" s="129"/>
      <c r="M425" s="50"/>
      <c r="N425" s="19"/>
      <c r="O425" s="19"/>
      <c r="Q425" s="20"/>
      <c r="R425" s="58"/>
      <c r="S425" s="58"/>
      <c r="T425" s="58"/>
      <c r="U425" s="58"/>
      <c r="V425" s="58"/>
    </row>
    <row r="426" spans="1:22" x14ac:dyDescent="0.35">
      <c r="A426" s="20">
        <v>2762.5</v>
      </c>
      <c r="B426" s="59">
        <v>6.2133000000000003</v>
      </c>
      <c r="C426">
        <v>97.625600000000006</v>
      </c>
      <c r="D426" s="20">
        <v>2.2000000000000002</v>
      </c>
      <c r="E426" s="49">
        <f t="shared" si="12"/>
        <v>81.618500000000012</v>
      </c>
      <c r="F426" s="60">
        <f>($Q$5*($O$6+$O$8))/(E426+$O$8)</f>
        <v>0.32404642261431427</v>
      </c>
      <c r="G426" s="60">
        <f>(C426-$O$10)/($O$11-$O$10)</f>
        <v>0.75139555555555559</v>
      </c>
      <c r="H426" s="60">
        <f>(G426*$O$14+(1-G426)*$O$13)</f>
        <v>2.7251395555555558</v>
      </c>
      <c r="I426" s="116">
        <f>(H426-D426)/(H426-$O$12)</f>
        <v>0.33094467613362716</v>
      </c>
      <c r="J426" s="19">
        <f>(($O$19*F426)/(B426*((I426)^$O$20)))^(1/$O$21)</f>
        <v>0.69006031952601854</v>
      </c>
      <c r="K426" s="111">
        <f t="shared" si="13"/>
        <v>0.69006031952601854</v>
      </c>
      <c r="L426" s="129"/>
      <c r="M426" s="50"/>
      <c r="N426" s="19"/>
      <c r="O426" s="19"/>
      <c r="Q426" s="20"/>
      <c r="R426" s="58"/>
      <c r="S426" s="58"/>
      <c r="T426" s="58"/>
      <c r="U426" s="58"/>
      <c r="V426" s="58"/>
    </row>
    <row r="427" spans="1:22" x14ac:dyDescent="0.35">
      <c r="A427" s="20">
        <v>2763</v>
      </c>
      <c r="B427" s="59">
        <v>6.4335000000000004</v>
      </c>
      <c r="C427">
        <v>99.275599999999997</v>
      </c>
      <c r="D427" s="20">
        <v>2.1959</v>
      </c>
      <c r="E427" s="49">
        <f t="shared" si="12"/>
        <v>81.628399999999999</v>
      </c>
      <c r="F427" s="60">
        <f>($Q$5*($O$6+$O$8))/(E427+$O$8)</f>
        <v>0.32401013169067905</v>
      </c>
      <c r="G427" s="60">
        <f>(C427-$O$10)/($O$11-$O$10)</f>
        <v>0.76972888888888891</v>
      </c>
      <c r="H427" s="60">
        <f>(G427*$O$14+(1-G427)*$O$13)</f>
        <v>2.7269728888888891</v>
      </c>
      <c r="I427" s="116">
        <f>(H427-D427)/(H427-$O$12)</f>
        <v>0.33429764395521888</v>
      </c>
      <c r="J427" s="19">
        <f>(($O$19*F427)/(B427*((I427)^$O$20)))^(1/$O$21)</f>
        <v>0.67130877930449639</v>
      </c>
      <c r="K427" s="111">
        <f t="shared" si="13"/>
        <v>0.67130877930449639</v>
      </c>
      <c r="L427" s="129"/>
      <c r="M427" s="50"/>
      <c r="N427" s="19"/>
      <c r="O427" s="19"/>
      <c r="Q427" s="20"/>
      <c r="R427" s="58"/>
      <c r="S427" s="58"/>
      <c r="T427" s="58"/>
      <c r="U427" s="58"/>
      <c r="V427" s="58"/>
    </row>
    <row r="428" spans="1:22" x14ac:dyDescent="0.35">
      <c r="A428" s="20">
        <v>2763.5</v>
      </c>
      <c r="B428" s="59">
        <v>6.3932000000000002</v>
      </c>
      <c r="C428">
        <v>99.5608</v>
      </c>
      <c r="D428" s="20">
        <v>2.1812</v>
      </c>
      <c r="E428" s="49">
        <f t="shared" si="12"/>
        <v>81.638300000000001</v>
      </c>
      <c r="F428" s="60">
        <f>($Q$5*($O$6+$O$8))/(E428+$O$8)</f>
        <v>0.32397384889479064</v>
      </c>
      <c r="G428" s="60">
        <f>(C428-$O$10)/($O$11-$O$10)</f>
        <v>0.77289777777777779</v>
      </c>
      <c r="H428" s="60">
        <f>(G428*$O$14+(1-G428)*$O$13)</f>
        <v>2.7272897777777776</v>
      </c>
      <c r="I428" s="116">
        <f>(H428-D428)/(H428-$O$12)</f>
        <v>0.34368185969987802</v>
      </c>
      <c r="J428" s="19">
        <f>(($O$19*F428)/(B428*((I428)^$O$20)))^(1/$O$21)</f>
        <v>0.65499686694706183</v>
      </c>
      <c r="K428" s="111">
        <f t="shared" si="13"/>
        <v>0.65499686694706183</v>
      </c>
      <c r="L428" s="129"/>
      <c r="M428" s="50"/>
      <c r="N428" s="19"/>
      <c r="O428" s="19"/>
      <c r="Q428" s="20"/>
      <c r="R428" s="58"/>
      <c r="S428" s="58"/>
      <c r="T428" s="58"/>
      <c r="U428" s="58"/>
      <c r="V428" s="58"/>
    </row>
    <row r="429" spans="1:22" x14ac:dyDescent="0.35">
      <c r="A429" s="20">
        <v>2764</v>
      </c>
      <c r="B429" s="59">
        <v>6.2660999999999998</v>
      </c>
      <c r="C429">
        <v>103.4824</v>
      </c>
      <c r="D429" s="20">
        <v>2.1764999999999999</v>
      </c>
      <c r="E429" s="49">
        <f t="shared" si="12"/>
        <v>81.648200000000003</v>
      </c>
      <c r="F429" s="60">
        <f>($Q$5*($O$6+$O$8))/(E429+$O$8)</f>
        <v>0.32393757422391906</v>
      </c>
      <c r="G429" s="60">
        <f>(C429-$O$10)/($O$11-$O$10)</f>
        <v>0.81647111111111115</v>
      </c>
      <c r="H429" s="60">
        <f>(G429*$O$14+(1-G429)*$O$13)</f>
        <v>2.7316471111111111</v>
      </c>
      <c r="I429" s="116">
        <f>(H429-D429)/(H429-$O$12)</f>
        <v>0.34842660997732594</v>
      </c>
      <c r="J429" s="19">
        <f>(($O$19*F429)/(B429*((I429)^$O$20)))^(1/$O$21)</f>
        <v>0.65256035663979883</v>
      </c>
      <c r="K429" s="111">
        <f t="shared" si="13"/>
        <v>0.65256035663979883</v>
      </c>
      <c r="L429" s="129"/>
      <c r="M429" s="50"/>
      <c r="N429" s="19"/>
      <c r="O429" s="19"/>
      <c r="Q429" s="20"/>
      <c r="R429" s="58"/>
      <c r="S429" s="58"/>
      <c r="T429" s="58"/>
      <c r="U429" s="58"/>
      <c r="V429" s="58"/>
    </row>
    <row r="430" spans="1:22" x14ac:dyDescent="0.35">
      <c r="A430" s="20">
        <v>2764.5</v>
      </c>
      <c r="B430" s="59">
        <v>5.5069999999999997</v>
      </c>
      <c r="C430">
        <v>104.0363</v>
      </c>
      <c r="D430" s="20">
        <v>2.214</v>
      </c>
      <c r="E430" s="49">
        <f t="shared" si="12"/>
        <v>81.658100000000005</v>
      </c>
      <c r="F430" s="60">
        <f>($Q$5*($O$6+$O$8))/(E430+$O$8)</f>
        <v>0.32390130767533531</v>
      </c>
      <c r="G430" s="60">
        <f>(C430-$O$10)/($O$11-$O$10)</f>
        <v>0.8226255555555555</v>
      </c>
      <c r="H430" s="60">
        <f>(G430*$O$14+(1-G430)*$O$13)</f>
        <v>2.7322625555555557</v>
      </c>
      <c r="I430" s="116">
        <f>(H430-D430)/(H430-$O$12)</f>
        <v>0.32515118457983172</v>
      </c>
      <c r="J430" s="19">
        <f>(($O$19*F430)/(B430*((I430)^$O$20)))^(1/$O$21)</f>
        <v>0.74587057080437869</v>
      </c>
      <c r="K430" s="111">
        <f t="shared" si="13"/>
        <v>0.74587057080437869</v>
      </c>
      <c r="L430" s="129"/>
      <c r="M430" s="50"/>
      <c r="N430" s="19"/>
      <c r="O430" s="19"/>
      <c r="Q430" s="20"/>
      <c r="R430" s="58"/>
      <c r="S430" s="58"/>
      <c r="T430" s="58"/>
      <c r="U430" s="58"/>
      <c r="V430" s="58"/>
    </row>
    <row r="431" spans="1:22" x14ac:dyDescent="0.35">
      <c r="A431" s="20">
        <v>2765</v>
      </c>
      <c r="B431" s="59">
        <v>4.9602000000000004</v>
      </c>
      <c r="C431">
        <v>107.9774</v>
      </c>
      <c r="D431" s="20">
        <v>2.2534999999999998</v>
      </c>
      <c r="E431" s="49">
        <f t="shared" si="12"/>
        <v>81.668000000000006</v>
      </c>
      <c r="F431" s="60">
        <f>($Q$5*($O$6+$O$8))/(E431+$O$8)</f>
        <v>0.32386504924631176</v>
      </c>
      <c r="G431" s="60">
        <f>(C431-$O$10)/($O$11-$O$10)</f>
        <v>0.86641555555555561</v>
      </c>
      <c r="H431" s="60">
        <f>(G431*$O$14+(1-G431)*$O$13)</f>
        <v>2.7366415555555554</v>
      </c>
      <c r="I431" s="116">
        <f>(H431-D431)/(H431-$O$12)</f>
        <v>0.30228624675903942</v>
      </c>
      <c r="J431" s="19">
        <f>(($O$19*F431)/(B431*((I431)^$O$20)))^(1/$O$21)</f>
        <v>0.84530620879490204</v>
      </c>
      <c r="K431" s="111">
        <f t="shared" si="13"/>
        <v>0.84530620879490204</v>
      </c>
      <c r="L431" s="129"/>
      <c r="M431" s="50"/>
      <c r="N431" s="19"/>
      <c r="O431" s="19"/>
      <c r="Q431" s="20"/>
      <c r="R431" s="58"/>
      <c r="S431" s="58"/>
      <c r="T431" s="58"/>
      <c r="U431" s="58"/>
      <c r="V431" s="58"/>
    </row>
    <row r="432" spans="1:22" x14ac:dyDescent="0.35">
      <c r="A432" s="20">
        <v>2765.5</v>
      </c>
      <c r="B432" s="59">
        <v>4.8391000000000002</v>
      </c>
      <c r="C432">
        <v>105.7003</v>
      </c>
      <c r="D432" s="20">
        <v>2.2665000000000002</v>
      </c>
      <c r="E432" s="49">
        <f t="shared" si="12"/>
        <v>81.677899999999994</v>
      </c>
      <c r="F432" s="60">
        <f>($Q$5*($O$6+$O$8))/(E432+$O$8)</f>
        <v>0.32382879893412192</v>
      </c>
      <c r="G432" s="60">
        <f>(C432-$O$10)/($O$11-$O$10)</f>
        <v>0.84111444444444439</v>
      </c>
      <c r="H432" s="60">
        <f>(G432*$O$14+(1-G432)*$O$13)</f>
        <v>2.7341114444444448</v>
      </c>
      <c r="I432" s="116">
        <f>(H432-D432)/(H432-$O$12)</f>
        <v>0.29303342681477107</v>
      </c>
      <c r="J432" s="19">
        <f>(($O$19*F432)/(B432*((I432)^$O$20)))^(1/$O$21)</f>
        <v>0.88279176287095229</v>
      </c>
      <c r="K432" s="111">
        <f t="shared" si="13"/>
        <v>0.88279176287095229</v>
      </c>
      <c r="L432" s="129"/>
      <c r="M432" s="50"/>
      <c r="N432" s="19"/>
      <c r="O432" s="19"/>
      <c r="Q432" s="20"/>
      <c r="R432" s="58"/>
      <c r="S432" s="58"/>
      <c r="T432" s="58"/>
      <c r="U432" s="58"/>
      <c r="V432" s="58"/>
    </row>
    <row r="433" spans="1:22" x14ac:dyDescent="0.35">
      <c r="A433" s="20">
        <v>2766</v>
      </c>
      <c r="B433" s="59">
        <v>5.9935</v>
      </c>
      <c r="C433">
        <v>104.13630000000001</v>
      </c>
      <c r="D433" s="20">
        <v>2.2612999999999999</v>
      </c>
      <c r="E433" s="49">
        <f t="shared" si="12"/>
        <v>81.68780000000001</v>
      </c>
      <c r="F433" s="60">
        <f>($Q$5*($O$6+$O$8))/(E433+$O$8)</f>
        <v>0.32379255673604046</v>
      </c>
      <c r="G433" s="60">
        <f>(C433-$O$10)/($O$11-$O$10)</f>
        <v>0.82373666666666678</v>
      </c>
      <c r="H433" s="60">
        <f>(G433*$O$14+(1-G433)*$O$13)</f>
        <v>2.7323736666666667</v>
      </c>
      <c r="I433" s="116">
        <f>(H433-D433)/(H433-$O$12)</f>
        <v>0.29552488869362259</v>
      </c>
      <c r="J433" s="19">
        <f>(($O$19*F433)/(B433*((I433)^$O$20)))^(1/$O$21)</f>
        <v>0.78650069960923918</v>
      </c>
      <c r="K433" s="111">
        <f t="shared" si="13"/>
        <v>0.78650069960923918</v>
      </c>
      <c r="L433" s="129"/>
      <c r="M433" s="50"/>
      <c r="N433" s="19"/>
      <c r="O433" s="19"/>
      <c r="Q433" s="20"/>
      <c r="R433" s="58"/>
      <c r="S433" s="58"/>
      <c r="T433" s="58"/>
      <c r="U433" s="58"/>
      <c r="V433" s="58"/>
    </row>
    <row r="434" spans="1:22" x14ac:dyDescent="0.35">
      <c r="A434" s="20">
        <v>2766.5</v>
      </c>
      <c r="B434" s="59">
        <v>5.6562000000000001</v>
      </c>
      <c r="C434">
        <v>105.18559999999999</v>
      </c>
      <c r="D434" s="20">
        <v>2.2416999999999998</v>
      </c>
      <c r="E434" s="49">
        <f t="shared" si="12"/>
        <v>81.697699999999998</v>
      </c>
      <c r="F434" s="60">
        <f>($Q$5*($O$6+$O$8))/(E434+$O$8)</f>
        <v>0.32375632264934345</v>
      </c>
      <c r="G434" s="60">
        <f>(C434-$O$10)/($O$11-$O$10)</f>
        <v>0.83539555555555545</v>
      </c>
      <c r="H434" s="60">
        <f>(G434*$O$14+(1-G434)*$O$13)</f>
        <v>2.7335395555555557</v>
      </c>
      <c r="I434" s="116">
        <f>(H434-D434)/(H434-$O$12)</f>
        <v>0.30832671505566828</v>
      </c>
      <c r="J434" s="19">
        <f>(($O$19*F434)/(B434*((I434)^$O$20)))^(1/$O$21)</f>
        <v>0.77595331814223045</v>
      </c>
      <c r="K434" s="111">
        <f t="shared" si="13"/>
        <v>0.77595331814223045</v>
      </c>
      <c r="L434" s="129"/>
      <c r="M434" s="50"/>
      <c r="N434" s="19"/>
      <c r="O434" s="19"/>
      <c r="Q434" s="20"/>
      <c r="R434" s="58"/>
      <c r="S434" s="58"/>
      <c r="T434" s="58"/>
      <c r="U434" s="58"/>
      <c r="V434" s="58"/>
    </row>
    <row r="435" spans="1:22" x14ac:dyDescent="0.35">
      <c r="A435" s="20">
        <v>2767</v>
      </c>
      <c r="B435" s="59">
        <v>5.8689</v>
      </c>
      <c r="C435">
        <v>106.94889999999999</v>
      </c>
      <c r="D435" s="20">
        <v>2.2404999999999999</v>
      </c>
      <c r="E435" s="49">
        <f t="shared" si="12"/>
        <v>81.707600000000014</v>
      </c>
      <c r="F435" s="60">
        <f>($Q$5*($O$6+$O$8))/(E435+$O$8)</f>
        <v>0.32372009667130797</v>
      </c>
      <c r="G435" s="60">
        <f>(C435-$O$10)/($O$11-$O$10)</f>
        <v>0.85498777777777768</v>
      </c>
      <c r="H435" s="60">
        <f>(G435*$O$14+(1-G435)*$O$13)</f>
        <v>2.7354987777777779</v>
      </c>
      <c r="I435" s="116">
        <f>(H435-D435)/(H435-$O$12)</f>
        <v>0.30992652949119964</v>
      </c>
      <c r="J435" s="19">
        <f>(($O$19*F435)/(B435*((I435)^$O$20)))^(1/$O$21)</f>
        <v>0.75778799835447952</v>
      </c>
      <c r="K435" s="111">
        <f t="shared" si="13"/>
        <v>0.75778799835447952</v>
      </c>
      <c r="L435" s="129"/>
      <c r="M435" s="50"/>
      <c r="N435" s="19"/>
      <c r="O435" s="19"/>
      <c r="Q435" s="20"/>
      <c r="R435" s="58"/>
      <c r="S435" s="58"/>
      <c r="T435" s="58"/>
      <c r="U435" s="58"/>
      <c r="V435" s="58"/>
    </row>
    <row r="436" spans="1:22" x14ac:dyDescent="0.35">
      <c r="A436" s="20">
        <v>2767.5</v>
      </c>
      <c r="B436" s="59">
        <v>5.3674999999999997</v>
      </c>
      <c r="C436">
        <v>107.88079999999999</v>
      </c>
      <c r="D436" s="20">
        <v>2.2519999999999998</v>
      </c>
      <c r="E436" s="49">
        <f t="shared" si="12"/>
        <v>81.717500000000001</v>
      </c>
      <c r="F436" s="60">
        <f>($Q$5*($O$6+$O$8))/(E436+$O$8)</f>
        <v>0.32368387879921257</v>
      </c>
      <c r="G436" s="60">
        <f>(C436-$O$10)/($O$11-$O$10)</f>
        <v>0.86534222222222212</v>
      </c>
      <c r="H436" s="60">
        <f>(G436*$O$14+(1-G436)*$O$13)</f>
        <v>2.7365342222222222</v>
      </c>
      <c r="I436" s="116">
        <f>(H436-D436)/(H436-$O$12)</f>
        <v>0.3031779537583556</v>
      </c>
      <c r="J436" s="19">
        <f>(($O$19*F436)/(B436*((I436)^$O$20)))^(1/$O$21)</f>
        <v>0.80998484064220844</v>
      </c>
      <c r="K436" s="111">
        <f t="shared" si="13"/>
        <v>0.80998484064220844</v>
      </c>
      <c r="L436" s="129"/>
      <c r="M436" s="50"/>
      <c r="N436" s="19"/>
      <c r="O436" s="19"/>
      <c r="Q436" s="20"/>
      <c r="R436" s="58"/>
      <c r="S436" s="58"/>
      <c r="T436" s="58"/>
      <c r="U436" s="58"/>
      <c r="V436" s="58"/>
    </row>
    <row r="437" spans="1:22" x14ac:dyDescent="0.35">
      <c r="A437" s="20">
        <v>2768</v>
      </c>
      <c r="B437" s="59">
        <v>5.6908000000000003</v>
      </c>
      <c r="C437">
        <v>109.5912</v>
      </c>
      <c r="D437" s="20">
        <v>2.2865000000000002</v>
      </c>
      <c r="E437" s="49">
        <f t="shared" si="12"/>
        <v>81.727400000000003</v>
      </c>
      <c r="F437" s="60">
        <f>($Q$5*($O$6+$O$8))/(E437+$O$8)</f>
        <v>0.3236476690303367</v>
      </c>
      <c r="G437" s="60">
        <f>(C437-$O$10)/($O$11-$O$10)</f>
        <v>0.88434666666666673</v>
      </c>
      <c r="H437" s="60">
        <f>(G437*$O$14+(1-G437)*$O$13)</f>
        <v>2.7384346666666666</v>
      </c>
      <c r="I437" s="116">
        <f>(H437-D437)/(H437-$O$12)</f>
        <v>0.28244422065998992</v>
      </c>
      <c r="J437" s="19">
        <f>(($O$19*F437)/(B437*((I437)^$O$20)))^(1/$O$21)</f>
        <v>0.84433907360355209</v>
      </c>
      <c r="K437" s="111">
        <f t="shared" si="13"/>
        <v>0.84433907360355209</v>
      </c>
      <c r="L437" s="129"/>
      <c r="M437" s="50"/>
      <c r="N437" s="19"/>
      <c r="O437" s="19"/>
      <c r="Q437" s="20"/>
      <c r="R437" s="58"/>
      <c r="S437" s="58"/>
      <c r="T437" s="58"/>
      <c r="U437" s="58"/>
      <c r="V437" s="58"/>
    </row>
    <row r="438" spans="1:22" x14ac:dyDescent="0.35">
      <c r="A438" s="20">
        <v>2768.5</v>
      </c>
      <c r="B438" s="59">
        <v>5.4503000000000004</v>
      </c>
      <c r="C438">
        <v>106.5397</v>
      </c>
      <c r="D438" s="20">
        <v>2.3159999999999998</v>
      </c>
      <c r="E438" s="49">
        <f t="shared" si="12"/>
        <v>81.737300000000005</v>
      </c>
      <c r="F438" s="60">
        <f>($Q$5*($O$6+$O$8))/(E438+$O$8)</f>
        <v>0.32361146736196134</v>
      </c>
      <c r="G438" s="60">
        <f>(C438-$O$10)/($O$11-$O$10)</f>
        <v>0.85044111111111109</v>
      </c>
      <c r="H438" s="60">
        <f>(G438*$O$14+(1-G438)*$O$13)</f>
        <v>2.7350441111111112</v>
      </c>
      <c r="I438" s="116">
        <f>(H438-D438)/(H438-$O$12)</f>
        <v>0.26244482784464335</v>
      </c>
      <c r="J438" s="19">
        <f>(($O$19*F438)/(B438*((I438)^$O$20)))^(1/$O$21)</f>
        <v>0.92846113525396168</v>
      </c>
      <c r="K438" s="111">
        <f t="shared" si="13"/>
        <v>0.92846113525396168</v>
      </c>
      <c r="L438" s="129"/>
      <c r="M438" s="50"/>
      <c r="N438" s="19"/>
      <c r="O438" s="19"/>
      <c r="Q438" s="20"/>
      <c r="R438" s="58"/>
      <c r="S438" s="58"/>
      <c r="T438" s="58"/>
      <c r="U438" s="58"/>
      <c r="V438" s="58"/>
    </row>
    <row r="439" spans="1:22" x14ac:dyDescent="0.35">
      <c r="A439" s="20">
        <v>2769</v>
      </c>
      <c r="B439" s="59">
        <v>6.2790999999999997</v>
      </c>
      <c r="C439">
        <v>102.92230000000001</v>
      </c>
      <c r="D439" s="20">
        <v>2.3374999999999999</v>
      </c>
      <c r="E439" s="49">
        <f t="shared" si="12"/>
        <v>81.747200000000007</v>
      </c>
      <c r="F439" s="60">
        <f>($Q$5*($O$6+$O$8))/(E439+$O$8)</f>
        <v>0.32357527379136847</v>
      </c>
      <c r="G439" s="60">
        <f>(C439-$O$10)/($O$11-$O$10)</f>
        <v>0.8102477777777779</v>
      </c>
      <c r="H439" s="60">
        <f>(G439*$O$14+(1-G439)*$O$13)</f>
        <v>2.7310247777777779</v>
      </c>
      <c r="I439" s="116">
        <f>(H439-D439)/(H439-$O$12)</f>
        <v>0.24708420279427915</v>
      </c>
      <c r="J439" s="19">
        <f>(($O$19*F439)/(B439*((I439)^$O$20)))^(1/$O$21)</f>
        <v>0.91874287474789906</v>
      </c>
      <c r="K439" s="111">
        <f t="shared" si="13"/>
        <v>0.91874287474789906</v>
      </c>
      <c r="L439" s="129"/>
      <c r="M439" s="50"/>
      <c r="N439" s="19"/>
      <c r="O439" s="19"/>
      <c r="Q439" s="20"/>
      <c r="R439" s="58"/>
      <c r="S439" s="58"/>
      <c r="T439" s="58"/>
      <c r="U439" s="58"/>
      <c r="V439" s="58"/>
    </row>
    <row r="440" spans="1:22" x14ac:dyDescent="0.35">
      <c r="A440" s="20">
        <v>2769.5</v>
      </c>
      <c r="B440" s="59">
        <v>6.3895999999999997</v>
      </c>
      <c r="C440">
        <v>93.392700000000005</v>
      </c>
      <c r="D440" s="20">
        <v>2.3212000000000002</v>
      </c>
      <c r="E440" s="49">
        <f t="shared" si="12"/>
        <v>81.757100000000008</v>
      </c>
      <c r="F440" s="60">
        <f>($Q$5*($O$6+$O$8))/(E440+$O$8)</f>
        <v>0.32353908831584133</v>
      </c>
      <c r="G440" s="60">
        <f>(C440-$O$10)/($O$11-$O$10)</f>
        <v>0.70436333333333334</v>
      </c>
      <c r="H440" s="60">
        <f>(G440*$O$14+(1-G440)*$O$13)</f>
        <v>2.7204363333333332</v>
      </c>
      <c r="I440" s="116">
        <f>(H440-D440)/(H440-$O$12)</f>
        <v>0.25234800713572508</v>
      </c>
      <c r="J440" s="19">
        <f>(($O$19*F440)/(B440*((I440)^$O$20)))^(1/$O$21)</f>
        <v>0.89171621439080639</v>
      </c>
      <c r="K440" s="111">
        <f t="shared" si="13"/>
        <v>0.89171621439080639</v>
      </c>
      <c r="L440" s="129"/>
      <c r="M440" s="50"/>
      <c r="N440" s="19"/>
      <c r="O440" s="19"/>
      <c r="Q440" s="20"/>
      <c r="R440" s="58"/>
      <c r="S440" s="58"/>
      <c r="T440" s="58"/>
      <c r="U440" s="58"/>
      <c r="V440" s="58"/>
    </row>
    <row r="441" spans="1:22" x14ac:dyDescent="0.35">
      <c r="A441" s="20">
        <v>2770</v>
      </c>
      <c r="B441" s="59">
        <v>6.0475000000000003</v>
      </c>
      <c r="C441">
        <v>91.846800000000002</v>
      </c>
      <c r="D441" s="20">
        <v>2.2734000000000001</v>
      </c>
      <c r="E441" s="49">
        <f t="shared" si="12"/>
        <v>81.766999999999996</v>
      </c>
      <c r="F441" s="60">
        <f>($Q$5*($O$6+$O$8))/(E441+$O$8)</f>
        <v>0.32350291093266459</v>
      </c>
      <c r="G441" s="60">
        <f>(C441-$O$10)/($O$11-$O$10)</f>
        <v>0.68718666666666672</v>
      </c>
      <c r="H441" s="60">
        <f>(G441*$O$14+(1-G441)*$O$13)</f>
        <v>2.7187186666666667</v>
      </c>
      <c r="I441" s="116">
        <f>(H441-D441)/(H441-$O$12)</f>
        <v>0.28178150836534765</v>
      </c>
      <c r="J441" s="19">
        <f>(($O$19*F441)/(B441*((I441)^$O$20)))^(1/$O$21)</f>
        <v>0.82080249587508181</v>
      </c>
      <c r="K441" s="111">
        <f t="shared" si="13"/>
        <v>0.82080249587508181</v>
      </c>
      <c r="L441" s="129"/>
      <c r="M441" s="50"/>
      <c r="N441" s="19"/>
      <c r="O441" s="19"/>
      <c r="Q441" s="20"/>
      <c r="R441" s="58"/>
      <c r="S441" s="58"/>
      <c r="T441" s="58"/>
      <c r="U441" s="58"/>
      <c r="V441" s="58"/>
    </row>
    <row r="442" spans="1:22" x14ac:dyDescent="0.35">
      <c r="A442" s="20">
        <v>2770.5</v>
      </c>
      <c r="B442" s="59">
        <v>6.5834999999999999</v>
      </c>
      <c r="C442">
        <v>92.213700000000003</v>
      </c>
      <c r="D442" s="20">
        <v>2.2404999999999999</v>
      </c>
      <c r="E442" s="49">
        <f t="shared" si="12"/>
        <v>81.776900000000012</v>
      </c>
      <c r="F442" s="60">
        <f>($Q$5*($O$6+$O$8))/(E442+$O$8)</f>
        <v>0.32346674163912364</v>
      </c>
      <c r="G442" s="60">
        <f>(C442-$O$10)/($O$11-$O$10)</f>
        <v>0.69126333333333334</v>
      </c>
      <c r="H442" s="60">
        <f>(G442*$O$14+(1-G442)*$O$13)</f>
        <v>2.7191263333333331</v>
      </c>
      <c r="I442" s="116">
        <f>(H442-D442)/(H442-$O$12)</f>
        <v>0.30277928840449486</v>
      </c>
      <c r="J442" s="19">
        <f>(($O$19*F442)/(B442*((I442)^$O$20)))^(1/$O$21)</f>
        <v>0.73208284988630135</v>
      </c>
      <c r="K442" s="111">
        <f t="shared" si="13"/>
        <v>0.73208284988630135</v>
      </c>
      <c r="L442" s="129"/>
      <c r="M442" s="50"/>
      <c r="N442" s="19"/>
      <c r="O442" s="19"/>
      <c r="Q442" s="20"/>
      <c r="R442" s="58"/>
      <c r="S442" s="58"/>
      <c r="T442" s="58"/>
      <c r="U442" s="58"/>
      <c r="V442" s="58"/>
    </row>
    <row r="443" spans="1:22" x14ac:dyDescent="0.35">
      <c r="A443" s="20">
        <v>2771</v>
      </c>
      <c r="B443" s="59">
        <v>5.6073000000000004</v>
      </c>
      <c r="C443">
        <v>96.831599999999995</v>
      </c>
      <c r="D443" s="20">
        <v>2.2705000000000002</v>
      </c>
      <c r="E443" s="49">
        <f t="shared" si="12"/>
        <v>81.786799999999999</v>
      </c>
      <c r="F443" s="60">
        <f>($Q$5*($O$6+$O$8))/(E443+$O$8)</f>
        <v>0.32343058043250572</v>
      </c>
      <c r="G443" s="60">
        <f>(C443-$O$10)/($O$11-$O$10)</f>
        <v>0.74257333333333331</v>
      </c>
      <c r="H443" s="60">
        <f>(G443*$O$14+(1-G443)*$O$13)</f>
        <v>2.7242573333333331</v>
      </c>
      <c r="I443" s="116">
        <f>(H443-D443)/(H443-$O$12)</f>
        <v>0.28611844071595582</v>
      </c>
      <c r="J443" s="19">
        <f>(($O$19*F443)/(B443*((I443)^$O$20)))^(1/$O$21)</f>
        <v>0.83939773772886184</v>
      </c>
      <c r="K443" s="111">
        <f t="shared" si="13"/>
        <v>0.83939773772886184</v>
      </c>
      <c r="L443" s="129"/>
      <c r="M443" s="50"/>
      <c r="N443" s="19"/>
      <c r="O443" s="19"/>
      <c r="Q443" s="20"/>
      <c r="R443" s="58"/>
      <c r="S443" s="58"/>
      <c r="T443" s="58"/>
      <c r="U443" s="58"/>
      <c r="V443" s="58"/>
    </row>
    <row r="444" spans="1:22" x14ac:dyDescent="0.35">
      <c r="A444" s="20">
        <v>2771.5</v>
      </c>
      <c r="B444" s="59">
        <v>8.0403000000000002</v>
      </c>
      <c r="C444">
        <v>97.718999999999994</v>
      </c>
      <c r="D444" s="20">
        <v>2.3414999999999999</v>
      </c>
      <c r="E444" s="49">
        <f t="shared" si="12"/>
        <v>81.796700000000001</v>
      </c>
      <c r="F444" s="60">
        <f>($Q$5*($O$6+$O$8))/(E444+$O$8)</f>
        <v>0.32339442731009871</v>
      </c>
      <c r="G444" s="60">
        <f>(C444-$O$10)/($O$11-$O$10)</f>
        <v>0.75243333333333329</v>
      </c>
      <c r="H444" s="60">
        <f>(G444*$O$14+(1-G444)*$O$13)</f>
        <v>2.7252433333333337</v>
      </c>
      <c r="I444" s="116">
        <f>(H444-D444)/(H444-$O$12)</f>
        <v>0.24182049623163099</v>
      </c>
      <c r="J444" s="19">
        <f>(($O$19*F444)/(B444*((I444)^$O$20)))^(1/$O$21)</f>
        <v>0.8293484382982016</v>
      </c>
      <c r="K444" s="111">
        <f t="shared" si="13"/>
        <v>0.8293484382982016</v>
      </c>
      <c r="L444" s="129"/>
      <c r="M444" s="50"/>
      <c r="N444" s="19"/>
      <c r="O444" s="19"/>
      <c r="Q444" s="20"/>
      <c r="R444" s="58"/>
      <c r="S444" s="58"/>
      <c r="T444" s="58"/>
      <c r="U444" s="58"/>
      <c r="V444" s="58"/>
    </row>
    <row r="445" spans="1:22" x14ac:dyDescent="0.35">
      <c r="A445" s="20">
        <v>2772</v>
      </c>
      <c r="B445" s="59">
        <v>7.5976999999999997</v>
      </c>
      <c r="C445">
        <v>92.632400000000004</v>
      </c>
      <c r="D445" s="20">
        <v>2.3976999999999999</v>
      </c>
      <c r="E445" s="49">
        <f t="shared" si="12"/>
        <v>81.806600000000003</v>
      </c>
      <c r="F445" s="60">
        <f>($Q$5*($O$6+$O$8))/(E445+$O$8)</f>
        <v>0.32335828226919211</v>
      </c>
      <c r="G445" s="60">
        <f>(C445-$O$10)/($O$11-$O$10)</f>
        <v>0.69591555555555562</v>
      </c>
      <c r="H445" s="60">
        <f>(G445*$O$14+(1-G445)*$O$13)</f>
        <v>2.7195915555555557</v>
      </c>
      <c r="I445" s="116">
        <f>(H445-D445)/(H445-$O$12)</f>
        <v>0.20356886930059326</v>
      </c>
      <c r="J445" s="19">
        <f>(($O$19*F445)/(B445*((I445)^$O$20)))^(1/$O$21)</f>
        <v>1.0134202069100553</v>
      </c>
      <c r="K445" s="111">
        <f t="shared" si="13"/>
        <v>1</v>
      </c>
      <c r="L445" s="129"/>
      <c r="M445" s="50"/>
      <c r="N445" s="19"/>
      <c r="O445" s="19"/>
      <c r="Q445" s="20"/>
      <c r="R445" s="58"/>
      <c r="S445" s="58"/>
      <c r="T445" s="58"/>
      <c r="U445" s="58"/>
      <c r="V445" s="58"/>
    </row>
    <row r="446" spans="1:22" x14ac:dyDescent="0.35">
      <c r="A446" s="20">
        <v>2772.5</v>
      </c>
      <c r="B446" s="59">
        <v>9.4431999999999992</v>
      </c>
      <c r="C446">
        <v>86.283000000000001</v>
      </c>
      <c r="D446" s="20">
        <v>2.4094000000000002</v>
      </c>
      <c r="E446" s="49">
        <f t="shared" si="12"/>
        <v>81.816500000000005</v>
      </c>
      <c r="F446" s="60">
        <f>($Q$5*($O$6+$O$8))/(E446+$O$8)</f>
        <v>0.32332214530707637</v>
      </c>
      <c r="G446" s="60">
        <f>(C446-$O$10)/($O$11-$O$10)</f>
        <v>0.62536666666666663</v>
      </c>
      <c r="H446" s="60">
        <f>(G446*$O$14+(1-G446)*$O$13)</f>
        <v>2.7125366666666668</v>
      </c>
      <c r="I446" s="116">
        <f>(H446-D446)/(H446-$O$12)</f>
        <v>0.19256716696029266</v>
      </c>
      <c r="J446" s="19">
        <f>(($O$19*F446)/(B446*((I446)^$O$20)))^(1/$O$21)</f>
        <v>0.96089490552024936</v>
      </c>
      <c r="K446" s="111">
        <f t="shared" si="13"/>
        <v>0.96089490552024936</v>
      </c>
      <c r="L446" s="129"/>
      <c r="M446" s="50"/>
      <c r="N446" s="19"/>
      <c r="O446" s="19"/>
      <c r="Q446" s="20"/>
      <c r="R446" s="58"/>
      <c r="S446" s="58"/>
      <c r="T446" s="58"/>
      <c r="U446" s="58"/>
      <c r="V446" s="58"/>
    </row>
    <row r="447" spans="1:22" x14ac:dyDescent="0.35">
      <c r="A447" s="20">
        <v>2773</v>
      </c>
      <c r="B447" s="59">
        <v>8.8534000000000006</v>
      </c>
      <c r="C447">
        <v>83.563999999999993</v>
      </c>
      <c r="D447" s="20">
        <v>2.3969999999999998</v>
      </c>
      <c r="E447" s="49">
        <f t="shared" si="12"/>
        <v>81.826400000000007</v>
      </c>
      <c r="F447" s="60">
        <f>($Q$5*($O$6+$O$8))/(E447+$O$8)</f>
        <v>0.32328601642104327</v>
      </c>
      <c r="G447" s="60">
        <f>(C447-$O$10)/($O$11-$O$10)</f>
        <v>0.59515555555555544</v>
      </c>
      <c r="H447" s="60">
        <f>(G447*$O$14+(1-G447)*$O$13)</f>
        <v>2.7095155555555555</v>
      </c>
      <c r="I447" s="116">
        <f>(H447-D447)/(H447-$O$12)</f>
        <v>0.19890682713258176</v>
      </c>
      <c r="J447" s="19">
        <f>(($O$19*F447)/(B447*((I447)^$O$20)))^(1/$O$21)</f>
        <v>0.96070207117579953</v>
      </c>
      <c r="K447" s="111">
        <f t="shared" si="13"/>
        <v>0.96070207117579953</v>
      </c>
      <c r="L447" s="129"/>
      <c r="M447" s="50"/>
      <c r="N447" s="19"/>
      <c r="O447" s="19"/>
      <c r="Q447" s="20"/>
      <c r="R447" s="58"/>
      <c r="S447" s="58"/>
      <c r="T447" s="58"/>
      <c r="U447" s="58"/>
      <c r="V447" s="58"/>
    </row>
    <row r="448" spans="1:22" x14ac:dyDescent="0.35">
      <c r="A448" s="20">
        <v>2773.5</v>
      </c>
      <c r="B448" s="59">
        <v>7.1844000000000001</v>
      </c>
      <c r="C448">
        <v>88.5976</v>
      </c>
      <c r="D448" s="20">
        <v>2.3786</v>
      </c>
      <c r="E448" s="49">
        <f t="shared" si="12"/>
        <v>81.836299999999994</v>
      </c>
      <c r="F448" s="60">
        <f>($Q$5*($O$6+$O$8))/(E448+$O$8)</f>
        <v>0.32324989560838591</v>
      </c>
      <c r="G448" s="60">
        <f>(C448-$O$10)/($O$11-$O$10)</f>
        <v>0.65108444444444447</v>
      </c>
      <c r="H448" s="60">
        <f>(G448*$O$14+(1-G448)*$O$13)</f>
        <v>2.7151084444444447</v>
      </c>
      <c r="I448" s="116">
        <f>(H448-D448)/(H448-$O$12)</f>
        <v>0.21341787997400583</v>
      </c>
      <c r="J448" s="19">
        <f>(($O$19*F448)/(B448*((I448)^$O$20)))^(1/$O$21)</f>
        <v>0.99390103557667331</v>
      </c>
      <c r="K448" s="111">
        <f t="shared" si="13"/>
        <v>0.99390103557667331</v>
      </c>
      <c r="L448" s="129"/>
      <c r="M448" s="50"/>
      <c r="N448" s="19"/>
      <c r="O448" s="19"/>
      <c r="Q448" s="20"/>
      <c r="R448" s="58"/>
      <c r="S448" s="58"/>
      <c r="T448" s="58"/>
      <c r="U448" s="58"/>
      <c r="V448" s="58"/>
    </row>
    <row r="449" spans="1:22" x14ac:dyDescent="0.35">
      <c r="A449" s="20">
        <v>2774</v>
      </c>
      <c r="B449" s="59">
        <v>7.6096000000000004</v>
      </c>
      <c r="C449">
        <v>94.115200000000002</v>
      </c>
      <c r="D449" s="20">
        <v>2.3714</v>
      </c>
      <c r="E449" s="49">
        <f t="shared" si="12"/>
        <v>81.84620000000001</v>
      </c>
      <c r="F449" s="60">
        <f>($Q$5*($O$6+$O$8))/(E449+$O$8)</f>
        <v>0.32321378286639824</v>
      </c>
      <c r="G449" s="60">
        <f>(C449-$O$10)/($O$11-$O$10)</f>
        <v>0.71239111111111109</v>
      </c>
      <c r="H449" s="60">
        <f>(G449*$O$14+(1-G449)*$O$13)</f>
        <v>2.7212391111111112</v>
      </c>
      <c r="I449" s="116">
        <f>(H449-D449)/(H449-$O$12)</f>
        <v>0.22101302526842273</v>
      </c>
      <c r="J449" s="19">
        <f>(($O$19*F449)/(B449*((I449)^$O$20)))^(1/$O$21)</f>
        <v>0.93249422844291774</v>
      </c>
      <c r="K449" s="111">
        <f t="shared" si="13"/>
        <v>0.93249422844291774</v>
      </c>
      <c r="L449" s="129"/>
      <c r="M449" s="50"/>
      <c r="N449" s="19"/>
      <c r="O449" s="19"/>
      <c r="Q449" s="20"/>
      <c r="R449" s="58"/>
      <c r="S449" s="58"/>
      <c r="T449" s="58"/>
      <c r="U449" s="58"/>
      <c r="V449" s="58"/>
    </row>
    <row r="450" spans="1:22" x14ac:dyDescent="0.35">
      <c r="A450" s="20">
        <v>2774.5</v>
      </c>
      <c r="B450" s="59">
        <v>6.8905000000000003</v>
      </c>
      <c r="C450">
        <v>97.4482</v>
      </c>
      <c r="D450" s="20">
        <v>2.3639999999999999</v>
      </c>
      <c r="E450" s="49">
        <f t="shared" ref="E450:E513" si="14">((0.0198*A450)+ 26.921)</f>
        <v>81.856099999999998</v>
      </c>
      <c r="F450" s="60">
        <f>($Q$5*($O$6+$O$8))/(E450+$O$8)</f>
        <v>0.32317767819237586</v>
      </c>
      <c r="G450" s="60">
        <f>(C450-$O$10)/($O$11-$O$10)</f>
        <v>0.74942444444444445</v>
      </c>
      <c r="H450" s="60">
        <f>(G450*$O$14+(1-G450)*$O$13)</f>
        <v>2.7249424444444443</v>
      </c>
      <c r="I450" s="116">
        <f>(H450-D450)/(H450-$O$12)</f>
        <v>0.22749537583410767</v>
      </c>
      <c r="J450" s="19">
        <f>(($O$19*F450)/(B450*((I450)^$O$20)))^(1/$O$21)</f>
        <v>0.95196884675366333</v>
      </c>
      <c r="K450" s="111">
        <f t="shared" ref="K450:K513" si="15">IF(J450&gt;1,1,J450)</f>
        <v>0.95196884675366333</v>
      </c>
      <c r="L450" s="129"/>
      <c r="M450" s="50"/>
      <c r="N450" s="19"/>
      <c r="O450" s="19"/>
      <c r="Q450" s="20"/>
      <c r="R450" s="58"/>
      <c r="S450" s="58"/>
      <c r="T450" s="58"/>
      <c r="U450" s="58"/>
      <c r="V450" s="58"/>
    </row>
    <row r="451" spans="1:22" x14ac:dyDescent="0.35">
      <c r="A451" s="20">
        <v>2775</v>
      </c>
      <c r="B451" s="59">
        <v>5.9676999999999998</v>
      </c>
      <c r="C451">
        <v>97.5822</v>
      </c>
      <c r="D451" s="20">
        <v>2.3687</v>
      </c>
      <c r="E451" s="49">
        <f t="shared" si="14"/>
        <v>81.866000000000014</v>
      </c>
      <c r="F451" s="60">
        <f>($Q$5*($O$6+$O$8))/(E451+$O$8)</f>
        <v>0.32314158158361522</v>
      </c>
      <c r="G451" s="60">
        <f>(C451-$O$10)/($O$11-$O$10)</f>
        <v>0.75091333333333332</v>
      </c>
      <c r="H451" s="60">
        <f>(G451*$O$14+(1-G451)*$O$13)</f>
        <v>2.7250913333333333</v>
      </c>
      <c r="I451" s="116">
        <f>(H451-D451)/(H451-$O$12)</f>
        <v>0.22460581686912209</v>
      </c>
      <c r="J451" s="19">
        <f>(($O$19*F451)/(B451*((I451)^$O$20)))^(1/$O$21)</f>
        <v>1.0360290480338223</v>
      </c>
      <c r="K451" s="111">
        <f t="shared" si="15"/>
        <v>1</v>
      </c>
      <c r="L451" s="129"/>
      <c r="M451" s="50"/>
      <c r="N451" s="19"/>
      <c r="O451" s="19"/>
      <c r="Q451" s="20"/>
      <c r="R451" s="58"/>
      <c r="S451" s="58"/>
      <c r="T451" s="58"/>
      <c r="U451" s="58"/>
      <c r="V451" s="58"/>
    </row>
    <row r="452" spans="1:22" x14ac:dyDescent="0.35">
      <c r="A452" s="20">
        <v>2775.5</v>
      </c>
      <c r="B452" s="59">
        <v>5.7149999999999999</v>
      </c>
      <c r="C452">
        <v>94.764700000000005</v>
      </c>
      <c r="D452" s="20">
        <v>2.3647</v>
      </c>
      <c r="E452" s="49">
        <f t="shared" si="14"/>
        <v>81.875900000000001</v>
      </c>
      <c r="F452" s="60">
        <f>($Q$5*($O$6+$O$8))/(E452+$O$8)</f>
        <v>0.32310549303741426</v>
      </c>
      <c r="G452" s="60">
        <f>(C452-$O$10)/($O$11-$O$10)</f>
        <v>0.71960777777777785</v>
      </c>
      <c r="H452" s="60">
        <f>(G452*$O$14+(1-G452)*$O$13)</f>
        <v>2.7219607777777775</v>
      </c>
      <c r="I452" s="116">
        <f>(H452-D452)/(H452-$O$12)</f>
        <v>0.22559885471296695</v>
      </c>
      <c r="J452" s="19">
        <f>(($O$19*F452)/(B452*((I452)^$O$20)))^(1/$O$21)</f>
        <v>1.0539673630048381</v>
      </c>
      <c r="K452" s="111">
        <f t="shared" si="15"/>
        <v>1</v>
      </c>
      <c r="L452" s="129"/>
      <c r="M452" s="50"/>
      <c r="N452" s="19"/>
      <c r="O452" s="19"/>
      <c r="Q452" s="20"/>
      <c r="R452" s="58"/>
      <c r="S452" s="58"/>
      <c r="T452" s="58"/>
      <c r="U452" s="58"/>
      <c r="V452" s="58"/>
    </row>
    <row r="453" spans="1:22" x14ac:dyDescent="0.35">
      <c r="A453" s="20">
        <v>2776</v>
      </c>
      <c r="B453" s="59">
        <v>5.8223000000000003</v>
      </c>
      <c r="C453">
        <v>92.036500000000004</v>
      </c>
      <c r="D453" s="20">
        <v>2.3744000000000001</v>
      </c>
      <c r="E453" s="49">
        <f t="shared" si="14"/>
        <v>81.885800000000003</v>
      </c>
      <c r="F453" s="60">
        <f>($Q$5*($O$6+$O$8))/(E453+$O$8)</f>
        <v>0.32306941255107191</v>
      </c>
      <c r="G453" s="60">
        <f>(C453-$O$10)/($O$11-$O$10)</f>
        <v>0.68929444444444443</v>
      </c>
      <c r="H453" s="60">
        <f>(G453*$O$14+(1-G453)*$O$13)</f>
        <v>2.7189294444444445</v>
      </c>
      <c r="I453" s="116">
        <f>(H453-D453)/(H453-$O$12)</f>
        <v>0.21797667029988649</v>
      </c>
      <c r="J453" s="19">
        <f>(($O$19*F453)/(B453*((I453)^$O$20)))^(1/$O$21)</f>
        <v>1.0806638334360379</v>
      </c>
      <c r="K453" s="111">
        <f t="shared" si="15"/>
        <v>1</v>
      </c>
      <c r="L453" s="129"/>
      <c r="M453" s="50"/>
      <c r="N453" s="19"/>
      <c r="O453" s="19"/>
      <c r="Q453" s="20"/>
      <c r="R453" s="58"/>
      <c r="S453" s="58"/>
      <c r="T453" s="58"/>
      <c r="U453" s="58"/>
      <c r="V453" s="58"/>
    </row>
    <row r="454" spans="1:22" x14ac:dyDescent="0.35">
      <c r="A454" s="20">
        <v>2776.5</v>
      </c>
      <c r="B454" s="59">
        <v>7.0132000000000003</v>
      </c>
      <c r="C454">
        <v>89.865899999999996</v>
      </c>
      <c r="D454" s="20">
        <v>2.3685999999999998</v>
      </c>
      <c r="E454" s="49">
        <f t="shared" si="14"/>
        <v>81.895700000000005</v>
      </c>
      <c r="F454" s="60">
        <f>($Q$5*($O$6+$O$8))/(E454+$O$8)</f>
        <v>0.32303334012188839</v>
      </c>
      <c r="G454" s="60">
        <f>(C454-$O$10)/($O$11-$O$10)</f>
        <v>0.66517666666666664</v>
      </c>
      <c r="H454" s="60">
        <f>(G454*$O$14+(1-G454)*$O$13)</f>
        <v>2.7165176666666664</v>
      </c>
      <c r="I454" s="116">
        <f>(H454-D454)/(H454-$O$12)</f>
        <v>0.22045671953318011</v>
      </c>
      <c r="J454" s="19">
        <f>(($O$19*F454)/(B454*((I454)^$O$20)))^(1/$O$21)</f>
        <v>0.97351404437028399</v>
      </c>
      <c r="K454" s="111">
        <f t="shared" si="15"/>
        <v>0.97351404437028399</v>
      </c>
      <c r="L454" s="129"/>
      <c r="M454" s="50"/>
      <c r="N454" s="19"/>
      <c r="O454" s="19"/>
      <c r="Q454" s="20"/>
      <c r="R454" s="58"/>
      <c r="S454" s="58"/>
      <c r="T454" s="58"/>
      <c r="U454" s="58"/>
      <c r="V454" s="58"/>
    </row>
    <row r="455" spans="1:22" x14ac:dyDescent="0.35">
      <c r="A455" s="20">
        <v>2777</v>
      </c>
      <c r="B455" s="59">
        <v>8.5397999999999996</v>
      </c>
      <c r="C455">
        <v>94.514399999999995</v>
      </c>
      <c r="D455" s="20">
        <v>2.3589000000000002</v>
      </c>
      <c r="E455" s="49">
        <f t="shared" si="14"/>
        <v>81.905600000000007</v>
      </c>
      <c r="F455" s="60">
        <f>($Q$5*($O$6+$O$8))/(E455+$O$8)</f>
        <v>0.32299727574716514</v>
      </c>
      <c r="G455" s="60">
        <f>(C455-$O$10)/($O$11-$O$10)</f>
        <v>0.71682666666666661</v>
      </c>
      <c r="H455" s="60">
        <f>(G455*$O$14+(1-G455)*$O$13)</f>
        <v>2.7216826666666667</v>
      </c>
      <c r="I455" s="116">
        <f>(H455-D455)/(H455-$O$12)</f>
        <v>0.22912599121094354</v>
      </c>
      <c r="J455" s="19">
        <f>(($O$19*F455)/(B455*((I455)^$O$20)))^(1/$O$21)</f>
        <v>0.84879189338323768</v>
      </c>
      <c r="K455" s="111">
        <f t="shared" si="15"/>
        <v>0.84879189338323768</v>
      </c>
      <c r="L455" s="129"/>
      <c r="M455" s="50"/>
      <c r="N455" s="19"/>
      <c r="O455" s="19"/>
      <c r="Q455" s="20"/>
      <c r="R455" s="58"/>
      <c r="S455" s="58"/>
      <c r="T455" s="58"/>
      <c r="U455" s="58"/>
      <c r="V455" s="58"/>
    </row>
    <row r="456" spans="1:22" x14ac:dyDescent="0.35">
      <c r="A456" s="20">
        <v>2777.5</v>
      </c>
      <c r="B456" s="59">
        <v>6.7708000000000004</v>
      </c>
      <c r="C456">
        <v>96.421499999999995</v>
      </c>
      <c r="D456" s="20">
        <v>2.355</v>
      </c>
      <c r="E456" s="49">
        <f t="shared" si="14"/>
        <v>81.915500000000009</v>
      </c>
      <c r="F456" s="60">
        <f>($Q$5*($O$6+$O$8))/(E456+$O$8)</f>
        <v>0.32296121942420486</v>
      </c>
      <c r="G456" s="60">
        <f>(C456-$O$10)/($O$11-$O$10)</f>
        <v>0.73801666666666665</v>
      </c>
      <c r="H456" s="60">
        <f>(G456*$O$14+(1-G456)*$O$13)</f>
        <v>2.7238016666666667</v>
      </c>
      <c r="I456" s="116">
        <f>(H456-D456)/(H456-$O$12)</f>
        <v>0.23261615249492523</v>
      </c>
      <c r="J456" s="19">
        <f>(($O$19*F456)/(B456*((I456)^$O$20)))^(1/$O$21)</f>
        <v>0.93889132676029097</v>
      </c>
      <c r="K456" s="111">
        <f t="shared" si="15"/>
        <v>0.93889132676029097</v>
      </c>
      <c r="L456" s="129"/>
      <c r="M456" s="50"/>
      <c r="N456" s="19"/>
      <c r="O456" s="19"/>
      <c r="Q456" s="20"/>
      <c r="R456" s="58"/>
      <c r="S456" s="58"/>
      <c r="T456" s="58"/>
      <c r="U456" s="58"/>
      <c r="V456" s="58"/>
    </row>
    <row r="457" spans="1:22" x14ac:dyDescent="0.35">
      <c r="A457" s="20">
        <v>2778</v>
      </c>
      <c r="B457" s="59">
        <v>6.1818999999999997</v>
      </c>
      <c r="C457">
        <v>96.835700000000003</v>
      </c>
      <c r="D457" s="20">
        <v>2.3201999999999998</v>
      </c>
      <c r="E457" s="49">
        <f t="shared" si="14"/>
        <v>81.925399999999996</v>
      </c>
      <c r="F457" s="60">
        <f>($Q$5*($O$6+$O$8))/(E457+$O$8)</f>
        <v>0.32292517115031133</v>
      </c>
      <c r="G457" s="60">
        <f>(C457-$O$10)/($O$11-$O$10)</f>
        <v>0.74261888888888894</v>
      </c>
      <c r="H457" s="60">
        <f>(G457*$O$14+(1-G457)*$O$13)</f>
        <v>2.724261888888889</v>
      </c>
      <c r="I457" s="116">
        <f>(H457-D457)/(H457-$O$12)</f>
        <v>0.25478205423630457</v>
      </c>
      <c r="J457" s="19">
        <f>(($O$19*F457)/(B457*((I457)^$O$20)))^(1/$O$21)</f>
        <v>0.89705924544039239</v>
      </c>
      <c r="K457" s="111">
        <f t="shared" si="15"/>
        <v>0.89705924544039239</v>
      </c>
      <c r="L457" s="129"/>
      <c r="M457" s="50"/>
      <c r="N457" s="19"/>
      <c r="O457" s="19"/>
      <c r="Q457" s="20"/>
      <c r="R457" s="58"/>
      <c r="S457" s="58"/>
      <c r="T457" s="58"/>
      <c r="U457" s="58"/>
      <c r="V457" s="58"/>
    </row>
    <row r="458" spans="1:22" x14ac:dyDescent="0.35">
      <c r="A458" s="20">
        <v>2778.5</v>
      </c>
      <c r="B458" s="59">
        <v>6.3212000000000002</v>
      </c>
      <c r="C458">
        <v>94.024299999999997</v>
      </c>
      <c r="D458" s="20">
        <v>2.3016999999999999</v>
      </c>
      <c r="E458" s="49">
        <f t="shared" si="14"/>
        <v>81.935300000000012</v>
      </c>
      <c r="F458" s="60">
        <f>($Q$5*($O$6+$O$8))/(E458+$O$8)</f>
        <v>0.32288913092278948</v>
      </c>
      <c r="G458" s="60">
        <f>(C458-$O$10)/($O$11-$O$10)</f>
        <v>0.71138111111111102</v>
      </c>
      <c r="H458" s="60">
        <f>(G458*$O$14+(1-G458)*$O$13)</f>
        <v>2.7211381111111113</v>
      </c>
      <c r="I458" s="116">
        <f>(H458-D458)/(H458-$O$12)</f>
        <v>0.26499953352357913</v>
      </c>
      <c r="J458" s="19">
        <f>(($O$19*F458)/(B458*((I458)^$O$20)))^(1/$O$21)</f>
        <v>0.85286803549911128</v>
      </c>
      <c r="K458" s="111">
        <f t="shared" si="15"/>
        <v>0.85286803549911128</v>
      </c>
      <c r="L458" s="129"/>
      <c r="M458" s="50"/>
      <c r="N458" s="19"/>
      <c r="O458" s="19"/>
      <c r="Q458" s="20"/>
      <c r="R458" s="58"/>
      <c r="S458" s="58"/>
      <c r="T458" s="58"/>
      <c r="U458" s="58"/>
      <c r="V458" s="58"/>
    </row>
    <row r="459" spans="1:22" x14ac:dyDescent="0.35">
      <c r="A459" s="20">
        <v>2779</v>
      </c>
      <c r="B459" s="59">
        <v>5.3605999999999998</v>
      </c>
      <c r="C459">
        <v>91.210800000000006</v>
      </c>
      <c r="D459" s="20">
        <v>2.2685</v>
      </c>
      <c r="E459" s="49">
        <f t="shared" si="14"/>
        <v>81.9452</v>
      </c>
      <c r="F459" s="60">
        <f>($Q$5*($O$6+$O$8))/(E459+$O$8)</f>
        <v>0.32285309873894574</v>
      </c>
      <c r="G459" s="60">
        <f>(C459-$O$10)/($O$11-$O$10)</f>
        <v>0.68012000000000006</v>
      </c>
      <c r="H459" s="60">
        <f>(G459*$O$14+(1-G459)*$O$13)</f>
        <v>2.7180119999999999</v>
      </c>
      <c r="I459" s="116">
        <f>(H459-D459)/(H459-$O$12)</f>
        <v>0.28456214050853912</v>
      </c>
      <c r="J459" s="19">
        <f>(($O$19*F459)/(B459*((I459)^$O$20)))^(1/$O$21)</f>
        <v>0.86241968237473432</v>
      </c>
      <c r="K459" s="111">
        <f t="shared" si="15"/>
        <v>0.86241968237473432</v>
      </c>
      <c r="L459" s="129"/>
      <c r="M459" s="50"/>
      <c r="N459" s="19"/>
      <c r="O459" s="19"/>
      <c r="Q459" s="20"/>
      <c r="R459" s="58"/>
      <c r="S459" s="58"/>
      <c r="T459" s="58"/>
      <c r="U459" s="58"/>
      <c r="V459" s="58"/>
    </row>
    <row r="460" spans="1:22" x14ac:dyDescent="0.35">
      <c r="A460" s="20">
        <v>2779.5</v>
      </c>
      <c r="B460" s="59">
        <v>6.0236999999999998</v>
      </c>
      <c r="C460">
        <v>94.433000000000007</v>
      </c>
      <c r="D460" s="20">
        <v>2.2955000000000001</v>
      </c>
      <c r="E460" s="49">
        <f t="shared" si="14"/>
        <v>81.955100000000002</v>
      </c>
      <c r="F460" s="60">
        <f>($Q$5*($O$6+$O$8))/(E460+$O$8)</f>
        <v>0.32281707459608749</v>
      </c>
      <c r="G460" s="60">
        <f>(C460-$O$10)/($O$11-$O$10)</f>
        <v>0.71592222222222235</v>
      </c>
      <c r="H460" s="60">
        <f>(G460*$O$14+(1-G460)*$O$13)</f>
        <v>2.7215922222222222</v>
      </c>
      <c r="I460" s="116">
        <f>(H460-D460)/(H460-$O$12)</f>
        <v>0.26912636376268662</v>
      </c>
      <c r="J460" s="19">
        <f>(($O$19*F460)/(B460*((I460)^$O$20)))^(1/$O$21)</f>
        <v>0.8601819755275063</v>
      </c>
      <c r="K460" s="111">
        <f t="shared" si="15"/>
        <v>0.8601819755275063</v>
      </c>
      <c r="L460" s="129"/>
      <c r="M460" s="50"/>
      <c r="N460" s="19"/>
      <c r="O460" s="19"/>
      <c r="Q460" s="20"/>
      <c r="R460" s="58"/>
      <c r="S460" s="58"/>
      <c r="T460" s="58"/>
      <c r="U460" s="58"/>
      <c r="V460" s="58"/>
    </row>
    <row r="461" spans="1:22" x14ac:dyDescent="0.35">
      <c r="A461" s="20">
        <v>2780</v>
      </c>
      <c r="B461" s="59">
        <v>5.2691999999999997</v>
      </c>
      <c r="C461">
        <v>95.196700000000007</v>
      </c>
      <c r="D461" s="20">
        <v>2.3166000000000002</v>
      </c>
      <c r="E461" s="49">
        <f t="shared" si="14"/>
        <v>81.965000000000003</v>
      </c>
      <c r="F461" s="60">
        <f>($Q$5*($O$6+$O$8))/(E461+$O$8)</f>
        <v>0.32278105849152328</v>
      </c>
      <c r="G461" s="60">
        <f>(C461-$O$10)/($O$11-$O$10)</f>
        <v>0.72440777777777787</v>
      </c>
      <c r="H461" s="60">
        <f>(G461*$O$14+(1-G461)*$O$13)</f>
        <v>2.7224407777777779</v>
      </c>
      <c r="I461" s="116">
        <f>(H461-D461)/(H461-$O$12)</f>
        <v>0.25619792973424566</v>
      </c>
      <c r="J461" s="19">
        <f>(($O$19*F461)/(B461*((I461)^$O$20)))^(1/$O$21)</f>
        <v>0.96606436600582224</v>
      </c>
      <c r="K461" s="111">
        <f t="shared" si="15"/>
        <v>0.96606436600582224</v>
      </c>
      <c r="L461" s="129"/>
      <c r="M461" s="50"/>
      <c r="N461" s="19"/>
      <c r="O461" s="19"/>
      <c r="Q461" s="20"/>
      <c r="R461" s="58"/>
      <c r="S461" s="58"/>
      <c r="T461" s="58"/>
      <c r="U461" s="58"/>
      <c r="V461" s="58"/>
    </row>
    <row r="462" spans="1:22" x14ac:dyDescent="0.35">
      <c r="A462" s="20">
        <v>2780.5</v>
      </c>
      <c r="B462" s="59">
        <v>5.1818</v>
      </c>
      <c r="C462">
        <v>99.981800000000007</v>
      </c>
      <c r="D462" s="20">
        <v>2.3319999999999999</v>
      </c>
      <c r="E462" s="49">
        <f t="shared" si="14"/>
        <v>81.974900000000005</v>
      </c>
      <c r="F462" s="60">
        <f>($Q$5*($O$6+$O$8))/(E462+$O$8)</f>
        <v>0.32274505042256307</v>
      </c>
      <c r="G462" s="60">
        <f>(C462-$O$10)/($O$11-$O$10)</f>
        <v>0.77757555555555569</v>
      </c>
      <c r="H462" s="60">
        <f>(G462*$O$14+(1-G462)*$O$13)</f>
        <v>2.7277575555555558</v>
      </c>
      <c r="I462" s="116">
        <f>(H462-D462)/(H462-$O$12)</f>
        <v>0.24899690087179951</v>
      </c>
      <c r="J462" s="19">
        <f>(($O$19*F462)/(B462*((I462)^$O$20)))^(1/$O$21)</f>
        <v>1.0022949225707798</v>
      </c>
      <c r="K462" s="111">
        <f t="shared" si="15"/>
        <v>1</v>
      </c>
      <c r="L462" s="129"/>
      <c r="M462" s="50"/>
      <c r="N462" s="19"/>
      <c r="O462" s="19"/>
      <c r="Q462" s="20"/>
      <c r="R462" s="58"/>
      <c r="S462" s="58"/>
      <c r="T462" s="58"/>
      <c r="U462" s="58"/>
      <c r="V462" s="58"/>
    </row>
    <row r="463" spans="1:22" x14ac:dyDescent="0.35">
      <c r="A463" s="20">
        <v>2781</v>
      </c>
      <c r="B463" s="59">
        <v>5.0785</v>
      </c>
      <c r="C463">
        <v>101.73269999999999</v>
      </c>
      <c r="D463" s="20">
        <v>2.3169</v>
      </c>
      <c r="E463" s="49">
        <f t="shared" si="14"/>
        <v>81.984800000000007</v>
      </c>
      <c r="F463" s="60">
        <f>($Q$5*($O$6+$O$8))/(E463+$O$8)</f>
        <v>0.32270905038651793</v>
      </c>
      <c r="G463" s="60">
        <f>(C463-$O$10)/($O$11-$O$10)</f>
        <v>0.79702999999999991</v>
      </c>
      <c r="H463" s="60">
        <f>(G463*$O$14+(1-G463)*$O$13)</f>
        <v>2.7297030000000002</v>
      </c>
      <c r="I463" s="116">
        <f>(H463-D463)/(H463-$O$12)</f>
        <v>0.25940379035952438</v>
      </c>
      <c r="J463" s="19">
        <f>(($O$19*F463)/(B463*((I463)^$O$20)))^(1/$O$21)</f>
        <v>0.9717656122449736</v>
      </c>
      <c r="K463" s="111">
        <f t="shared" si="15"/>
        <v>0.9717656122449736</v>
      </c>
      <c r="L463" s="129"/>
      <c r="M463" s="50"/>
      <c r="N463" s="19"/>
      <c r="O463" s="19"/>
      <c r="Q463" s="20"/>
      <c r="R463" s="58"/>
      <c r="S463" s="58"/>
      <c r="T463" s="58"/>
      <c r="U463" s="58"/>
      <c r="V463" s="58"/>
    </row>
    <row r="464" spans="1:22" x14ac:dyDescent="0.35">
      <c r="A464" s="20">
        <v>2781.5</v>
      </c>
      <c r="B464" s="59">
        <v>5.2987000000000002</v>
      </c>
      <c r="C464">
        <v>101.2084</v>
      </c>
      <c r="D464" s="20">
        <v>2.298</v>
      </c>
      <c r="E464" s="49">
        <f t="shared" si="14"/>
        <v>81.994699999999995</v>
      </c>
      <c r="F464" s="60">
        <f>($Q$5*($O$6+$O$8))/(E464+$O$8)</f>
        <v>0.32267305838070004</v>
      </c>
      <c r="G464" s="60">
        <f>(C464-$O$10)/($O$11-$O$10)</f>
        <v>0.79120444444444438</v>
      </c>
      <c r="H464" s="60">
        <f>(G464*$O$14+(1-G464)*$O$13)</f>
        <v>2.7291204444444443</v>
      </c>
      <c r="I464" s="116">
        <f>(H464-D464)/(H464-$O$12)</f>
        <v>0.27101361227201293</v>
      </c>
      <c r="J464" s="19">
        <f>(($O$19*F464)/(B464*((I464)^$O$20)))^(1/$O$21)</f>
        <v>0.91055373920183347</v>
      </c>
      <c r="K464" s="111">
        <f t="shared" si="15"/>
        <v>0.91055373920183347</v>
      </c>
      <c r="L464" s="129"/>
      <c r="M464" s="50"/>
      <c r="N464" s="19"/>
      <c r="O464" s="19"/>
      <c r="Q464" s="20"/>
      <c r="R464" s="58"/>
      <c r="S464" s="58"/>
      <c r="T464" s="58"/>
      <c r="U464" s="58"/>
      <c r="V464" s="58"/>
    </row>
    <row r="465" spans="1:22" x14ac:dyDescent="0.35">
      <c r="A465" s="20">
        <v>2782</v>
      </c>
      <c r="B465" s="59">
        <v>7.1740000000000004</v>
      </c>
      <c r="C465">
        <v>100.7649</v>
      </c>
      <c r="D465" s="20">
        <v>2.2808999999999999</v>
      </c>
      <c r="E465" s="49">
        <f t="shared" si="14"/>
        <v>82.004600000000011</v>
      </c>
      <c r="F465" s="60">
        <f>($Q$5*($O$6+$O$8))/(E465+$O$8)</f>
        <v>0.32263707440242273</v>
      </c>
      <c r="G465" s="60">
        <f>(C465-$O$10)/($O$11-$O$10)</f>
        <v>0.78627666666666662</v>
      </c>
      <c r="H465" s="60">
        <f>(G465*$O$14+(1-G465)*$O$13)</f>
        <v>2.7286276666666667</v>
      </c>
      <c r="I465" s="116">
        <f>(H465-D465)/(H465-$O$12)</f>
        <v>0.28154056115567244</v>
      </c>
      <c r="J465" s="19">
        <f>(($O$19*F465)/(B465*((I465)^$O$20)))^(1/$O$21)</f>
        <v>0.75324364693920642</v>
      </c>
      <c r="K465" s="111">
        <f t="shared" si="15"/>
        <v>0.75324364693920642</v>
      </c>
      <c r="L465" s="129"/>
      <c r="M465" s="50"/>
      <c r="N465" s="19"/>
      <c r="O465" s="19"/>
      <c r="Q465" s="20"/>
      <c r="R465" s="58"/>
      <c r="S465" s="58"/>
      <c r="T465" s="58"/>
      <c r="U465" s="58"/>
      <c r="V465" s="58"/>
    </row>
    <row r="466" spans="1:22" x14ac:dyDescent="0.35">
      <c r="A466" s="20">
        <v>2782.5</v>
      </c>
      <c r="B466" s="59">
        <v>6.0271999999999997</v>
      </c>
      <c r="C466">
        <v>101.5615</v>
      </c>
      <c r="D466" s="20">
        <v>2.2757999999999998</v>
      </c>
      <c r="E466" s="49">
        <f t="shared" si="14"/>
        <v>82.014499999999998</v>
      </c>
      <c r="F466" s="60">
        <f>($Q$5*($O$6+$O$8))/(E466+$O$8)</f>
        <v>0.32260109844900092</v>
      </c>
      <c r="G466" s="60">
        <f>(C466-$O$10)/($O$11-$O$10)</f>
        <v>0.79512777777777777</v>
      </c>
      <c r="H466" s="60">
        <f>(G466*$O$14+(1-G466)*$O$13)</f>
        <v>2.7295127777777775</v>
      </c>
      <c r="I466" s="116">
        <f>(H466-D466)/(H466-$O$12)</f>
        <v>0.28514541950977146</v>
      </c>
      <c r="J466" s="19">
        <f>(($O$19*F466)/(B466*((I466)^$O$20)))^(1/$O$21)</f>
        <v>0.81135089557987317</v>
      </c>
      <c r="K466" s="111">
        <f t="shared" si="15"/>
        <v>0.81135089557987317</v>
      </c>
      <c r="L466" s="129"/>
      <c r="M466" s="50"/>
      <c r="N466" s="19"/>
      <c r="O466" s="19"/>
      <c r="Q466" s="20"/>
      <c r="R466" s="58"/>
      <c r="S466" s="58"/>
      <c r="T466" s="58"/>
      <c r="U466" s="58"/>
      <c r="V466" s="58"/>
    </row>
    <row r="467" spans="1:22" x14ac:dyDescent="0.35">
      <c r="A467" s="20">
        <v>2783</v>
      </c>
      <c r="B467" s="59">
        <v>6.8630000000000004</v>
      </c>
      <c r="C467">
        <v>104.7589</v>
      </c>
      <c r="D467" s="20">
        <v>2.2551000000000001</v>
      </c>
      <c r="E467" s="49">
        <f t="shared" si="14"/>
        <v>82.024400000000014</v>
      </c>
      <c r="F467" s="60">
        <f>($Q$5*($O$6+$O$8))/(E467+$O$8)</f>
        <v>0.32256513051775015</v>
      </c>
      <c r="G467" s="60">
        <f>(C467-$O$10)/($O$11-$O$10)</f>
        <v>0.83065444444444436</v>
      </c>
      <c r="H467" s="60">
        <f>(G467*$O$14+(1-G467)*$O$13)</f>
        <v>2.7330654444444442</v>
      </c>
      <c r="I467" s="116">
        <f>(H467-D467)/(H467-$O$12)</f>
        <v>0.29971832662030456</v>
      </c>
      <c r="J467" s="19">
        <f>(($O$19*F467)/(B467*((I467)^$O$20)))^(1/$O$21)</f>
        <v>0.72333321888465585</v>
      </c>
      <c r="K467" s="111">
        <f t="shared" si="15"/>
        <v>0.72333321888465585</v>
      </c>
      <c r="L467" s="129"/>
      <c r="M467" s="50"/>
      <c r="N467" s="19"/>
      <c r="O467" s="19"/>
      <c r="Q467" s="20"/>
      <c r="R467" s="58"/>
      <c r="S467" s="58"/>
      <c r="T467" s="58"/>
      <c r="U467" s="58"/>
      <c r="V467" s="58"/>
    </row>
    <row r="468" spans="1:22" x14ac:dyDescent="0.35">
      <c r="A468" s="20">
        <v>2783.5</v>
      </c>
      <c r="B468" s="59">
        <v>6.8108000000000004</v>
      </c>
      <c r="C468">
        <v>109.02379999999999</v>
      </c>
      <c r="D468" s="20">
        <v>2.2625999999999999</v>
      </c>
      <c r="E468" s="49">
        <f t="shared" si="14"/>
        <v>82.034300000000002</v>
      </c>
      <c r="F468" s="60">
        <f>($Q$5*($O$6+$O$8))/(E468+$O$8)</f>
        <v>0.32252917060598779</v>
      </c>
      <c r="G468" s="60">
        <f>(C468-$O$10)/($O$11-$O$10)</f>
        <v>0.87804222222222217</v>
      </c>
      <c r="H468" s="60">
        <f>(G468*$O$14+(1-G468)*$O$13)</f>
        <v>2.7378042222222225</v>
      </c>
      <c r="I468" s="116">
        <f>(H468-D468)/(H468-$O$12)</f>
        <v>0.29710398435910934</v>
      </c>
      <c r="J468" s="19">
        <f>(($O$19*F468)/(B468*((I468)^$O$20)))^(1/$O$21)</f>
        <v>0.73244827443765026</v>
      </c>
      <c r="K468" s="111">
        <f t="shared" si="15"/>
        <v>0.73244827443765026</v>
      </c>
      <c r="L468" s="129"/>
      <c r="M468" s="50"/>
      <c r="N468" s="19"/>
      <c r="O468" s="19"/>
      <c r="Q468" s="20"/>
      <c r="R468" s="58"/>
      <c r="S468" s="58"/>
      <c r="T468" s="58"/>
      <c r="U468" s="58"/>
      <c r="V468" s="58"/>
    </row>
    <row r="469" spans="1:22" x14ac:dyDescent="0.35">
      <c r="A469" s="20">
        <v>2784</v>
      </c>
      <c r="B469" s="59">
        <v>6.5121000000000002</v>
      </c>
      <c r="C469">
        <v>109.333</v>
      </c>
      <c r="D469" s="20">
        <v>2.2772999999999999</v>
      </c>
      <c r="E469" s="49">
        <f t="shared" si="14"/>
        <v>82.044200000000004</v>
      </c>
      <c r="F469" s="60">
        <f>($Q$5*($O$6+$O$8))/(E469+$O$8)</f>
        <v>0.32249321871103181</v>
      </c>
      <c r="G469" s="60">
        <f>(C469-$O$10)/($O$11-$O$10)</f>
        <v>0.8814777777777778</v>
      </c>
      <c r="H469" s="60">
        <f>(G469*$O$14+(1-G469)*$O$13)</f>
        <v>2.7381477777777778</v>
      </c>
      <c r="I469" s="116">
        <f>(H469-D469)/(H469-$O$12)</f>
        <v>0.288066269486838</v>
      </c>
      <c r="J469" s="19">
        <f>(($O$19*F469)/(B469*((I469)^$O$20)))^(1/$O$21)</f>
        <v>0.77251577121756809</v>
      </c>
      <c r="K469" s="111">
        <f t="shared" si="15"/>
        <v>0.77251577121756809</v>
      </c>
      <c r="L469" s="129"/>
      <c r="M469" s="50"/>
      <c r="N469" s="19"/>
      <c r="O469" s="19"/>
      <c r="Q469" s="20"/>
      <c r="R469" s="58"/>
      <c r="S469" s="58"/>
      <c r="T469" s="58"/>
      <c r="U469" s="58"/>
      <c r="V469" s="58"/>
    </row>
    <row r="470" spans="1:22" x14ac:dyDescent="0.35">
      <c r="A470" s="20">
        <v>2784.5</v>
      </c>
      <c r="B470" s="59">
        <v>6.0495999999999999</v>
      </c>
      <c r="C470">
        <v>107.7319</v>
      </c>
      <c r="D470" s="20">
        <v>2.3132999999999999</v>
      </c>
      <c r="E470" s="49">
        <f t="shared" si="14"/>
        <v>82.054100000000005</v>
      </c>
      <c r="F470" s="60">
        <f>($Q$5*($O$6+$O$8))/(E470+$O$8)</f>
        <v>0.3224572748302017</v>
      </c>
      <c r="G470" s="60">
        <f>(C470-$O$10)/($O$11-$O$10)</f>
        <v>0.86368777777777772</v>
      </c>
      <c r="H470" s="60">
        <f>(G470*$O$14+(1-G470)*$O$13)</f>
        <v>2.7363687777777779</v>
      </c>
      <c r="I470" s="116">
        <f>(H470-D470)/(H470-$O$12)</f>
        <v>0.26474581128896491</v>
      </c>
      <c r="J470" s="19">
        <f>(($O$19*F470)/(B470*((I470)^$O$20)))^(1/$O$21)</f>
        <v>0.87205456943524773</v>
      </c>
      <c r="K470" s="111">
        <f t="shared" si="15"/>
        <v>0.87205456943524773</v>
      </c>
      <c r="L470" s="129"/>
      <c r="M470" s="50"/>
      <c r="N470" s="19"/>
      <c r="O470" s="19"/>
      <c r="Q470" s="20"/>
      <c r="R470" s="58"/>
      <c r="S470" s="58"/>
      <c r="T470" s="58"/>
      <c r="U470" s="58"/>
      <c r="V470" s="58"/>
    </row>
    <row r="471" spans="1:22" x14ac:dyDescent="0.35">
      <c r="A471" s="20">
        <v>2785</v>
      </c>
      <c r="B471" s="59">
        <v>5.1395</v>
      </c>
      <c r="C471">
        <v>101.9178</v>
      </c>
      <c r="D471" s="20">
        <v>2.3285</v>
      </c>
      <c r="E471" s="49">
        <f t="shared" si="14"/>
        <v>82.064000000000007</v>
      </c>
      <c r="F471" s="60">
        <f>($Q$5*($O$6+$O$8))/(E471+$O$8)</f>
        <v>0.32242133896081815</v>
      </c>
      <c r="G471" s="60">
        <f>(C471-$O$10)/($O$11-$O$10)</f>
        <v>0.79908666666666661</v>
      </c>
      <c r="H471" s="60">
        <f>(G471*$O$14+(1-G471)*$O$13)</f>
        <v>2.7299086666666668</v>
      </c>
      <c r="I471" s="116">
        <f>(H471-D471)/(H471-$O$12)</f>
        <v>0.2522110400789499</v>
      </c>
      <c r="J471" s="19">
        <f>(($O$19*F471)/(B471*((I471)^$O$20)))^(1/$O$21)</f>
        <v>0.9930871452018849</v>
      </c>
      <c r="K471" s="111">
        <f t="shared" si="15"/>
        <v>0.9930871452018849</v>
      </c>
      <c r="L471" s="129"/>
      <c r="M471" s="50"/>
      <c r="N471" s="19"/>
      <c r="O471" s="19"/>
      <c r="Q471" s="20"/>
      <c r="R471" s="58"/>
      <c r="S471" s="58"/>
      <c r="T471" s="58"/>
      <c r="U471" s="58"/>
      <c r="V471" s="58"/>
    </row>
    <row r="472" spans="1:22" x14ac:dyDescent="0.35">
      <c r="A472" s="20">
        <v>2785.5</v>
      </c>
      <c r="B472" s="59">
        <v>5.0438999999999998</v>
      </c>
      <c r="C472">
        <v>98.225300000000004</v>
      </c>
      <c r="D472" s="20">
        <v>2.3170999999999999</v>
      </c>
      <c r="E472" s="49">
        <f t="shared" si="14"/>
        <v>82.073900000000009</v>
      </c>
      <c r="F472" s="60">
        <f>($Q$5*($O$6+$O$8))/(E472+$O$8)</f>
        <v>0.32238541110020291</v>
      </c>
      <c r="G472" s="60">
        <f>(C472-$O$10)/($O$11-$O$10)</f>
        <v>0.75805888888888895</v>
      </c>
      <c r="H472" s="60">
        <f>(G472*$O$14+(1-G472)*$O$13)</f>
        <v>2.725805888888889</v>
      </c>
      <c r="I472" s="116">
        <f>(H472-D472)/(H472-$O$12)</f>
        <v>0.25745968234427941</v>
      </c>
      <c r="J472" s="19">
        <f>(($O$19*F472)/(B472*((I472)^$O$20)))^(1/$O$21)</f>
        <v>0.98196323347708647</v>
      </c>
      <c r="K472" s="111">
        <f t="shared" si="15"/>
        <v>0.98196323347708647</v>
      </c>
      <c r="L472" s="129"/>
      <c r="M472" s="50"/>
      <c r="N472" s="19"/>
      <c r="O472" s="19"/>
      <c r="Q472" s="20"/>
      <c r="R472" s="58"/>
      <c r="S472" s="58"/>
      <c r="T472" s="58"/>
      <c r="U472" s="58"/>
      <c r="V472" s="58"/>
    </row>
    <row r="473" spans="1:22" x14ac:dyDescent="0.35">
      <c r="A473" s="20">
        <v>2786</v>
      </c>
      <c r="B473" s="59">
        <v>5.4619999999999997</v>
      </c>
      <c r="C473">
        <v>98.202500000000001</v>
      </c>
      <c r="D473" s="20">
        <v>2.2982</v>
      </c>
      <c r="E473" s="49">
        <f t="shared" si="14"/>
        <v>82.083799999999997</v>
      </c>
      <c r="F473" s="60">
        <f>($Q$5*($O$6+$O$8))/(E473+$O$8)</f>
        <v>0.32234949124567913</v>
      </c>
      <c r="G473" s="60">
        <f>(C473-$O$10)/($O$11-$O$10)</f>
        <v>0.75780555555555551</v>
      </c>
      <c r="H473" s="60">
        <f>(G473*$O$14+(1-G473)*$O$13)</f>
        <v>2.7257805555555557</v>
      </c>
      <c r="I473" s="116">
        <f>(H473-D473)/(H473-$O$12)</f>
        <v>0.26935386499846892</v>
      </c>
      <c r="J473" s="19">
        <f>(($O$19*F473)/(B473*((I473)^$O$20)))^(1/$O$21)</f>
        <v>0.90191256007544385</v>
      </c>
      <c r="K473" s="111">
        <f t="shared" si="15"/>
        <v>0.90191256007544385</v>
      </c>
      <c r="L473" s="129"/>
      <c r="M473" s="50"/>
      <c r="N473" s="19"/>
      <c r="O473" s="19"/>
      <c r="Q473" s="20"/>
      <c r="R473" s="58"/>
      <c r="S473" s="58"/>
      <c r="T473" s="58"/>
      <c r="U473" s="58"/>
      <c r="V473" s="58"/>
    </row>
    <row r="474" spans="1:22" x14ac:dyDescent="0.35">
      <c r="A474" s="20">
        <v>2786.5</v>
      </c>
      <c r="B474" s="59">
        <v>6.4252000000000002</v>
      </c>
      <c r="C474">
        <v>97.001800000000003</v>
      </c>
      <c r="D474" s="20">
        <v>2.2936999999999999</v>
      </c>
      <c r="E474" s="49">
        <f t="shared" si="14"/>
        <v>82.093700000000013</v>
      </c>
      <c r="F474" s="60">
        <f>($Q$5*($O$6+$O$8))/(E474+$O$8)</f>
        <v>0.32231357939457078</v>
      </c>
      <c r="G474" s="60">
        <f>(C474-$O$10)/($O$11-$O$10)</f>
        <v>0.74446444444444448</v>
      </c>
      <c r="H474" s="60">
        <f>(G474*$O$14+(1-G474)*$O$13)</f>
        <v>2.7244464444444443</v>
      </c>
      <c r="I474" s="116">
        <f>(H474-D474)/(H474-$O$12)</f>
        <v>0.27157645170519268</v>
      </c>
      <c r="J474" s="19">
        <f>(($O$19*F474)/(B474*((I474)^$O$20)))^(1/$O$21)</f>
        <v>0.82471494850755789</v>
      </c>
      <c r="K474" s="111">
        <f t="shared" si="15"/>
        <v>0.82471494850755789</v>
      </c>
      <c r="L474" s="129"/>
      <c r="M474" s="50"/>
      <c r="N474" s="19"/>
      <c r="O474" s="19"/>
      <c r="Q474" s="20"/>
      <c r="R474" s="58"/>
      <c r="S474" s="58"/>
      <c r="T474" s="58"/>
      <c r="U474" s="58"/>
      <c r="V474" s="58"/>
    </row>
    <row r="475" spans="1:22" x14ac:dyDescent="0.35">
      <c r="A475" s="20">
        <v>2787</v>
      </c>
      <c r="B475" s="59">
        <v>6.5785</v>
      </c>
      <c r="C475">
        <v>94.6661</v>
      </c>
      <c r="D475" s="20">
        <v>2.3146</v>
      </c>
      <c r="E475" s="49">
        <f t="shared" si="14"/>
        <v>82.1036</v>
      </c>
      <c r="F475" s="60">
        <f>($Q$5*($O$6+$O$8))/(E475+$O$8)</f>
        <v>0.32227767554420345</v>
      </c>
      <c r="G475" s="60">
        <f>(C475-$O$10)/($O$11-$O$10)</f>
        <v>0.71851222222222222</v>
      </c>
      <c r="H475" s="60">
        <f>(G475*$O$14+(1-G475)*$O$13)</f>
        <v>2.721851222222222</v>
      </c>
      <c r="I475" s="116">
        <f>(H475-D475)/(H475-$O$12)</f>
        <v>0.25718402771467519</v>
      </c>
      <c r="J475" s="19">
        <f>(($O$19*F475)/(B475*((I475)^$O$20)))^(1/$O$21)</f>
        <v>0.86061255670898762</v>
      </c>
      <c r="K475" s="111">
        <f t="shared" si="15"/>
        <v>0.86061255670898762</v>
      </c>
      <c r="L475" s="129"/>
      <c r="M475" s="50"/>
      <c r="N475" s="19"/>
      <c r="O475" s="19"/>
      <c r="Q475" s="20"/>
      <c r="R475" s="58"/>
      <c r="S475" s="58"/>
      <c r="T475" s="58"/>
      <c r="U475" s="58"/>
      <c r="V475" s="58"/>
    </row>
    <row r="476" spans="1:22" x14ac:dyDescent="0.35">
      <c r="A476" s="20">
        <v>2787.5</v>
      </c>
      <c r="B476" s="59">
        <v>7.7702</v>
      </c>
      <c r="C476">
        <v>92.561800000000005</v>
      </c>
      <c r="D476" s="20">
        <v>2.3445999999999998</v>
      </c>
      <c r="E476" s="49">
        <f t="shared" si="14"/>
        <v>82.113500000000002</v>
      </c>
      <c r="F476" s="60">
        <f>($Q$5*($O$6+$O$8))/(E476+$O$8)</f>
        <v>0.32224177969190365</v>
      </c>
      <c r="G476" s="60">
        <f>(C476-$O$10)/($O$11-$O$10)</f>
        <v>0.69513111111111114</v>
      </c>
      <c r="H476" s="60">
        <f>(G476*$O$14+(1-G476)*$O$13)</f>
        <v>2.719513111111111</v>
      </c>
      <c r="I476" s="116">
        <f>(H476-D476)/(H476-$O$12)</f>
        <v>0.23711222989995842</v>
      </c>
      <c r="J476" s="19">
        <f>(($O$19*F476)/(B476*((I476)^$O$20)))^(1/$O$21)</f>
        <v>0.85885702080011106</v>
      </c>
      <c r="K476" s="111">
        <f t="shared" si="15"/>
        <v>0.85885702080011106</v>
      </c>
      <c r="L476" s="129"/>
      <c r="M476" s="50"/>
      <c r="N476" s="19"/>
      <c r="O476" s="19"/>
      <c r="Q476" s="20"/>
      <c r="R476" s="58"/>
      <c r="S476" s="58"/>
      <c r="T476" s="58"/>
      <c r="U476" s="58"/>
      <c r="V476" s="58"/>
    </row>
    <row r="477" spans="1:22" x14ac:dyDescent="0.35">
      <c r="A477" s="20">
        <v>2788</v>
      </c>
      <c r="B477" s="59">
        <v>9.0603999999999996</v>
      </c>
      <c r="C477">
        <v>92.529399999999995</v>
      </c>
      <c r="D477" s="20">
        <v>2.3632</v>
      </c>
      <c r="E477" s="49">
        <f t="shared" si="14"/>
        <v>82.123400000000004</v>
      </c>
      <c r="F477" s="60">
        <f>($Q$5*($O$6+$O$8))/(E477+$O$8)</f>
        <v>0.3222058918349992</v>
      </c>
      <c r="G477" s="60">
        <f>(C477-$O$10)/($O$11-$O$10)</f>
        <v>0.69477111111111101</v>
      </c>
      <c r="H477" s="60">
        <f>(G477*$O$14+(1-G477)*$O$13)</f>
        <v>2.7194771111111109</v>
      </c>
      <c r="I477" s="116">
        <f>(H477-D477)/(H477-$O$12)</f>
        <v>0.22533109995232647</v>
      </c>
      <c r="J477" s="19">
        <f>(($O$19*F477)/(B477*((I477)^$O$20)))^(1/$O$21)</f>
        <v>0.83689681760045553</v>
      </c>
      <c r="K477" s="111">
        <f t="shared" si="15"/>
        <v>0.83689681760045553</v>
      </c>
      <c r="L477" s="129"/>
      <c r="M477" s="50"/>
      <c r="N477" s="19"/>
      <c r="O477" s="19"/>
      <c r="Q477" s="20"/>
      <c r="R477" s="58"/>
      <c r="S477" s="58"/>
      <c r="T477" s="58"/>
      <c r="U477" s="58"/>
      <c r="V477" s="58"/>
    </row>
    <row r="478" spans="1:22" x14ac:dyDescent="0.35">
      <c r="A478" s="20">
        <v>2788.5</v>
      </c>
      <c r="B478" s="59">
        <v>9.3793000000000006</v>
      </c>
      <c r="C478">
        <v>94.915599999999998</v>
      </c>
      <c r="D478" s="20">
        <v>2.3816999999999999</v>
      </c>
      <c r="E478" s="49">
        <f t="shared" si="14"/>
        <v>82.133300000000006</v>
      </c>
      <c r="F478" s="60">
        <f>($Q$5*($O$6+$O$8))/(E478+$O$8)</f>
        <v>0.32217001197081907</v>
      </c>
      <c r="G478" s="60">
        <f>(C478-$O$10)/($O$11-$O$10)</f>
        <v>0.72128444444444439</v>
      </c>
      <c r="H478" s="60">
        <f>(G478*$O$14+(1-G478)*$O$13)</f>
        <v>2.7221284444444445</v>
      </c>
      <c r="I478" s="116">
        <f>(H478-D478)/(H478-$O$12)</f>
        <v>0.21494701208909275</v>
      </c>
      <c r="J478" s="19">
        <f>(($O$19*F478)/(B478*((I478)^$O$20)))^(1/$O$21)</f>
        <v>0.86223556128502132</v>
      </c>
      <c r="K478" s="111">
        <f t="shared" si="15"/>
        <v>0.86223556128502132</v>
      </c>
      <c r="L478" s="129"/>
      <c r="M478" s="50"/>
      <c r="N478" s="19"/>
      <c r="O478" s="19"/>
      <c r="Q478" s="20"/>
      <c r="R478" s="58"/>
      <c r="S478" s="58"/>
      <c r="T478" s="58"/>
      <c r="U478" s="58"/>
      <c r="V478" s="58"/>
    </row>
    <row r="479" spans="1:22" x14ac:dyDescent="0.35">
      <c r="A479" s="20">
        <v>2789</v>
      </c>
      <c r="B479" s="59">
        <v>7.6388999999999996</v>
      </c>
      <c r="C479">
        <v>91.606899999999996</v>
      </c>
      <c r="D479" s="20">
        <v>2.3959000000000001</v>
      </c>
      <c r="E479" s="49">
        <f t="shared" si="14"/>
        <v>82.143200000000007</v>
      </c>
      <c r="F479" s="60">
        <f>($Q$5*($O$6+$O$8))/(E479+$O$8)</f>
        <v>0.32213414009669339</v>
      </c>
      <c r="G479" s="60">
        <f>(C479-$O$10)/($O$11-$O$10)</f>
        <v>0.68452111111111102</v>
      </c>
      <c r="H479" s="60">
        <f>(G479*$O$14+(1-G479)*$O$13)</f>
        <v>2.7184521111111111</v>
      </c>
      <c r="I479" s="116">
        <f>(H479-D479)/(H479-$O$12)</f>
        <v>0.20413371315876269</v>
      </c>
      <c r="J479" s="19">
        <f>(($O$19*F479)/(B479*((I479)^$O$20)))^(1/$O$21)</f>
        <v>1.0059774121567708</v>
      </c>
      <c r="K479" s="111">
        <f t="shared" si="15"/>
        <v>1</v>
      </c>
      <c r="L479" s="129"/>
      <c r="M479" s="50"/>
      <c r="N479" s="19"/>
      <c r="O479" s="19"/>
      <c r="Q479" s="20"/>
      <c r="R479" s="58"/>
      <c r="S479" s="58"/>
      <c r="T479" s="58"/>
      <c r="U479" s="58"/>
      <c r="V479" s="58"/>
    </row>
    <row r="480" spans="1:22" x14ac:dyDescent="0.35">
      <c r="A480" s="20">
        <v>2789.5</v>
      </c>
      <c r="B480" s="59">
        <v>6.2122999999999999</v>
      </c>
      <c r="C480">
        <v>86.382099999999994</v>
      </c>
      <c r="D480" s="20">
        <v>2.4013</v>
      </c>
      <c r="E480" s="49">
        <f t="shared" si="14"/>
        <v>82.153099999999995</v>
      </c>
      <c r="F480" s="60">
        <f>($Q$5*($O$6+$O$8))/(E480+$O$8)</f>
        <v>0.32209827620995357</v>
      </c>
      <c r="G480" s="60">
        <f>(C480-$O$10)/($O$11-$O$10)</f>
        <v>0.62646777777777773</v>
      </c>
      <c r="H480" s="60">
        <f>(G480*$O$14+(1-G480)*$O$13)</f>
        <v>2.7126467777777776</v>
      </c>
      <c r="I480" s="116">
        <f>(H480-D480)/(H480-$O$12)</f>
        <v>0.19776879567603758</v>
      </c>
      <c r="J480" s="19">
        <f>(($O$19*F480)/(B480*((I480)^$O$20)))^(1/$O$21)</f>
        <v>1.1513575715317772</v>
      </c>
      <c r="K480" s="111">
        <f t="shared" si="15"/>
        <v>1</v>
      </c>
      <c r="L480" s="129"/>
      <c r="M480" s="50"/>
      <c r="N480" s="19"/>
      <c r="O480" s="19"/>
      <c r="Q480" s="20"/>
      <c r="R480" s="58"/>
      <c r="S480" s="58"/>
      <c r="T480" s="58"/>
      <c r="U480" s="58"/>
      <c r="V480" s="58"/>
    </row>
    <row r="481" spans="1:22" x14ac:dyDescent="0.35">
      <c r="A481" s="20">
        <v>2790</v>
      </c>
      <c r="B481" s="59">
        <v>6.9116999999999997</v>
      </c>
      <c r="C481">
        <v>83.1571</v>
      </c>
      <c r="D481" s="20">
        <v>2.3847999999999998</v>
      </c>
      <c r="E481" s="49">
        <f t="shared" si="14"/>
        <v>82.163000000000011</v>
      </c>
      <c r="F481" s="60">
        <f>($Q$5*($O$6+$O$8))/(E481+$O$8)</f>
        <v>0.32206242030793203</v>
      </c>
      <c r="G481" s="60">
        <f>(C481-$O$10)/($O$11-$O$10)</f>
        <v>0.59063444444444446</v>
      </c>
      <c r="H481" s="60">
        <f>(G481*$O$14+(1-G481)*$O$13)</f>
        <v>2.7090634444444444</v>
      </c>
      <c r="I481" s="116">
        <f>(H481-D481)/(H481-$O$12)</f>
        <v>0.20644341308171291</v>
      </c>
      <c r="J481" s="19">
        <f>(($O$19*F481)/(B481*((I481)^$O$20)))^(1/$O$21)</f>
        <v>1.0456264387553493</v>
      </c>
      <c r="K481" s="111">
        <f t="shared" si="15"/>
        <v>1</v>
      </c>
      <c r="L481" s="129"/>
      <c r="M481" s="50"/>
      <c r="N481" s="19"/>
      <c r="O481" s="19"/>
      <c r="Q481" s="20"/>
      <c r="R481" s="58"/>
      <c r="S481" s="58"/>
      <c r="T481" s="58"/>
      <c r="U481" s="58"/>
      <c r="V481" s="58"/>
    </row>
    <row r="482" spans="1:22" x14ac:dyDescent="0.35">
      <c r="A482" s="20">
        <v>2790.5</v>
      </c>
      <c r="B482" s="59">
        <v>7.0457999999999998</v>
      </c>
      <c r="C482">
        <v>83.474599999999995</v>
      </c>
      <c r="D482" s="20">
        <v>2.379</v>
      </c>
      <c r="E482" s="49">
        <f t="shared" si="14"/>
        <v>82.172899999999998</v>
      </c>
      <c r="F482" s="60">
        <f>($Q$5*($O$6+$O$8))/(E482+$O$8)</f>
        <v>0.32202657238796262</v>
      </c>
      <c r="G482" s="60">
        <f>(C482-$O$10)/($O$11-$O$10)</f>
        <v>0.59416222222222215</v>
      </c>
      <c r="H482" s="60">
        <f>(G482*$O$14+(1-G482)*$O$13)</f>
        <v>2.709416222222222</v>
      </c>
      <c r="I482" s="116">
        <f>(H482-D482)/(H482-$O$12)</f>
        <v>0.2103133639744727</v>
      </c>
      <c r="J482" s="19">
        <f>(($O$19*F482)/(B482*((I482)^$O$20)))^(1/$O$21)</f>
        <v>1.0165150877739686</v>
      </c>
      <c r="K482" s="111">
        <f t="shared" si="15"/>
        <v>1</v>
      </c>
      <c r="L482" s="129"/>
      <c r="M482" s="50"/>
      <c r="N482" s="19"/>
      <c r="O482" s="19"/>
      <c r="Q482" s="20"/>
      <c r="R482" s="58"/>
      <c r="S482" s="58"/>
      <c r="T482" s="58"/>
      <c r="U482" s="58"/>
      <c r="V482" s="58"/>
    </row>
    <row r="483" spans="1:22" x14ac:dyDescent="0.35">
      <c r="A483" s="20">
        <v>2791</v>
      </c>
      <c r="B483" s="59">
        <v>7.6914999999999996</v>
      </c>
      <c r="C483">
        <v>88.490399999999994</v>
      </c>
      <c r="D483" s="20">
        <v>2.3875000000000002</v>
      </c>
      <c r="E483" s="49">
        <f t="shared" si="14"/>
        <v>82.182800000000015</v>
      </c>
      <c r="F483" s="60">
        <f>($Q$5*($O$6+$O$8))/(E483+$O$8)</f>
        <v>0.32199073244738013</v>
      </c>
      <c r="G483" s="60">
        <f>(C483-$O$10)/($O$11-$O$10)</f>
        <v>0.64989333333333321</v>
      </c>
      <c r="H483" s="60">
        <f>(G483*$O$14+(1-G483)*$O$13)</f>
        <v>2.7149893333333335</v>
      </c>
      <c r="I483" s="116">
        <f>(H483-D483)/(H483-$O$12)</f>
        <v>0.20771353752855753</v>
      </c>
      <c r="J483" s="19">
        <f>(($O$19*F483)/(B483*((I483)^$O$20)))^(1/$O$21)</f>
        <v>0.9850343186997863</v>
      </c>
      <c r="K483" s="111">
        <f t="shared" si="15"/>
        <v>0.9850343186997863</v>
      </c>
      <c r="L483" s="129"/>
      <c r="M483" s="50"/>
      <c r="N483" s="19"/>
      <c r="O483" s="19"/>
      <c r="Q483" s="20"/>
      <c r="R483" s="58"/>
      <c r="S483" s="58"/>
      <c r="T483" s="58"/>
      <c r="U483" s="58"/>
      <c r="V483" s="58"/>
    </row>
    <row r="484" spans="1:22" x14ac:dyDescent="0.35">
      <c r="A484" s="20">
        <v>2791.5</v>
      </c>
      <c r="B484" s="59">
        <v>6.5978000000000003</v>
      </c>
      <c r="C484">
        <v>86.468400000000003</v>
      </c>
      <c r="D484" s="20">
        <v>2.4117999999999999</v>
      </c>
      <c r="E484" s="49">
        <f t="shared" si="14"/>
        <v>82.192700000000002</v>
      </c>
      <c r="F484" s="60">
        <f>($Q$5*($O$6+$O$8))/(E484+$O$8)</f>
        <v>0.32195490048352088</v>
      </c>
      <c r="G484" s="60">
        <f>(C484-$O$10)/($O$11-$O$10)</f>
        <v>0.62742666666666669</v>
      </c>
      <c r="H484" s="60">
        <f>(G484*$O$14+(1-G484)*$O$13)</f>
        <v>2.7127426666666663</v>
      </c>
      <c r="I484" s="116">
        <f>(H484-D484)/(H484-$O$12)</f>
        <v>0.19114841744266239</v>
      </c>
      <c r="J484" s="19">
        <f>(($O$19*F484)/(B484*((I484)^$O$20)))^(1/$O$21)</f>
        <v>1.1556524381672488</v>
      </c>
      <c r="K484" s="111">
        <f t="shared" si="15"/>
        <v>1</v>
      </c>
      <c r="L484" s="129"/>
      <c r="M484" s="50"/>
      <c r="N484" s="19"/>
      <c r="O484" s="19"/>
      <c r="Q484" s="20"/>
      <c r="R484" s="58"/>
      <c r="S484" s="58"/>
      <c r="T484" s="58"/>
      <c r="U484" s="58"/>
      <c r="V484" s="58"/>
    </row>
    <row r="485" spans="1:22" x14ac:dyDescent="0.35">
      <c r="A485" s="20">
        <v>2792</v>
      </c>
      <c r="B485" s="59">
        <v>6.5658000000000003</v>
      </c>
      <c r="C485">
        <v>85.002099999999999</v>
      </c>
      <c r="D485" s="20">
        <v>2.4198</v>
      </c>
      <c r="E485" s="49">
        <f t="shared" si="14"/>
        <v>82.202600000000004</v>
      </c>
      <c r="F485" s="60">
        <f>($Q$5*($O$6+$O$8))/(E485+$O$8)</f>
        <v>0.32191907649372187</v>
      </c>
      <c r="G485" s="60">
        <f>(C485-$O$10)/($O$11-$O$10)</f>
        <v>0.61113444444444442</v>
      </c>
      <c r="H485" s="60">
        <f>(G485*$O$14+(1-G485)*$O$13)</f>
        <v>2.711113444444444</v>
      </c>
      <c r="I485" s="116">
        <f>(H485-D485)/(H485-$O$12)</f>
        <v>0.18522394163818218</v>
      </c>
      <c r="J485" s="19">
        <f>(($O$19*F485)/(B485*((I485)^$O$20)))^(1/$O$21)</f>
        <v>1.1954527347376303</v>
      </c>
      <c r="K485" s="111">
        <f t="shared" si="15"/>
        <v>1</v>
      </c>
      <c r="L485" s="129"/>
      <c r="M485" s="50"/>
      <c r="N485" s="19"/>
      <c r="O485" s="19"/>
      <c r="Q485" s="20"/>
      <c r="R485" s="58"/>
      <c r="S485" s="58"/>
      <c r="T485" s="58"/>
      <c r="U485" s="58"/>
      <c r="V485" s="58"/>
    </row>
    <row r="486" spans="1:22" x14ac:dyDescent="0.35">
      <c r="A486" s="20">
        <v>2792.5</v>
      </c>
      <c r="B486" s="59">
        <v>6.3937999999999997</v>
      </c>
      <c r="C486">
        <v>83.427599999999998</v>
      </c>
      <c r="D486" s="20">
        <v>2.4171</v>
      </c>
      <c r="E486" s="49">
        <f t="shared" si="14"/>
        <v>82.212500000000006</v>
      </c>
      <c r="F486" s="60">
        <f>($Q$5*($O$6+$O$8))/(E486+$O$8)</f>
        <v>0.32188326047532179</v>
      </c>
      <c r="G486" s="60">
        <f>(C486-$O$10)/($O$11-$O$10)</f>
        <v>0.59363999999999995</v>
      </c>
      <c r="H486" s="60">
        <f>(G486*$O$14+(1-G486)*$O$13)</f>
        <v>2.7093639999999999</v>
      </c>
      <c r="I486" s="116">
        <f>(H486-D486)/(H486-$O$12)</f>
        <v>0.18603526130257264</v>
      </c>
      <c r="J486" s="19">
        <f>(($O$19*F486)/(B486*((I486)^$O$20)))^(1/$O$21)</f>
        <v>1.2060752452702337</v>
      </c>
      <c r="K486" s="111">
        <f t="shared" si="15"/>
        <v>1</v>
      </c>
      <c r="L486" s="129"/>
      <c r="M486" s="50"/>
      <c r="N486" s="19"/>
      <c r="O486" s="19"/>
      <c r="Q486" s="20"/>
      <c r="R486" s="58"/>
      <c r="S486" s="58"/>
      <c r="T486" s="58"/>
      <c r="U486" s="58"/>
      <c r="V486" s="58"/>
    </row>
    <row r="487" spans="1:22" x14ac:dyDescent="0.35">
      <c r="A487" s="20">
        <v>2793</v>
      </c>
      <c r="B487" s="59">
        <v>9.3965999999999994</v>
      </c>
      <c r="C487">
        <v>83.955600000000004</v>
      </c>
      <c r="D487" s="20">
        <v>2.4146999999999998</v>
      </c>
      <c r="E487" s="49">
        <f t="shared" si="14"/>
        <v>82.222399999999993</v>
      </c>
      <c r="F487" s="60">
        <f>($Q$5*($O$6+$O$8))/(E487+$O$8)</f>
        <v>0.32184745242566021</v>
      </c>
      <c r="G487" s="60">
        <f>(C487-$O$10)/($O$11-$O$10)</f>
        <v>0.59950666666666674</v>
      </c>
      <c r="H487" s="60">
        <f>(G487*$O$14+(1-G487)*$O$13)</f>
        <v>2.7099506666666668</v>
      </c>
      <c r="I487" s="116">
        <f>(H487-D487)/(H487-$O$12)</f>
        <v>0.1878662136819321</v>
      </c>
      <c r="J487" s="19">
        <f>(($O$19*F487)/(B487*((I487)^$O$20)))^(1/$O$21)</f>
        <v>0.98512419448262423</v>
      </c>
      <c r="K487" s="111">
        <f t="shared" si="15"/>
        <v>0.98512419448262423</v>
      </c>
      <c r="L487" s="129"/>
      <c r="M487" s="50"/>
      <c r="N487" s="19"/>
      <c r="O487" s="19"/>
      <c r="Q487" s="20"/>
      <c r="R487" s="58"/>
      <c r="S487" s="58"/>
      <c r="T487" s="58"/>
      <c r="U487" s="58"/>
      <c r="V487" s="58"/>
    </row>
    <row r="488" spans="1:22" x14ac:dyDescent="0.35">
      <c r="A488" s="20">
        <v>2793.5</v>
      </c>
      <c r="B488" s="59">
        <v>9.8016000000000005</v>
      </c>
      <c r="C488">
        <v>83.202500000000001</v>
      </c>
      <c r="D488" s="20">
        <v>2.4217</v>
      </c>
      <c r="E488" s="49">
        <f t="shared" si="14"/>
        <v>82.232300000000009</v>
      </c>
      <c r="F488" s="60">
        <f>($Q$5*($O$6+$O$8))/(E488+$O$8)</f>
        <v>0.32181165234207787</v>
      </c>
      <c r="G488" s="60">
        <f>(C488-$O$10)/($O$11-$O$10)</f>
        <v>0.59113888888888888</v>
      </c>
      <c r="H488" s="60">
        <f>(G488*$O$14+(1-G488)*$O$13)</f>
        <v>2.709113888888889</v>
      </c>
      <c r="I488" s="116">
        <f>(H488-D488)/(H488-$O$12)</f>
        <v>0.18297714310977506</v>
      </c>
      <c r="J488" s="19">
        <f>(($O$19*F488)/(B488*((I488)^$O$20)))^(1/$O$21)</f>
        <v>0.99027440108792797</v>
      </c>
      <c r="K488" s="111">
        <f t="shared" si="15"/>
        <v>0.99027440108792797</v>
      </c>
      <c r="L488" s="129"/>
      <c r="M488" s="50"/>
      <c r="N488" s="19"/>
      <c r="O488" s="19"/>
      <c r="Q488" s="20"/>
      <c r="R488" s="58"/>
      <c r="S488" s="58"/>
      <c r="T488" s="58"/>
      <c r="U488" s="58"/>
      <c r="V488" s="58"/>
    </row>
    <row r="489" spans="1:22" x14ac:dyDescent="0.35">
      <c r="A489" s="20">
        <v>2794</v>
      </c>
      <c r="B489" s="59">
        <v>8.3262</v>
      </c>
      <c r="C489">
        <v>83.667599999999993</v>
      </c>
      <c r="D489" s="20">
        <v>2.4262000000000001</v>
      </c>
      <c r="E489" s="49">
        <f t="shared" si="14"/>
        <v>82.242199999999997</v>
      </c>
      <c r="F489" s="60">
        <f>($Q$5*($O$6+$O$8))/(E489+$O$8)</f>
        <v>0.32177586022191701</v>
      </c>
      <c r="G489" s="60">
        <f>(C489-$O$10)/($O$11-$O$10)</f>
        <v>0.59630666666666654</v>
      </c>
      <c r="H489" s="60">
        <f>(G489*$O$14+(1-G489)*$O$13)</f>
        <v>2.7096306666666665</v>
      </c>
      <c r="I489" s="116">
        <f>(H489-D489)/(H489-$O$12)</f>
        <v>0.18038194746450967</v>
      </c>
      <c r="J489" s="19">
        <f>(($O$19*F489)/(B489*((I489)^$O$20)))^(1/$O$21)</f>
        <v>1.0898337154755808</v>
      </c>
      <c r="K489" s="111">
        <f t="shared" si="15"/>
        <v>1</v>
      </c>
      <c r="L489" s="129"/>
      <c r="M489" s="50"/>
      <c r="N489" s="19"/>
      <c r="O489" s="19"/>
      <c r="Q489" s="20"/>
      <c r="R489" s="58"/>
      <c r="S489" s="58"/>
      <c r="T489" s="58"/>
      <c r="U489" s="58"/>
      <c r="V489" s="58"/>
    </row>
    <row r="490" spans="1:22" x14ac:dyDescent="0.35">
      <c r="A490" s="20">
        <v>2794.5</v>
      </c>
      <c r="B490" s="59">
        <v>7.4306999999999999</v>
      </c>
      <c r="C490">
        <v>89.304500000000004</v>
      </c>
      <c r="D490" s="20">
        <v>2.4243999999999999</v>
      </c>
      <c r="E490" s="49">
        <f t="shared" si="14"/>
        <v>82.252100000000013</v>
      </c>
      <c r="F490" s="60">
        <f>($Q$5*($O$6+$O$8))/(E490+$O$8)</f>
        <v>0.32174007606252064</v>
      </c>
      <c r="G490" s="60">
        <f>(C490-$O$10)/($O$11-$O$10)</f>
        <v>0.65893888888888896</v>
      </c>
      <c r="H490" s="60">
        <f>(G490*$O$14+(1-G490)*$O$13)</f>
        <v>2.7158938888888891</v>
      </c>
      <c r="I490" s="116">
        <f>(H490-D490)/(H490-$O$12)</f>
        <v>0.1847770391315052</v>
      </c>
      <c r="J490" s="19">
        <f>(($O$19*F490)/(B490*((I490)^$O$20)))^(1/$O$21)</f>
        <v>1.1261330707996373</v>
      </c>
      <c r="K490" s="111">
        <f t="shared" si="15"/>
        <v>1</v>
      </c>
      <c r="L490" s="129"/>
      <c r="M490" s="50"/>
      <c r="N490" s="19"/>
      <c r="O490" s="19"/>
      <c r="Q490" s="20"/>
      <c r="R490" s="58"/>
      <c r="S490" s="58"/>
      <c r="T490" s="58"/>
      <c r="U490" s="58"/>
      <c r="V490" s="58"/>
    </row>
    <row r="491" spans="1:22" x14ac:dyDescent="0.35">
      <c r="A491" s="20">
        <v>2795</v>
      </c>
      <c r="B491" s="59">
        <v>6.7748999999999997</v>
      </c>
      <c r="C491">
        <v>95.959500000000006</v>
      </c>
      <c r="D491" s="20">
        <v>2.4300000000000002</v>
      </c>
      <c r="E491" s="49">
        <f t="shared" si="14"/>
        <v>82.262</v>
      </c>
      <c r="F491" s="60">
        <f>($Q$5*($O$6+$O$8))/(E491+$O$8)</f>
        <v>0.32170429986123328</v>
      </c>
      <c r="G491" s="60">
        <f>(C491-$O$10)/($O$11-$O$10)</f>
        <v>0.73288333333333344</v>
      </c>
      <c r="H491" s="60">
        <f>(G491*$O$14+(1-G491)*$O$13)</f>
        <v>2.7232883333333331</v>
      </c>
      <c r="I491" s="116">
        <f>(H491-D491)/(H491-$O$12)</f>
        <v>0.18504715746038466</v>
      </c>
      <c r="J491" s="19">
        <f>(($O$19*F491)/(B491*((I491)^$O$20)))^(1/$O$21)</f>
        <v>1.1775912499517855</v>
      </c>
      <c r="K491" s="111">
        <f t="shared" si="15"/>
        <v>1</v>
      </c>
      <c r="L491" s="129"/>
      <c r="M491" s="50"/>
      <c r="N491" s="19"/>
      <c r="O491" s="19"/>
      <c r="Q491" s="20"/>
      <c r="R491" s="58"/>
      <c r="S491" s="58"/>
      <c r="T491" s="58"/>
      <c r="U491" s="58"/>
      <c r="V491" s="58"/>
    </row>
    <row r="492" spans="1:22" x14ac:dyDescent="0.35">
      <c r="A492" s="20">
        <v>2795.5</v>
      </c>
      <c r="B492" s="59">
        <v>6.5214999999999996</v>
      </c>
      <c r="C492">
        <v>94.076599999999999</v>
      </c>
      <c r="D492" s="20">
        <v>2.4300999999999999</v>
      </c>
      <c r="E492" s="49">
        <f t="shared" si="14"/>
        <v>82.271900000000002</v>
      </c>
      <c r="F492" s="60">
        <f>($Q$5*($O$6+$O$8))/(E492+$O$8)</f>
        <v>0.32166853161540038</v>
      </c>
      <c r="G492" s="60">
        <f>(C492-$O$10)/($O$11-$O$10)</f>
        <v>0.71196222222222216</v>
      </c>
      <c r="H492" s="60">
        <f>(G492*$O$14+(1-G492)*$O$13)</f>
        <v>2.7211962222222219</v>
      </c>
      <c r="I492" s="116">
        <f>(H492-D492)/(H492-$O$12)</f>
        <v>0.18390682438723593</v>
      </c>
      <c r="J492" s="19">
        <f>(($O$19*F492)/(B492*((I492)^$O$20)))^(1/$O$21)</f>
        <v>1.2076266644485114</v>
      </c>
      <c r="K492" s="111">
        <f t="shared" si="15"/>
        <v>1</v>
      </c>
      <c r="L492" s="129"/>
      <c r="M492" s="50"/>
      <c r="N492" s="19"/>
      <c r="O492" s="19"/>
      <c r="Q492" s="20"/>
      <c r="R492" s="58"/>
      <c r="S492" s="58"/>
      <c r="T492" s="58"/>
      <c r="U492" s="58"/>
      <c r="V492" s="58"/>
    </row>
    <row r="493" spans="1:22" x14ac:dyDescent="0.35">
      <c r="A493" s="20">
        <v>2796</v>
      </c>
      <c r="B493" s="59">
        <v>7.1403999999999996</v>
      </c>
      <c r="C493">
        <v>94.575699999999998</v>
      </c>
      <c r="D493" s="20">
        <v>2.4264000000000001</v>
      </c>
      <c r="E493" s="49">
        <f t="shared" si="14"/>
        <v>82.281800000000004</v>
      </c>
      <c r="F493" s="60">
        <f>($Q$5*($O$6+$O$8))/(E493+$O$8)</f>
        <v>0.32163277132236878</v>
      </c>
      <c r="G493" s="60">
        <f>(C493-$O$10)/($O$11-$O$10)</f>
        <v>0.71750777777777774</v>
      </c>
      <c r="H493" s="60">
        <f>(G493*$O$14+(1-G493)*$O$13)</f>
        <v>2.7217507777777774</v>
      </c>
      <c r="I493" s="116">
        <f>(H493-D493)/(H493-$O$12)</f>
        <v>0.18652938783590034</v>
      </c>
      <c r="J493" s="19">
        <f>(($O$19*F493)/(B493*((I493)^$O$20)))^(1/$O$21)</f>
        <v>1.1378148846364189</v>
      </c>
      <c r="K493" s="111">
        <f t="shared" si="15"/>
        <v>1</v>
      </c>
      <c r="L493" s="129"/>
      <c r="M493" s="50"/>
      <c r="N493" s="19"/>
      <c r="O493" s="19"/>
      <c r="Q493" s="20"/>
      <c r="R493" s="58"/>
      <c r="S493" s="58"/>
      <c r="T493" s="58"/>
      <c r="U493" s="58"/>
      <c r="V493" s="58"/>
    </row>
    <row r="494" spans="1:22" x14ac:dyDescent="0.35">
      <c r="A494" s="20">
        <v>2796.5</v>
      </c>
      <c r="B494" s="59">
        <v>6.8836000000000004</v>
      </c>
      <c r="C494">
        <v>90.381500000000003</v>
      </c>
      <c r="D494" s="20">
        <v>2.4196</v>
      </c>
      <c r="E494" s="49">
        <f t="shared" si="14"/>
        <v>82.291700000000006</v>
      </c>
      <c r="F494" s="60">
        <f>($Q$5*($O$6+$O$8))/(E494+$O$8)</f>
        <v>0.32159701897948634</v>
      </c>
      <c r="G494" s="60">
        <f>(C494-$O$10)/($O$11-$O$10)</f>
        <v>0.67090555555555553</v>
      </c>
      <c r="H494" s="60">
        <f>(G494*$O$14+(1-G494)*$O$13)</f>
        <v>2.7170905555555556</v>
      </c>
      <c r="I494" s="116">
        <f>(H494-D494)/(H494-$O$12)</f>
        <v>0.18843536672868283</v>
      </c>
      <c r="J494" s="19">
        <f>(($O$19*F494)/(B494*((I494)^$O$20)))^(1/$O$21)</f>
        <v>1.1470590534784708</v>
      </c>
      <c r="K494" s="111">
        <f t="shared" si="15"/>
        <v>1</v>
      </c>
      <c r="L494" s="129"/>
      <c r="M494" s="50"/>
      <c r="N494" s="19"/>
      <c r="O494" s="19"/>
      <c r="Q494" s="20"/>
      <c r="R494" s="58"/>
      <c r="S494" s="58"/>
      <c r="T494" s="58"/>
      <c r="U494" s="58"/>
      <c r="V494" s="58"/>
    </row>
    <row r="495" spans="1:22" x14ac:dyDescent="0.35">
      <c r="A495" s="20">
        <v>2797</v>
      </c>
      <c r="B495" s="59">
        <v>6.7253999999999996</v>
      </c>
      <c r="C495">
        <v>93.851200000000006</v>
      </c>
      <c r="D495" s="20">
        <v>2.4214000000000002</v>
      </c>
      <c r="E495" s="49">
        <f t="shared" si="14"/>
        <v>82.301600000000008</v>
      </c>
      <c r="F495" s="60">
        <f>($Q$5*($O$6+$O$8))/(E495+$O$8)</f>
        <v>0.32156127458410222</v>
      </c>
      <c r="G495" s="60">
        <f>(C495-$O$10)/($O$11-$O$10)</f>
        <v>0.70945777777777785</v>
      </c>
      <c r="H495" s="60">
        <f>(G495*$O$14+(1-G495)*$O$13)</f>
        <v>2.7209457777777777</v>
      </c>
      <c r="I495" s="116">
        <f>(H495-D495)/(H495-$O$12)</f>
        <v>0.18927497595020032</v>
      </c>
      <c r="J495" s="19">
        <f>(($O$19*F495)/(B495*((I495)^$O$20)))^(1/$O$21)</f>
        <v>1.1552596668971349</v>
      </c>
      <c r="K495" s="111">
        <f t="shared" si="15"/>
        <v>1</v>
      </c>
      <c r="L495" s="129"/>
      <c r="M495" s="50"/>
      <c r="N495" s="19"/>
      <c r="O495" s="19"/>
      <c r="Q495" s="20"/>
      <c r="R495" s="58"/>
      <c r="S495" s="58"/>
      <c r="T495" s="58"/>
      <c r="U495" s="58"/>
      <c r="V495" s="58"/>
    </row>
    <row r="496" spans="1:22" x14ac:dyDescent="0.35">
      <c r="A496" s="20">
        <v>2797.5</v>
      </c>
      <c r="B496" s="59">
        <v>6.7469000000000001</v>
      </c>
      <c r="C496">
        <v>88.784700000000001</v>
      </c>
      <c r="D496" s="20">
        <v>2.4178000000000002</v>
      </c>
      <c r="E496" s="49">
        <f t="shared" si="14"/>
        <v>82.311499999999995</v>
      </c>
      <c r="F496" s="60">
        <f>($Q$5*($O$6+$O$8))/(E496+$O$8)</f>
        <v>0.32152553813356671</v>
      </c>
      <c r="G496" s="60">
        <f>(C496-$O$10)/($O$11-$O$10)</f>
        <v>0.65316333333333332</v>
      </c>
      <c r="H496" s="60">
        <f>(G496*$O$14+(1-G496)*$O$13)</f>
        <v>2.715316333333333</v>
      </c>
      <c r="I496" s="116">
        <f>(H496-D496)/(H496-$O$12)</f>
        <v>0.18866371909440441</v>
      </c>
      <c r="J496" s="19">
        <f>(($O$19*F496)/(B496*((I496)^$O$20)))^(1/$O$21)</f>
        <v>1.1570901828658988</v>
      </c>
      <c r="K496" s="111">
        <f t="shared" si="15"/>
        <v>1</v>
      </c>
      <c r="L496" s="129"/>
      <c r="M496" s="50"/>
      <c r="N496" s="19"/>
      <c r="O496" s="19"/>
      <c r="Q496" s="20"/>
      <c r="R496" s="58"/>
      <c r="S496" s="58"/>
      <c r="T496" s="58"/>
      <c r="U496" s="58"/>
      <c r="V496" s="58"/>
    </row>
    <row r="497" spans="1:22" x14ac:dyDescent="0.35">
      <c r="A497" s="20">
        <v>2798</v>
      </c>
      <c r="B497" s="59">
        <v>7.1136999999999997</v>
      </c>
      <c r="C497">
        <v>90.438500000000005</v>
      </c>
      <c r="D497" s="20">
        <v>2.3957000000000002</v>
      </c>
      <c r="E497" s="49">
        <f t="shared" si="14"/>
        <v>82.321400000000011</v>
      </c>
      <c r="F497" s="60">
        <f>($Q$5*($O$6+$O$8))/(E497+$O$8)</f>
        <v>0.32148980962523116</v>
      </c>
      <c r="G497" s="60">
        <f>(C497-$O$10)/($O$11-$O$10)</f>
        <v>0.67153888888888891</v>
      </c>
      <c r="H497" s="60">
        <f>(G497*$O$14+(1-G497)*$O$13)</f>
        <v>2.7171538888888889</v>
      </c>
      <c r="I497" s="116">
        <f>(H497-D497)/(H497-$O$12)</f>
        <v>0.20360596471238587</v>
      </c>
      <c r="J497" s="19">
        <f>(($O$19*F497)/(B497*((I497)^$O$20)))^(1/$O$21)</f>
        <v>1.0441077900394422</v>
      </c>
      <c r="K497" s="111">
        <f t="shared" si="15"/>
        <v>1</v>
      </c>
      <c r="L497" s="129"/>
      <c r="M497" s="50"/>
      <c r="N497" s="19"/>
      <c r="O497" s="19"/>
      <c r="Q497" s="20"/>
      <c r="R497" s="58"/>
      <c r="S497" s="58"/>
      <c r="T497" s="58"/>
      <c r="U497" s="58"/>
      <c r="V497" s="58"/>
    </row>
    <row r="498" spans="1:22" x14ac:dyDescent="0.35">
      <c r="A498" s="20">
        <v>2798.5</v>
      </c>
      <c r="B498" s="59">
        <v>7.2431000000000001</v>
      </c>
      <c r="C498">
        <v>86.655699999999996</v>
      </c>
      <c r="D498" s="20">
        <v>2.3521000000000001</v>
      </c>
      <c r="E498" s="49">
        <f t="shared" si="14"/>
        <v>82.331299999999999</v>
      </c>
      <c r="F498" s="60">
        <f>($Q$5*($O$6+$O$8))/(E498+$O$8)</f>
        <v>0.32145408905644834</v>
      </c>
      <c r="G498" s="60">
        <f>(C498-$O$10)/($O$11-$O$10)</f>
        <v>0.62950777777777778</v>
      </c>
      <c r="H498" s="60">
        <f>(G498*$O$14+(1-G498)*$O$13)</f>
        <v>2.7129507777777779</v>
      </c>
      <c r="I498" s="116">
        <f>(H498-D498)/(H498-$O$12)</f>
        <v>0.22916969359499734</v>
      </c>
      <c r="J498" s="19">
        <f>(($O$19*F498)/(B498*((I498)^$O$20)))^(1/$O$21)</f>
        <v>0.91926357641149814</v>
      </c>
      <c r="K498" s="111">
        <f t="shared" si="15"/>
        <v>0.91926357641149814</v>
      </c>
      <c r="L498" s="129"/>
      <c r="M498" s="50"/>
      <c r="N498" s="19"/>
      <c r="O498" s="19"/>
      <c r="Q498" s="20"/>
      <c r="R498" s="58"/>
      <c r="S498" s="58"/>
      <c r="T498" s="58"/>
      <c r="U498" s="58"/>
      <c r="V498" s="58"/>
    </row>
    <row r="499" spans="1:22" x14ac:dyDescent="0.35">
      <c r="A499" s="20">
        <v>2799</v>
      </c>
      <c r="B499" s="59">
        <v>7.4048999999999996</v>
      </c>
      <c r="C499">
        <v>91.671400000000006</v>
      </c>
      <c r="D499" s="20">
        <v>2.2999999999999998</v>
      </c>
      <c r="E499" s="49">
        <f t="shared" si="14"/>
        <v>82.341200000000001</v>
      </c>
      <c r="F499" s="60">
        <f>($Q$5*($O$6+$O$8))/(E499+$O$8)</f>
        <v>0.32141837642457199</v>
      </c>
      <c r="G499" s="60">
        <f>(C499-$O$10)/($O$11-$O$10)</f>
        <v>0.68523777777777783</v>
      </c>
      <c r="H499" s="60">
        <f>(G499*$O$14+(1-G499)*$O$13)</f>
        <v>2.7185237777777775</v>
      </c>
      <c r="I499" s="116">
        <f>(H499-D499)/(H499-$O$12)</f>
        <v>0.26485933614615104</v>
      </c>
      <c r="J499" s="19">
        <f>(($O$19*F499)/(B499*((I499)^$O$20)))^(1/$O$21)</f>
        <v>0.7866118169587144</v>
      </c>
      <c r="K499" s="111">
        <f t="shared" si="15"/>
        <v>0.7866118169587144</v>
      </c>
      <c r="L499" s="129"/>
      <c r="M499" s="50"/>
      <c r="N499" s="19"/>
      <c r="O499" s="19"/>
      <c r="Q499" s="20"/>
      <c r="R499" s="58"/>
      <c r="S499" s="58"/>
      <c r="T499" s="58"/>
      <c r="U499" s="58"/>
      <c r="V499" s="58"/>
    </row>
    <row r="500" spans="1:22" x14ac:dyDescent="0.35">
      <c r="A500" s="20">
        <v>2799.5</v>
      </c>
      <c r="B500" s="59">
        <v>6.5446</v>
      </c>
      <c r="C500">
        <v>93.079800000000006</v>
      </c>
      <c r="D500" s="20">
        <v>2.2810999999999999</v>
      </c>
      <c r="E500" s="49">
        <f t="shared" si="14"/>
        <v>82.351100000000002</v>
      </c>
      <c r="F500" s="60">
        <f>($Q$5*($O$6+$O$8))/(E500+$O$8)</f>
        <v>0.32138267172695717</v>
      </c>
      <c r="G500" s="60">
        <f>(C500-$O$10)/($O$11-$O$10)</f>
        <v>0.70088666666666677</v>
      </c>
      <c r="H500" s="60">
        <f>(G500*$O$14+(1-G500)*$O$13)</f>
        <v>2.7200886666666664</v>
      </c>
      <c r="I500" s="116">
        <f>(H500-D500)/(H500-$O$12)</f>
        <v>0.27753552209214494</v>
      </c>
      <c r="J500" s="19">
        <f>(($O$19*F500)/(B500*((I500)^$O$20)))^(1/$O$21)</f>
        <v>0.79845620000484352</v>
      </c>
      <c r="K500" s="111">
        <f t="shared" si="15"/>
        <v>0.79845620000484352</v>
      </c>
      <c r="L500" s="129"/>
      <c r="M500" s="50"/>
      <c r="N500" s="19"/>
      <c r="O500" s="19"/>
      <c r="Q500" s="20"/>
      <c r="R500" s="58"/>
      <c r="S500" s="58"/>
      <c r="T500" s="58"/>
      <c r="U500" s="58"/>
      <c r="V500" s="58"/>
    </row>
    <row r="501" spans="1:22" x14ac:dyDescent="0.35">
      <c r="A501" s="20">
        <v>2800</v>
      </c>
      <c r="B501" s="59">
        <v>6.2460000000000004</v>
      </c>
      <c r="C501">
        <v>98.714100000000002</v>
      </c>
      <c r="D501" s="20">
        <v>2.3096000000000001</v>
      </c>
      <c r="E501" s="49">
        <f t="shared" si="14"/>
        <v>82.361000000000004</v>
      </c>
      <c r="F501" s="60">
        <f>($Q$5*($O$6+$O$8))/(E501+$O$8)</f>
        <v>0.32134697496095993</v>
      </c>
      <c r="G501" s="60">
        <f>(C501-$O$10)/($O$11-$O$10)</f>
        <v>0.76349</v>
      </c>
      <c r="H501" s="60">
        <f>(G501*$O$14+(1-G501)*$O$13)</f>
        <v>2.7263489999999999</v>
      </c>
      <c r="I501" s="116">
        <f>(H501-D501)/(H501-$O$12)</f>
        <v>0.26243656324720599</v>
      </c>
      <c r="J501" s="19">
        <f>(($O$19*F501)/(B501*((I501)^$O$20)))^(1/$O$21)</f>
        <v>0.8642945535423201</v>
      </c>
      <c r="K501" s="111">
        <f t="shared" si="15"/>
        <v>0.8642945535423201</v>
      </c>
      <c r="L501" s="129"/>
      <c r="M501" s="50"/>
      <c r="N501" s="19"/>
      <c r="O501" s="19"/>
      <c r="Q501" s="20"/>
      <c r="R501" s="58"/>
      <c r="S501" s="58"/>
      <c r="T501" s="58"/>
      <c r="U501" s="58"/>
      <c r="V501" s="58"/>
    </row>
    <row r="502" spans="1:22" x14ac:dyDescent="0.35">
      <c r="A502" s="20">
        <v>2800.5</v>
      </c>
      <c r="B502" s="59">
        <v>7.4435000000000002</v>
      </c>
      <c r="C502">
        <v>94.278499999999994</v>
      </c>
      <c r="D502" s="20">
        <v>2.3149999999999999</v>
      </c>
      <c r="E502" s="49">
        <f t="shared" si="14"/>
        <v>82.370900000000006</v>
      </c>
      <c r="F502" s="60">
        <f>($Q$5*($O$6+$O$8))/(E502+$O$8)</f>
        <v>0.32131128612393772</v>
      </c>
      <c r="G502" s="60">
        <f>(C502-$O$10)/($O$11-$O$10)</f>
        <v>0.71420555555555554</v>
      </c>
      <c r="H502" s="60">
        <f>(G502*$O$14+(1-G502)*$O$13)</f>
        <v>2.7214205555555555</v>
      </c>
      <c r="I502" s="116">
        <f>(H502-D502)/(H502-$O$12)</f>
        <v>0.25672927471822515</v>
      </c>
      <c r="J502" s="19">
        <f>(($O$19*F502)/(B502*((I502)^$O$20)))^(1/$O$21)</f>
        <v>0.80928035841958079</v>
      </c>
      <c r="K502" s="111">
        <f t="shared" si="15"/>
        <v>0.80928035841958079</v>
      </c>
      <c r="L502" s="129"/>
      <c r="M502" s="50"/>
      <c r="N502" s="19"/>
      <c r="O502" s="19"/>
      <c r="Q502" s="20"/>
      <c r="R502" s="58"/>
      <c r="S502" s="58"/>
      <c r="T502" s="58"/>
      <c r="U502" s="58"/>
      <c r="V502" s="58"/>
    </row>
    <row r="503" spans="1:22" x14ac:dyDescent="0.35">
      <c r="A503" s="20">
        <v>2801</v>
      </c>
      <c r="B503" s="59">
        <v>8.5619999999999994</v>
      </c>
      <c r="C503">
        <v>93.892499999999998</v>
      </c>
      <c r="D503" s="20">
        <v>2.2845</v>
      </c>
      <c r="E503" s="49">
        <f t="shared" si="14"/>
        <v>82.380799999999994</v>
      </c>
      <c r="F503" s="60">
        <f>($Q$5*($O$6+$O$8))/(E503+$O$8)</f>
        <v>0.32127560521324905</v>
      </c>
      <c r="G503" s="60">
        <f>(C503-$O$10)/($O$11-$O$10)</f>
        <v>0.70991666666666664</v>
      </c>
      <c r="H503" s="60">
        <f>(G503*$O$14+(1-G503)*$O$13)</f>
        <v>2.7209916666666665</v>
      </c>
      <c r="I503" s="116">
        <f>(H503-D503)/(H503-$O$12)</f>
        <v>0.27579942817125369</v>
      </c>
      <c r="J503" s="19">
        <f>(($O$19*F503)/(B503*((I503)^$O$20)))^(1/$O$21)</f>
        <v>0.70235697880349512</v>
      </c>
      <c r="K503" s="111">
        <f t="shared" si="15"/>
        <v>0.70235697880349512</v>
      </c>
      <c r="L503" s="129"/>
      <c r="M503" s="50"/>
      <c r="N503" s="19"/>
      <c r="O503" s="19"/>
      <c r="Q503" s="20"/>
      <c r="R503" s="58"/>
      <c r="S503" s="58"/>
      <c r="T503" s="58"/>
      <c r="U503" s="58"/>
      <c r="V503" s="58"/>
    </row>
    <row r="504" spans="1:22" x14ac:dyDescent="0.35">
      <c r="A504" s="20">
        <v>2801.5</v>
      </c>
      <c r="B504" s="59">
        <v>7.4314</v>
      </c>
      <c r="C504">
        <v>91.141199999999998</v>
      </c>
      <c r="D504" s="20">
        <v>2.2464</v>
      </c>
      <c r="E504" s="49">
        <f t="shared" si="14"/>
        <v>82.39070000000001</v>
      </c>
      <c r="F504" s="60">
        <f>($Q$5*($O$6+$O$8))/(E504+$O$8)</f>
        <v>0.32123993222625347</v>
      </c>
      <c r="G504" s="60">
        <f>(C504-$O$10)/($O$11-$O$10)</f>
        <v>0.67934666666666665</v>
      </c>
      <c r="H504" s="60">
        <f>(G504*$O$14+(1-G504)*$O$13)</f>
        <v>2.7179346666666664</v>
      </c>
      <c r="I504" s="116">
        <f>(H504-D504)/(H504-$O$12)</f>
        <v>0.29851813366973673</v>
      </c>
      <c r="J504" s="19">
        <f>(($O$19*F504)/(B504*((I504)^$O$20)))^(1/$O$21)</f>
        <v>0.696480122162911</v>
      </c>
      <c r="K504" s="111">
        <f t="shared" si="15"/>
        <v>0.696480122162911</v>
      </c>
      <c r="L504" s="129"/>
      <c r="M504" s="50"/>
      <c r="N504" s="19"/>
      <c r="O504" s="19"/>
      <c r="Q504" s="20"/>
      <c r="R504" s="58"/>
      <c r="S504" s="58"/>
      <c r="T504" s="58"/>
      <c r="U504" s="58"/>
      <c r="V504" s="58"/>
    </row>
    <row r="505" spans="1:22" x14ac:dyDescent="0.35">
      <c r="A505" s="20">
        <v>2802</v>
      </c>
      <c r="B505" s="59">
        <v>6.1524000000000001</v>
      </c>
      <c r="C505">
        <v>91.237499999999997</v>
      </c>
      <c r="D505" s="20">
        <v>2.2555000000000001</v>
      </c>
      <c r="E505" s="49">
        <f t="shared" si="14"/>
        <v>82.400599999999997</v>
      </c>
      <c r="F505" s="60">
        <f>($Q$5*($O$6+$O$8))/(E505+$O$8)</f>
        <v>0.32120426716031203</v>
      </c>
      <c r="G505" s="60">
        <f>(C505-$O$10)/($O$11-$O$10)</f>
        <v>0.68041666666666667</v>
      </c>
      <c r="H505" s="60">
        <f>(G505*$O$14+(1-G505)*$O$13)</f>
        <v>2.7180416666666667</v>
      </c>
      <c r="I505" s="116">
        <f>(H505-D505)/(H505-$O$12)</f>
        <v>0.2928050305175588</v>
      </c>
      <c r="J505" s="19">
        <f>(($O$19*F505)/(B505*((I505)^$O$20)))^(1/$O$21)</f>
        <v>0.78035072380510795</v>
      </c>
      <c r="K505" s="111">
        <f t="shared" si="15"/>
        <v>0.78035072380510795</v>
      </c>
      <c r="L505" s="129"/>
      <c r="M505" s="50"/>
      <c r="N505" s="19"/>
      <c r="O505" s="19"/>
      <c r="Q505" s="20"/>
      <c r="R505" s="58"/>
      <c r="S505" s="58"/>
      <c r="T505" s="58"/>
      <c r="U505" s="58"/>
      <c r="V505" s="58"/>
    </row>
    <row r="506" spans="1:22" x14ac:dyDescent="0.35">
      <c r="A506" s="20">
        <v>2802.5</v>
      </c>
      <c r="B506" s="59">
        <v>5.3617999999999997</v>
      </c>
      <c r="C506">
        <v>86.6965</v>
      </c>
      <c r="D506" s="20">
        <v>2.2938999999999998</v>
      </c>
      <c r="E506" s="49">
        <f t="shared" si="14"/>
        <v>82.410500000000013</v>
      </c>
      <c r="F506" s="60">
        <f>($Q$5*($O$6+$O$8))/(E506+$O$8)</f>
        <v>0.32116861001278663</v>
      </c>
      <c r="G506" s="60">
        <f>(C506-$O$10)/($O$11-$O$10)</f>
        <v>0.62996111111111108</v>
      </c>
      <c r="H506" s="60">
        <f>(G506*$O$14+(1-G506)*$O$13)</f>
        <v>2.7129961111111109</v>
      </c>
      <c r="I506" s="116">
        <f>(H506-D506)/(H506-$O$12)</f>
        <v>0.26615257114208735</v>
      </c>
      <c r="J506" s="19">
        <f>(($O$19*F506)/(B506*((I506)^$O$20)))^(1/$O$21)</f>
        <v>0.91956106564308593</v>
      </c>
      <c r="K506" s="111">
        <f t="shared" si="15"/>
        <v>0.91956106564308593</v>
      </c>
      <c r="L506" s="129"/>
      <c r="M506" s="50"/>
      <c r="N506" s="19"/>
      <c r="O506" s="19"/>
      <c r="Q506" s="20"/>
      <c r="R506" s="58"/>
      <c r="S506" s="58"/>
      <c r="T506" s="58"/>
      <c r="U506" s="58"/>
      <c r="V506" s="58"/>
    </row>
    <row r="507" spans="1:22" x14ac:dyDescent="0.35">
      <c r="A507" s="20">
        <v>2803</v>
      </c>
      <c r="B507" s="59">
        <v>7.0880999999999998</v>
      </c>
      <c r="C507">
        <v>84.023600000000002</v>
      </c>
      <c r="D507" s="20">
        <v>2.3273000000000001</v>
      </c>
      <c r="E507" s="49">
        <f t="shared" si="14"/>
        <v>82.420400000000001</v>
      </c>
      <c r="F507" s="60">
        <f>($Q$5*($O$6+$O$8))/(E507+$O$8)</f>
        <v>0.32113296078104059</v>
      </c>
      <c r="G507" s="60">
        <f>(C507-$O$10)/($O$11-$O$10)</f>
        <v>0.60026222222222225</v>
      </c>
      <c r="H507" s="60">
        <f>(G507*$O$14+(1-G507)*$O$13)</f>
        <v>2.710026222222222</v>
      </c>
      <c r="I507" s="116">
        <f>(H507-D507)/(H507-$O$12)</f>
        <v>0.24351467357639234</v>
      </c>
      <c r="J507" s="19">
        <f>(($O$19*F507)/(B507*((I507)^$O$20)))^(1/$O$21)</f>
        <v>0.87408242465945918</v>
      </c>
      <c r="K507" s="111">
        <f t="shared" si="15"/>
        <v>0.87408242465945918</v>
      </c>
      <c r="L507" s="129"/>
      <c r="M507" s="50"/>
      <c r="N507" s="19"/>
      <c r="O507" s="19"/>
      <c r="Q507" s="20"/>
      <c r="R507" s="58"/>
      <c r="S507" s="58"/>
      <c r="T507" s="58"/>
      <c r="U507" s="58"/>
      <c r="V507" s="58"/>
    </row>
    <row r="508" spans="1:22" x14ac:dyDescent="0.35">
      <c r="A508" s="20">
        <v>2803.5</v>
      </c>
      <c r="B508" s="59">
        <v>7.9287000000000001</v>
      </c>
      <c r="C508">
        <v>84.582300000000004</v>
      </c>
      <c r="D508" s="20">
        <v>2.3794</v>
      </c>
      <c r="E508" s="49">
        <f t="shared" si="14"/>
        <v>82.430300000000003</v>
      </c>
      <c r="F508" s="60">
        <f>($Q$5*($O$6+$O$8))/(E508+$O$8)</f>
        <v>0.32109731946243814</v>
      </c>
      <c r="G508" s="60">
        <f>(C508-$O$10)/($O$11-$O$10)</f>
        <v>0.60647000000000006</v>
      </c>
      <c r="H508" s="60">
        <f>(G508*$O$14+(1-G508)*$O$13)</f>
        <v>2.7106469999999998</v>
      </c>
      <c r="I508" s="116">
        <f>(H508-D508)/(H508-$O$12)</f>
        <v>0.21067711761836339</v>
      </c>
      <c r="J508" s="19">
        <f>(($O$19*F508)/(B508*((I508)^$O$20)))^(1/$O$21)</f>
        <v>0.95521246093869372</v>
      </c>
      <c r="K508" s="111">
        <f t="shared" si="15"/>
        <v>0.95521246093869372</v>
      </c>
      <c r="L508" s="129"/>
      <c r="M508" s="50"/>
      <c r="N508" s="19"/>
      <c r="O508" s="19"/>
      <c r="Q508" s="20"/>
      <c r="R508" s="58"/>
      <c r="S508" s="58"/>
      <c r="T508" s="58"/>
      <c r="U508" s="58"/>
      <c r="V508" s="58"/>
    </row>
    <row r="509" spans="1:22" x14ac:dyDescent="0.35">
      <c r="A509" s="20">
        <v>2804</v>
      </c>
      <c r="B509" s="59">
        <v>7.6505999999999998</v>
      </c>
      <c r="C509">
        <v>84.580100000000002</v>
      </c>
      <c r="D509" s="20">
        <v>2.4066999999999998</v>
      </c>
      <c r="E509" s="49">
        <f t="shared" si="14"/>
        <v>82.440200000000004</v>
      </c>
      <c r="F509" s="60">
        <f>($Q$5*($O$6+$O$8))/(E509+$O$8)</f>
        <v>0.32106168605434493</v>
      </c>
      <c r="G509" s="60">
        <f>(C509-$O$10)/($O$11-$O$10)</f>
        <v>0.60644555555555557</v>
      </c>
      <c r="H509" s="60">
        <f>(G509*$O$14+(1-G509)*$O$13)</f>
        <v>2.7106445555555556</v>
      </c>
      <c r="I509" s="116">
        <f>(H509-D509)/(H509-$O$12)</f>
        <v>0.19331273168987079</v>
      </c>
      <c r="J509" s="19">
        <f>(($O$19*F509)/(B509*((I509)^$O$20)))^(1/$O$21)</f>
        <v>1.0597075660581492</v>
      </c>
      <c r="K509" s="111">
        <f t="shared" si="15"/>
        <v>1</v>
      </c>
      <c r="L509" s="129"/>
      <c r="M509" s="50"/>
      <c r="N509" s="19"/>
      <c r="O509" s="19"/>
      <c r="Q509" s="20"/>
      <c r="R509" s="58"/>
      <c r="S509" s="58"/>
      <c r="T509" s="58"/>
      <c r="U509" s="58"/>
      <c r="V509" s="58"/>
    </row>
    <row r="510" spans="1:22" x14ac:dyDescent="0.35">
      <c r="A510" s="20">
        <v>2804.5</v>
      </c>
      <c r="B510" s="59">
        <v>7.7024999999999997</v>
      </c>
      <c r="C510">
        <v>85.806200000000004</v>
      </c>
      <c r="D510" s="20">
        <v>2.4148000000000001</v>
      </c>
      <c r="E510" s="49">
        <f t="shared" si="14"/>
        <v>82.450100000000006</v>
      </c>
      <c r="F510" s="60">
        <f>($Q$5*($O$6+$O$8))/(E510+$O$8)</f>
        <v>0.32102606055412758</v>
      </c>
      <c r="G510" s="60">
        <f>(C510-$O$10)/($O$11-$O$10)</f>
        <v>0.62006888888888889</v>
      </c>
      <c r="H510" s="60">
        <f>(G510*$O$14+(1-G510)*$O$13)</f>
        <v>2.7120068888888889</v>
      </c>
      <c r="I510" s="116">
        <f>(H510-D510)/(H510-$O$12)</f>
        <v>0.18886384381968901</v>
      </c>
      <c r="J510" s="19">
        <f>(($O$19*F510)/(B510*((I510)^$O$20)))^(1/$O$21)</f>
        <v>1.0809496540257104</v>
      </c>
      <c r="K510" s="111">
        <f t="shared" si="15"/>
        <v>1</v>
      </c>
      <c r="L510" s="129"/>
      <c r="M510" s="50"/>
      <c r="N510" s="19"/>
      <c r="O510" s="19"/>
      <c r="Q510" s="20"/>
      <c r="R510" s="58"/>
      <c r="S510" s="58"/>
      <c r="T510" s="58"/>
      <c r="U510" s="58"/>
      <c r="V510" s="58"/>
    </row>
    <row r="511" spans="1:22" x14ac:dyDescent="0.35">
      <c r="A511" s="20">
        <v>2805</v>
      </c>
      <c r="B511" s="59">
        <v>7.5707000000000004</v>
      </c>
      <c r="C511">
        <v>83.943299999999994</v>
      </c>
      <c r="D511" s="20">
        <v>2.3954</v>
      </c>
      <c r="E511" s="49">
        <f t="shared" si="14"/>
        <v>82.460000000000008</v>
      </c>
      <c r="F511" s="60">
        <f>($Q$5*($O$6+$O$8))/(E511+$O$8)</f>
        <v>0.32099044295915408</v>
      </c>
      <c r="G511" s="60">
        <f>(C511-$O$10)/($O$11-$O$10)</f>
        <v>0.59936999999999996</v>
      </c>
      <c r="H511" s="60">
        <f>(G511*$O$14+(1-G511)*$O$13)</f>
        <v>2.709937</v>
      </c>
      <c r="I511" s="116">
        <f>(H511-D511)/(H511-$O$12)</f>
        <v>0.20013973136708313</v>
      </c>
      <c r="J511" s="19">
        <f>(($O$19*F511)/(B511*((I511)^$O$20)))^(1/$O$21)</f>
        <v>1.0288326071131617</v>
      </c>
      <c r="K511" s="111">
        <f t="shared" si="15"/>
        <v>1</v>
      </c>
      <c r="L511" s="129"/>
      <c r="M511" s="50"/>
      <c r="N511" s="19"/>
      <c r="O511" s="19"/>
      <c r="Q511" s="20"/>
      <c r="R511" s="58"/>
      <c r="S511" s="58"/>
      <c r="T511" s="58"/>
      <c r="U511" s="58"/>
      <c r="V511" s="58"/>
    </row>
    <row r="512" spans="1:22" x14ac:dyDescent="0.35">
      <c r="A512" s="20">
        <v>2805.5</v>
      </c>
      <c r="B512" s="59">
        <v>7.6783000000000001</v>
      </c>
      <c r="C512">
        <v>86.364000000000004</v>
      </c>
      <c r="D512" s="20">
        <v>2.3993000000000002</v>
      </c>
      <c r="E512" s="49">
        <f t="shared" si="14"/>
        <v>82.469899999999996</v>
      </c>
      <c r="F512" s="60">
        <f>($Q$5*($O$6+$O$8))/(E512+$O$8)</f>
        <v>0.32095483326679347</v>
      </c>
      <c r="G512" s="60">
        <f>(C512-$O$10)/($O$11-$O$10)</f>
        <v>0.62626666666666675</v>
      </c>
      <c r="H512" s="60">
        <f>(G512*$O$14+(1-G512)*$O$13)</f>
        <v>2.7126266666666665</v>
      </c>
      <c r="I512" s="116">
        <f>(H512-D512)/(H512-$O$12)</f>
        <v>0.19902897203583422</v>
      </c>
      <c r="J512" s="19">
        <f>(($O$19*F512)/(B512*((I512)^$O$20)))^(1/$O$21)</f>
        <v>1.0272428376939438</v>
      </c>
      <c r="K512" s="111">
        <f t="shared" si="15"/>
        <v>1</v>
      </c>
      <c r="L512" s="129"/>
      <c r="M512" s="50"/>
      <c r="N512" s="19"/>
      <c r="O512" s="19"/>
      <c r="Q512" s="20"/>
      <c r="R512" s="58"/>
      <c r="S512" s="58"/>
      <c r="T512" s="58"/>
      <c r="U512" s="58"/>
      <c r="V512" s="58"/>
    </row>
    <row r="513" spans="1:22" x14ac:dyDescent="0.35">
      <c r="A513" s="20">
        <v>2806</v>
      </c>
      <c r="B513" s="59">
        <v>10.9786</v>
      </c>
      <c r="C513">
        <v>88.037899999999993</v>
      </c>
      <c r="D513" s="20">
        <v>2.4094000000000002</v>
      </c>
      <c r="E513" s="49">
        <f t="shared" si="14"/>
        <v>82.479800000000012</v>
      </c>
      <c r="F513" s="60">
        <f>($Q$5*($O$6+$O$8))/(E513+$O$8)</f>
        <v>0.32091923147441581</v>
      </c>
      <c r="G513" s="60">
        <f>(C513-$O$10)/($O$11-$O$10)</f>
        <v>0.64486555555555547</v>
      </c>
      <c r="H513" s="60">
        <f>(G513*$O$14+(1-G513)*$O$13)</f>
        <v>2.7144865555555557</v>
      </c>
      <c r="I513" s="116">
        <f>(H513-D513)/(H513-$O$12)</f>
        <v>0.19356606791473013</v>
      </c>
      <c r="J513" s="19">
        <f>(($O$19*F513)/(B513*((I513)^$O$20)))^(1/$O$21)</f>
        <v>0.88327342246811613</v>
      </c>
      <c r="K513" s="111">
        <f t="shared" si="15"/>
        <v>0.88327342246811613</v>
      </c>
      <c r="L513" s="129"/>
      <c r="M513" s="50"/>
      <c r="N513" s="19"/>
      <c r="O513" s="19"/>
      <c r="Q513" s="20"/>
      <c r="R513" s="58"/>
      <c r="S513" s="58"/>
      <c r="T513" s="58"/>
      <c r="U513" s="58"/>
      <c r="V513" s="58"/>
    </row>
    <row r="514" spans="1:22" x14ac:dyDescent="0.35">
      <c r="A514" s="20">
        <v>2806.5</v>
      </c>
      <c r="B514" s="59">
        <v>8.8592999999999993</v>
      </c>
      <c r="C514">
        <v>92.002899999999997</v>
      </c>
      <c r="D514" s="20">
        <v>2.4177</v>
      </c>
      <c r="E514" s="49">
        <f t="shared" ref="E514:E577" si="16">((0.0198*A514)+ 26.921)</f>
        <v>82.489699999999999</v>
      </c>
      <c r="F514" s="60">
        <f>($Q$5*($O$6+$O$8))/(E514+$O$8)</f>
        <v>0.32088363757939276</v>
      </c>
      <c r="G514" s="60">
        <f>(C514-$O$10)/($O$11-$O$10)</f>
        <v>0.6889211111111111</v>
      </c>
      <c r="H514" s="60">
        <f>(G514*$O$14+(1-G514)*$O$13)</f>
        <v>2.7188921111111108</v>
      </c>
      <c r="I514" s="116">
        <f>(H514-D514)/(H514-$O$12)</f>
        <v>0.19056253483773031</v>
      </c>
      <c r="J514" s="19">
        <f>(($O$19*F514)/(B514*((I514)^$O$20)))^(1/$O$21)</f>
        <v>0.99870347461091524</v>
      </c>
      <c r="K514" s="111">
        <f t="shared" ref="K514:K577" si="17">IF(J514&gt;1,1,J514)</f>
        <v>0.99870347461091524</v>
      </c>
      <c r="L514" s="129"/>
      <c r="M514" s="50"/>
      <c r="N514" s="19"/>
      <c r="O514" s="19"/>
      <c r="Q514" s="20"/>
      <c r="R514" s="58"/>
      <c r="S514" s="58"/>
      <c r="T514" s="58"/>
      <c r="U514" s="58"/>
      <c r="V514" s="58"/>
    </row>
    <row r="515" spans="1:22" x14ac:dyDescent="0.35">
      <c r="A515" s="20">
        <v>2807</v>
      </c>
      <c r="B515" s="59">
        <v>8.5078999999999994</v>
      </c>
      <c r="C515">
        <v>95.755799999999994</v>
      </c>
      <c r="D515" s="20">
        <v>2.4112</v>
      </c>
      <c r="E515" s="49">
        <f t="shared" si="16"/>
        <v>82.499600000000001</v>
      </c>
      <c r="F515" s="60">
        <f>($Q$5*($O$6+$O$8))/(E515+$O$8)</f>
        <v>0.32084805157909657</v>
      </c>
      <c r="G515" s="60">
        <f>(C515-$O$10)/($O$11-$O$10)</f>
        <v>0.73061999999999994</v>
      </c>
      <c r="H515" s="60">
        <f>(G515*$O$14+(1-G515)*$O$13)</f>
        <v>2.7230619999999996</v>
      </c>
      <c r="I515" s="116">
        <f>(H515-D515)/(H515-$O$12)</f>
        <v>0.19679411779553616</v>
      </c>
      <c r="J515" s="19">
        <f>(($O$19*F515)/(B515*((I515)^$O$20)))^(1/$O$21)</f>
        <v>0.98679377610515007</v>
      </c>
      <c r="K515" s="111">
        <f t="shared" si="17"/>
        <v>0.98679377610515007</v>
      </c>
      <c r="L515" s="129"/>
      <c r="M515" s="50"/>
      <c r="N515" s="19"/>
      <c r="O515" s="19"/>
      <c r="Q515" s="20"/>
      <c r="R515" s="58"/>
      <c r="S515" s="58"/>
      <c r="T515" s="58"/>
      <c r="U515" s="58"/>
      <c r="V515" s="58"/>
    </row>
    <row r="516" spans="1:22" x14ac:dyDescent="0.35">
      <c r="A516" s="20">
        <v>2807.5</v>
      </c>
      <c r="B516" s="59">
        <v>5.6978</v>
      </c>
      <c r="C516">
        <v>97.656899999999993</v>
      </c>
      <c r="D516" s="20">
        <v>2.4073000000000002</v>
      </c>
      <c r="E516" s="49">
        <f t="shared" si="16"/>
        <v>82.509500000000003</v>
      </c>
      <c r="F516" s="60">
        <f>($Q$5*($O$6+$O$8))/(E516+$O$8)</f>
        <v>0.32081247347090114</v>
      </c>
      <c r="G516" s="60">
        <f>(C516-$O$10)/($O$11-$O$10)</f>
        <v>0.75174333333333321</v>
      </c>
      <c r="H516" s="60">
        <f>(G516*$O$14+(1-G516)*$O$13)</f>
        <v>2.7251743333333334</v>
      </c>
      <c r="I516" s="116">
        <f>(H516-D516)/(H516-$O$12)</f>
        <v>0.20032106053327042</v>
      </c>
      <c r="J516" s="19">
        <f>(($O$19*F516)/(B516*((I516)^$O$20)))^(1/$O$21)</f>
        <v>1.1845282197246556</v>
      </c>
      <c r="K516" s="111">
        <f t="shared" si="17"/>
        <v>1</v>
      </c>
      <c r="L516" s="129"/>
      <c r="M516" s="50"/>
      <c r="N516" s="19"/>
      <c r="O516" s="19"/>
      <c r="Q516" s="20"/>
      <c r="R516" s="58"/>
      <c r="S516" s="58"/>
      <c r="T516" s="58"/>
      <c r="U516" s="58"/>
      <c r="V516" s="58"/>
    </row>
    <row r="517" spans="1:22" x14ac:dyDescent="0.35">
      <c r="A517" s="20">
        <v>2808</v>
      </c>
      <c r="B517" s="59">
        <v>6.5195999999999996</v>
      </c>
      <c r="C517">
        <v>98.339100000000002</v>
      </c>
      <c r="D517" s="20">
        <v>2.4041000000000001</v>
      </c>
      <c r="E517" s="49">
        <f t="shared" si="16"/>
        <v>82.519400000000005</v>
      </c>
      <c r="F517" s="60">
        <f>($Q$5*($O$6+$O$8))/(E517+$O$8)</f>
        <v>0.32077690325218133</v>
      </c>
      <c r="G517" s="60">
        <f>(C517-$O$10)/($O$11-$O$10)</f>
        <v>0.75932333333333335</v>
      </c>
      <c r="H517" s="60">
        <f>(G517*$O$14+(1-G517)*$O$13)</f>
        <v>2.7259323333333332</v>
      </c>
      <c r="I517" s="116">
        <f>(H517-D517)/(H517-$O$12)</f>
        <v>0.20271851517622061</v>
      </c>
      <c r="J517" s="19">
        <f>(($O$19*F517)/(B517*((I517)^$O$20)))^(1/$O$21)</f>
        <v>1.0942023751276453</v>
      </c>
      <c r="K517" s="111">
        <f t="shared" si="17"/>
        <v>1</v>
      </c>
      <c r="L517" s="129"/>
      <c r="M517" s="50"/>
      <c r="N517" s="19"/>
      <c r="O517" s="19"/>
      <c r="Q517" s="20"/>
      <c r="R517" s="58"/>
      <c r="S517" s="58"/>
      <c r="T517" s="58"/>
      <c r="U517" s="58"/>
      <c r="V517" s="58"/>
    </row>
    <row r="518" spans="1:22" x14ac:dyDescent="0.35">
      <c r="A518" s="20">
        <v>2808.5</v>
      </c>
      <c r="B518" s="59">
        <v>8.3385999999999996</v>
      </c>
      <c r="C518">
        <v>96.402299999999997</v>
      </c>
      <c r="D518" s="20">
        <v>2.3921000000000001</v>
      </c>
      <c r="E518" s="49">
        <f t="shared" si="16"/>
        <v>82.529300000000006</v>
      </c>
      <c r="F518" s="60">
        <f>($Q$5*($O$6+$O$8))/(E518+$O$8)</f>
        <v>0.32074134092031314</v>
      </c>
      <c r="G518" s="60">
        <f>(C518-$O$10)/($O$11-$O$10)</f>
        <v>0.73780333333333326</v>
      </c>
      <c r="H518" s="60">
        <f>(G518*$O$14+(1-G518)*$O$13)</f>
        <v>2.7237803333333335</v>
      </c>
      <c r="I518" s="116">
        <f>(H518-D518)/(H518-$O$12)</f>
        <v>0.20920523996534274</v>
      </c>
      <c r="J518" s="19">
        <f>(($O$19*F518)/(B518*((I518)^$O$20)))^(1/$O$21)</f>
        <v>0.93747207812204869</v>
      </c>
      <c r="K518" s="111">
        <f t="shared" si="17"/>
        <v>0.93747207812204869</v>
      </c>
      <c r="L518" s="129"/>
      <c r="M518" s="50"/>
      <c r="N518" s="19"/>
      <c r="O518" s="19"/>
      <c r="Q518" s="20"/>
      <c r="R518" s="58"/>
      <c r="S518" s="58"/>
      <c r="T518" s="58"/>
      <c r="U518" s="58"/>
      <c r="V518" s="58"/>
    </row>
    <row r="519" spans="1:22" x14ac:dyDescent="0.35">
      <c r="A519" s="20">
        <v>2809</v>
      </c>
      <c r="B519" s="59">
        <v>7.7439999999999998</v>
      </c>
      <c r="C519">
        <v>94.326899999999995</v>
      </c>
      <c r="D519" s="20">
        <v>2.3809999999999998</v>
      </c>
      <c r="E519" s="49">
        <f t="shared" si="16"/>
        <v>82.539199999999994</v>
      </c>
      <c r="F519" s="60">
        <f>($Q$5*($O$6+$O$8))/(E519+$O$8)</f>
        <v>0.32070578647267384</v>
      </c>
      <c r="G519" s="60">
        <f>(C519-$O$10)/($O$11-$O$10)</f>
        <v>0.71474333333333329</v>
      </c>
      <c r="H519" s="60">
        <f>(G519*$O$14+(1-G519)*$O$13)</f>
        <v>2.7214743333333336</v>
      </c>
      <c r="I519" s="116">
        <f>(H519-D519)/(H519-$O$12)</f>
        <v>0.21506480960750002</v>
      </c>
      <c r="J519" s="19">
        <f>(($O$19*F519)/(B519*((I519)^$O$20)))^(1/$O$21)</f>
        <v>0.94624015043346821</v>
      </c>
      <c r="K519" s="111">
        <f t="shared" si="17"/>
        <v>0.94624015043346821</v>
      </c>
      <c r="L519" s="129"/>
      <c r="M519" s="50"/>
      <c r="N519" s="19"/>
      <c r="O519" s="19"/>
      <c r="Q519" s="20"/>
      <c r="R519" s="58"/>
      <c r="S519" s="58"/>
      <c r="T519" s="58"/>
      <c r="U519" s="58"/>
      <c r="V519" s="58"/>
    </row>
    <row r="520" spans="1:22" x14ac:dyDescent="0.35">
      <c r="A520" s="20">
        <v>2809.5</v>
      </c>
      <c r="B520" s="59">
        <v>7.4032</v>
      </c>
      <c r="C520">
        <v>91.486000000000004</v>
      </c>
      <c r="D520" s="20">
        <v>2.3673999999999999</v>
      </c>
      <c r="E520" s="49">
        <f t="shared" si="16"/>
        <v>82.54910000000001</v>
      </c>
      <c r="F520" s="60">
        <f>($Q$5*($O$6+$O$8))/(E520+$O$8)</f>
        <v>0.32067023990664167</v>
      </c>
      <c r="G520" s="60">
        <f>(C520-$O$10)/($O$11-$O$10)</f>
        <v>0.68317777777777777</v>
      </c>
      <c r="H520" s="60">
        <f>(G520*$O$14+(1-G520)*$O$13)</f>
        <v>2.7183177777777781</v>
      </c>
      <c r="I520" s="116">
        <f>(H520-D520)/(H520-$O$12)</f>
        <v>0.22210438890807213</v>
      </c>
      <c r="J520" s="19">
        <f>(($O$19*F520)/(B520*((I520)^$O$20)))^(1/$O$21)</f>
        <v>0.93704931330001684</v>
      </c>
      <c r="K520" s="111">
        <f t="shared" si="17"/>
        <v>0.93704931330001684</v>
      </c>
      <c r="L520" s="129"/>
      <c r="M520" s="50"/>
      <c r="N520" s="19"/>
      <c r="O520" s="19"/>
      <c r="Q520" s="20"/>
      <c r="R520" s="58"/>
      <c r="S520" s="58"/>
      <c r="T520" s="58"/>
      <c r="U520" s="58"/>
      <c r="V520" s="58"/>
    </row>
    <row r="521" spans="1:22" x14ac:dyDescent="0.35">
      <c r="A521" s="20">
        <v>2810</v>
      </c>
      <c r="B521" s="59">
        <v>6.819</v>
      </c>
      <c r="C521">
        <v>94.358000000000004</v>
      </c>
      <c r="D521" s="20">
        <v>2.3580000000000001</v>
      </c>
      <c r="E521" s="49">
        <f t="shared" si="16"/>
        <v>82.558999999999997</v>
      </c>
      <c r="F521" s="60">
        <f>($Q$5*($O$6+$O$8))/(E521+$O$8)</f>
        <v>0.32063470121959636</v>
      </c>
      <c r="G521" s="60">
        <f>(C521-$O$10)/($O$11-$O$10)</f>
        <v>0.71508888888888889</v>
      </c>
      <c r="H521" s="60">
        <f>(G521*$O$14+(1-G521)*$O$13)</f>
        <v>2.7215088888888888</v>
      </c>
      <c r="I521" s="116">
        <f>(H521-D521)/(H521-$O$12)</f>
        <v>0.22960985877040474</v>
      </c>
      <c r="J521" s="19">
        <f>(($O$19*F521)/(B521*((I521)^$O$20)))^(1/$O$21)</f>
        <v>0.94439653445003902</v>
      </c>
      <c r="K521" s="111">
        <f t="shared" si="17"/>
        <v>0.94439653445003902</v>
      </c>
      <c r="L521" s="129"/>
      <c r="M521" s="50"/>
      <c r="N521" s="19"/>
      <c r="O521" s="19"/>
      <c r="Q521" s="20"/>
      <c r="R521" s="58"/>
      <c r="S521" s="58"/>
      <c r="T521" s="58"/>
      <c r="U521" s="58"/>
      <c r="V521" s="58"/>
    </row>
    <row r="522" spans="1:22" x14ac:dyDescent="0.35">
      <c r="A522" s="20">
        <v>2810.5</v>
      </c>
      <c r="B522" s="59">
        <v>5.9572000000000003</v>
      </c>
      <c r="C522">
        <v>98.453100000000006</v>
      </c>
      <c r="D522" s="20">
        <v>2.3530000000000002</v>
      </c>
      <c r="E522" s="49">
        <f t="shared" si="16"/>
        <v>82.568900000000014</v>
      </c>
      <c r="F522" s="60">
        <f>($Q$5*($O$6+$O$8))/(E522+$O$8)</f>
        <v>0.32059917040891839</v>
      </c>
      <c r="G522" s="60">
        <f>(C522-$O$10)/($O$11-$O$10)</f>
        <v>0.7605900000000001</v>
      </c>
      <c r="H522" s="60">
        <f>(G522*$O$14+(1-G522)*$O$13)</f>
        <v>2.7260589999999998</v>
      </c>
      <c r="I522" s="116">
        <f>(H522-D522)/(H522-$O$12)</f>
        <v>0.23496686105577258</v>
      </c>
      <c r="J522" s="19">
        <f>(($O$19*F522)/(B522*((I522)^$O$20)))^(1/$O$21)</f>
        <v>0.98730989941101721</v>
      </c>
      <c r="K522" s="111">
        <f t="shared" si="17"/>
        <v>0.98730989941101721</v>
      </c>
      <c r="L522" s="129"/>
      <c r="M522" s="50"/>
      <c r="N522" s="19"/>
      <c r="O522" s="19"/>
      <c r="Q522" s="20"/>
      <c r="R522" s="58"/>
      <c r="S522" s="58"/>
      <c r="T522" s="58"/>
      <c r="U522" s="58"/>
      <c r="V522" s="58"/>
    </row>
    <row r="523" spans="1:22" x14ac:dyDescent="0.35">
      <c r="A523" s="20">
        <v>2811</v>
      </c>
      <c r="B523" s="59">
        <v>6.1708999999999996</v>
      </c>
      <c r="C523">
        <v>102.52249999999999</v>
      </c>
      <c r="D523" s="20">
        <v>2.3487</v>
      </c>
      <c r="E523" s="49">
        <f t="shared" si="16"/>
        <v>82.578800000000001</v>
      </c>
      <c r="F523" s="60">
        <f>($Q$5*($O$6+$O$8))/(E523+$O$8)</f>
        <v>0.32056364747198979</v>
      </c>
      <c r="G523" s="60">
        <f>(C523-$O$10)/($O$11-$O$10)</f>
        <v>0.80580555555555544</v>
      </c>
      <c r="H523" s="60">
        <f>(G523*$O$14+(1-G523)*$O$13)</f>
        <v>2.7305805555555556</v>
      </c>
      <c r="I523" s="116">
        <f>(H523-D523)/(H523-$O$12)</f>
        <v>0.23983998688073857</v>
      </c>
      <c r="J523" s="19">
        <f>(($O$19*F523)/(B523*((I523)^$O$20)))^(1/$O$21)</f>
        <v>0.95030122566241626</v>
      </c>
      <c r="K523" s="111">
        <f t="shared" si="17"/>
        <v>0.95030122566241626</v>
      </c>
      <c r="L523" s="129"/>
      <c r="M523" s="50"/>
      <c r="N523" s="19"/>
      <c r="O523" s="19"/>
      <c r="Q523" s="20"/>
      <c r="R523" s="58"/>
      <c r="S523" s="58"/>
      <c r="T523" s="58"/>
      <c r="U523" s="58"/>
      <c r="V523" s="58"/>
    </row>
    <row r="524" spans="1:22" x14ac:dyDescent="0.35">
      <c r="A524" s="20">
        <v>2811.5</v>
      </c>
      <c r="B524" s="59">
        <v>6.2713999999999999</v>
      </c>
      <c r="C524">
        <v>99.353099999999998</v>
      </c>
      <c r="D524" s="20">
        <v>2.36</v>
      </c>
      <c r="E524" s="49">
        <f t="shared" si="16"/>
        <v>82.588700000000003</v>
      </c>
      <c r="F524" s="60">
        <f>($Q$5*($O$6+$O$8))/(E524+$O$8)</f>
        <v>0.32052813240619349</v>
      </c>
      <c r="G524" s="60">
        <f>(C524-$O$10)/($O$11-$O$10)</f>
        <v>0.77059</v>
      </c>
      <c r="H524" s="60">
        <f>(G524*$O$14+(1-G524)*$O$13)</f>
        <v>2.7270590000000001</v>
      </c>
      <c r="I524" s="116">
        <f>(H524-D524)/(H524-$O$12)</f>
        <v>0.23104231171347314</v>
      </c>
      <c r="J524" s="19">
        <f>(($O$19*F524)/(B524*((I524)^$O$20)))^(1/$O$21)</f>
        <v>0.97849656278771568</v>
      </c>
      <c r="K524" s="111">
        <f t="shared" si="17"/>
        <v>0.97849656278771568</v>
      </c>
      <c r="L524" s="129"/>
      <c r="M524" s="50"/>
      <c r="N524" s="19"/>
      <c r="O524" s="19"/>
      <c r="Q524" s="20"/>
      <c r="R524" s="58"/>
      <c r="S524" s="58"/>
      <c r="T524" s="58"/>
      <c r="U524" s="58"/>
      <c r="V524" s="58"/>
    </row>
    <row r="525" spans="1:22" x14ac:dyDescent="0.35">
      <c r="A525" s="20">
        <v>2812</v>
      </c>
      <c r="B525" s="59">
        <v>7.4356</v>
      </c>
      <c r="C525">
        <v>100.4348</v>
      </c>
      <c r="D525" s="20">
        <v>2.3666999999999998</v>
      </c>
      <c r="E525" s="49">
        <f t="shared" si="16"/>
        <v>82.598600000000005</v>
      </c>
      <c r="F525" s="60">
        <f>($Q$5*($O$6+$O$8))/(E525+$O$8)</f>
        <v>0.32049262520891364</v>
      </c>
      <c r="G525" s="60">
        <f>(C525-$O$10)/($O$11-$O$10)</f>
        <v>0.7826088888888888</v>
      </c>
      <c r="H525" s="60">
        <f>(G525*$O$14+(1-G525)*$O$13)</f>
        <v>2.7282608888888893</v>
      </c>
      <c r="I525" s="116">
        <f>(H525-D525)/(H525-$O$12)</f>
        <v>0.22740953056907903</v>
      </c>
      <c r="J525" s="19">
        <f>(($O$19*F525)/(B525*((I525)^$O$20)))^(1/$O$21)</f>
        <v>0.91294023815790426</v>
      </c>
      <c r="K525" s="111">
        <f t="shared" si="17"/>
        <v>0.91294023815790426</v>
      </c>
      <c r="L525" s="129"/>
      <c r="M525" s="50"/>
      <c r="N525" s="19"/>
      <c r="O525" s="19"/>
      <c r="Q525" s="20"/>
      <c r="R525" s="58"/>
      <c r="S525" s="58"/>
      <c r="T525" s="58"/>
      <c r="U525" s="58"/>
      <c r="V525" s="58"/>
    </row>
    <row r="526" spans="1:22" x14ac:dyDescent="0.35">
      <c r="A526" s="20">
        <v>2812.5</v>
      </c>
      <c r="B526" s="59">
        <v>7.9161999999999999</v>
      </c>
      <c r="C526">
        <v>101.8295</v>
      </c>
      <c r="D526" s="20">
        <v>2.3778000000000001</v>
      </c>
      <c r="E526" s="49">
        <f t="shared" si="16"/>
        <v>82.608500000000006</v>
      </c>
      <c r="F526" s="60">
        <f>($Q$5*($O$6+$O$8))/(E526+$O$8)</f>
        <v>0.32045712587753566</v>
      </c>
      <c r="G526" s="60">
        <f>(C526-$O$10)/($O$11-$O$10)</f>
        <v>0.79810555555555551</v>
      </c>
      <c r="H526" s="60">
        <f>(G526*$O$14+(1-G526)*$O$13)</f>
        <v>2.7298105555555554</v>
      </c>
      <c r="I526" s="116">
        <f>(H526-D526)/(H526-$O$12)</f>
        <v>0.22118710660263494</v>
      </c>
      <c r="J526" s="19">
        <f>(($O$19*F526)/(B526*((I526)^$O$20)))^(1/$O$21)</f>
        <v>0.90963419937324297</v>
      </c>
      <c r="K526" s="111">
        <f t="shared" si="17"/>
        <v>0.90963419937324297</v>
      </c>
      <c r="L526" s="129"/>
      <c r="M526" s="50"/>
      <c r="N526" s="19"/>
      <c r="O526" s="19"/>
      <c r="Q526" s="20"/>
      <c r="R526" s="58"/>
      <c r="S526" s="58"/>
      <c r="T526" s="58"/>
      <c r="U526" s="58"/>
      <c r="V526" s="58"/>
    </row>
    <row r="527" spans="1:22" x14ac:dyDescent="0.35">
      <c r="A527" s="20">
        <v>2813</v>
      </c>
      <c r="B527" s="59">
        <v>6.3002000000000002</v>
      </c>
      <c r="C527">
        <v>108.251</v>
      </c>
      <c r="D527" s="20">
        <v>2.3616999999999999</v>
      </c>
      <c r="E527" s="49">
        <f t="shared" si="16"/>
        <v>82.618400000000008</v>
      </c>
      <c r="F527" s="60">
        <f>($Q$5*($O$6+$O$8))/(E527+$O$8)</f>
        <v>0.32042163440944593</v>
      </c>
      <c r="G527" s="60">
        <f>(C527-$O$10)/($O$11-$O$10)</f>
        <v>0.86945555555555565</v>
      </c>
      <c r="H527" s="60">
        <f>(G527*$O$14+(1-G527)*$O$13)</f>
        <v>2.7369455555555557</v>
      </c>
      <c r="I527" s="116">
        <f>(H527-D527)/(H527-$O$12)</f>
        <v>0.23473451696489156</v>
      </c>
      <c r="J527" s="19">
        <f>(($O$19*F527)/(B527*((I527)^$O$20)))^(1/$O$21)</f>
        <v>0.96074203262321578</v>
      </c>
      <c r="K527" s="111">
        <f t="shared" si="17"/>
        <v>0.96074203262321578</v>
      </c>
      <c r="L527" s="129"/>
      <c r="M527" s="50"/>
      <c r="N527" s="19"/>
      <c r="O527" s="19"/>
      <c r="Q527" s="20"/>
      <c r="R527" s="58"/>
      <c r="S527" s="58"/>
      <c r="T527" s="58"/>
      <c r="U527" s="58"/>
      <c r="V527" s="58"/>
    </row>
    <row r="528" spans="1:22" x14ac:dyDescent="0.35">
      <c r="A528" s="20">
        <v>2813.5</v>
      </c>
      <c r="B528" s="59">
        <v>6.2251000000000003</v>
      </c>
      <c r="C528">
        <v>108.47790000000001</v>
      </c>
      <c r="D528" s="20">
        <v>2.3279999999999998</v>
      </c>
      <c r="E528" s="49">
        <f t="shared" si="16"/>
        <v>82.628299999999996</v>
      </c>
      <c r="F528" s="60">
        <f>($Q$5*($O$6+$O$8))/(E528+$O$8)</f>
        <v>0.32038615080203225</v>
      </c>
      <c r="G528" s="60">
        <f>(C528-$O$10)/($O$11-$O$10)</f>
        <v>0.87197666666666673</v>
      </c>
      <c r="H528" s="60">
        <f>(G528*$O$14+(1-G528)*$O$13)</f>
        <v>2.7371976666666664</v>
      </c>
      <c r="I528" s="116">
        <f>(H528-D528)/(H528-$O$12)</f>
        <v>0.25593286665000187</v>
      </c>
      <c r="J528" s="19">
        <f>(($O$19*F528)/(B528*((I528)^$O$20)))^(1/$O$21)</f>
        <v>0.88641610920247449</v>
      </c>
      <c r="K528" s="111">
        <f t="shared" si="17"/>
        <v>0.88641610920247449</v>
      </c>
      <c r="L528" s="129"/>
      <c r="M528" s="50"/>
      <c r="N528" s="19"/>
      <c r="O528" s="19"/>
      <c r="Q528" s="20"/>
      <c r="R528" s="58"/>
      <c r="S528" s="58"/>
      <c r="T528" s="58"/>
      <c r="U528" s="58"/>
      <c r="V528" s="58"/>
    </row>
    <row r="529" spans="1:22" x14ac:dyDescent="0.35">
      <c r="A529" s="20">
        <v>2814</v>
      </c>
      <c r="B529" s="59">
        <v>5.5762</v>
      </c>
      <c r="C529">
        <v>100.1327</v>
      </c>
      <c r="D529" s="20">
        <v>2.3113999999999999</v>
      </c>
      <c r="E529" s="49">
        <f t="shared" si="16"/>
        <v>82.638200000000012</v>
      </c>
      <c r="F529" s="60">
        <f>($Q$5*($O$6+$O$8))/(E529+$O$8)</f>
        <v>0.32035067505268328</v>
      </c>
      <c r="G529" s="60">
        <f>(C529-$O$10)/($O$11-$O$10)</f>
        <v>0.77925222222222224</v>
      </c>
      <c r="H529" s="60">
        <f>(G529*$O$14+(1-G529)*$O$13)</f>
        <v>2.7279252222222223</v>
      </c>
      <c r="I529" s="116">
        <f>(H529-D529)/(H529-$O$12)</f>
        <v>0.26203555289438973</v>
      </c>
      <c r="J529" s="19">
        <f>(($O$19*F529)/(B529*((I529)^$O$20)))^(1/$O$21)</f>
        <v>0.91471000726992202</v>
      </c>
      <c r="K529" s="111">
        <f t="shared" si="17"/>
        <v>0.91471000726992202</v>
      </c>
      <c r="L529" s="129"/>
      <c r="M529" s="50"/>
      <c r="N529" s="19"/>
      <c r="O529" s="19"/>
      <c r="Q529" s="20"/>
      <c r="R529" s="58"/>
      <c r="S529" s="58"/>
      <c r="T529" s="58"/>
      <c r="U529" s="58"/>
      <c r="V529" s="58"/>
    </row>
    <row r="530" spans="1:22" x14ac:dyDescent="0.35">
      <c r="A530" s="20">
        <v>2814.5</v>
      </c>
      <c r="B530" s="59">
        <v>6.9150999999999998</v>
      </c>
      <c r="C530">
        <v>94.593699999999998</v>
      </c>
      <c r="D530" s="20">
        <v>2.3050999999999999</v>
      </c>
      <c r="E530" s="49">
        <f t="shared" si="16"/>
        <v>82.648099999999999</v>
      </c>
      <c r="F530" s="60">
        <f>($Q$5*($O$6+$O$8))/(E530+$O$8)</f>
        <v>0.32031520715878914</v>
      </c>
      <c r="G530" s="60">
        <f>(C530-$O$10)/($O$11-$O$10)</f>
        <v>0.71770777777777772</v>
      </c>
      <c r="H530" s="60">
        <f>(G530*$O$14+(1-G530)*$O$13)</f>
        <v>2.7217707777777775</v>
      </c>
      <c r="I530" s="116">
        <f>(H530-D530)/(H530-$O$12)</f>
        <v>0.26314595818462511</v>
      </c>
      <c r="J530" s="19">
        <f>(($O$19*F530)/(B530*((I530)^$O$20)))^(1/$O$21)</f>
        <v>0.81788612846818309</v>
      </c>
      <c r="K530" s="111">
        <f t="shared" si="17"/>
        <v>0.81788612846818309</v>
      </c>
      <c r="L530" s="129"/>
      <c r="M530" s="50"/>
      <c r="N530" s="19"/>
      <c r="O530" s="19"/>
      <c r="Q530" s="20"/>
      <c r="R530" s="58"/>
      <c r="S530" s="58"/>
      <c r="T530" s="58"/>
      <c r="U530" s="58"/>
      <c r="V530" s="58"/>
    </row>
    <row r="531" spans="1:22" x14ac:dyDescent="0.35">
      <c r="A531" s="20">
        <v>2815</v>
      </c>
      <c r="B531" s="59">
        <v>10.4156</v>
      </c>
      <c r="C531">
        <v>91.233800000000002</v>
      </c>
      <c r="D531" s="20">
        <v>2.3247</v>
      </c>
      <c r="E531" s="49">
        <f t="shared" si="16"/>
        <v>82.658000000000001</v>
      </c>
      <c r="F531" s="60">
        <f>($Q$5*($O$6+$O$8))/(E531+$O$8)</f>
        <v>0.32027974711774077</v>
      </c>
      <c r="G531" s="60">
        <f>(C531-$O$10)/($O$11-$O$10)</f>
        <v>0.68037555555555562</v>
      </c>
      <c r="H531" s="60">
        <f>(G531*$O$14+(1-G531)*$O$13)</f>
        <v>2.7180375555555556</v>
      </c>
      <c r="I531" s="116">
        <f>(H531-D531)/(H531-$O$12)</f>
        <v>0.24899705905274661</v>
      </c>
      <c r="J531" s="19">
        <f>(($O$19*F531)/(B531*((I531)^$O$20)))^(1/$O$21)</f>
        <v>0.70425246279356235</v>
      </c>
      <c r="K531" s="111">
        <f t="shared" si="17"/>
        <v>0.70425246279356235</v>
      </c>
      <c r="L531" s="129"/>
      <c r="M531" s="50"/>
      <c r="N531" s="19"/>
      <c r="O531" s="19"/>
      <c r="Q531" s="20"/>
      <c r="R531" s="58"/>
      <c r="S531" s="58"/>
      <c r="T531" s="58"/>
      <c r="U531" s="58"/>
      <c r="V531" s="58"/>
    </row>
    <row r="532" spans="1:22" x14ac:dyDescent="0.35">
      <c r="A532" s="20">
        <v>2815.5</v>
      </c>
      <c r="B532" s="59">
        <v>5.7809999999999997</v>
      </c>
      <c r="C532">
        <v>98.893900000000002</v>
      </c>
      <c r="D532" s="20">
        <v>2.3067000000000002</v>
      </c>
      <c r="E532" s="49">
        <f t="shared" si="16"/>
        <v>82.667900000000003</v>
      </c>
      <c r="F532" s="60">
        <f>($Q$5*($O$6+$O$8))/(E532+$O$8)</f>
        <v>0.32024429492693052</v>
      </c>
      <c r="G532" s="60">
        <f>(C532-$O$10)/($O$11-$O$10)</f>
        <v>0.76548777777777777</v>
      </c>
      <c r="H532" s="60">
        <f>(G532*$O$14+(1-G532)*$O$13)</f>
        <v>2.7265487777777779</v>
      </c>
      <c r="I532" s="116">
        <f>(H532-D532)/(H532-$O$12)</f>
        <v>0.26435530844900529</v>
      </c>
      <c r="J532" s="19">
        <f>(($O$19*F532)/(B532*((I532)^$O$20)))^(1/$O$21)</f>
        <v>0.89033035468707133</v>
      </c>
      <c r="K532" s="111">
        <f t="shared" si="17"/>
        <v>0.89033035468707133</v>
      </c>
      <c r="L532" s="129"/>
      <c r="M532" s="50"/>
      <c r="N532" s="19"/>
      <c r="O532" s="19"/>
      <c r="Q532" s="20"/>
      <c r="R532" s="58"/>
      <c r="S532" s="58"/>
      <c r="T532" s="58"/>
      <c r="U532" s="58"/>
      <c r="V532" s="58"/>
    </row>
    <row r="533" spans="1:22" x14ac:dyDescent="0.35">
      <c r="A533" s="20">
        <v>2816</v>
      </c>
      <c r="B533" s="59">
        <v>5.44</v>
      </c>
      <c r="C533">
        <v>98.217799999999997</v>
      </c>
      <c r="D533" s="20">
        <v>2.3005</v>
      </c>
      <c r="E533" s="49">
        <f t="shared" si="16"/>
        <v>82.677800000000005</v>
      </c>
      <c r="F533" s="60">
        <f>($Q$5*($O$6+$O$8))/(E533+$O$8)</f>
        <v>0.32020885058375187</v>
      </c>
      <c r="G533" s="60">
        <f>(C533-$O$10)/($O$11-$O$10)</f>
        <v>0.75797555555555551</v>
      </c>
      <c r="H533" s="60">
        <f>(G533*$O$14+(1-G533)*$O$13)</f>
        <v>2.7257975555555558</v>
      </c>
      <c r="I533" s="116">
        <f>(H533-D533)/(H533-$O$12)</f>
        <v>0.26791282273682127</v>
      </c>
      <c r="J533" s="19">
        <f>(($O$19*F533)/(B533*((I533)^$O$20)))^(1/$O$21)</f>
        <v>0.90557352225716203</v>
      </c>
      <c r="K533" s="111">
        <f t="shared" si="17"/>
        <v>0.90557352225716203</v>
      </c>
      <c r="L533" s="129"/>
      <c r="M533" s="50"/>
      <c r="N533" s="19"/>
      <c r="O533" s="19"/>
      <c r="Q533" s="20"/>
      <c r="R533" s="58"/>
      <c r="S533" s="58"/>
      <c r="T533" s="58"/>
      <c r="U533" s="58"/>
      <c r="V533" s="58"/>
    </row>
    <row r="534" spans="1:22" x14ac:dyDescent="0.35">
      <c r="A534" s="20">
        <v>2816.5</v>
      </c>
      <c r="B534" s="59">
        <v>3.915</v>
      </c>
      <c r="C534">
        <v>93.972700000000003</v>
      </c>
      <c r="D534" s="20">
        <v>2.2416</v>
      </c>
      <c r="E534" s="49">
        <f t="shared" si="16"/>
        <v>82.687700000000007</v>
      </c>
      <c r="F534" s="60">
        <f>($Q$5*($O$6+$O$8))/(E534+$O$8)</f>
        <v>0.32017341408559935</v>
      </c>
      <c r="G534" s="60">
        <f>(C534-$O$10)/($O$11-$O$10)</f>
        <v>0.71080777777777782</v>
      </c>
      <c r="H534" s="60">
        <f>(G534*$O$14+(1-G534)*$O$13)</f>
        <v>2.7210807777777779</v>
      </c>
      <c r="I534" s="116">
        <f>(H534-D534)/(H534-$O$12)</f>
        <v>0.30294525418339907</v>
      </c>
      <c r="J534" s="19">
        <f>(($O$19*F534)/(B534*((I534)^$O$20)))^(1/$O$21)</f>
        <v>0.94397957366317209</v>
      </c>
      <c r="K534" s="111">
        <f t="shared" si="17"/>
        <v>0.94397957366317209</v>
      </c>
      <c r="L534" s="129"/>
      <c r="M534" s="50"/>
      <c r="N534" s="19"/>
      <c r="O534" s="19"/>
      <c r="Q534" s="20"/>
      <c r="R534" s="58"/>
      <c r="S534" s="58"/>
      <c r="T534" s="58"/>
      <c r="U534" s="58"/>
      <c r="V534" s="58"/>
    </row>
    <row r="535" spans="1:22" x14ac:dyDescent="0.35">
      <c r="A535" s="20">
        <v>2817</v>
      </c>
      <c r="B535" s="59">
        <v>6.6565000000000003</v>
      </c>
      <c r="C535">
        <v>86.764799999999994</v>
      </c>
      <c r="D535" s="20">
        <v>2.1920999999999999</v>
      </c>
      <c r="E535" s="49">
        <f t="shared" si="16"/>
        <v>82.697599999999994</v>
      </c>
      <c r="F535" s="60">
        <f>($Q$5*($O$6+$O$8))/(E535+$O$8)</f>
        <v>0.32013798542986871</v>
      </c>
      <c r="G535" s="60">
        <f>(C535-$O$10)/($O$11-$O$10)</f>
        <v>0.63071999999999995</v>
      </c>
      <c r="H535" s="60">
        <f>(G535*$O$14+(1-G535)*$O$13)</f>
        <v>2.7130719999999999</v>
      </c>
      <c r="I535" s="116">
        <f>(H535-D535)/(H535-$O$12)</f>
        <v>0.33083426788982434</v>
      </c>
      <c r="J535" s="19">
        <f>(($O$19*F535)/(B535*((I535)^$O$20)))^(1/$O$21)</f>
        <v>0.66288035438512205</v>
      </c>
      <c r="K535" s="111">
        <f t="shared" si="17"/>
        <v>0.66288035438512205</v>
      </c>
      <c r="L535" s="129"/>
      <c r="M535" s="50"/>
      <c r="N535" s="19"/>
      <c r="O535" s="19"/>
      <c r="Q535" s="20"/>
      <c r="R535" s="58"/>
      <c r="S535" s="58"/>
      <c r="T535" s="58"/>
      <c r="U535" s="58"/>
      <c r="V535" s="58"/>
    </row>
    <row r="536" spans="1:22" x14ac:dyDescent="0.35">
      <c r="A536" s="20">
        <v>2817.5</v>
      </c>
      <c r="B536" s="59">
        <v>5.8921999999999999</v>
      </c>
      <c r="C536">
        <v>90.997500000000002</v>
      </c>
      <c r="D536" s="20">
        <v>2.1692</v>
      </c>
      <c r="E536" s="49">
        <f t="shared" si="16"/>
        <v>82.70750000000001</v>
      </c>
      <c r="F536" s="60">
        <f>($Q$5*($O$6+$O$8))/(E536+$O$8)</f>
        <v>0.32010256461395681</v>
      </c>
      <c r="G536" s="60">
        <f>(C536-$O$10)/($O$11-$O$10)</f>
        <v>0.67775000000000007</v>
      </c>
      <c r="H536" s="60">
        <f>(G536*$O$14+(1-G536)*$O$13)</f>
        <v>2.7177750000000001</v>
      </c>
      <c r="I536" s="116">
        <f>(H536-D536)/(H536-$O$12)</f>
        <v>0.34732576728872849</v>
      </c>
      <c r="J536" s="19">
        <f>(($O$19*F536)/(B536*((I536)^$O$20)))^(1/$O$21)</f>
        <v>0.67107155897558102</v>
      </c>
      <c r="K536" s="111">
        <f t="shared" si="17"/>
        <v>0.67107155897558102</v>
      </c>
      <c r="L536" s="129"/>
      <c r="M536" s="50"/>
      <c r="N536" s="19"/>
      <c r="O536" s="19"/>
      <c r="Q536" s="20"/>
      <c r="R536" s="58"/>
      <c r="S536" s="58"/>
      <c r="T536" s="58"/>
      <c r="U536" s="58"/>
      <c r="V536" s="58"/>
    </row>
    <row r="537" spans="1:22" x14ac:dyDescent="0.35">
      <c r="A537" s="20">
        <v>2818</v>
      </c>
      <c r="B537" s="59">
        <v>8.1297999999999995</v>
      </c>
      <c r="C537">
        <v>97.609099999999998</v>
      </c>
      <c r="D537" s="20">
        <v>2.2016</v>
      </c>
      <c r="E537" s="49">
        <f t="shared" si="16"/>
        <v>82.717399999999998</v>
      </c>
      <c r="F537" s="60">
        <f>($Q$5*($O$6+$O$8))/(E537+$O$8)</f>
        <v>0.32006715163526173</v>
      </c>
      <c r="G537" s="60">
        <f>(C537-$O$10)/($O$11-$O$10)</f>
        <v>0.75121222222222217</v>
      </c>
      <c r="H537" s="60">
        <f>(G537*$O$14+(1-G537)*$O$13)</f>
        <v>2.7251212222222225</v>
      </c>
      <c r="I537" s="116">
        <f>(H537-D537)/(H537-$O$12)</f>
        <v>0.32992860904614069</v>
      </c>
      <c r="J537" s="19">
        <f>(($O$19*F537)/(B537*((I537)^$O$20)))^(1/$O$21)</f>
        <v>0.60139615279633363</v>
      </c>
      <c r="K537" s="111">
        <f t="shared" si="17"/>
        <v>0.60139615279633363</v>
      </c>
      <c r="L537" s="129"/>
      <c r="M537" s="50"/>
      <c r="N537" s="19"/>
      <c r="O537" s="19"/>
      <c r="Q537" s="20"/>
      <c r="R537" s="58"/>
      <c r="S537" s="58"/>
      <c r="T537" s="58"/>
      <c r="U537" s="58"/>
      <c r="V537" s="58"/>
    </row>
    <row r="538" spans="1:22" x14ac:dyDescent="0.35">
      <c r="A538" s="20">
        <v>2818.5</v>
      </c>
      <c r="B538" s="59">
        <v>5.5545999999999998</v>
      </c>
      <c r="C538">
        <v>105.9462</v>
      </c>
      <c r="D538" s="20">
        <v>2.2479</v>
      </c>
      <c r="E538" s="49">
        <f t="shared" si="16"/>
        <v>82.727300000000014</v>
      </c>
      <c r="F538" s="60">
        <f>($Q$5*($O$6+$O$8))/(E538+$O$8)</f>
        <v>0.3200317464911826</v>
      </c>
      <c r="G538" s="60">
        <f>(C538-$O$10)/($O$11-$O$10)</f>
        <v>0.84384666666666674</v>
      </c>
      <c r="H538" s="60">
        <f>(G538*$O$14+(1-G538)*$O$13)</f>
        <v>2.7343846666666667</v>
      </c>
      <c r="I538" s="116">
        <f>(H538-D538)/(H538-$O$12)</f>
        <v>0.30480833331940993</v>
      </c>
      <c r="J538" s="19">
        <f>(($O$19*F538)/(B538*((I538)^$O$20)))^(1/$O$21)</f>
        <v>0.78748683053321977</v>
      </c>
      <c r="K538" s="111">
        <f t="shared" si="17"/>
        <v>0.78748683053321977</v>
      </c>
      <c r="L538" s="129"/>
      <c r="M538" s="50"/>
      <c r="N538" s="19"/>
      <c r="O538" s="19"/>
      <c r="Q538" s="20"/>
      <c r="R538" s="58"/>
      <c r="S538" s="58"/>
      <c r="T538" s="58"/>
      <c r="U538" s="58"/>
      <c r="V538" s="58"/>
    </row>
    <row r="539" spans="1:22" x14ac:dyDescent="0.35">
      <c r="A539" s="20">
        <v>2819</v>
      </c>
      <c r="B539" s="59">
        <v>6.7286000000000001</v>
      </c>
      <c r="C539">
        <v>105.4649</v>
      </c>
      <c r="D539" s="20">
        <v>2.2677</v>
      </c>
      <c r="E539" s="49">
        <f t="shared" si="16"/>
        <v>82.737200000000001</v>
      </c>
      <c r="F539" s="60">
        <f>($Q$5*($O$6+$O$8))/(E539+$O$8)</f>
        <v>0.3199963491791199</v>
      </c>
      <c r="G539" s="60">
        <f>(C539-$O$10)/($O$11-$O$10)</f>
        <v>0.8384988888888889</v>
      </c>
      <c r="H539" s="60">
        <f>(G539*$O$14+(1-G539)*$O$13)</f>
        <v>2.7338498888888889</v>
      </c>
      <c r="I539" s="116">
        <f>(H539-D539)/(H539-$O$12)</f>
        <v>0.2921654160775386</v>
      </c>
      <c r="J539" s="19">
        <f>(($O$19*F539)/(B539*((I539)^$O$20)))^(1/$O$21)</f>
        <v>0.74641670311700847</v>
      </c>
      <c r="K539" s="111">
        <f t="shared" si="17"/>
        <v>0.74641670311700847</v>
      </c>
      <c r="L539" s="129"/>
      <c r="M539" s="50"/>
      <c r="N539" s="19"/>
      <c r="O539" s="19"/>
      <c r="Q539" s="20"/>
      <c r="R539" s="58"/>
      <c r="S539" s="58"/>
      <c r="T539" s="58"/>
      <c r="U539" s="58"/>
      <c r="V539" s="58"/>
    </row>
    <row r="540" spans="1:22" x14ac:dyDescent="0.35">
      <c r="A540" s="20">
        <v>2819.5</v>
      </c>
      <c r="B540" s="59">
        <v>5.6925999999999997</v>
      </c>
      <c r="C540">
        <v>103.0668</v>
      </c>
      <c r="D540" s="20">
        <v>2.2884000000000002</v>
      </c>
      <c r="E540" s="49">
        <f t="shared" si="16"/>
        <v>82.747100000000003</v>
      </c>
      <c r="F540" s="60">
        <f>($Q$5*($O$6+$O$8))/(E540+$O$8)</f>
        <v>0.31996095969647498</v>
      </c>
      <c r="G540" s="60">
        <f>(C540-$O$10)/($O$11-$O$10)</f>
        <v>0.81185333333333332</v>
      </c>
      <c r="H540" s="60">
        <f>(G540*$O$14+(1-G540)*$O$13)</f>
        <v>2.7311853333333334</v>
      </c>
      <c r="I540" s="116">
        <f>(H540-D540)/(H540-$O$12)</f>
        <v>0.27798562981818992</v>
      </c>
      <c r="J540" s="19">
        <f>(($O$19*F540)/(B540*((I540)^$O$20)))^(1/$O$21)</f>
        <v>0.85284638916585387</v>
      </c>
      <c r="K540" s="111">
        <f t="shared" si="17"/>
        <v>0.85284638916585387</v>
      </c>
      <c r="L540" s="129"/>
      <c r="M540" s="50"/>
      <c r="N540" s="19"/>
      <c r="O540" s="19"/>
      <c r="Q540" s="20"/>
      <c r="R540" s="58"/>
      <c r="S540" s="58"/>
      <c r="T540" s="58"/>
      <c r="U540" s="58"/>
      <c r="V540" s="58"/>
    </row>
    <row r="541" spans="1:22" x14ac:dyDescent="0.35">
      <c r="A541" s="20">
        <v>2820</v>
      </c>
      <c r="B541" s="59">
        <v>6.2232000000000003</v>
      </c>
      <c r="C541">
        <v>101.56699999999999</v>
      </c>
      <c r="D541" s="20">
        <v>2.2860999999999998</v>
      </c>
      <c r="E541" s="49">
        <f t="shared" si="16"/>
        <v>82.757000000000005</v>
      </c>
      <c r="F541" s="60">
        <f>($Q$5*($O$6+$O$8))/(E541+$O$8)</f>
        <v>0.31992557804065053</v>
      </c>
      <c r="G541" s="60">
        <f>(C541-$O$10)/($O$11-$O$10)</f>
        <v>0.79518888888888883</v>
      </c>
      <c r="H541" s="60">
        <f>(G541*$O$14+(1-G541)*$O$13)</f>
        <v>2.7295188888888888</v>
      </c>
      <c r="I541" s="116">
        <f>(H541-D541)/(H541-$O$12)</f>
        <v>0.27867493638499169</v>
      </c>
      <c r="J541" s="19">
        <f>(($O$19*F541)/(B541*((I541)^$O$20)))^(1/$O$21)</f>
        <v>0.81361639570705924</v>
      </c>
      <c r="K541" s="111">
        <f t="shared" si="17"/>
        <v>0.81361639570705924</v>
      </c>
      <c r="L541" s="129"/>
      <c r="M541" s="50"/>
      <c r="N541" s="19"/>
      <c r="O541" s="19"/>
      <c r="Q541" s="20"/>
      <c r="R541" s="58"/>
      <c r="S541" s="58"/>
      <c r="T541" s="58"/>
      <c r="U541" s="58"/>
      <c r="V541" s="58"/>
    </row>
    <row r="542" spans="1:22" x14ac:dyDescent="0.35">
      <c r="A542" s="20">
        <v>2820.5</v>
      </c>
      <c r="B542" s="59">
        <v>6.3562000000000003</v>
      </c>
      <c r="C542">
        <v>99.965400000000002</v>
      </c>
      <c r="D542" s="20">
        <v>2.2669000000000001</v>
      </c>
      <c r="E542" s="49">
        <f t="shared" si="16"/>
        <v>82.766900000000007</v>
      </c>
      <c r="F542" s="60">
        <f>($Q$5*($O$6+$O$8))/(E542+$O$8)</f>
        <v>0.31989020420905034</v>
      </c>
      <c r="G542" s="60">
        <f>(C542-$O$10)/($O$11-$O$10)</f>
        <v>0.77739333333333338</v>
      </c>
      <c r="H542" s="60">
        <f>(G542*$O$14+(1-G542)*$O$13)</f>
        <v>2.7277393333333335</v>
      </c>
      <c r="I542" s="116">
        <f>(H542-D542)/(H542-$O$12)</f>
        <v>0.28994741796010542</v>
      </c>
      <c r="J542" s="19">
        <f>(($O$19*F542)/(B542*((I542)^$O$20)))^(1/$O$21)</f>
        <v>0.77371755006426401</v>
      </c>
      <c r="K542" s="111">
        <f t="shared" si="17"/>
        <v>0.77371755006426401</v>
      </c>
      <c r="L542" s="129"/>
      <c r="M542" s="50"/>
      <c r="N542" s="19"/>
      <c r="O542" s="19"/>
      <c r="Q542" s="20"/>
      <c r="R542" s="58"/>
      <c r="S542" s="58"/>
      <c r="T542" s="58"/>
      <c r="U542" s="58"/>
      <c r="V542" s="58"/>
    </row>
    <row r="543" spans="1:22" x14ac:dyDescent="0.35">
      <c r="A543" s="20">
        <v>2821</v>
      </c>
      <c r="B543" s="59">
        <v>6.4138999999999999</v>
      </c>
      <c r="C543">
        <v>101.2285</v>
      </c>
      <c r="D543" s="20">
        <v>2.2492999999999999</v>
      </c>
      <c r="E543" s="49">
        <f t="shared" si="16"/>
        <v>82.776800000000009</v>
      </c>
      <c r="F543" s="60">
        <f>($Q$5*($O$6+$O$8))/(E543+$O$8)</f>
        <v>0.31985483819907934</v>
      </c>
      <c r="G543" s="60">
        <f>(C543-$O$10)/($O$11-$O$10)</f>
        <v>0.79142777777777773</v>
      </c>
      <c r="H543" s="60">
        <f>(G543*$O$14+(1-G543)*$O$13)</f>
        <v>2.7291427777777777</v>
      </c>
      <c r="I543" s="116">
        <f>(H543-D543)/(H543-$O$12)</f>
        <v>0.30163751337121575</v>
      </c>
      <c r="J543" s="19">
        <f>(($O$19*F543)/(B543*((I543)^$O$20)))^(1/$O$21)</f>
        <v>0.74033796016344644</v>
      </c>
      <c r="K543" s="111">
        <f t="shared" si="17"/>
        <v>0.74033796016344644</v>
      </c>
      <c r="L543" s="129"/>
      <c r="M543" s="50"/>
      <c r="N543" s="19"/>
      <c r="O543" s="19"/>
      <c r="Q543" s="20"/>
      <c r="R543" s="58"/>
      <c r="S543" s="58"/>
      <c r="T543" s="58"/>
      <c r="U543" s="58"/>
      <c r="V543" s="58"/>
    </row>
    <row r="544" spans="1:22" x14ac:dyDescent="0.35">
      <c r="A544" s="20">
        <v>2821.5</v>
      </c>
      <c r="B544" s="59">
        <v>6.3464999999999998</v>
      </c>
      <c r="C544">
        <v>99.421000000000006</v>
      </c>
      <c r="D544" s="20">
        <v>2.2511999999999999</v>
      </c>
      <c r="E544" s="49">
        <f t="shared" si="16"/>
        <v>82.786699999999996</v>
      </c>
      <c r="F544" s="60">
        <f>($Q$5*($O$6+$O$8))/(E544+$O$8)</f>
        <v>0.3198194800081437</v>
      </c>
      <c r="G544" s="60">
        <f>(C544-$O$10)/($O$11-$O$10)</f>
        <v>0.7713444444444445</v>
      </c>
      <c r="H544" s="60">
        <f>(G544*$O$14+(1-G544)*$O$13)</f>
        <v>2.7271344444444443</v>
      </c>
      <c r="I544" s="116">
        <f>(H544-D544)/(H544-$O$12)</f>
        <v>0.29955885212034916</v>
      </c>
      <c r="J544" s="19">
        <f>(($O$19*F544)/(B544*((I544)^$O$20)))^(1/$O$21)</f>
        <v>0.74938182616334237</v>
      </c>
      <c r="K544" s="111">
        <f t="shared" si="17"/>
        <v>0.74938182616334237</v>
      </c>
      <c r="L544" s="129"/>
      <c r="M544" s="50"/>
      <c r="N544" s="19"/>
      <c r="O544" s="19"/>
      <c r="Q544" s="20"/>
      <c r="R544" s="58"/>
      <c r="S544" s="58"/>
      <c r="T544" s="58"/>
      <c r="U544" s="58"/>
      <c r="V544" s="58"/>
    </row>
    <row r="545" spans="1:22" x14ac:dyDescent="0.35">
      <c r="A545" s="20">
        <v>2822</v>
      </c>
      <c r="B545" s="59">
        <v>6.1092000000000004</v>
      </c>
      <c r="C545">
        <v>102.68219999999999</v>
      </c>
      <c r="D545" s="20">
        <v>2.2565</v>
      </c>
      <c r="E545" s="49">
        <f t="shared" si="16"/>
        <v>82.796600000000012</v>
      </c>
      <c r="F545" s="60">
        <f>($Q$5*($O$6+$O$8))/(E545+$O$8)</f>
        <v>0.31978412963365044</v>
      </c>
      <c r="G545" s="60">
        <f>(C545-$O$10)/($O$11-$O$10)</f>
        <v>0.80757999999999996</v>
      </c>
      <c r="H545" s="60">
        <f>(G545*$O$14+(1-G545)*$O$13)</f>
        <v>2.7307579999999998</v>
      </c>
      <c r="I545" s="116">
        <f>(H545-D545)/(H545-$O$12)</f>
        <v>0.29782442690566735</v>
      </c>
      <c r="J545" s="19">
        <f>(($O$19*F545)/(B545*((I545)^$O$20)))^(1/$O$21)</f>
        <v>0.76820294368260655</v>
      </c>
      <c r="K545" s="111">
        <f t="shared" si="17"/>
        <v>0.76820294368260655</v>
      </c>
      <c r="L545" s="129"/>
      <c r="M545" s="50"/>
      <c r="N545" s="19"/>
      <c r="O545" s="19"/>
      <c r="Q545" s="20"/>
      <c r="R545" s="58"/>
      <c r="S545" s="58"/>
      <c r="T545" s="58"/>
      <c r="U545" s="58"/>
      <c r="V545" s="58"/>
    </row>
    <row r="546" spans="1:22" x14ac:dyDescent="0.35">
      <c r="A546" s="20">
        <v>2822.5</v>
      </c>
      <c r="B546" s="59">
        <v>6.0385999999999997</v>
      </c>
      <c r="C546">
        <v>104.6079</v>
      </c>
      <c r="D546" s="20">
        <v>2.2536</v>
      </c>
      <c r="E546" s="49">
        <f t="shared" si="16"/>
        <v>82.8065</v>
      </c>
      <c r="F546" s="60">
        <f>($Q$5*($O$6+$O$8))/(E546+$O$8)</f>
        <v>0.31974878707300824</v>
      </c>
      <c r="G546" s="60">
        <f>(C546-$O$10)/($O$11-$O$10)</f>
        <v>0.82897666666666669</v>
      </c>
      <c r="H546" s="60">
        <f>(G546*$O$14+(1-G546)*$O$13)</f>
        <v>2.7328976666666671</v>
      </c>
      <c r="I546" s="116">
        <f>(H546-D546)/(H546-$O$12)</f>
        <v>0.30058534886487154</v>
      </c>
      <c r="J546" s="19">
        <f>(($O$19*F546)/(B546*((I546)^$O$20)))^(1/$O$21)</f>
        <v>0.76554110227413374</v>
      </c>
      <c r="K546" s="111">
        <f t="shared" si="17"/>
        <v>0.76554110227413374</v>
      </c>
      <c r="L546" s="129"/>
      <c r="M546" s="50"/>
      <c r="N546" s="19"/>
      <c r="O546" s="19"/>
      <c r="Q546" s="20"/>
      <c r="R546" s="58"/>
      <c r="S546" s="58"/>
      <c r="T546" s="58"/>
      <c r="U546" s="58"/>
      <c r="V546" s="58"/>
    </row>
    <row r="547" spans="1:22" x14ac:dyDescent="0.35">
      <c r="A547" s="20">
        <v>2823</v>
      </c>
      <c r="B547" s="59">
        <v>6.2065999999999999</v>
      </c>
      <c r="C547">
        <v>106.60720000000001</v>
      </c>
      <c r="D547" s="20">
        <v>2.2555999999999998</v>
      </c>
      <c r="E547" s="49">
        <f t="shared" si="16"/>
        <v>82.816400000000002</v>
      </c>
      <c r="F547" s="60">
        <f>($Q$5*($O$6+$O$8))/(E547+$O$8)</f>
        <v>0.31971345232362636</v>
      </c>
      <c r="G547" s="60">
        <f>(C547-$O$10)/($O$11-$O$10)</f>
        <v>0.85119111111111123</v>
      </c>
      <c r="H547" s="60">
        <f>(G547*$O$14+(1-G547)*$O$13)</f>
        <v>2.7351191111111115</v>
      </c>
      <c r="I547" s="116">
        <f>(H547-D547)/(H547-$O$12)</f>
        <v>0.30030585372323387</v>
      </c>
      <c r="J547" s="19">
        <f>(($O$19*F547)/(B547*((I547)^$O$20)))^(1/$O$21)</f>
        <v>0.75577022616166001</v>
      </c>
      <c r="K547" s="111">
        <f t="shared" si="17"/>
        <v>0.75577022616166001</v>
      </c>
      <c r="L547" s="129"/>
      <c r="M547" s="50"/>
      <c r="N547" s="19"/>
      <c r="O547" s="19"/>
      <c r="Q547" s="20"/>
      <c r="R547" s="58"/>
      <c r="S547" s="58"/>
      <c r="T547" s="58"/>
      <c r="U547" s="58"/>
      <c r="V547" s="58"/>
    </row>
    <row r="548" spans="1:22" x14ac:dyDescent="0.35">
      <c r="A548" s="20">
        <v>2823.5</v>
      </c>
      <c r="B548" s="59">
        <v>6.3537999999999997</v>
      </c>
      <c r="C548">
        <v>107.2308</v>
      </c>
      <c r="D548" s="20">
        <v>2.2736999999999998</v>
      </c>
      <c r="E548" s="49">
        <f t="shared" si="16"/>
        <v>82.826300000000003</v>
      </c>
      <c r="F548" s="60">
        <f>($Q$5*($O$6+$O$8))/(E548+$O$8)</f>
        <v>0.31967812538291557</v>
      </c>
      <c r="G548" s="60">
        <f>(C548-$O$10)/($O$11-$O$10)</f>
        <v>0.85811999999999999</v>
      </c>
      <c r="H548" s="60">
        <f>(G548*$O$14+(1-G548)*$O$13)</f>
        <v>2.7358120000000001</v>
      </c>
      <c r="I548" s="116">
        <f>(H548-D548)/(H548-$O$12)</f>
        <v>0.28927886860532537</v>
      </c>
      <c r="J548" s="19">
        <f>(($O$19*F548)/(B548*((I548)^$O$20)))^(1/$O$21)</f>
        <v>0.77539497019303139</v>
      </c>
      <c r="K548" s="111">
        <f t="shared" si="17"/>
        <v>0.77539497019303139</v>
      </c>
      <c r="L548" s="129"/>
      <c r="M548" s="50"/>
      <c r="N548" s="19"/>
      <c r="O548" s="19"/>
      <c r="Q548" s="20"/>
      <c r="R548" s="58"/>
      <c r="S548" s="58"/>
      <c r="T548" s="58"/>
      <c r="U548" s="58"/>
      <c r="V548" s="58"/>
    </row>
    <row r="549" spans="1:22" x14ac:dyDescent="0.35">
      <c r="A549" s="20">
        <v>2824</v>
      </c>
      <c r="B549" s="59">
        <v>6.5163000000000002</v>
      </c>
      <c r="C549">
        <v>105.43899999999999</v>
      </c>
      <c r="D549" s="20">
        <v>2.2822</v>
      </c>
      <c r="E549" s="49">
        <f t="shared" si="16"/>
        <v>82.836200000000005</v>
      </c>
      <c r="F549" s="60">
        <f>($Q$5*($O$6+$O$8))/(E549+$O$8)</f>
        <v>0.31964280624828773</v>
      </c>
      <c r="G549" s="60">
        <f>(C549-$O$10)/($O$11-$O$10)</f>
        <v>0.83821111111111102</v>
      </c>
      <c r="H549" s="60">
        <f>(G549*$O$14+(1-G549)*$O$13)</f>
        <v>2.7338211111111108</v>
      </c>
      <c r="I549" s="116">
        <f>(H549-D549)/(H549-$O$12)</f>
        <v>0.28306442402244114</v>
      </c>
      <c r="J549" s="19">
        <f>(($O$19*F549)/(B549*((I549)^$O$20)))^(1/$O$21)</f>
        <v>0.78243206898924267</v>
      </c>
      <c r="K549" s="111">
        <f t="shared" si="17"/>
        <v>0.78243206898924267</v>
      </c>
      <c r="L549" s="129"/>
      <c r="M549" s="50"/>
      <c r="N549" s="19"/>
      <c r="O549" s="19"/>
      <c r="Q549" s="20"/>
      <c r="R549" s="58"/>
      <c r="S549" s="58"/>
      <c r="T549" s="58"/>
      <c r="U549" s="58"/>
      <c r="V549" s="58"/>
    </row>
    <row r="550" spans="1:22" x14ac:dyDescent="0.35">
      <c r="A550" s="20">
        <v>2824.5</v>
      </c>
      <c r="B550" s="59">
        <v>6.3456999999999999</v>
      </c>
      <c r="C550">
        <v>108.0091</v>
      </c>
      <c r="D550" s="20">
        <v>2.2873999999999999</v>
      </c>
      <c r="E550" s="49">
        <f t="shared" si="16"/>
        <v>82.846100000000007</v>
      </c>
      <c r="F550" s="60">
        <f>($Q$5*($O$6+$O$8))/(E550+$O$8)</f>
        <v>0.31960749491715573</v>
      </c>
      <c r="G550" s="60">
        <f>(C550-$O$10)/($O$11-$O$10)</f>
        <v>0.8667677777777778</v>
      </c>
      <c r="H550" s="60">
        <f>(G550*$O$14+(1-G550)*$O$13)</f>
        <v>2.7366767777777774</v>
      </c>
      <c r="I550" s="116">
        <f>(H550-D550)/(H550-$O$12)</f>
        <v>0.28109194191342174</v>
      </c>
      <c r="J550" s="19">
        <f>(($O$19*F550)/(B550*((I550)^$O$20)))^(1/$O$21)</f>
        <v>0.79839960513210451</v>
      </c>
      <c r="K550" s="111">
        <f t="shared" si="17"/>
        <v>0.79839960513210451</v>
      </c>
      <c r="L550" s="129"/>
      <c r="M550" s="50"/>
      <c r="N550" s="19"/>
      <c r="O550" s="19"/>
      <c r="Q550" s="20"/>
      <c r="R550" s="58"/>
      <c r="S550" s="58"/>
      <c r="T550" s="58"/>
      <c r="U550" s="58"/>
      <c r="V550" s="58"/>
    </row>
    <row r="551" spans="1:22" x14ac:dyDescent="0.35">
      <c r="A551" s="20">
        <v>2825</v>
      </c>
      <c r="B551" s="59">
        <v>6.4398</v>
      </c>
      <c r="C551">
        <v>110.32470000000001</v>
      </c>
      <c r="D551" s="20">
        <v>2.2887</v>
      </c>
      <c r="E551" s="49">
        <f t="shared" si="16"/>
        <v>82.855999999999995</v>
      </c>
      <c r="F551" s="60">
        <f>($Q$5*($O$6+$O$8))/(E551+$O$8)</f>
        <v>0.31957219138693371</v>
      </c>
      <c r="G551" s="60">
        <f>(C551-$O$10)/($O$11-$O$10)</f>
        <v>0.89249666666666672</v>
      </c>
      <c r="H551" s="60">
        <f>(G551*$O$14+(1-G551)*$O$13)</f>
        <v>2.7392496666666668</v>
      </c>
      <c r="I551" s="116">
        <f>(H551-D551)/(H551-$O$12)</f>
        <v>0.28143529294673691</v>
      </c>
      <c r="J551" s="19">
        <f>(($O$19*F551)/(B551*((I551)^$O$20)))^(1/$O$21)</f>
        <v>0.791534305176951</v>
      </c>
      <c r="K551" s="111">
        <f t="shared" si="17"/>
        <v>0.791534305176951</v>
      </c>
      <c r="L551" s="129"/>
      <c r="M551" s="50"/>
      <c r="N551" s="19"/>
      <c r="O551" s="19"/>
      <c r="Q551" s="20"/>
      <c r="R551" s="58"/>
      <c r="S551" s="58"/>
      <c r="T551" s="58"/>
      <c r="U551" s="58"/>
      <c r="V551" s="58"/>
    </row>
    <row r="552" spans="1:22" x14ac:dyDescent="0.35">
      <c r="A552" s="20">
        <v>2825.5</v>
      </c>
      <c r="B552" s="59">
        <v>6.5122999999999998</v>
      </c>
      <c r="C552">
        <v>114.4474</v>
      </c>
      <c r="D552" s="20">
        <v>2.2928000000000002</v>
      </c>
      <c r="E552" s="49">
        <f t="shared" si="16"/>
        <v>82.865900000000011</v>
      </c>
      <c r="F552" s="60">
        <f>($Q$5*($O$6+$O$8))/(E552+$O$8)</f>
        <v>0.31953689565503685</v>
      </c>
      <c r="G552" s="60">
        <f>(C552-$O$10)/($O$11-$O$10)</f>
        <v>0.9383044444444445</v>
      </c>
      <c r="H552" s="60">
        <f>(G552*$O$14+(1-G552)*$O$13)</f>
        <v>2.7438304444444448</v>
      </c>
      <c r="I552" s="116">
        <f>(H552-D552)/(H552-$O$12)</f>
        <v>0.28093175846842389</v>
      </c>
      <c r="J552" s="19">
        <f>(($O$19*F552)/(B552*((I552)^$O$20)))^(1/$O$21)</f>
        <v>0.78848324431030681</v>
      </c>
      <c r="K552" s="111">
        <f t="shared" si="17"/>
        <v>0.78848324431030681</v>
      </c>
      <c r="L552" s="129"/>
      <c r="M552" s="50"/>
      <c r="N552" s="19"/>
      <c r="O552" s="19"/>
      <c r="Q552" s="20"/>
      <c r="R552" s="58"/>
      <c r="S552" s="58"/>
      <c r="T552" s="58"/>
      <c r="U552" s="58"/>
      <c r="V552" s="58"/>
    </row>
    <row r="553" spans="1:22" x14ac:dyDescent="0.35">
      <c r="A553" s="20">
        <v>2826</v>
      </c>
      <c r="B553" s="59">
        <v>6.7329999999999997</v>
      </c>
      <c r="C553">
        <v>110.32510000000001</v>
      </c>
      <c r="D553" s="20">
        <v>2.3010999999999999</v>
      </c>
      <c r="E553" s="49">
        <f t="shared" si="16"/>
        <v>82.875799999999998</v>
      </c>
      <c r="F553" s="60">
        <f>($Q$5*($O$6+$O$8))/(E553+$O$8)</f>
        <v>0.31950160771888164</v>
      </c>
      <c r="G553" s="60">
        <f>(C553-$O$10)/($O$11-$O$10)</f>
        <v>0.89250111111111119</v>
      </c>
      <c r="H553" s="60">
        <f>(G553*$O$14+(1-G553)*$O$13)</f>
        <v>2.7392501111111112</v>
      </c>
      <c r="I553" s="116">
        <f>(H553-D553)/(H553-$O$12)</f>
        <v>0.2736898498976375</v>
      </c>
      <c r="J553" s="19">
        <f>(($O$19*F553)/(B553*((I553)^$O$20)))^(1/$O$21)</f>
        <v>0.79592752762328767</v>
      </c>
      <c r="K553" s="111">
        <f t="shared" si="17"/>
        <v>0.79592752762328767</v>
      </c>
      <c r="L553" s="129"/>
      <c r="M553" s="50"/>
      <c r="N553" s="19"/>
      <c r="O553" s="19"/>
      <c r="Q553" s="20"/>
      <c r="R553" s="58"/>
      <c r="S553" s="58"/>
      <c r="T553" s="58"/>
      <c r="U553" s="58"/>
      <c r="V553" s="58"/>
    </row>
    <row r="554" spans="1:22" x14ac:dyDescent="0.35">
      <c r="A554" s="20">
        <v>2826.5</v>
      </c>
      <c r="B554" s="59">
        <v>6.7945000000000002</v>
      </c>
      <c r="C554">
        <v>102.5844</v>
      </c>
      <c r="D554" s="20">
        <v>2.3170999999999999</v>
      </c>
      <c r="E554" s="49">
        <f t="shared" si="16"/>
        <v>82.885700000000014</v>
      </c>
      <c r="F554" s="60">
        <f>($Q$5*($O$6+$O$8))/(E554+$O$8)</f>
        <v>0.3194663275758855</v>
      </c>
      <c r="G554" s="60">
        <f>(C554-$O$10)/($O$11-$O$10)</f>
        <v>0.8064933333333334</v>
      </c>
      <c r="H554" s="60">
        <f>(G554*$O$14+(1-G554)*$O$13)</f>
        <v>2.7306493333333335</v>
      </c>
      <c r="I554" s="116">
        <f>(H554-D554)/(H554-$O$12)</f>
        <v>0.25971833604150651</v>
      </c>
      <c r="J554" s="19">
        <f>(($O$19*F554)/(B554*((I554)^$O$20)))^(1/$O$21)</f>
        <v>0.83489369514002798</v>
      </c>
      <c r="K554" s="111">
        <f t="shared" si="17"/>
        <v>0.83489369514002798</v>
      </c>
      <c r="L554" s="129"/>
      <c r="M554" s="50"/>
      <c r="N554" s="19"/>
      <c r="O554" s="19"/>
      <c r="Q554" s="20"/>
      <c r="R554" s="58"/>
      <c r="S554" s="58"/>
      <c r="T554" s="58"/>
      <c r="U554" s="58"/>
      <c r="V554" s="58"/>
    </row>
    <row r="555" spans="1:22" x14ac:dyDescent="0.35">
      <c r="A555" s="20">
        <v>2827</v>
      </c>
      <c r="B555" s="59">
        <v>6.6369999999999996</v>
      </c>
      <c r="C555">
        <v>97.456900000000005</v>
      </c>
      <c r="D555" s="20">
        <v>2.3349000000000002</v>
      </c>
      <c r="E555" s="49">
        <f t="shared" si="16"/>
        <v>82.895600000000002</v>
      </c>
      <c r="F555" s="60">
        <f>($Q$5*($O$6+$O$8))/(E555+$O$8)</f>
        <v>0.31943105522346721</v>
      </c>
      <c r="G555" s="60">
        <f>(C555-$O$10)/($O$11-$O$10)</f>
        <v>0.74952111111111119</v>
      </c>
      <c r="H555" s="60">
        <f>(G555*$O$14+(1-G555)*$O$13)</f>
        <v>2.7249521111111115</v>
      </c>
      <c r="I555" s="116">
        <f>(H555-D555)/(H555-$O$12)</f>
        <v>0.24584116482610396</v>
      </c>
      <c r="J555" s="19">
        <f>(($O$19*F555)/(B555*((I555)^$O$20)))^(1/$O$21)</f>
        <v>0.89237635469532495</v>
      </c>
      <c r="K555" s="111">
        <f t="shared" si="17"/>
        <v>0.89237635469532495</v>
      </c>
      <c r="L555" s="129"/>
      <c r="M555" s="50"/>
      <c r="N555" s="19"/>
      <c r="O555" s="19"/>
      <c r="Q555" s="20"/>
      <c r="R555" s="58"/>
      <c r="S555" s="58"/>
      <c r="T555" s="58"/>
      <c r="U555" s="58"/>
      <c r="V555" s="58"/>
    </row>
    <row r="556" spans="1:22" x14ac:dyDescent="0.35">
      <c r="A556" s="20">
        <v>2827.5</v>
      </c>
      <c r="B556" s="59">
        <v>6.4930000000000003</v>
      </c>
      <c r="C556">
        <v>91.742099999999994</v>
      </c>
      <c r="D556" s="20">
        <v>2.3531</v>
      </c>
      <c r="E556" s="49">
        <f t="shared" si="16"/>
        <v>82.905500000000004</v>
      </c>
      <c r="F556" s="60">
        <f>($Q$5*($O$6+$O$8))/(E556+$O$8)</f>
        <v>0.31939579065904644</v>
      </c>
      <c r="G556" s="60">
        <f>(C556-$O$10)/($O$11-$O$10)</f>
        <v>0.68602333333333321</v>
      </c>
      <c r="H556" s="60">
        <f>(G556*$O$14+(1-G556)*$O$13)</f>
        <v>2.7186023333333331</v>
      </c>
      <c r="I556" s="116">
        <f>(H556-D556)/(H556-$O$12)</f>
        <v>0.23129365204755264</v>
      </c>
      <c r="J556" s="19">
        <f>(($O$19*F556)/(B556*((I556)^$O$20)))^(1/$O$21)</f>
        <v>0.95891073183620912</v>
      </c>
      <c r="K556" s="111">
        <f t="shared" si="17"/>
        <v>0.95891073183620912</v>
      </c>
      <c r="L556" s="129"/>
      <c r="M556" s="50"/>
      <c r="N556" s="19"/>
      <c r="O556" s="19"/>
      <c r="Q556" s="20"/>
      <c r="R556" s="58"/>
      <c r="S556" s="58"/>
      <c r="T556" s="58"/>
      <c r="U556" s="58"/>
      <c r="V556" s="58"/>
    </row>
    <row r="557" spans="1:22" x14ac:dyDescent="0.35">
      <c r="A557" s="20">
        <v>2828</v>
      </c>
      <c r="B557" s="59">
        <v>6.9497</v>
      </c>
      <c r="C557">
        <v>90.319800000000001</v>
      </c>
      <c r="D557" s="20">
        <v>2.3544999999999998</v>
      </c>
      <c r="E557" s="49">
        <f t="shared" si="16"/>
        <v>82.915400000000005</v>
      </c>
      <c r="F557" s="60">
        <f>($Q$5*($O$6+$O$8))/(E557+$O$8)</f>
        <v>0.31936053388004426</v>
      </c>
      <c r="G557" s="60">
        <f>(C557-$O$10)/($O$11-$O$10)</f>
        <v>0.67022000000000004</v>
      </c>
      <c r="H557" s="60">
        <f>(G557*$O$14+(1-G557)*$O$13)</f>
        <v>2.717022</v>
      </c>
      <c r="I557" s="116">
        <f>(H557-D557)/(H557-$O$12)</f>
        <v>0.22963731541447507</v>
      </c>
      <c r="J557" s="19">
        <f>(($O$19*F557)/(B557*((I557)^$O$20)))^(1/$O$21)</f>
        <v>0.93350174238008932</v>
      </c>
      <c r="K557" s="111">
        <f t="shared" si="17"/>
        <v>0.93350174238008932</v>
      </c>
      <c r="L557" s="129"/>
      <c r="M557" s="50"/>
      <c r="N557" s="19"/>
      <c r="O557" s="19"/>
      <c r="Q557" s="20"/>
      <c r="R557" s="58"/>
      <c r="S557" s="58"/>
      <c r="T557" s="58"/>
      <c r="U557" s="58"/>
      <c r="V557" s="58"/>
    </row>
    <row r="558" spans="1:22" x14ac:dyDescent="0.35">
      <c r="A558" s="20">
        <v>2828.5</v>
      </c>
      <c r="B558" s="59">
        <v>7.0972</v>
      </c>
      <c r="C558">
        <v>86.707099999999997</v>
      </c>
      <c r="D558" s="20">
        <v>2.3637000000000001</v>
      </c>
      <c r="E558" s="49">
        <f t="shared" si="16"/>
        <v>82.925300000000007</v>
      </c>
      <c r="F558" s="60">
        <f>($Q$5*($O$6+$O$8))/(E558+$O$8)</f>
        <v>0.31932528488388262</v>
      </c>
      <c r="G558" s="60">
        <f>(C558-$O$10)/($O$11-$O$10)</f>
        <v>0.63007888888888886</v>
      </c>
      <c r="H558" s="60">
        <f>(G558*$O$14+(1-G558)*$O$13)</f>
        <v>2.7130078888888889</v>
      </c>
      <c r="I558" s="116">
        <f>(H558-D558)/(H558-$O$12)</f>
        <v>0.22183097125647247</v>
      </c>
      <c r="J558" s="19">
        <f>(($O$19*F558)/(B558*((I558)^$O$20)))^(1/$O$21)</f>
        <v>0.95620487056364412</v>
      </c>
      <c r="K558" s="111">
        <f t="shared" si="17"/>
        <v>0.95620487056364412</v>
      </c>
      <c r="L558" s="129"/>
      <c r="M558" s="50"/>
      <c r="N558" s="19"/>
      <c r="O558" s="19"/>
      <c r="Q558" s="20"/>
      <c r="R558" s="58"/>
      <c r="S558" s="58"/>
      <c r="T558" s="58"/>
      <c r="U558" s="58"/>
      <c r="V558" s="58"/>
    </row>
    <row r="559" spans="1:22" x14ac:dyDescent="0.35">
      <c r="A559" s="20">
        <v>2829</v>
      </c>
      <c r="B559" s="59">
        <v>7.0788000000000002</v>
      </c>
      <c r="C559">
        <v>92.1327</v>
      </c>
      <c r="D559" s="20">
        <v>2.3546999999999998</v>
      </c>
      <c r="E559" s="49">
        <f t="shared" si="16"/>
        <v>82.935200000000009</v>
      </c>
      <c r="F559" s="60">
        <f>($Q$5*($O$6+$O$8))/(E559+$O$8)</f>
        <v>0.31929004366798491</v>
      </c>
      <c r="G559" s="60">
        <f>(C559-$O$10)/($O$11-$O$10)</f>
        <v>0.69036333333333333</v>
      </c>
      <c r="H559" s="60">
        <f>(G559*$O$14+(1-G559)*$O$13)</f>
        <v>2.7190363333333334</v>
      </c>
      <c r="I559" s="116">
        <f>(H559-D559)/(H559-$O$12)</f>
        <v>0.23049249281799336</v>
      </c>
      <c r="J559" s="19">
        <f>(($O$19*F559)/(B559*((I559)^$O$20)))^(1/$O$21)</f>
        <v>0.9214167060736792</v>
      </c>
      <c r="K559" s="111">
        <f t="shared" si="17"/>
        <v>0.9214167060736792</v>
      </c>
      <c r="L559" s="129"/>
      <c r="M559" s="50"/>
      <c r="N559" s="19"/>
      <c r="O559" s="19"/>
      <c r="Q559" s="20"/>
      <c r="R559" s="58"/>
      <c r="S559" s="58"/>
      <c r="T559" s="58"/>
      <c r="U559" s="58"/>
      <c r="V559" s="58"/>
    </row>
    <row r="560" spans="1:22" x14ac:dyDescent="0.35">
      <c r="A560" s="20">
        <v>2829.5</v>
      </c>
      <c r="B560" s="59">
        <v>6.6473000000000004</v>
      </c>
      <c r="C560">
        <v>99.452399999999997</v>
      </c>
      <c r="D560" s="20">
        <v>2.351</v>
      </c>
      <c r="E560" s="49">
        <f t="shared" si="16"/>
        <v>82.945099999999996</v>
      </c>
      <c r="F560" s="60">
        <f>($Q$5*($O$6+$O$8))/(E560+$O$8)</f>
        <v>0.31925481022977537</v>
      </c>
      <c r="G560" s="60">
        <f>(C560-$O$10)/($O$11-$O$10)</f>
        <v>0.77169333333333334</v>
      </c>
      <c r="H560" s="60">
        <f>(G560*$O$14+(1-G560)*$O$13)</f>
        <v>2.7271693333333333</v>
      </c>
      <c r="I560" s="116">
        <f>(H560-D560)/(H560-$O$12)</f>
        <v>0.23676029454156525</v>
      </c>
      <c r="J560" s="19">
        <f>(($O$19*F560)/(B560*((I560)^$O$20)))^(1/$O$21)</f>
        <v>0.92562955596233354</v>
      </c>
      <c r="K560" s="111">
        <f t="shared" si="17"/>
        <v>0.92562955596233354</v>
      </c>
      <c r="L560" s="129"/>
      <c r="M560" s="50"/>
      <c r="N560" s="19"/>
      <c r="O560" s="19"/>
      <c r="Q560" s="20"/>
      <c r="R560" s="58"/>
      <c r="S560" s="58"/>
      <c r="T560" s="58"/>
      <c r="U560" s="58"/>
      <c r="V560" s="58"/>
    </row>
    <row r="561" spans="1:22" x14ac:dyDescent="0.35">
      <c r="A561" s="20">
        <v>2830</v>
      </c>
      <c r="B561" s="59">
        <v>5.4734999999999996</v>
      </c>
      <c r="C561">
        <v>106.42749999999999</v>
      </c>
      <c r="D561" s="20">
        <v>2.3165</v>
      </c>
      <c r="E561" s="49">
        <f t="shared" si="16"/>
        <v>82.955000000000013</v>
      </c>
      <c r="F561" s="60">
        <f>($Q$5*($O$6+$O$8))/(E561+$O$8)</f>
        <v>0.31921958456667948</v>
      </c>
      <c r="G561" s="60">
        <f>(C561-$O$10)/($O$11-$O$10)</f>
        <v>0.84919444444444436</v>
      </c>
      <c r="H561" s="60">
        <f>(G561*$O$14+(1-G561)*$O$13)</f>
        <v>2.7349194444444445</v>
      </c>
      <c r="I561" s="116">
        <f>(H561-D561)/(H561-$O$12)</f>
        <v>0.26207406505267372</v>
      </c>
      <c r="J561" s="19">
        <f>(($O$19*F561)/(B561*((I561)^$O$20)))^(1/$O$21)</f>
        <v>0.92148476142422941</v>
      </c>
      <c r="K561" s="111">
        <f t="shared" si="17"/>
        <v>0.92148476142422941</v>
      </c>
      <c r="L561" s="129"/>
      <c r="M561" s="50"/>
      <c r="N561" s="19"/>
      <c r="O561" s="19"/>
      <c r="Q561" s="20"/>
      <c r="R561" s="58"/>
      <c r="S561" s="58"/>
      <c r="T561" s="58"/>
      <c r="U561" s="58"/>
      <c r="V561" s="58"/>
    </row>
    <row r="562" spans="1:22" x14ac:dyDescent="0.35">
      <c r="A562" s="20">
        <v>2830.5</v>
      </c>
      <c r="B562" s="59">
        <v>4.7553000000000001</v>
      </c>
      <c r="C562">
        <v>104.14579999999999</v>
      </c>
      <c r="D562" s="20">
        <v>2.2955000000000001</v>
      </c>
      <c r="E562" s="49">
        <f t="shared" si="16"/>
        <v>82.9649</v>
      </c>
      <c r="F562" s="60">
        <f>($Q$5*($O$6+$O$8))/(E562+$O$8)</f>
        <v>0.31918436667612404</v>
      </c>
      <c r="G562" s="60">
        <f>(C562-$O$10)/($O$11-$O$10)</f>
        <v>0.82384222222222214</v>
      </c>
      <c r="H562" s="60">
        <f>(G562*$O$14+(1-G562)*$O$13)</f>
        <v>2.7323842222222221</v>
      </c>
      <c r="I562" s="116">
        <f>(H562-D562)/(H562-$O$12)</f>
        <v>0.27407455632487454</v>
      </c>
      <c r="J562" s="19">
        <f>(($O$19*F562)/(B562*((I562)^$O$20)))^(1/$O$21)</f>
        <v>0.9452857822709354</v>
      </c>
      <c r="K562" s="111">
        <f t="shared" si="17"/>
        <v>0.9452857822709354</v>
      </c>
      <c r="L562" s="129"/>
      <c r="M562" s="50"/>
      <c r="N562" s="19"/>
      <c r="O562" s="19"/>
      <c r="Q562" s="20"/>
      <c r="R562" s="58"/>
      <c r="S562" s="58"/>
      <c r="T562" s="58"/>
      <c r="U562" s="58"/>
      <c r="V562" s="58"/>
    </row>
    <row r="563" spans="1:22" x14ac:dyDescent="0.35">
      <c r="A563" s="20">
        <v>2831</v>
      </c>
      <c r="B563" s="59">
        <v>4.4580000000000002</v>
      </c>
      <c r="C563">
        <v>98.629300000000001</v>
      </c>
      <c r="D563" s="20">
        <v>2.2490999999999999</v>
      </c>
      <c r="E563" s="49">
        <f t="shared" si="16"/>
        <v>82.974800000000002</v>
      </c>
      <c r="F563" s="60">
        <f>($Q$5*($O$6+$O$8))/(E563+$O$8)</f>
        <v>0.31914915655553661</v>
      </c>
      <c r="G563" s="60">
        <f>(C563-$O$10)/($O$11-$O$10)</f>
        <v>0.76254777777777782</v>
      </c>
      <c r="H563" s="60">
        <f>(G563*$O$14+(1-G563)*$O$13)</f>
        <v>2.7262547777777777</v>
      </c>
      <c r="I563" s="116">
        <f>(H563-D563)/(H563-$O$12)</f>
        <v>0.30049331953364405</v>
      </c>
      <c r="J563" s="19">
        <f>(($O$19*F563)/(B563*((I563)^$O$20)))^(1/$O$21)</f>
        <v>0.89041403542214614</v>
      </c>
      <c r="K563" s="111">
        <f t="shared" si="17"/>
        <v>0.89041403542214614</v>
      </c>
      <c r="L563" s="129"/>
      <c r="M563" s="50"/>
      <c r="N563" s="19"/>
      <c r="O563" s="19"/>
      <c r="Q563" s="20"/>
      <c r="R563" s="58"/>
      <c r="S563" s="58"/>
      <c r="T563" s="58"/>
      <c r="U563" s="58"/>
      <c r="V563" s="58"/>
    </row>
    <row r="564" spans="1:22" x14ac:dyDescent="0.35">
      <c r="A564" s="20">
        <v>2831.5</v>
      </c>
      <c r="B564" s="59">
        <v>4.7778</v>
      </c>
      <c r="C564">
        <v>100.7884</v>
      </c>
      <c r="D564" s="20">
        <v>2.2313000000000001</v>
      </c>
      <c r="E564" s="49">
        <f t="shared" si="16"/>
        <v>82.984700000000004</v>
      </c>
      <c r="F564" s="60">
        <f>($Q$5*($O$6+$O$8))/(E564+$O$8)</f>
        <v>0.31911395420234617</v>
      </c>
      <c r="G564" s="60">
        <f>(C564-$O$10)/($O$11-$O$10)</f>
        <v>0.78653777777777778</v>
      </c>
      <c r="H564" s="60">
        <f>(G564*$O$14+(1-G564)*$O$13)</f>
        <v>2.7286537777777777</v>
      </c>
      <c r="I564" s="116">
        <f>(H564-D564)/(H564-$O$12)</f>
        <v>0.31274136723284307</v>
      </c>
      <c r="J564" s="19">
        <f>(($O$19*F564)/(B564*((I564)^$O$20)))^(1/$O$21)</f>
        <v>0.82636817662646567</v>
      </c>
      <c r="K564" s="111">
        <f t="shared" si="17"/>
        <v>0.82636817662646567</v>
      </c>
      <c r="L564" s="129"/>
      <c r="M564" s="50"/>
      <c r="N564" s="19"/>
      <c r="O564" s="19"/>
      <c r="Q564" s="20"/>
      <c r="R564" s="58"/>
      <c r="S564" s="58"/>
      <c r="T564" s="58"/>
      <c r="U564" s="58"/>
      <c r="V564" s="58"/>
    </row>
    <row r="565" spans="1:22" x14ac:dyDescent="0.35">
      <c r="A565" s="20">
        <v>2832</v>
      </c>
      <c r="B565" s="59">
        <v>4.9359999999999999</v>
      </c>
      <c r="C565">
        <v>105.3056</v>
      </c>
      <c r="D565" s="20">
        <v>2.2187999999999999</v>
      </c>
      <c r="E565" s="49">
        <f t="shared" si="16"/>
        <v>82.994600000000005</v>
      </c>
      <c r="F565" s="60">
        <f>($Q$5*($O$6+$O$8))/(E565+$O$8)</f>
        <v>0.3190787596139828</v>
      </c>
      <c r="G565" s="60">
        <f>(C565-$O$10)/($O$11-$O$10)</f>
        <v>0.83672888888888886</v>
      </c>
      <c r="H565" s="60">
        <f>(G565*$O$14+(1-G565)*$O$13)</f>
        <v>2.7336728888888886</v>
      </c>
      <c r="I565" s="116">
        <f>(H565-D565)/(H565-$O$12)</f>
        <v>0.32273898436164711</v>
      </c>
      <c r="J565" s="19">
        <f>(($O$19*F565)/(B565*((I565)^$O$20)))^(1/$O$21)</f>
        <v>0.7877890574373636</v>
      </c>
      <c r="K565" s="111">
        <f t="shared" si="17"/>
        <v>0.7877890574373636</v>
      </c>
      <c r="L565" s="129"/>
      <c r="M565" s="50"/>
      <c r="N565" s="19"/>
      <c r="O565" s="19"/>
      <c r="Q565" s="20"/>
      <c r="R565" s="58"/>
      <c r="S565" s="58"/>
      <c r="T565" s="58"/>
      <c r="U565" s="58"/>
      <c r="V565" s="58"/>
    </row>
    <row r="566" spans="1:22" x14ac:dyDescent="0.35">
      <c r="A566" s="20">
        <v>2832.5</v>
      </c>
      <c r="B566" s="59">
        <v>4.8226000000000004</v>
      </c>
      <c r="C566">
        <v>112.4041</v>
      </c>
      <c r="D566" s="20">
        <v>2.2265999999999999</v>
      </c>
      <c r="E566" s="49">
        <f t="shared" si="16"/>
        <v>83.004500000000007</v>
      </c>
      <c r="F566" s="60">
        <f>($Q$5*($O$6+$O$8))/(E566+$O$8)</f>
        <v>0.31904357278787759</v>
      </c>
      <c r="G566" s="60">
        <f>(C566-$O$10)/($O$11-$O$10)</f>
        <v>0.91560111111111109</v>
      </c>
      <c r="H566" s="60">
        <f>(G566*$O$14+(1-G566)*$O$13)</f>
        <v>2.7415601111111108</v>
      </c>
      <c r="I566" s="116">
        <f>(H566-D566)/(H566-$O$12)</f>
        <v>0.32120562834662753</v>
      </c>
      <c r="J566" s="19">
        <f>(($O$19*F566)/(B566*((I566)^$O$20)))^(1/$O$21)</f>
        <v>0.80075790101437616</v>
      </c>
      <c r="K566" s="111">
        <f t="shared" si="17"/>
        <v>0.80075790101437616</v>
      </c>
      <c r="L566" s="129"/>
      <c r="M566" s="50"/>
      <c r="N566" s="19"/>
      <c r="O566" s="19"/>
      <c r="Q566" s="20"/>
      <c r="R566" s="58"/>
      <c r="S566" s="58"/>
      <c r="T566" s="58"/>
      <c r="U566" s="58"/>
      <c r="V566" s="58"/>
    </row>
    <row r="567" spans="1:22" x14ac:dyDescent="0.35">
      <c r="A567" s="20">
        <v>2833</v>
      </c>
      <c r="B567" s="59">
        <v>5.1143000000000001</v>
      </c>
      <c r="C567">
        <v>108.0218</v>
      </c>
      <c r="D567" s="20">
        <v>2.2284000000000002</v>
      </c>
      <c r="E567" s="49">
        <f t="shared" si="16"/>
        <v>83.014399999999995</v>
      </c>
      <c r="F567" s="60">
        <f>($Q$5*($O$6+$O$8))/(E567+$O$8)</f>
        <v>0.319008393721463</v>
      </c>
      <c r="G567" s="60">
        <f>(C567-$O$10)/($O$11-$O$10)</f>
        <v>0.86690888888888884</v>
      </c>
      <c r="H567" s="60">
        <f>(G567*$O$14+(1-G567)*$O$13)</f>
        <v>2.7366908888888886</v>
      </c>
      <c r="I567" s="116">
        <f>(H567-D567)/(H567-$O$12)</f>
        <v>0.31801156588206581</v>
      </c>
      <c r="J567" s="19">
        <f>(($O$19*F567)/(B567*((I567)^$O$20)))^(1/$O$21)</f>
        <v>0.78535324041408749</v>
      </c>
      <c r="K567" s="111">
        <f t="shared" si="17"/>
        <v>0.78535324041408749</v>
      </c>
      <c r="L567" s="129"/>
      <c r="M567" s="50"/>
      <c r="N567" s="19"/>
      <c r="O567" s="19"/>
      <c r="Q567" s="20"/>
      <c r="R567" s="58"/>
      <c r="S567" s="58"/>
      <c r="T567" s="58"/>
      <c r="U567" s="58"/>
      <c r="V567" s="58"/>
    </row>
    <row r="568" spans="1:22" x14ac:dyDescent="0.35">
      <c r="A568" s="20">
        <v>2833.5</v>
      </c>
      <c r="B568" s="59">
        <v>4.8506999999999998</v>
      </c>
      <c r="C568">
        <v>105.9473</v>
      </c>
      <c r="D568" s="20">
        <v>2.2256999999999998</v>
      </c>
      <c r="E568" s="49">
        <f t="shared" si="16"/>
        <v>83.024300000000011</v>
      </c>
      <c r="F568" s="60">
        <f>($Q$5*($O$6+$O$8))/(E568+$O$8)</f>
        <v>0.31897322241217224</v>
      </c>
      <c r="G568" s="60">
        <f>(C568-$O$10)/($O$11-$O$10)</f>
        <v>0.84385888888888883</v>
      </c>
      <c r="H568" s="60">
        <f>(G568*$O$14+(1-G568)*$O$13)</f>
        <v>2.7343858888888892</v>
      </c>
      <c r="I568" s="116">
        <f>(H568-D568)/(H568-$O$12)</f>
        <v>0.31871832734476968</v>
      </c>
      <c r="J568" s="19">
        <f>(($O$19*F568)/(B568*((I568)^$O$20)))^(1/$O$21)</f>
        <v>0.80457747062142582</v>
      </c>
      <c r="K568" s="111">
        <f t="shared" si="17"/>
        <v>0.80457747062142582</v>
      </c>
      <c r="L568" s="129"/>
      <c r="M568" s="50"/>
      <c r="N568" s="19"/>
      <c r="O568" s="19"/>
      <c r="Q568" s="20"/>
      <c r="R568" s="58"/>
      <c r="S568" s="58"/>
      <c r="T568" s="58"/>
      <c r="U568" s="58"/>
      <c r="V568" s="58"/>
    </row>
    <row r="569" spans="1:22" x14ac:dyDescent="0.35">
      <c r="A569" s="20">
        <v>2834</v>
      </c>
      <c r="B569" s="59">
        <v>6.1379999999999999</v>
      </c>
      <c r="C569">
        <v>99.720699999999994</v>
      </c>
      <c r="D569" s="20">
        <v>2.2484000000000002</v>
      </c>
      <c r="E569" s="49">
        <f t="shared" si="16"/>
        <v>83.034199999999998</v>
      </c>
      <c r="F569" s="60">
        <f>($Q$5*($O$6+$O$8))/(E569+$O$8)</f>
        <v>0.31893805885744009</v>
      </c>
      <c r="G569" s="60">
        <f>(C569-$O$10)/($O$11-$O$10)</f>
        <v>0.77467444444444433</v>
      </c>
      <c r="H569" s="60">
        <f>(G569*$O$14+(1-G569)*$O$13)</f>
        <v>2.7274674444444447</v>
      </c>
      <c r="I569" s="116">
        <f>(H569-D569)/(H569-$O$12)</f>
        <v>0.30146761406418671</v>
      </c>
      <c r="J569" s="19">
        <f>(($O$19*F569)/(B569*((I569)^$O$20)))^(1/$O$21)</f>
        <v>0.75613452354803001</v>
      </c>
      <c r="K569" s="111">
        <f t="shared" si="17"/>
        <v>0.75613452354803001</v>
      </c>
      <c r="L569" s="129"/>
      <c r="M569" s="50"/>
      <c r="N569" s="19"/>
      <c r="O569" s="19"/>
      <c r="Q569" s="20"/>
      <c r="R569" s="58"/>
      <c r="S569" s="58"/>
      <c r="T569" s="58"/>
      <c r="U569" s="58"/>
      <c r="V569" s="58"/>
    </row>
    <row r="570" spans="1:22" x14ac:dyDescent="0.35">
      <c r="A570" s="20">
        <v>2834.5</v>
      </c>
      <c r="B570" s="59">
        <v>5.5804999999999998</v>
      </c>
      <c r="C570">
        <v>94.973299999999995</v>
      </c>
      <c r="D570" s="20">
        <v>2.2610999999999999</v>
      </c>
      <c r="E570" s="49">
        <f t="shared" si="16"/>
        <v>83.044100000000014</v>
      </c>
      <c r="F570" s="60">
        <f>($Q$5*($O$6+$O$8))/(E570+$O$8)</f>
        <v>0.31890290305470209</v>
      </c>
      <c r="G570" s="60">
        <f>(C570-$O$10)/($O$11-$O$10)</f>
        <v>0.72192555555555549</v>
      </c>
      <c r="H570" s="60">
        <f>(G570*$O$14+(1-G570)*$O$13)</f>
        <v>2.7221925555555555</v>
      </c>
      <c r="I570" s="116">
        <f>(H570-D570)/(H570-$O$12)</f>
        <v>0.29112272172395365</v>
      </c>
      <c r="J570" s="19">
        <f>(($O$19*F570)/(B570*((I570)^$O$20)))^(1/$O$21)</f>
        <v>0.82113880688315333</v>
      </c>
      <c r="K570" s="111">
        <f t="shared" si="17"/>
        <v>0.82113880688315333</v>
      </c>
      <c r="L570" s="129"/>
      <c r="M570" s="50"/>
      <c r="N570" s="19"/>
      <c r="O570" s="19"/>
      <c r="Q570" s="20"/>
      <c r="R570" s="58"/>
      <c r="S570" s="58"/>
      <c r="T570" s="58"/>
      <c r="U570" s="58"/>
      <c r="V570" s="58"/>
    </row>
    <row r="571" spans="1:22" x14ac:dyDescent="0.35">
      <c r="A571" s="20">
        <v>2835</v>
      </c>
      <c r="B571" s="59">
        <v>5.1463000000000001</v>
      </c>
      <c r="C571">
        <v>96.0929</v>
      </c>
      <c r="D571" s="20">
        <v>2.2713999999999999</v>
      </c>
      <c r="E571" s="49">
        <f t="shared" si="16"/>
        <v>83.054000000000002</v>
      </c>
      <c r="F571" s="60">
        <f>($Q$5*($O$6+$O$8))/(E571+$O$8)</f>
        <v>0.31886775500139519</v>
      </c>
      <c r="G571" s="60">
        <f>(C571-$O$10)/($O$11-$O$10)</f>
        <v>0.7343655555555556</v>
      </c>
      <c r="H571" s="60">
        <f>(G571*$O$14+(1-G571)*$O$13)</f>
        <v>2.7234365555555553</v>
      </c>
      <c r="I571" s="116">
        <f>(H571-D571)/(H571-$O$12)</f>
        <v>0.2851809915182339</v>
      </c>
      <c r="J571" s="19">
        <f>(($O$19*F571)/(B571*((I571)^$O$20)))^(1/$O$21)</f>
        <v>0.87284509892489892</v>
      </c>
      <c r="K571" s="111">
        <f t="shared" si="17"/>
        <v>0.87284509892489892</v>
      </c>
      <c r="L571" s="129"/>
      <c r="M571" s="50"/>
      <c r="N571" s="19"/>
      <c r="O571" s="19"/>
      <c r="Q571" s="20"/>
      <c r="R571" s="58"/>
      <c r="S571" s="58"/>
      <c r="T571" s="58"/>
      <c r="U571" s="58"/>
      <c r="V571" s="58"/>
    </row>
    <row r="572" spans="1:22" x14ac:dyDescent="0.35">
      <c r="A572" s="20">
        <v>2835.5</v>
      </c>
      <c r="B572" s="59">
        <v>4.883</v>
      </c>
      <c r="C572">
        <v>99.915499999999994</v>
      </c>
      <c r="D572" s="20">
        <v>2.2400000000000002</v>
      </c>
      <c r="E572" s="49">
        <f t="shared" si="16"/>
        <v>83.063900000000004</v>
      </c>
      <c r="F572" s="60">
        <f>($Q$5*($O$6+$O$8))/(E572+$O$8)</f>
        <v>0.31883261469495727</v>
      </c>
      <c r="G572" s="60">
        <f>(C572-$O$10)/($O$11-$O$10)</f>
        <v>0.77683888888888886</v>
      </c>
      <c r="H572" s="60">
        <f>(G572*$O$14+(1-G572)*$O$13)</f>
        <v>2.7276838888888886</v>
      </c>
      <c r="I572" s="116">
        <f>(H572-D572)/(H572-$O$12)</f>
        <v>0.30684797719240142</v>
      </c>
      <c r="J572" s="19">
        <f>(($O$19*F572)/(B572*((I572)^$O$20)))^(1/$O$21)</f>
        <v>0.83275019597992495</v>
      </c>
      <c r="K572" s="111">
        <f t="shared" si="17"/>
        <v>0.83275019597992495</v>
      </c>
      <c r="L572" s="129"/>
      <c r="M572" s="50"/>
      <c r="N572" s="19"/>
      <c r="O572" s="19"/>
      <c r="Q572" s="20"/>
      <c r="R572" s="58"/>
      <c r="S572" s="58"/>
      <c r="T572" s="58"/>
      <c r="U572" s="58"/>
      <c r="V572" s="58"/>
    </row>
    <row r="573" spans="1:22" x14ac:dyDescent="0.35">
      <c r="A573" s="20">
        <v>2836</v>
      </c>
      <c r="B573" s="59">
        <v>4.7160000000000002</v>
      </c>
      <c r="C573">
        <v>105.9795</v>
      </c>
      <c r="D573" s="20">
        <v>2.2305000000000001</v>
      </c>
      <c r="E573" s="49">
        <f t="shared" si="16"/>
        <v>83.073800000000006</v>
      </c>
      <c r="F573" s="60">
        <f>($Q$5*($O$6+$O$8))/(E573+$O$8)</f>
        <v>0.31879748213282744</v>
      </c>
      <c r="G573" s="60">
        <f>(C573-$O$10)/($O$11-$O$10)</f>
        <v>0.84421666666666673</v>
      </c>
      <c r="H573" s="60">
        <f>(G573*$O$14+(1-G573)*$O$13)</f>
        <v>2.7344216666666665</v>
      </c>
      <c r="I573" s="116">
        <f>(H573-D573)/(H573-$O$12)</f>
        <v>0.31572621530152661</v>
      </c>
      <c r="J573" s="19">
        <f>(($O$19*F573)/(B573*((I573)^$O$20)))^(1/$O$21)</f>
        <v>0.82349297657856646</v>
      </c>
      <c r="K573" s="111">
        <f t="shared" si="17"/>
        <v>0.82349297657856646</v>
      </c>
      <c r="L573" s="129"/>
      <c r="M573" s="50"/>
      <c r="N573" s="19"/>
      <c r="O573" s="19"/>
      <c r="Q573" s="20"/>
      <c r="R573" s="58"/>
      <c r="S573" s="58"/>
      <c r="T573" s="58"/>
      <c r="U573" s="58"/>
      <c r="V573" s="58"/>
    </row>
    <row r="574" spans="1:22" x14ac:dyDescent="0.35">
      <c r="A574" s="20">
        <v>2836.5</v>
      </c>
      <c r="B574" s="59">
        <v>5.1509999999999998</v>
      </c>
      <c r="C574">
        <v>103.9106</v>
      </c>
      <c r="D574" s="20">
        <v>2.2254999999999998</v>
      </c>
      <c r="E574" s="49">
        <f t="shared" si="16"/>
        <v>83.083700000000007</v>
      </c>
      <c r="F574" s="60">
        <f>($Q$5*($O$6+$O$8))/(E574+$O$8)</f>
        <v>0.3187623573124459</v>
      </c>
      <c r="G574" s="60">
        <f>(C574-$O$10)/($O$11-$O$10)</f>
        <v>0.8212288888888889</v>
      </c>
      <c r="H574" s="60">
        <f>(G574*$O$14+(1-G574)*$O$13)</f>
        <v>2.7321228888888891</v>
      </c>
      <c r="I574" s="116">
        <f>(H574-D574)/(H574-$O$12)</f>
        <v>0.31787646309009893</v>
      </c>
      <c r="J574" s="19">
        <f>(($O$19*F574)/(B574*((I574)^$O$20)))^(1/$O$21)</f>
        <v>0.78258112300165583</v>
      </c>
      <c r="K574" s="111">
        <f t="shared" si="17"/>
        <v>0.78258112300165583</v>
      </c>
      <c r="L574" s="129"/>
      <c r="M574" s="50"/>
      <c r="N574" s="19"/>
      <c r="O574" s="19"/>
      <c r="Q574" s="20"/>
      <c r="R574" s="58"/>
      <c r="S574" s="58"/>
      <c r="T574" s="58"/>
      <c r="U574" s="58"/>
      <c r="V574" s="58"/>
    </row>
    <row r="575" spans="1:22" x14ac:dyDescent="0.35">
      <c r="A575" s="20">
        <v>2837</v>
      </c>
      <c r="B575" s="59">
        <v>5.3520000000000003</v>
      </c>
      <c r="C575">
        <v>99.786500000000004</v>
      </c>
      <c r="D575" s="20">
        <v>2.2382</v>
      </c>
      <c r="E575" s="49">
        <f t="shared" si="16"/>
        <v>83.093600000000009</v>
      </c>
      <c r="F575" s="60">
        <f>($Q$5*($O$6+$O$8))/(E575+$O$8)</f>
        <v>0.31872724023125404</v>
      </c>
      <c r="G575" s="60">
        <f>(C575-$O$10)/($O$11-$O$10)</f>
        <v>0.77540555555555557</v>
      </c>
      <c r="H575" s="60">
        <f>(G575*$O$14+(1-G575)*$O$13)</f>
        <v>2.7275405555555556</v>
      </c>
      <c r="I575" s="116">
        <f>(H575-D575)/(H575-$O$12)</f>
        <v>0.30791811205075403</v>
      </c>
      <c r="J575" s="19">
        <f>(($O$19*F575)/(B575*((I575)^$O$20)))^(1/$O$21)</f>
        <v>0.79253108167778719</v>
      </c>
      <c r="K575" s="111">
        <f t="shared" si="17"/>
        <v>0.79253108167778719</v>
      </c>
      <c r="L575" s="129"/>
      <c r="M575" s="50"/>
      <c r="N575" s="19"/>
      <c r="O575" s="19"/>
      <c r="Q575" s="20"/>
      <c r="R575" s="58"/>
      <c r="S575" s="58"/>
      <c r="T575" s="58"/>
      <c r="U575" s="58"/>
      <c r="V575" s="58"/>
    </row>
    <row r="576" spans="1:22" x14ac:dyDescent="0.35">
      <c r="A576" s="20">
        <v>2837.5</v>
      </c>
      <c r="B576" s="59">
        <v>5.2937000000000003</v>
      </c>
      <c r="C576">
        <v>103.30800000000001</v>
      </c>
      <c r="D576" s="20">
        <v>2.2309000000000001</v>
      </c>
      <c r="E576" s="49">
        <f t="shared" si="16"/>
        <v>83.103499999999997</v>
      </c>
      <c r="F576" s="60">
        <f>($Q$5*($O$6+$O$8))/(E576+$O$8)</f>
        <v>0.31869213088669435</v>
      </c>
      <c r="G576" s="60">
        <f>(C576-$O$10)/($O$11-$O$10)</f>
        <v>0.81453333333333344</v>
      </c>
      <c r="H576" s="60">
        <f>(G576*$O$14+(1-G576)*$O$13)</f>
        <v>2.7314533333333335</v>
      </c>
      <c r="I576" s="116">
        <f>(H576-D576)/(H576-$O$12)</f>
        <v>0.31420016696970904</v>
      </c>
      <c r="J576" s="19">
        <f>(($O$19*F576)/(B576*((I576)^$O$20)))^(1/$O$21)</f>
        <v>0.78090750319647273</v>
      </c>
      <c r="K576" s="111">
        <f t="shared" si="17"/>
        <v>0.78090750319647273</v>
      </c>
      <c r="L576" s="129"/>
      <c r="M576" s="50"/>
      <c r="N576" s="19"/>
      <c r="O576" s="19"/>
      <c r="Q576" s="20"/>
      <c r="R576" s="58"/>
      <c r="S576" s="58"/>
      <c r="T576" s="58"/>
      <c r="U576" s="58"/>
      <c r="V576" s="58"/>
    </row>
    <row r="577" spans="1:22" x14ac:dyDescent="0.35">
      <c r="A577" s="20">
        <v>2838</v>
      </c>
      <c r="B577" s="59">
        <v>5.7324999999999999</v>
      </c>
      <c r="C577">
        <v>106.43680000000001</v>
      </c>
      <c r="D577" s="20">
        <v>2.238</v>
      </c>
      <c r="E577" s="49">
        <f t="shared" si="16"/>
        <v>83.113400000000013</v>
      </c>
      <c r="F577" s="60">
        <f>($Q$5*($O$6+$O$8))/(E577+$O$8)</f>
        <v>0.31865702927621026</v>
      </c>
      <c r="G577" s="60">
        <f>(C577-$O$10)/($O$11-$O$10)</f>
        <v>0.84929777777777782</v>
      </c>
      <c r="H577" s="60">
        <f>(G577*$O$14+(1-G577)*$O$13)</f>
        <v>2.7349297777777779</v>
      </c>
      <c r="I577" s="116">
        <f>(H577-D577)/(H577-$O$12)</f>
        <v>0.31124644361300668</v>
      </c>
      <c r="J577" s="19">
        <f>(($O$19*F577)/(B577*((I577)^$O$20)))^(1/$O$21)</f>
        <v>0.75750468301467055</v>
      </c>
      <c r="K577" s="111">
        <f t="shared" si="17"/>
        <v>0.75750468301467055</v>
      </c>
      <c r="L577" s="129"/>
      <c r="M577" s="50"/>
      <c r="N577" s="19"/>
      <c r="O577" s="19"/>
      <c r="Q577" s="20"/>
      <c r="R577" s="58"/>
      <c r="S577" s="58"/>
      <c r="T577" s="58"/>
      <c r="U577" s="58"/>
      <c r="V577" s="58"/>
    </row>
    <row r="578" spans="1:22" x14ac:dyDescent="0.35">
      <c r="A578" s="20">
        <v>2838.5</v>
      </c>
      <c r="B578" s="59">
        <v>6.1597</v>
      </c>
      <c r="C578">
        <v>109.5577</v>
      </c>
      <c r="D578" s="20">
        <v>2.2414999999999998</v>
      </c>
      <c r="E578" s="49">
        <f t="shared" ref="E578:E641" si="18">((0.0198*A578)+ 26.921)</f>
        <v>83.1233</v>
      </c>
      <c r="F578" s="60">
        <f>($Q$5*($O$6+$O$8))/(E578+$O$8)</f>
        <v>0.31862193539724676</v>
      </c>
      <c r="G578" s="60">
        <f>(C578-$O$10)/($O$11-$O$10)</f>
        <v>0.8839744444444444</v>
      </c>
      <c r="H578" s="60">
        <f>(G578*$O$14+(1-G578)*$O$13)</f>
        <v>2.7383974444444443</v>
      </c>
      <c r="I578" s="116">
        <f>(H578-D578)/(H578-$O$12)</f>
        <v>0.31055169405740546</v>
      </c>
      <c r="J578" s="19">
        <f>(($O$19*F578)/(B578*((I578)^$O$20)))^(1/$O$21)</f>
        <v>0.73235921842876917</v>
      </c>
      <c r="K578" s="111">
        <f t="shared" ref="K578:K641" si="19">IF(J578&gt;1,1,J578)</f>
        <v>0.73235921842876917</v>
      </c>
      <c r="L578" s="129"/>
      <c r="M578" s="50"/>
      <c r="N578" s="19"/>
      <c r="O578" s="19"/>
      <c r="Q578" s="20"/>
      <c r="R578" s="58"/>
      <c r="S578" s="58"/>
      <c r="T578" s="58"/>
      <c r="U578" s="58"/>
      <c r="V578" s="58"/>
    </row>
    <row r="579" spans="1:22" x14ac:dyDescent="0.35">
      <c r="A579" s="20">
        <v>2839</v>
      </c>
      <c r="B579" s="59">
        <v>6.3007</v>
      </c>
      <c r="C579">
        <v>106.32</v>
      </c>
      <c r="D579" s="20">
        <v>2.2662</v>
      </c>
      <c r="E579" s="49">
        <f t="shared" si="18"/>
        <v>83.133200000000002</v>
      </c>
      <c r="F579" s="60">
        <f>($Q$5*($O$6+$O$8))/(E579+$O$8)</f>
        <v>0.3185868492472495</v>
      </c>
      <c r="G579" s="60">
        <f>(C579-$O$10)/($O$11-$O$10)</f>
        <v>0.84799999999999998</v>
      </c>
      <c r="H579" s="60">
        <f>(G579*$O$14+(1-G579)*$O$13)</f>
        <v>2.7347999999999999</v>
      </c>
      <c r="I579" s="116">
        <f>(H579-D579)/(H579-$O$12)</f>
        <v>0.29352626139246446</v>
      </c>
      <c r="J579" s="19">
        <f>(($O$19*F579)/(B579*((I579)^$O$20)))^(1/$O$21)</f>
        <v>0.76607723785984894</v>
      </c>
      <c r="K579" s="111">
        <f t="shared" si="19"/>
        <v>0.76607723785984894</v>
      </c>
      <c r="L579" s="129"/>
      <c r="M579" s="50"/>
      <c r="N579" s="19"/>
      <c r="O579" s="19"/>
      <c r="Q579" s="20"/>
      <c r="R579" s="58"/>
      <c r="S579" s="58"/>
      <c r="T579" s="58"/>
      <c r="U579" s="58"/>
      <c r="V579" s="58"/>
    </row>
    <row r="580" spans="1:22" x14ac:dyDescent="0.35">
      <c r="A580" s="20">
        <v>2839.5</v>
      </c>
      <c r="B580" s="59">
        <v>6.5484</v>
      </c>
      <c r="C580">
        <v>108.4134</v>
      </c>
      <c r="D580" s="20">
        <v>2.2768999999999999</v>
      </c>
      <c r="E580" s="49">
        <f t="shared" si="18"/>
        <v>83.143100000000004</v>
      </c>
      <c r="F580" s="60">
        <f>($Q$5*($O$6+$O$8))/(E580+$O$8)</f>
        <v>0.31855177082366554</v>
      </c>
      <c r="G580" s="60">
        <f>(C580-$O$10)/($O$11-$O$10)</f>
        <v>0.87125999999999992</v>
      </c>
      <c r="H580" s="60">
        <f>(G580*$O$14+(1-G580)*$O$13)</f>
        <v>2.7371259999999999</v>
      </c>
      <c r="I580" s="116">
        <f>(H580-D580)/(H580-$O$12)</f>
        <v>0.28786146401997531</v>
      </c>
      <c r="J580" s="19">
        <f>(($O$19*F580)/(B580*((I580)^$O$20)))^(1/$O$21)</f>
        <v>0.76619423880386794</v>
      </c>
      <c r="K580" s="111">
        <f t="shared" si="19"/>
        <v>0.76619423880386794</v>
      </c>
      <c r="L580" s="129"/>
      <c r="M580" s="50"/>
      <c r="N580" s="19"/>
      <c r="O580" s="19"/>
      <c r="Q580" s="20"/>
      <c r="R580" s="58"/>
      <c r="S580" s="58"/>
      <c r="T580" s="58"/>
      <c r="U580" s="58"/>
      <c r="V580" s="58"/>
    </row>
    <row r="581" spans="1:22" x14ac:dyDescent="0.35">
      <c r="A581" s="20">
        <v>2840</v>
      </c>
      <c r="B581" s="59">
        <v>6.8323</v>
      </c>
      <c r="C581">
        <v>111.1917</v>
      </c>
      <c r="D581" s="20">
        <v>2.3031999999999999</v>
      </c>
      <c r="E581" s="49">
        <f t="shared" si="18"/>
        <v>83.153000000000006</v>
      </c>
      <c r="F581" s="60">
        <f>($Q$5*($O$6+$O$8))/(E581+$O$8)</f>
        <v>0.3185167001239429</v>
      </c>
      <c r="G581" s="60">
        <f>(C581-$O$10)/($O$11-$O$10)</f>
        <v>0.90212999999999999</v>
      </c>
      <c r="H581" s="60">
        <f>(G581*$O$14+(1-G581)*$O$13)</f>
        <v>2.7402129999999998</v>
      </c>
      <c r="I581" s="116">
        <f>(H581-D581)/(H581-$O$12)</f>
        <v>0.27281546549236729</v>
      </c>
      <c r="J581" s="19">
        <f>(($O$19*F581)/(B581*((I581)^$O$20)))^(1/$O$21)</f>
        <v>0.79143208706221035</v>
      </c>
      <c r="K581" s="111">
        <f t="shared" si="19"/>
        <v>0.79143208706221035</v>
      </c>
      <c r="L581" s="129"/>
      <c r="M581" s="50"/>
      <c r="N581" s="19"/>
      <c r="O581" s="19"/>
      <c r="Q581" s="20"/>
      <c r="R581" s="58"/>
      <c r="S581" s="58"/>
      <c r="T581" s="58"/>
      <c r="U581" s="58"/>
      <c r="V581" s="58"/>
    </row>
    <row r="582" spans="1:22" x14ac:dyDescent="0.35">
      <c r="A582" s="20">
        <v>2840.5</v>
      </c>
      <c r="B582" s="59">
        <v>6.9118000000000004</v>
      </c>
      <c r="C582">
        <v>109.843</v>
      </c>
      <c r="D582" s="20">
        <v>2.3134999999999999</v>
      </c>
      <c r="E582" s="49">
        <f t="shared" si="18"/>
        <v>83.162900000000008</v>
      </c>
      <c r="F582" s="60">
        <f>($Q$5*($O$6+$O$8))/(E582+$O$8)</f>
        <v>0.31848163714553096</v>
      </c>
      <c r="G582" s="60">
        <f>(C582-$O$10)/($O$11-$O$10)</f>
        <v>0.88714444444444451</v>
      </c>
      <c r="H582" s="60">
        <f>(G582*$O$14+(1-G582)*$O$13)</f>
        <v>2.7387144444444442</v>
      </c>
      <c r="I582" s="116">
        <f>(H582-D582)/(H582-$O$12)</f>
        <v>0.26569850756216634</v>
      </c>
      <c r="J582" s="19">
        <f>(($O$19*F582)/(B582*((I582)^$O$20)))^(1/$O$21)</f>
        <v>0.80789980277555073</v>
      </c>
      <c r="K582" s="111">
        <f t="shared" si="19"/>
        <v>0.80789980277555073</v>
      </c>
      <c r="L582" s="129"/>
      <c r="M582" s="50"/>
      <c r="N582" s="19"/>
      <c r="O582" s="19"/>
      <c r="Q582" s="20"/>
      <c r="R582" s="58"/>
      <c r="S582" s="58"/>
      <c r="T582" s="58"/>
      <c r="U582" s="58"/>
      <c r="V582" s="58"/>
    </row>
    <row r="583" spans="1:22" x14ac:dyDescent="0.35">
      <c r="A583" s="20">
        <v>2841</v>
      </c>
      <c r="B583" s="59">
        <v>6.3265000000000002</v>
      </c>
      <c r="C583">
        <v>105.0031</v>
      </c>
      <c r="D583" s="20">
        <v>2.3134000000000001</v>
      </c>
      <c r="E583" s="49">
        <f t="shared" si="18"/>
        <v>83.172799999999995</v>
      </c>
      <c r="F583" s="60">
        <f>($Q$5*($O$6+$O$8))/(E583+$O$8)</f>
        <v>0.31844658188587993</v>
      </c>
      <c r="G583" s="60">
        <f>(C583-$O$10)/($O$11-$O$10)</f>
        <v>0.83336777777777782</v>
      </c>
      <c r="H583" s="60">
        <f>(G583*$O$14+(1-G583)*$O$13)</f>
        <v>2.7333367777777777</v>
      </c>
      <c r="I583" s="116">
        <f>(H583-D583)/(H583-$O$12)</f>
        <v>0.26328542883775896</v>
      </c>
      <c r="J583" s="19">
        <f>(($O$19*F583)/(B583*((I583)^$O$20)))^(1/$O$21)</f>
        <v>0.85213757371652377</v>
      </c>
      <c r="K583" s="111">
        <f t="shared" si="19"/>
        <v>0.85213757371652377</v>
      </c>
      <c r="L583" s="129"/>
      <c r="M583" s="50"/>
      <c r="N583" s="19"/>
      <c r="O583" s="19"/>
      <c r="Q583" s="20"/>
      <c r="R583" s="58"/>
      <c r="S583" s="58"/>
      <c r="T583" s="58"/>
      <c r="U583" s="58"/>
      <c r="V583" s="58"/>
    </row>
    <row r="584" spans="1:22" x14ac:dyDescent="0.35">
      <c r="A584" s="20">
        <v>2841.5</v>
      </c>
      <c r="B584" s="59">
        <v>5.9061000000000003</v>
      </c>
      <c r="C584">
        <v>104.80880000000001</v>
      </c>
      <c r="D584" s="20">
        <v>2.3069000000000002</v>
      </c>
      <c r="E584" s="49">
        <f t="shared" si="18"/>
        <v>83.182700000000011</v>
      </c>
      <c r="F584" s="60">
        <f>($Q$5*($O$6+$O$8))/(E584+$O$8)</f>
        <v>0.31841153434244129</v>
      </c>
      <c r="G584" s="60">
        <f>(C584-$O$10)/($O$11-$O$10)</f>
        <v>0.831208888888889</v>
      </c>
      <c r="H584" s="60">
        <f>(G584*$O$14+(1-G584)*$O$13)</f>
        <v>2.7331208888888887</v>
      </c>
      <c r="I584" s="116">
        <f>(H584-D584)/(H584-$O$12)</f>
        <v>0.26726151816443416</v>
      </c>
      <c r="J584" s="19">
        <f>(($O$19*F584)/(B584*((I584)^$O$20)))^(1/$O$21)</f>
        <v>0.86877550327408681</v>
      </c>
      <c r="K584" s="111">
        <f t="shared" si="19"/>
        <v>0.86877550327408681</v>
      </c>
      <c r="L584" s="129"/>
      <c r="M584" s="50"/>
      <c r="N584" s="19"/>
      <c r="O584" s="19"/>
      <c r="Q584" s="20"/>
      <c r="R584" s="58"/>
      <c r="S584" s="58"/>
      <c r="T584" s="58"/>
      <c r="U584" s="58"/>
      <c r="V584" s="58"/>
    </row>
    <row r="585" spans="1:22" x14ac:dyDescent="0.35">
      <c r="A585" s="20">
        <v>2842</v>
      </c>
      <c r="B585" s="59">
        <v>5.5585000000000004</v>
      </c>
      <c r="C585">
        <v>104.6037</v>
      </c>
      <c r="D585" s="20">
        <v>2.3035999999999999</v>
      </c>
      <c r="E585" s="49">
        <f t="shared" si="18"/>
        <v>83.192599999999999</v>
      </c>
      <c r="F585" s="60">
        <f>($Q$5*($O$6+$O$8))/(E585+$O$8)</f>
        <v>0.31837649451266775</v>
      </c>
      <c r="G585" s="60">
        <f>(C585-$O$10)/($O$11-$O$10)</f>
        <v>0.82893000000000006</v>
      </c>
      <c r="H585" s="60">
        <f>(G585*$O$14+(1-G585)*$O$13)</f>
        <v>2.7328929999999998</v>
      </c>
      <c r="I585" s="116">
        <f>(H585-D585)/(H585-$O$12)</f>
        <v>0.26922635513749077</v>
      </c>
      <c r="J585" s="19">
        <f>(($O$19*F585)/(B585*((I585)^$O$20)))^(1/$O$21)</f>
        <v>0.8889434242176748</v>
      </c>
      <c r="K585" s="111">
        <f t="shared" si="19"/>
        <v>0.8889434242176748</v>
      </c>
      <c r="L585" s="129"/>
      <c r="M585" s="50"/>
      <c r="N585" s="19"/>
      <c r="O585" s="19"/>
      <c r="Q585" s="20"/>
      <c r="R585" s="58"/>
      <c r="S585" s="58"/>
      <c r="T585" s="58"/>
      <c r="U585" s="58"/>
      <c r="V585" s="58"/>
    </row>
    <row r="586" spans="1:22" x14ac:dyDescent="0.35">
      <c r="A586" s="20">
        <v>2842.5</v>
      </c>
      <c r="B586" s="59">
        <v>5.2534000000000001</v>
      </c>
      <c r="C586">
        <v>104.414</v>
      </c>
      <c r="D586" s="20">
        <v>2.3132999999999999</v>
      </c>
      <c r="E586" s="49">
        <f t="shared" si="18"/>
        <v>83.202500000000001</v>
      </c>
      <c r="F586" s="60">
        <f>($Q$5*($O$6+$O$8))/(E586+$O$8)</f>
        <v>0.31834146239401284</v>
      </c>
      <c r="G586" s="60">
        <f>(C586-$O$10)/($O$11-$O$10)</f>
        <v>0.82682222222222224</v>
      </c>
      <c r="H586" s="60">
        <f>(G586*$O$14+(1-G586)*$O$13)</f>
        <v>2.7326822222222225</v>
      </c>
      <c r="I586" s="116">
        <f>(H586-D586)/(H586-$O$12)</f>
        <v>0.26304569171767506</v>
      </c>
      <c r="J586" s="19">
        <f>(($O$19*F586)/(B586*((I586)^$O$20)))^(1/$O$21)</f>
        <v>0.93582614761812888</v>
      </c>
      <c r="K586" s="111">
        <f t="shared" si="19"/>
        <v>0.93582614761812888</v>
      </c>
      <c r="L586" s="129"/>
      <c r="M586" s="50"/>
      <c r="N586" s="19"/>
      <c r="O586" s="19"/>
      <c r="Q586" s="20"/>
      <c r="R586" s="58"/>
      <c r="S586" s="58"/>
      <c r="T586" s="58"/>
      <c r="U586" s="58"/>
      <c r="V586" s="58"/>
    </row>
    <row r="587" spans="1:22" x14ac:dyDescent="0.35">
      <c r="A587" s="20">
        <v>2843</v>
      </c>
      <c r="B587" s="59">
        <v>5.2664999999999997</v>
      </c>
      <c r="C587">
        <v>98.015900000000002</v>
      </c>
      <c r="D587" s="20">
        <v>2.3245</v>
      </c>
      <c r="E587" s="49">
        <f t="shared" si="18"/>
        <v>83.212400000000002</v>
      </c>
      <c r="F587" s="60">
        <f>($Q$5*($O$6+$O$8))/(E587+$O$8)</f>
        <v>0.31830643798393154</v>
      </c>
      <c r="G587" s="60">
        <f>(C587-$O$10)/($O$11-$O$10)</f>
        <v>0.75573222222222225</v>
      </c>
      <c r="H587" s="60">
        <f>(G587*$O$14+(1-G587)*$O$13)</f>
        <v>2.7255732222222222</v>
      </c>
      <c r="I587" s="116">
        <f>(H587-D587)/(H587-$O$12)</f>
        <v>0.25268860523644049</v>
      </c>
      <c r="J587" s="19">
        <f>(($O$19*F587)/(B587*((I587)^$O$20)))^(1/$O$21)</f>
        <v>0.97291748574293768</v>
      </c>
      <c r="K587" s="111">
        <f t="shared" si="19"/>
        <v>0.97291748574293768</v>
      </c>
      <c r="L587" s="129"/>
      <c r="M587" s="50"/>
      <c r="N587" s="19"/>
      <c r="O587" s="19"/>
      <c r="Q587" s="20"/>
      <c r="R587" s="58"/>
      <c r="S587" s="58"/>
      <c r="T587" s="58"/>
      <c r="U587" s="58"/>
      <c r="V587" s="58"/>
    </row>
    <row r="588" spans="1:22" x14ac:dyDescent="0.35">
      <c r="A588" s="20">
        <v>2843.5</v>
      </c>
      <c r="B588" s="59">
        <v>6.0941999999999998</v>
      </c>
      <c r="C588">
        <v>96.960499999999996</v>
      </c>
      <c r="D588" s="20">
        <v>2.3344999999999998</v>
      </c>
      <c r="E588" s="49">
        <f t="shared" si="18"/>
        <v>83.222300000000004</v>
      </c>
      <c r="F588" s="60">
        <f>($Q$5*($O$6+$O$8))/(E588+$O$8)</f>
        <v>0.31827142127987973</v>
      </c>
      <c r="G588" s="60">
        <f>(C588-$O$10)/($O$11-$O$10)</f>
        <v>0.74400555555555548</v>
      </c>
      <c r="H588" s="60">
        <f>(G588*$O$14+(1-G588)*$O$13)</f>
        <v>2.7244005555555555</v>
      </c>
      <c r="I588" s="116">
        <f>(H588-D588)/(H588-$O$12)</f>
        <v>0.24583110178287026</v>
      </c>
      <c r="J588" s="19">
        <f>(($O$19*F588)/(B588*((I588)^$O$20)))^(1/$O$21)</f>
        <v>0.92961611303986014</v>
      </c>
      <c r="K588" s="111">
        <f t="shared" si="19"/>
        <v>0.92961611303986014</v>
      </c>
      <c r="L588" s="129"/>
      <c r="M588" s="50"/>
      <c r="N588" s="19"/>
      <c r="O588" s="19"/>
      <c r="Q588" s="20"/>
      <c r="R588" s="58"/>
      <c r="S588" s="58"/>
      <c r="T588" s="58"/>
      <c r="U588" s="58"/>
      <c r="V588" s="58"/>
    </row>
    <row r="589" spans="1:22" x14ac:dyDescent="0.35">
      <c r="A589" s="20">
        <v>2844</v>
      </c>
      <c r="B589" s="59">
        <v>7.1326000000000001</v>
      </c>
      <c r="C589">
        <v>98.451300000000003</v>
      </c>
      <c r="D589" s="20">
        <v>2.3281000000000001</v>
      </c>
      <c r="E589" s="49">
        <f t="shared" si="18"/>
        <v>83.232200000000006</v>
      </c>
      <c r="F589" s="60">
        <f>($Q$5*($O$6+$O$8))/(E589+$O$8)</f>
        <v>0.31823641227931448</v>
      </c>
      <c r="G589" s="60">
        <f>(C589-$O$10)/($O$11-$O$10)</f>
        <v>0.76057000000000008</v>
      </c>
      <c r="H589" s="60">
        <f>(G589*$O$14+(1-G589)*$O$13)</f>
        <v>2.726057</v>
      </c>
      <c r="I589" s="116">
        <f>(H589-D589)/(H589-$O$12)</f>
        <v>0.25064889176655386</v>
      </c>
      <c r="J589" s="19">
        <f>(($O$19*F589)/(B589*((I589)^$O$20)))^(1/$O$21)</f>
        <v>0.84272370714445322</v>
      </c>
      <c r="K589" s="111">
        <f t="shared" si="19"/>
        <v>0.84272370714445322</v>
      </c>
      <c r="L589" s="129"/>
      <c r="M589" s="50"/>
      <c r="N589" s="19"/>
      <c r="O589" s="19"/>
      <c r="Q589" s="20"/>
      <c r="R589" s="58"/>
      <c r="S589" s="58"/>
      <c r="T589" s="58"/>
      <c r="U589" s="58"/>
      <c r="V589" s="58"/>
    </row>
    <row r="590" spans="1:22" x14ac:dyDescent="0.35">
      <c r="A590" s="20">
        <v>2844.5</v>
      </c>
      <c r="B590" s="59">
        <v>9.2021999999999995</v>
      </c>
      <c r="C590">
        <v>99.540599999999998</v>
      </c>
      <c r="D590" s="20">
        <v>2.3283</v>
      </c>
      <c r="E590" s="49">
        <f t="shared" si="18"/>
        <v>83.242099999999994</v>
      </c>
      <c r="F590" s="60">
        <f>($Q$5*($O$6+$O$8))/(E590+$O$8)</f>
        <v>0.31820141097969412</v>
      </c>
      <c r="G590" s="60">
        <f>(C590-$O$10)/($O$11-$O$10)</f>
        <v>0.77267333333333332</v>
      </c>
      <c r="H590" s="60">
        <f>(G590*$O$14+(1-G590)*$O$13)</f>
        <v>2.7272673333333337</v>
      </c>
      <c r="I590" s="116">
        <f>(H590-D590)/(H590-$O$12)</f>
        <v>0.25109382657205592</v>
      </c>
      <c r="J590" s="19">
        <f>(($O$19*F590)/(B590*((I590)^$O$20)))^(1/$O$21)</f>
        <v>0.74057522867033776</v>
      </c>
      <c r="K590" s="111">
        <f t="shared" si="19"/>
        <v>0.74057522867033776</v>
      </c>
      <c r="L590" s="129"/>
      <c r="M590" s="50"/>
      <c r="N590" s="19"/>
      <c r="O590" s="19"/>
      <c r="Q590" s="20"/>
      <c r="R590" s="58"/>
      <c r="S590" s="58"/>
      <c r="T590" s="58"/>
      <c r="U590" s="58"/>
      <c r="V590" s="58"/>
    </row>
    <row r="591" spans="1:22" x14ac:dyDescent="0.35">
      <c r="A591" s="20">
        <v>2845</v>
      </c>
      <c r="B591" s="59">
        <v>6.3864000000000001</v>
      </c>
      <c r="C591">
        <v>101.3762</v>
      </c>
      <c r="D591" s="20">
        <v>2.3454999999999999</v>
      </c>
      <c r="E591" s="49">
        <f t="shared" si="18"/>
        <v>83.25200000000001</v>
      </c>
      <c r="F591" s="60">
        <f>($Q$5*($O$6+$O$8))/(E591+$O$8)</f>
        <v>0.31816641737847767</v>
      </c>
      <c r="G591" s="60">
        <f>(C591-$O$10)/($O$11-$O$10)</f>
        <v>0.79306888888888882</v>
      </c>
      <c r="H591" s="60">
        <f>(G591*$O$14+(1-G591)*$O$13)</f>
        <v>2.7293068888888889</v>
      </c>
      <c r="I591" s="116">
        <f>(H591-D591)/(H591-$O$12)</f>
        <v>0.24124279643864929</v>
      </c>
      <c r="J591" s="19">
        <f>(($O$19*F591)/(B591*((I591)^$O$20)))^(1/$O$21)</f>
        <v>0.92521945575519637</v>
      </c>
      <c r="K591" s="111">
        <f t="shared" si="19"/>
        <v>0.92521945575519637</v>
      </c>
      <c r="L591" s="129"/>
      <c r="M591" s="50"/>
      <c r="N591" s="19"/>
      <c r="O591" s="19"/>
      <c r="Q591" s="20"/>
      <c r="R591" s="58"/>
      <c r="S591" s="58"/>
      <c r="T591" s="58"/>
      <c r="U591" s="58"/>
      <c r="V591" s="58"/>
    </row>
    <row r="592" spans="1:22" x14ac:dyDescent="0.35">
      <c r="A592" s="20">
        <v>2845.5</v>
      </c>
      <c r="B592" s="59">
        <v>7.0629</v>
      </c>
      <c r="C592">
        <v>98.102099999999993</v>
      </c>
      <c r="D592" s="20">
        <v>2.363</v>
      </c>
      <c r="E592" s="49">
        <f t="shared" si="18"/>
        <v>83.261899999999997</v>
      </c>
      <c r="F592" s="60">
        <f>($Q$5*($O$6+$O$8))/(E592+$O$8)</f>
        <v>0.31813143147312589</v>
      </c>
      <c r="G592" s="60">
        <f>(C592-$O$10)/($O$11-$O$10)</f>
        <v>0.75668999999999997</v>
      </c>
      <c r="H592" s="60">
        <f>(G592*$O$14+(1-G592)*$O$13)</f>
        <v>2.7256689999999999</v>
      </c>
      <c r="I592" s="116">
        <f>(H592-D592)/(H592-$O$12)</f>
        <v>0.22847896358576941</v>
      </c>
      <c r="J592" s="19">
        <f>(($O$19*F592)/(B592*((I592)^$O$20)))^(1/$O$21)</f>
        <v>0.92889268122850421</v>
      </c>
      <c r="K592" s="111">
        <f t="shared" si="19"/>
        <v>0.92889268122850421</v>
      </c>
      <c r="L592" s="129"/>
      <c r="M592" s="50"/>
      <c r="N592" s="19"/>
      <c r="O592" s="19"/>
      <c r="Q592" s="20"/>
      <c r="R592" s="58"/>
      <c r="S592" s="58"/>
      <c r="T592" s="58"/>
      <c r="U592" s="58"/>
      <c r="V592" s="58"/>
    </row>
    <row r="593" spans="1:22" x14ac:dyDescent="0.35">
      <c r="A593" s="20">
        <v>2846</v>
      </c>
      <c r="B593" s="59">
        <v>6.4396000000000004</v>
      </c>
      <c r="C593">
        <v>93.932500000000005</v>
      </c>
      <c r="D593" s="20">
        <v>2.3488000000000002</v>
      </c>
      <c r="E593" s="49">
        <f t="shared" si="18"/>
        <v>83.271800000000013</v>
      </c>
      <c r="F593" s="60">
        <f>($Q$5*($O$6+$O$8))/(E593+$O$8)</f>
        <v>0.31809645326110003</v>
      </c>
      <c r="G593" s="60">
        <f>(C593-$O$10)/($O$11-$O$10)</f>
        <v>0.71036111111111111</v>
      </c>
      <c r="H593" s="60">
        <f>(G593*$O$14+(1-G593)*$O$13)</f>
        <v>2.7210361111111112</v>
      </c>
      <c r="I593" s="116">
        <f>(H593-D593)/(H593-$O$12)</f>
        <v>0.2351926313738773</v>
      </c>
      <c r="J593" s="19">
        <f>(($O$19*F593)/(B593*((I593)^$O$20)))^(1/$O$21)</f>
        <v>0.94498791911363078</v>
      </c>
      <c r="K593" s="111">
        <f t="shared" si="19"/>
        <v>0.94498791911363078</v>
      </c>
      <c r="L593" s="129"/>
      <c r="M593" s="50"/>
      <c r="N593" s="19"/>
      <c r="O593" s="19"/>
      <c r="Q593" s="20"/>
      <c r="R593" s="58"/>
      <c r="S593" s="58"/>
      <c r="T593" s="58"/>
      <c r="U593" s="58"/>
      <c r="V593" s="58"/>
    </row>
    <row r="594" spans="1:22" x14ac:dyDescent="0.35">
      <c r="A594" s="20">
        <v>2846.5</v>
      </c>
      <c r="B594" s="59">
        <v>7.4048999999999996</v>
      </c>
      <c r="C594">
        <v>85.430300000000003</v>
      </c>
      <c r="D594" s="20">
        <v>2.3351999999999999</v>
      </c>
      <c r="E594" s="49">
        <f t="shared" si="18"/>
        <v>83.281700000000001</v>
      </c>
      <c r="F594" s="60">
        <f>($Q$5*($O$6+$O$8))/(E594+$O$8)</f>
        <v>0.31806148273986301</v>
      </c>
      <c r="G594" s="60">
        <f>(C594-$O$10)/($O$11-$O$10)</f>
        <v>0.61589222222222229</v>
      </c>
      <c r="H594" s="60">
        <f>(G594*$O$14+(1-G594)*$O$13)</f>
        <v>2.711589222222222</v>
      </c>
      <c r="I594" s="116">
        <f>(H594-D594)/(H594-$O$12)</f>
        <v>0.2392447486089033</v>
      </c>
      <c r="J594" s="19">
        <f>(($O$19*F594)/(B594*((I594)^$O$20)))^(1/$O$21)</f>
        <v>0.86627050322440047</v>
      </c>
      <c r="K594" s="111">
        <f t="shared" si="19"/>
        <v>0.86627050322440047</v>
      </c>
      <c r="L594" s="129"/>
      <c r="M594" s="50"/>
      <c r="N594" s="19"/>
      <c r="O594" s="19"/>
      <c r="Q594" s="20"/>
      <c r="R594" s="58"/>
      <c r="S594" s="58"/>
      <c r="T594" s="58"/>
      <c r="U594" s="58"/>
      <c r="V594" s="58"/>
    </row>
    <row r="595" spans="1:22" x14ac:dyDescent="0.35">
      <c r="A595" s="20">
        <v>2847</v>
      </c>
      <c r="B595" s="59">
        <v>7.0949999999999998</v>
      </c>
      <c r="C595">
        <v>80.311099999999996</v>
      </c>
      <c r="D595" s="20">
        <v>2.3563999999999998</v>
      </c>
      <c r="E595" s="49">
        <f t="shared" si="18"/>
        <v>83.291600000000003</v>
      </c>
      <c r="F595" s="60">
        <f>($Q$5*($O$6+$O$8))/(E595+$O$8)</f>
        <v>0.31802651990687841</v>
      </c>
      <c r="G595" s="60">
        <f>(C595-$O$10)/($O$11-$O$10)</f>
        <v>0.55901222222222213</v>
      </c>
      <c r="H595" s="60">
        <f>(G595*$O$14+(1-G595)*$O$13)</f>
        <v>2.7059012222222218</v>
      </c>
      <c r="I595" s="116">
        <f>(H595-D595)/(H595-$O$12)</f>
        <v>0.22296000109441746</v>
      </c>
      <c r="J595" s="19">
        <f>(($O$19*F595)/(B595*((I595)^$O$20)))^(1/$O$21)</f>
        <v>0.94957333504396046</v>
      </c>
      <c r="K595" s="111">
        <f t="shared" si="19"/>
        <v>0.94957333504396046</v>
      </c>
      <c r="L595" s="129"/>
      <c r="M595" s="50"/>
      <c r="N595" s="19"/>
      <c r="O595" s="19"/>
      <c r="Q595" s="20"/>
      <c r="R595" s="58"/>
      <c r="S595" s="58"/>
      <c r="T595" s="58"/>
      <c r="U595" s="58"/>
      <c r="V595" s="58"/>
    </row>
    <row r="596" spans="1:22" x14ac:dyDescent="0.35">
      <c r="A596" s="20">
        <v>2847.5</v>
      </c>
      <c r="B596" s="59">
        <v>8.9734999999999996</v>
      </c>
      <c r="C596">
        <v>79.726500000000001</v>
      </c>
      <c r="D596" s="20">
        <v>2.3957000000000002</v>
      </c>
      <c r="E596" s="49">
        <f t="shared" si="18"/>
        <v>83.301500000000004</v>
      </c>
      <c r="F596" s="60">
        <f>($Q$5*($O$6+$O$8))/(E596+$O$8)</f>
        <v>0.31799156475961121</v>
      </c>
      <c r="G596" s="60">
        <f>(C596-$O$10)/($O$11-$O$10)</f>
        <v>0.55251666666666666</v>
      </c>
      <c r="H596" s="60">
        <f>(G596*$O$14+(1-G596)*$O$13)</f>
        <v>2.7052516666666664</v>
      </c>
      <c r="I596" s="116">
        <f>(H596-D596)/(H596-$O$12)</f>
        <v>0.19755653673225587</v>
      </c>
      <c r="J596" s="19">
        <f>(($O$19*F596)/(B596*((I596)^$O$20)))^(1/$O$21)</f>
        <v>0.95287396743399766</v>
      </c>
      <c r="K596" s="111">
        <f t="shared" si="19"/>
        <v>0.95287396743399766</v>
      </c>
      <c r="L596" s="129"/>
      <c r="M596" s="50"/>
      <c r="N596" s="19"/>
      <c r="O596" s="19"/>
      <c r="Q596" s="20"/>
      <c r="R596" s="58"/>
      <c r="S596" s="58"/>
      <c r="T596" s="58"/>
      <c r="U596" s="58"/>
      <c r="V596" s="58"/>
    </row>
    <row r="597" spans="1:22" x14ac:dyDescent="0.35">
      <c r="A597" s="20">
        <v>2848</v>
      </c>
      <c r="B597" s="59">
        <v>7.4210000000000003</v>
      </c>
      <c r="C597">
        <v>81.515100000000004</v>
      </c>
      <c r="D597" s="20">
        <v>2.4198</v>
      </c>
      <c r="E597" s="49">
        <f t="shared" si="18"/>
        <v>83.311400000000006</v>
      </c>
      <c r="F597" s="60">
        <f>($Q$5*($O$6+$O$8))/(E597+$O$8)</f>
        <v>0.31795661729552738</v>
      </c>
      <c r="G597" s="60">
        <f>(C597-$O$10)/($O$11-$O$10)</f>
        <v>0.57239000000000007</v>
      </c>
      <c r="H597" s="60">
        <f>(G597*$O$14+(1-G597)*$O$13)</f>
        <v>2.707239</v>
      </c>
      <c r="I597" s="116">
        <f>(H597-D597)/(H597-$O$12)</f>
        <v>0.18321181422012647</v>
      </c>
      <c r="J597" s="19">
        <f>(($O$19*F597)/(B597*((I597)^$O$20)))^(1/$O$21)</f>
        <v>1.1297939451508126</v>
      </c>
      <c r="K597" s="111">
        <f t="shared" si="19"/>
        <v>1</v>
      </c>
      <c r="L597" s="129"/>
      <c r="M597" s="50"/>
      <c r="N597" s="19"/>
      <c r="O597" s="19"/>
      <c r="Q597" s="20"/>
      <c r="R597" s="58"/>
      <c r="S597" s="58"/>
      <c r="T597" s="58"/>
      <c r="U597" s="58"/>
      <c r="V597" s="58"/>
    </row>
    <row r="598" spans="1:22" x14ac:dyDescent="0.35">
      <c r="A598" s="20">
        <v>2848.5</v>
      </c>
      <c r="B598" s="59">
        <v>7.8754999999999997</v>
      </c>
      <c r="C598">
        <v>86.734700000000004</v>
      </c>
      <c r="D598" s="20">
        <v>2.4226999999999999</v>
      </c>
      <c r="E598" s="49">
        <f t="shared" si="18"/>
        <v>83.321300000000008</v>
      </c>
      <c r="F598" s="60">
        <f>($Q$5*($O$6+$O$8))/(E598+$O$8)</f>
        <v>0.31792167751209405</v>
      </c>
      <c r="G598" s="60">
        <f>(C598-$O$10)/($O$11-$O$10)</f>
        <v>0.63038555555555564</v>
      </c>
      <c r="H598" s="60">
        <f>(G598*$O$14+(1-G598)*$O$13)</f>
        <v>2.7130385555555554</v>
      </c>
      <c r="I598" s="116">
        <f>(H598-D598)/(H598-$O$12)</f>
        <v>0.18437839948174586</v>
      </c>
      <c r="J598" s="19">
        <f>(($O$19*F598)/(B598*((I598)^$O$20)))^(1/$O$21)</f>
        <v>1.0897100644889497</v>
      </c>
      <c r="K598" s="111">
        <f t="shared" si="19"/>
        <v>1</v>
      </c>
      <c r="L598" s="129"/>
      <c r="M598" s="50"/>
      <c r="N598" s="19"/>
      <c r="O598" s="19"/>
      <c r="Q598" s="20"/>
      <c r="R598" s="58"/>
      <c r="S598" s="58"/>
      <c r="T598" s="58"/>
      <c r="U598" s="58"/>
      <c r="V598" s="58"/>
    </row>
    <row r="599" spans="1:22" x14ac:dyDescent="0.35">
      <c r="A599" s="20">
        <v>2849</v>
      </c>
      <c r="B599" s="59">
        <v>7.8207000000000004</v>
      </c>
      <c r="C599">
        <v>87.945599999999999</v>
      </c>
      <c r="D599" s="20">
        <v>2.4281999999999999</v>
      </c>
      <c r="E599" s="49">
        <f t="shared" si="18"/>
        <v>83.331199999999995</v>
      </c>
      <c r="F599" s="60">
        <f>($Q$5*($O$6+$O$8))/(E599+$O$8)</f>
        <v>0.31788674540677953</v>
      </c>
      <c r="G599" s="60">
        <f>(C599-$O$10)/($O$11-$O$10)</f>
        <v>0.64383999999999997</v>
      </c>
      <c r="H599" s="60">
        <f>(G599*$O$14+(1-G599)*$O$13)</f>
        <v>2.7143839999999999</v>
      </c>
      <c r="I599" s="116">
        <f>(H599-D599)/(H599-$O$12)</f>
        <v>0.18158491504624902</v>
      </c>
      <c r="J599" s="19">
        <f>(($O$19*F599)/(B599*((I599)^$O$20)))^(1/$O$21)</f>
        <v>1.1102828445828901</v>
      </c>
      <c r="K599" s="111">
        <f t="shared" si="19"/>
        <v>1</v>
      </c>
      <c r="L599" s="129"/>
      <c r="M599" s="50"/>
      <c r="N599" s="19"/>
      <c r="O599" s="19"/>
      <c r="Q599" s="20"/>
      <c r="R599" s="58"/>
      <c r="S599" s="58"/>
      <c r="T599" s="58"/>
      <c r="U599" s="58"/>
      <c r="V599" s="58"/>
    </row>
    <row r="600" spans="1:22" x14ac:dyDescent="0.35">
      <c r="A600" s="20">
        <v>2849.5</v>
      </c>
      <c r="B600" s="59">
        <v>7.5336999999999996</v>
      </c>
      <c r="C600">
        <v>92.082499999999996</v>
      </c>
      <c r="D600" s="20">
        <v>2.4340000000000002</v>
      </c>
      <c r="E600" s="49">
        <f t="shared" si="18"/>
        <v>83.341100000000012</v>
      </c>
      <c r="F600" s="60">
        <f>($Q$5*($O$6+$O$8))/(E600+$O$8)</f>
        <v>0.31785182097705295</v>
      </c>
      <c r="G600" s="60">
        <f>(C600-$O$10)/($O$11-$O$10)</f>
        <v>0.68980555555555556</v>
      </c>
      <c r="H600" s="60">
        <f>(G600*$O$14+(1-G600)*$O$13)</f>
        <v>2.7189805555555555</v>
      </c>
      <c r="I600" s="116">
        <f>(H600-D600)/(H600-$O$12)</f>
        <v>0.18029548685738978</v>
      </c>
      <c r="J600" s="19">
        <f>(($O$19*F600)/(B600*((I600)^$O$20)))^(1/$O$21)</f>
        <v>1.139261274573407</v>
      </c>
      <c r="K600" s="111">
        <f t="shared" si="19"/>
        <v>1</v>
      </c>
      <c r="L600" s="129"/>
      <c r="M600" s="50"/>
      <c r="N600" s="19"/>
      <c r="O600" s="19"/>
      <c r="Q600" s="20"/>
      <c r="R600" s="58"/>
      <c r="S600" s="58"/>
      <c r="T600" s="58"/>
      <c r="U600" s="58"/>
      <c r="V600" s="58"/>
    </row>
    <row r="601" spans="1:22" x14ac:dyDescent="0.35">
      <c r="A601" s="20">
        <v>2850</v>
      </c>
      <c r="B601" s="59">
        <v>7.2868000000000004</v>
      </c>
      <c r="C601">
        <v>93.435400000000001</v>
      </c>
      <c r="D601" s="20">
        <v>2.4329000000000001</v>
      </c>
      <c r="E601" s="49">
        <f t="shared" si="18"/>
        <v>83.350999999999999</v>
      </c>
      <c r="F601" s="60">
        <f>($Q$5*($O$6+$O$8))/(E601+$O$8)</f>
        <v>0.31781690422038505</v>
      </c>
      <c r="G601" s="60">
        <f>(C601-$O$10)/($O$11-$O$10)</f>
        <v>0.70483777777777779</v>
      </c>
      <c r="H601" s="60">
        <f>(G601*$O$14+(1-G601)*$O$13)</f>
        <v>2.7204837777777779</v>
      </c>
      <c r="I601" s="116">
        <f>(H601-D601)/(H601-$O$12)</f>
        <v>0.18176957082713335</v>
      </c>
      <c r="J601" s="19">
        <f>(($O$19*F601)/(B601*((I601)^$O$20)))^(1/$O$21)</f>
        <v>1.1489440749639368</v>
      </c>
      <c r="K601" s="111">
        <f t="shared" si="19"/>
        <v>1</v>
      </c>
      <c r="L601" s="129"/>
      <c r="M601" s="50"/>
      <c r="N601" s="19"/>
      <c r="O601" s="19"/>
      <c r="Q601" s="20"/>
      <c r="R601" s="58"/>
      <c r="S601" s="58"/>
      <c r="T601" s="58"/>
      <c r="U601" s="58"/>
      <c r="V601" s="58"/>
    </row>
    <row r="602" spans="1:22" x14ac:dyDescent="0.35">
      <c r="A602" s="20">
        <v>2850.5</v>
      </c>
      <c r="B602" s="59">
        <v>7.1144999999999996</v>
      </c>
      <c r="C602">
        <v>92.199200000000005</v>
      </c>
      <c r="D602" s="20">
        <v>2.4184000000000001</v>
      </c>
      <c r="E602" s="49">
        <f t="shared" si="18"/>
        <v>83.360900000000001</v>
      </c>
      <c r="F602" s="60">
        <f>($Q$5*($O$6+$O$8))/(E602+$O$8)</f>
        <v>0.31778199513424721</v>
      </c>
      <c r="G602" s="60">
        <f>(C602-$O$10)/($O$11-$O$10)</f>
        <v>0.69110222222222228</v>
      </c>
      <c r="H602" s="60">
        <f>(G602*$O$14+(1-G602)*$O$13)</f>
        <v>2.7191102222222225</v>
      </c>
      <c r="I602" s="116">
        <f>(H602-D602)/(H602-$O$12)</f>
        <v>0.19023139499264849</v>
      </c>
      <c r="J602" s="19">
        <f>(($O$19*F602)/(B602*((I602)^$O$20)))^(1/$O$21)</f>
        <v>1.1109902795531172</v>
      </c>
      <c r="K602" s="111">
        <f t="shared" si="19"/>
        <v>1</v>
      </c>
      <c r="L602" s="129"/>
      <c r="M602" s="50"/>
      <c r="N602" s="19"/>
      <c r="O602" s="19"/>
      <c r="Q602" s="20"/>
      <c r="R602" s="58"/>
      <c r="S602" s="58"/>
      <c r="T602" s="58"/>
      <c r="U602" s="58"/>
      <c r="V602" s="58"/>
    </row>
    <row r="603" spans="1:22" x14ac:dyDescent="0.35">
      <c r="A603" s="20">
        <v>2851</v>
      </c>
      <c r="B603" s="59">
        <v>6.9169999999999998</v>
      </c>
      <c r="C603">
        <v>84.066299999999998</v>
      </c>
      <c r="D603" s="20">
        <v>2.3853</v>
      </c>
      <c r="E603" s="49">
        <f t="shared" si="18"/>
        <v>83.370800000000003</v>
      </c>
      <c r="F603" s="60">
        <f>($Q$5*($O$6+$O$8))/(E603+$O$8)</f>
        <v>0.31774709371611215</v>
      </c>
      <c r="G603" s="60">
        <f>(C603-$O$10)/($O$11-$O$10)</f>
        <v>0.6007366666666667</v>
      </c>
      <c r="H603" s="60">
        <f>(G603*$O$14+(1-G603)*$O$13)</f>
        <v>2.7100736666666667</v>
      </c>
      <c r="I603" s="116">
        <f>(H603-D603)/(H603-$O$12)</f>
        <v>0.20663534790148655</v>
      </c>
      <c r="J603" s="19">
        <f>(($O$19*F603)/(B603*((I603)^$O$20)))^(1/$O$21)</f>
        <v>1.0372353030658044</v>
      </c>
      <c r="K603" s="111">
        <f t="shared" si="19"/>
        <v>1</v>
      </c>
      <c r="L603" s="129"/>
      <c r="M603" s="50"/>
      <c r="N603" s="19"/>
      <c r="O603" s="19"/>
      <c r="Q603" s="20"/>
      <c r="R603" s="58"/>
      <c r="S603" s="58"/>
      <c r="T603" s="58"/>
      <c r="U603" s="58"/>
      <c r="V603" s="58"/>
    </row>
    <row r="604" spans="1:22" x14ac:dyDescent="0.35">
      <c r="A604" s="20">
        <v>2851.5</v>
      </c>
      <c r="B604" s="59">
        <v>7.2967000000000004</v>
      </c>
      <c r="C604">
        <v>80.769400000000005</v>
      </c>
      <c r="D604" s="20">
        <v>2.3329</v>
      </c>
      <c r="E604" s="49">
        <f t="shared" si="18"/>
        <v>83.380700000000004</v>
      </c>
      <c r="F604" s="60">
        <f>($Q$5*($O$6+$O$8))/(E604+$O$8)</f>
        <v>0.31771219996345362</v>
      </c>
      <c r="G604" s="60">
        <f>(C604-$O$10)/($O$11-$O$10)</f>
        <v>0.56410444444444452</v>
      </c>
      <c r="H604" s="60">
        <f>(G604*$O$14+(1-G604)*$O$13)</f>
        <v>2.7064104444444448</v>
      </c>
      <c r="I604" s="116">
        <f>(H604-D604)/(H604-$O$12)</f>
        <v>0.23819900933524121</v>
      </c>
      <c r="J604" s="19">
        <f>(($O$19*F604)/(B604*((I604)^$O$20)))^(1/$O$21)</f>
        <v>0.87601945155538175</v>
      </c>
      <c r="K604" s="111">
        <f t="shared" si="19"/>
        <v>0.87601945155538175</v>
      </c>
      <c r="L604" s="129"/>
      <c r="M604" s="50"/>
      <c r="N604" s="19"/>
      <c r="O604" s="19"/>
      <c r="Q604" s="20"/>
      <c r="R604" s="58"/>
      <c r="S604" s="58"/>
      <c r="T604" s="58"/>
      <c r="U604" s="58"/>
      <c r="V604" s="58"/>
    </row>
    <row r="605" spans="1:22" x14ac:dyDescent="0.35">
      <c r="A605" s="20">
        <v>2852</v>
      </c>
      <c r="B605" s="59">
        <v>7.2637</v>
      </c>
      <c r="C605">
        <v>82.922300000000007</v>
      </c>
      <c r="D605" s="20">
        <v>2.3001999999999998</v>
      </c>
      <c r="E605" s="49">
        <f t="shared" si="18"/>
        <v>83.390600000000006</v>
      </c>
      <c r="F605" s="60">
        <f>($Q$5*($O$6+$O$8))/(E605+$O$8)</f>
        <v>0.31767731387374659</v>
      </c>
      <c r="G605" s="60">
        <f>(C605-$O$10)/($O$11-$O$10)</f>
        <v>0.58802555555555558</v>
      </c>
      <c r="H605" s="60">
        <f>(G605*$O$14+(1-G605)*$O$13)</f>
        <v>2.7088025555555557</v>
      </c>
      <c r="I605" s="116">
        <f>(H605-D605)/(H605-$O$12)</f>
        <v>0.26018140701551512</v>
      </c>
      <c r="J605" s="19">
        <f>(($O$19*F605)/(B605*((I605)^$O$20)))^(1/$O$21)</f>
        <v>0.80378129150916011</v>
      </c>
      <c r="K605" s="111">
        <f t="shared" si="19"/>
        <v>0.80378129150916011</v>
      </c>
      <c r="L605" s="129"/>
      <c r="M605" s="50"/>
      <c r="N605" s="19"/>
      <c r="O605" s="19"/>
      <c r="Q605" s="20"/>
      <c r="R605" s="58"/>
      <c r="S605" s="58"/>
      <c r="T605" s="58"/>
      <c r="U605" s="58"/>
      <c r="V605" s="58"/>
    </row>
    <row r="606" spans="1:22" x14ac:dyDescent="0.35">
      <c r="A606" s="20">
        <v>2852.5</v>
      </c>
      <c r="B606" s="59">
        <v>7.6433999999999997</v>
      </c>
      <c r="C606">
        <v>84.314700000000002</v>
      </c>
      <c r="D606" s="20">
        <v>2.3191999999999999</v>
      </c>
      <c r="E606" s="49">
        <f t="shared" si="18"/>
        <v>83.400499999999994</v>
      </c>
      <c r="F606" s="60">
        <f>($Q$5*($O$6+$O$8))/(E606+$O$8)</f>
        <v>0.31764243544446713</v>
      </c>
      <c r="G606" s="60">
        <f>(C606-$O$10)/($O$11-$O$10)</f>
        <v>0.60349666666666668</v>
      </c>
      <c r="H606" s="60">
        <f>(G606*$O$14+(1-G606)*$O$13)</f>
        <v>2.7103496666666667</v>
      </c>
      <c r="I606" s="116">
        <f>(H606-D606)/(H606-$O$12)</f>
        <v>0.24882299593362936</v>
      </c>
      <c r="J606" s="19">
        <f>(($O$19*F606)/(B606*((I606)^$O$20)))^(1/$O$21)</f>
        <v>0.81928584165054319</v>
      </c>
      <c r="K606" s="111">
        <f t="shared" si="19"/>
        <v>0.81928584165054319</v>
      </c>
      <c r="L606" s="129"/>
      <c r="M606" s="50"/>
      <c r="N606" s="19"/>
      <c r="O606" s="19"/>
      <c r="Q606" s="20"/>
      <c r="R606" s="58"/>
      <c r="S606" s="58"/>
      <c r="T606" s="58"/>
      <c r="U606" s="58"/>
      <c r="V606" s="58"/>
    </row>
    <row r="607" spans="1:22" x14ac:dyDescent="0.35">
      <c r="A607" s="20">
        <v>2853</v>
      </c>
      <c r="B607" s="59">
        <v>7.7069000000000001</v>
      </c>
      <c r="C607">
        <v>84.322599999999994</v>
      </c>
      <c r="D607" s="20">
        <v>2.3871000000000002</v>
      </c>
      <c r="E607" s="49">
        <f t="shared" si="18"/>
        <v>83.41040000000001</v>
      </c>
      <c r="F607" s="60">
        <f>($Q$5*($O$6+$O$8))/(E607+$O$8)</f>
        <v>0.31760756467309215</v>
      </c>
      <c r="G607" s="60">
        <f>(C607-$O$10)/($O$11-$O$10)</f>
        <v>0.60358444444444437</v>
      </c>
      <c r="H607" s="60">
        <f>(G607*$O$14+(1-G607)*$O$13)</f>
        <v>2.7103584444444442</v>
      </c>
      <c r="I607" s="116">
        <f>(H607-D607)/(H607-$O$12)</f>
        <v>0.20563403815472833</v>
      </c>
      <c r="J607" s="19">
        <f>(($O$19*F607)/(B607*((I607)^$O$20)))^(1/$O$21)</f>
        <v>0.98721228887451951</v>
      </c>
      <c r="K607" s="111">
        <f t="shared" si="19"/>
        <v>0.98721228887451951</v>
      </c>
      <c r="L607" s="129"/>
      <c r="M607" s="50"/>
      <c r="N607" s="19"/>
      <c r="O607" s="19"/>
      <c r="Q607" s="20"/>
      <c r="R607" s="58"/>
      <c r="S607" s="58"/>
      <c r="T607" s="58"/>
      <c r="U607" s="58"/>
      <c r="V607" s="58"/>
    </row>
    <row r="608" spans="1:22" x14ac:dyDescent="0.35">
      <c r="A608" s="20">
        <v>2853.5</v>
      </c>
      <c r="B608" s="59">
        <v>7.6715999999999998</v>
      </c>
      <c r="C608">
        <v>88.596999999999994</v>
      </c>
      <c r="D608" s="20">
        <v>2.4723999999999999</v>
      </c>
      <c r="E608" s="49">
        <f t="shared" si="18"/>
        <v>83.420299999999997</v>
      </c>
      <c r="F608" s="60">
        <f>($Q$5*($O$6+$O$8))/(E608+$O$8)</f>
        <v>0.31757270155710005</v>
      </c>
      <c r="G608" s="60">
        <f>(C608-$O$10)/($O$11-$O$10)</f>
        <v>0.65107777777777776</v>
      </c>
      <c r="H608" s="60">
        <f>(G608*$O$14+(1-G608)*$O$13)</f>
        <v>2.7151077777777779</v>
      </c>
      <c r="I608" s="116">
        <f>(H608-D608)/(H608-$O$12)</f>
        <v>0.15392838468812947</v>
      </c>
      <c r="J608" s="19">
        <f>(($O$19*F608)/(B608*((I608)^$O$20)))^(1/$O$21)</f>
        <v>1.3217821863404791</v>
      </c>
      <c r="K608" s="111">
        <f t="shared" si="19"/>
        <v>1</v>
      </c>
      <c r="L608" s="129"/>
      <c r="M608" s="50"/>
      <c r="N608" s="19"/>
      <c r="O608" s="19"/>
      <c r="Q608" s="20"/>
      <c r="R608" s="58"/>
      <c r="S608" s="58"/>
      <c r="T608" s="58"/>
      <c r="U608" s="58"/>
      <c r="V608" s="58"/>
    </row>
    <row r="609" spans="1:22" x14ac:dyDescent="0.35">
      <c r="A609" s="20">
        <v>2854</v>
      </c>
      <c r="B609" s="59">
        <v>7.4292999999999996</v>
      </c>
      <c r="C609">
        <v>90.495800000000003</v>
      </c>
      <c r="D609" s="20">
        <v>2.4889000000000001</v>
      </c>
      <c r="E609" s="49">
        <f t="shared" si="18"/>
        <v>83.430200000000013</v>
      </c>
      <c r="F609" s="60">
        <f>($Q$5*($O$6+$O$8))/(E609+$O$8)</f>
        <v>0.31753784609397007</v>
      </c>
      <c r="G609" s="60">
        <f>(C609-$O$10)/($O$11-$O$10)</f>
        <v>0.67217555555555564</v>
      </c>
      <c r="H609" s="60">
        <f>(G609*$O$14+(1-G609)*$O$13)</f>
        <v>2.7172175555555556</v>
      </c>
      <c r="I609" s="116">
        <f>(H609-D609)/(H609-$O$12)</f>
        <v>0.14460842820677092</v>
      </c>
      <c r="J609" s="19">
        <f>(($O$19*F609)/(B609*((I609)^$O$20)))^(1/$O$21)</f>
        <v>1.4296515311330689</v>
      </c>
      <c r="K609" s="111">
        <f t="shared" si="19"/>
        <v>1</v>
      </c>
      <c r="L609" s="129"/>
      <c r="M609" s="50"/>
      <c r="N609" s="19"/>
      <c r="O609" s="19"/>
      <c r="Q609" s="20"/>
      <c r="R609" s="58"/>
      <c r="S609" s="58"/>
      <c r="T609" s="58"/>
      <c r="U609" s="58"/>
      <c r="V609" s="58"/>
    </row>
    <row r="610" spans="1:22" x14ac:dyDescent="0.35">
      <c r="A610" s="20">
        <v>2854.5</v>
      </c>
      <c r="B610" s="59">
        <v>8.8096999999999994</v>
      </c>
      <c r="C610">
        <v>86.127499999999998</v>
      </c>
      <c r="D610" s="20">
        <v>2.4563999999999999</v>
      </c>
      <c r="E610" s="49">
        <f t="shared" si="18"/>
        <v>83.440100000000001</v>
      </c>
      <c r="F610" s="60">
        <f>($Q$5*($O$6+$O$8))/(E610+$O$8)</f>
        <v>0.31750299828118272</v>
      </c>
      <c r="G610" s="60">
        <f>(C610-$O$10)/($O$11-$O$10)</f>
        <v>0.62363888888888885</v>
      </c>
      <c r="H610" s="60">
        <f>(G610*$O$14+(1-G610)*$O$13)</f>
        <v>2.7123638888888886</v>
      </c>
      <c r="I610" s="116">
        <f>(H610-D610)/(H610-$O$12)</f>
        <v>0.16261857071005645</v>
      </c>
      <c r="J610" s="19">
        <f>(($O$19*F610)/(B610*((I610)^$O$20)))^(1/$O$21)</f>
        <v>1.167409480927827</v>
      </c>
      <c r="K610" s="111">
        <f t="shared" si="19"/>
        <v>1</v>
      </c>
      <c r="L610" s="129"/>
      <c r="M610" s="50"/>
      <c r="N610" s="19"/>
      <c r="O610" s="19"/>
      <c r="Q610" s="20"/>
      <c r="R610" s="58"/>
      <c r="S610" s="58"/>
      <c r="T610" s="58"/>
      <c r="U610" s="58"/>
      <c r="V610" s="58"/>
    </row>
    <row r="611" spans="1:22" x14ac:dyDescent="0.35">
      <c r="A611" s="20">
        <v>2855</v>
      </c>
      <c r="B611" s="59">
        <v>9.1484000000000005</v>
      </c>
      <c r="C611">
        <v>75.824200000000005</v>
      </c>
      <c r="D611" s="20">
        <v>2.3954</v>
      </c>
      <c r="E611" s="49">
        <f t="shared" si="18"/>
        <v>83.45</v>
      </c>
      <c r="F611" s="60">
        <f>($Q$5*($O$6+$O$8))/(E611+$O$8)</f>
        <v>0.31746815811621948</v>
      </c>
      <c r="G611" s="60">
        <f>(C611-$O$10)/($O$11-$O$10)</f>
        <v>0.50915777777777782</v>
      </c>
      <c r="H611" s="60">
        <f>(G611*$O$14+(1-G611)*$O$13)</f>
        <v>2.7009157777777775</v>
      </c>
      <c r="I611" s="116">
        <f>(H611-D611)/(H611-$O$12)</f>
        <v>0.19552186674168084</v>
      </c>
      <c r="J611" s="19">
        <f>(($O$19*F611)/(B611*((I611)^$O$20)))^(1/$O$21)</f>
        <v>0.95275706643560099</v>
      </c>
      <c r="K611" s="111">
        <f t="shared" si="19"/>
        <v>0.95275706643560099</v>
      </c>
      <c r="L611" s="129"/>
      <c r="M611" s="50"/>
      <c r="N611" s="19"/>
      <c r="O611" s="19"/>
      <c r="Q611" s="20"/>
      <c r="R611" s="58"/>
      <c r="S611" s="58"/>
      <c r="T611" s="58"/>
      <c r="U611" s="58"/>
      <c r="V611" s="58"/>
    </row>
    <row r="612" spans="1:22" x14ac:dyDescent="0.35">
      <c r="A612" s="20">
        <v>2855.5</v>
      </c>
      <c r="B612" s="59">
        <v>9.9643999999999995</v>
      </c>
      <c r="C612">
        <v>73.929400000000001</v>
      </c>
      <c r="D612" s="20">
        <v>2.3814000000000002</v>
      </c>
      <c r="E612" s="49">
        <f t="shared" si="18"/>
        <v>83.459900000000005</v>
      </c>
      <c r="F612" s="60">
        <f>($Q$5*($O$6+$O$8))/(E612+$O$8)</f>
        <v>0.31743332559656301</v>
      </c>
      <c r="G612" s="60">
        <f>(C612-$O$10)/($O$11-$O$10)</f>
        <v>0.48810444444444445</v>
      </c>
      <c r="H612" s="60">
        <f>(G612*$O$14+(1-G612)*$O$13)</f>
        <v>2.6988104444444443</v>
      </c>
      <c r="I612" s="116">
        <f>(H612-D612)/(H612-$O$12)</f>
        <v>0.20340819632723769</v>
      </c>
      <c r="J612" s="19">
        <f>(($O$19*F612)/(B612*((I612)^$O$20)))^(1/$O$21)</f>
        <v>0.87746991302290678</v>
      </c>
      <c r="K612" s="111">
        <f t="shared" si="19"/>
        <v>0.87746991302290678</v>
      </c>
      <c r="L612" s="129"/>
      <c r="M612" s="50"/>
      <c r="N612" s="19"/>
      <c r="O612" s="19"/>
      <c r="Q612" s="20"/>
      <c r="R612" s="58"/>
      <c r="S612" s="58"/>
      <c r="T612" s="58"/>
      <c r="U612" s="58"/>
      <c r="V612" s="58"/>
    </row>
    <row r="613" spans="1:22" x14ac:dyDescent="0.35">
      <c r="A613" s="20">
        <v>2856</v>
      </c>
      <c r="B613" s="59">
        <v>12.811</v>
      </c>
      <c r="C613">
        <v>75.896799999999999</v>
      </c>
      <c r="D613" s="20">
        <v>2.4083999999999999</v>
      </c>
      <c r="E613" s="49">
        <f t="shared" si="18"/>
        <v>83.469800000000006</v>
      </c>
      <c r="F613" s="60">
        <f>($Q$5*($O$6+$O$8))/(E613+$O$8)</f>
        <v>0.31739850071969705</v>
      </c>
      <c r="G613" s="60">
        <f>(C613-$O$10)/($O$11-$O$10)</f>
        <v>0.50996444444444444</v>
      </c>
      <c r="H613" s="60">
        <f>(G613*$O$14+(1-G613)*$O$13)</f>
        <v>2.7009964444444448</v>
      </c>
      <c r="I613" s="116">
        <f>(H613-D613)/(H613-$O$12)</f>
        <v>0.18724417508815908</v>
      </c>
      <c r="J613" s="19">
        <f>(($O$19*F613)/(B613*((I613)^$O$20)))^(1/$O$21)</f>
        <v>0.84062558442885937</v>
      </c>
      <c r="K613" s="111">
        <f t="shared" si="19"/>
        <v>0.84062558442885937</v>
      </c>
      <c r="L613" s="129"/>
      <c r="M613" s="50"/>
      <c r="N613" s="19"/>
      <c r="O613" s="19"/>
      <c r="Q613" s="20"/>
      <c r="R613" s="58"/>
      <c r="S613" s="58"/>
      <c r="T613" s="58"/>
      <c r="U613" s="58"/>
      <c r="V613" s="58"/>
    </row>
    <row r="614" spans="1:22" x14ac:dyDescent="0.35">
      <c r="A614" s="20">
        <v>2856.5</v>
      </c>
      <c r="B614" s="59">
        <v>15.0228</v>
      </c>
      <c r="C614">
        <v>76.823099999999997</v>
      </c>
      <c r="D614" s="20">
        <v>2.4356</v>
      </c>
      <c r="E614" s="49">
        <f t="shared" si="18"/>
        <v>83.479700000000008</v>
      </c>
      <c r="F614" s="60">
        <f>($Q$5*($O$6+$O$8))/(E614+$O$8)</f>
        <v>0.31736368348310651</v>
      </c>
      <c r="G614" s="60">
        <f>(C614-$O$10)/($O$11-$O$10)</f>
        <v>0.52025666666666659</v>
      </c>
      <c r="H614" s="60">
        <f>(G614*$O$14+(1-G614)*$O$13)</f>
        <v>2.7020256666666667</v>
      </c>
      <c r="I614" s="116">
        <f>(H614-D614)/(H614-$O$12)</f>
        <v>0.17038422503217313</v>
      </c>
      <c r="J614" s="19">
        <f>(($O$19*F614)/(B614*((I614)^$O$20)))^(1/$O$21)</f>
        <v>0.85304862650370972</v>
      </c>
      <c r="K614" s="111">
        <f t="shared" si="19"/>
        <v>0.85304862650370972</v>
      </c>
      <c r="L614" s="129"/>
      <c r="M614" s="50"/>
      <c r="N614" s="19"/>
      <c r="O614" s="19"/>
      <c r="Q614" s="20"/>
      <c r="R614" s="58"/>
      <c r="S614" s="58"/>
      <c r="T614" s="58"/>
      <c r="U614" s="58"/>
      <c r="V614" s="58"/>
    </row>
    <row r="615" spans="1:22" x14ac:dyDescent="0.35">
      <c r="A615" s="20">
        <v>2857</v>
      </c>
      <c r="B615" s="59">
        <v>12.379300000000001</v>
      </c>
      <c r="C615">
        <v>75.151899999999998</v>
      </c>
      <c r="D615" s="20">
        <v>2.4443000000000001</v>
      </c>
      <c r="E615" s="49">
        <f t="shared" si="18"/>
        <v>83.489599999999996</v>
      </c>
      <c r="F615" s="60">
        <f>($Q$5*($O$6+$O$8))/(E615+$O$8)</f>
        <v>0.31732887388427738</v>
      </c>
      <c r="G615" s="60">
        <f>(C615-$O$10)/($O$11-$O$10)</f>
        <v>0.50168777777777773</v>
      </c>
      <c r="H615" s="60">
        <f>(G615*$O$14+(1-G615)*$O$13)</f>
        <v>2.7001687777777779</v>
      </c>
      <c r="I615" s="116">
        <f>(H615-D615)/(H615-$O$12)</f>
        <v>0.16382744363071283</v>
      </c>
      <c r="J615" s="19">
        <f>(($O$19*F615)/(B615*((I615)^$O$20)))^(1/$O$21)</f>
        <v>0.97728244331135139</v>
      </c>
      <c r="K615" s="111">
        <f t="shared" si="19"/>
        <v>0.97728244331135139</v>
      </c>
      <c r="L615" s="129"/>
      <c r="M615" s="50"/>
      <c r="N615" s="19"/>
      <c r="O615" s="19"/>
      <c r="Q615" s="20"/>
      <c r="R615" s="58"/>
      <c r="S615" s="58"/>
      <c r="T615" s="58"/>
      <c r="U615" s="58"/>
      <c r="V615" s="58"/>
    </row>
    <row r="616" spans="1:22" x14ac:dyDescent="0.35">
      <c r="A616" s="20">
        <v>2857.5</v>
      </c>
      <c r="B616" s="59">
        <v>10.3165</v>
      </c>
      <c r="C616">
        <v>71.527500000000003</v>
      </c>
      <c r="D616" s="20">
        <v>2.4298000000000002</v>
      </c>
      <c r="E616" s="49">
        <f t="shared" si="18"/>
        <v>83.499500000000012</v>
      </c>
      <c r="F616" s="60">
        <f>($Q$5*($O$6+$O$8))/(E616+$O$8)</f>
        <v>0.31729407192069653</v>
      </c>
      <c r="G616" s="60">
        <f>(C616-$O$10)/($O$11-$O$10)</f>
        <v>0.4614166666666667</v>
      </c>
      <c r="H616" s="60">
        <f>(G616*$O$14+(1-G616)*$O$13)</f>
        <v>2.6961416666666667</v>
      </c>
      <c r="I616" s="116">
        <f>(H616-D616)/(H616-$O$12)</f>
        <v>0.17097386792200486</v>
      </c>
      <c r="J616" s="19">
        <f>(($O$19*F616)/(B616*((I616)^$O$20)))^(1/$O$21)</f>
        <v>1.0257347078629593</v>
      </c>
      <c r="K616" s="111">
        <f t="shared" si="19"/>
        <v>1</v>
      </c>
      <c r="L616" s="129"/>
      <c r="M616" s="50"/>
      <c r="N616" s="19"/>
      <c r="O616" s="19"/>
      <c r="Q616" s="20"/>
      <c r="R616" s="58"/>
      <c r="S616" s="58"/>
      <c r="T616" s="58"/>
      <c r="U616" s="58"/>
      <c r="V616" s="58"/>
    </row>
    <row r="617" spans="1:22" x14ac:dyDescent="0.35">
      <c r="A617" s="20">
        <v>2858</v>
      </c>
      <c r="B617" s="59">
        <v>10.649699999999999</v>
      </c>
      <c r="C617">
        <v>68.299800000000005</v>
      </c>
      <c r="D617" s="20">
        <v>2.3936999999999999</v>
      </c>
      <c r="E617" s="49">
        <f t="shared" si="18"/>
        <v>83.509399999999999</v>
      </c>
      <c r="F617" s="60">
        <f>($Q$5*($O$6+$O$8))/(E617+$O$8)</f>
        <v>0.3172592775898524</v>
      </c>
      <c r="G617" s="60">
        <f>(C617-$O$10)/($O$11-$O$10)</f>
        <v>0.42555333333333339</v>
      </c>
      <c r="H617" s="60">
        <f>(G617*$O$14+(1-G617)*$O$13)</f>
        <v>2.692555333333333</v>
      </c>
      <c r="I617" s="116">
        <f>(H617-D617)/(H617-$O$12)</f>
        <v>0.19228819186482424</v>
      </c>
      <c r="J617" s="19">
        <f>(($O$19*F617)/(B617*((I617)^$O$20)))^(1/$O$21)</f>
        <v>0.89760623955943275</v>
      </c>
      <c r="K617" s="111">
        <f t="shared" si="19"/>
        <v>0.89760623955943275</v>
      </c>
      <c r="L617" s="129"/>
      <c r="M617" s="50"/>
      <c r="N617" s="19"/>
      <c r="O617" s="19"/>
      <c r="Q617" s="20"/>
      <c r="R617" s="58"/>
      <c r="S617" s="58"/>
      <c r="T617" s="58"/>
      <c r="U617" s="58"/>
      <c r="V617" s="58"/>
    </row>
    <row r="618" spans="1:22" x14ac:dyDescent="0.35">
      <c r="A618" s="20">
        <v>2858.5</v>
      </c>
      <c r="B618" s="59">
        <v>9.8054000000000006</v>
      </c>
      <c r="C618">
        <v>68.693200000000004</v>
      </c>
      <c r="D618" s="20">
        <v>2.3367</v>
      </c>
      <c r="E618" s="49">
        <f t="shared" si="18"/>
        <v>83.519300000000001</v>
      </c>
      <c r="F618" s="60">
        <f>($Q$5*($O$6+$O$8))/(E618+$O$8)</f>
        <v>0.31722449088923405</v>
      </c>
      <c r="G618" s="60">
        <f>(C618-$O$10)/($O$11-$O$10)</f>
        <v>0.4299244444444445</v>
      </c>
      <c r="H618" s="60">
        <f>(G618*$O$14+(1-G618)*$O$13)</f>
        <v>2.6929924444444442</v>
      </c>
      <c r="I618" s="116">
        <f>(H618-D618)/(H618-$O$12)</f>
        <v>0.22917967132421005</v>
      </c>
      <c r="J618" s="19">
        <f>(($O$19*F618)/(B618*((I618)^$O$20)))^(1/$O$21)</f>
        <v>0.78482820966833899</v>
      </c>
      <c r="K618" s="111">
        <f t="shared" si="19"/>
        <v>0.78482820966833899</v>
      </c>
      <c r="L618" s="129"/>
      <c r="M618" s="50"/>
      <c r="N618" s="19"/>
      <c r="O618" s="19"/>
      <c r="Q618" s="20"/>
      <c r="R618" s="58"/>
      <c r="S618" s="58"/>
      <c r="T618" s="58"/>
      <c r="U618" s="58"/>
      <c r="V618" s="58"/>
    </row>
    <row r="619" spans="1:22" x14ac:dyDescent="0.35">
      <c r="A619" s="20">
        <v>2859</v>
      </c>
      <c r="B619" s="59">
        <v>8.1719000000000008</v>
      </c>
      <c r="C619">
        <v>68.103399999999993</v>
      </c>
      <c r="D619" s="20">
        <v>2.2803</v>
      </c>
      <c r="E619" s="49">
        <f t="shared" si="18"/>
        <v>83.529200000000003</v>
      </c>
      <c r="F619" s="60">
        <f>($Q$5*($O$6+$O$8))/(E619+$O$8)</f>
        <v>0.31718971181633193</v>
      </c>
      <c r="G619" s="60">
        <f>(C619-$O$10)/($O$11-$O$10)</f>
        <v>0.42337111111111103</v>
      </c>
      <c r="H619" s="60">
        <f>(G619*$O$14+(1-G619)*$O$13)</f>
        <v>2.6923371111111107</v>
      </c>
      <c r="I619" s="116">
        <f>(H619-D619)/(H619-$O$12)</f>
        <v>0.26514834528872094</v>
      </c>
      <c r="J619" s="19">
        <f>(($O$19*F619)/(B619*((I619)^$O$20)))^(1/$O$21)</f>
        <v>0.74303471250463682</v>
      </c>
      <c r="K619" s="111">
        <f t="shared" si="19"/>
        <v>0.74303471250463682</v>
      </c>
      <c r="L619" s="129"/>
      <c r="M619" s="50"/>
      <c r="N619" s="19"/>
      <c r="O619" s="19"/>
      <c r="Q619" s="20"/>
      <c r="R619" s="58"/>
      <c r="S619" s="58"/>
      <c r="T619" s="58"/>
      <c r="U619" s="58"/>
      <c r="V619" s="58"/>
    </row>
    <row r="620" spans="1:22" x14ac:dyDescent="0.35">
      <c r="A620" s="20">
        <v>2859.5</v>
      </c>
      <c r="B620" s="59">
        <v>10.2691</v>
      </c>
      <c r="C620">
        <v>70.764899999999997</v>
      </c>
      <c r="D620" s="20">
        <v>2.2534000000000001</v>
      </c>
      <c r="E620" s="49">
        <f t="shared" si="18"/>
        <v>83.539100000000005</v>
      </c>
      <c r="F620" s="60">
        <f>($Q$5*($O$6+$O$8))/(E620+$O$8)</f>
        <v>0.31715494036863751</v>
      </c>
      <c r="G620" s="60">
        <f>(C620-$O$10)/($O$11-$O$10)</f>
        <v>0.45294333333333331</v>
      </c>
      <c r="H620" s="60">
        <f>(G620*$O$14+(1-G620)*$O$13)</f>
        <v>2.6952943333333335</v>
      </c>
      <c r="I620" s="116">
        <f>(H620-D620)/(H620-$O$12)</f>
        <v>0.28382153675800442</v>
      </c>
      <c r="J620" s="19">
        <f>(($O$19*F620)/(B620*((I620)^$O$20)))^(1/$O$21)</f>
        <v>0.61919038192974307</v>
      </c>
      <c r="K620" s="111">
        <f t="shared" si="19"/>
        <v>0.61919038192974307</v>
      </c>
      <c r="L620" s="129"/>
      <c r="M620" s="50"/>
      <c r="N620" s="19"/>
      <c r="O620" s="19"/>
      <c r="Q620" s="20"/>
      <c r="R620" s="58"/>
      <c r="S620" s="58"/>
      <c r="T620" s="58"/>
      <c r="U620" s="58"/>
      <c r="V620" s="58"/>
    </row>
    <row r="621" spans="1:22" x14ac:dyDescent="0.35">
      <c r="A621" s="20">
        <v>2860</v>
      </c>
      <c r="B621" s="59">
        <v>8.5945999999999998</v>
      </c>
      <c r="C621">
        <v>69.560299999999998</v>
      </c>
      <c r="D621" s="20">
        <v>2.2644000000000002</v>
      </c>
      <c r="E621" s="49">
        <f t="shared" si="18"/>
        <v>83.549000000000007</v>
      </c>
      <c r="F621" s="60">
        <f>($Q$5*($O$6+$O$8))/(E621+$O$8)</f>
        <v>0.31712017654364327</v>
      </c>
      <c r="G621" s="60">
        <f>(C621-$O$10)/($O$11-$O$10)</f>
        <v>0.43955888888888889</v>
      </c>
      <c r="H621" s="60">
        <f>(G621*$O$14+(1-G621)*$O$13)</f>
        <v>2.6939558888888886</v>
      </c>
      <c r="I621" s="116">
        <f>(H621-D621)/(H621-$O$12)</f>
        <v>0.27613413651686813</v>
      </c>
      <c r="J621" s="19">
        <f>(($O$19*F621)/(B621*((I621)^$O$20)))^(1/$O$21)</f>
        <v>0.6956311224356222</v>
      </c>
      <c r="K621" s="111">
        <f t="shared" si="19"/>
        <v>0.6956311224356222</v>
      </c>
      <c r="L621" s="129"/>
      <c r="M621" s="50"/>
      <c r="N621" s="19"/>
      <c r="O621" s="19"/>
      <c r="Q621" s="20"/>
      <c r="R621" s="58"/>
      <c r="S621" s="58"/>
      <c r="T621" s="58"/>
      <c r="U621" s="58"/>
      <c r="V621" s="58"/>
    </row>
    <row r="622" spans="1:22" x14ac:dyDescent="0.35">
      <c r="A622" s="20">
        <v>2860.5</v>
      </c>
      <c r="B622" s="59">
        <v>6.5321999999999996</v>
      </c>
      <c r="C622">
        <v>78.345500000000001</v>
      </c>
      <c r="D622" s="20">
        <v>2.3079000000000001</v>
      </c>
      <c r="E622" s="49">
        <f t="shared" si="18"/>
        <v>83.558899999999994</v>
      </c>
      <c r="F622" s="60">
        <f>($Q$5*($O$6+$O$8))/(E622+$O$8)</f>
        <v>0.31708542033884307</v>
      </c>
      <c r="G622" s="60">
        <f>(C622-$O$10)/($O$11-$O$10)</f>
        <v>0.53717222222222227</v>
      </c>
      <c r="H622" s="60">
        <f>(G622*$O$14+(1-G622)*$O$13)</f>
        <v>2.7037172222222221</v>
      </c>
      <c r="I622" s="116">
        <f>(H622-D622)/(H622-$O$12)</f>
        <v>0.25285902030088064</v>
      </c>
      <c r="J622" s="19">
        <f>(($O$19*F622)/(B622*((I622)^$O$20)))^(1/$O$21)</f>
        <v>0.8713245470018397</v>
      </c>
      <c r="K622" s="111">
        <f t="shared" si="19"/>
        <v>0.8713245470018397</v>
      </c>
      <c r="L622" s="129"/>
      <c r="M622" s="50"/>
      <c r="N622" s="19"/>
      <c r="O622" s="19"/>
      <c r="Q622" s="20"/>
      <c r="R622" s="58"/>
      <c r="S622" s="58"/>
      <c r="T622" s="58"/>
      <c r="U622" s="58"/>
      <c r="V622" s="58"/>
    </row>
    <row r="623" spans="1:22" x14ac:dyDescent="0.35">
      <c r="A623" s="20">
        <v>2861</v>
      </c>
      <c r="B623" s="59">
        <v>7.1536999999999997</v>
      </c>
      <c r="C623">
        <v>80.428100000000001</v>
      </c>
      <c r="D623" s="20">
        <v>2.3580999999999999</v>
      </c>
      <c r="E623" s="49">
        <f t="shared" si="18"/>
        <v>83.56880000000001</v>
      </c>
      <c r="F623" s="60">
        <f>($Q$5*($O$6+$O$8))/(E623+$O$8)</f>
        <v>0.31705067175173146</v>
      </c>
      <c r="G623" s="60">
        <f>(C623-$O$10)/($O$11-$O$10)</f>
        <v>0.56031222222222221</v>
      </c>
      <c r="H623" s="60">
        <f>(G623*$O$14+(1-G623)*$O$13)</f>
        <v>2.7060312222222223</v>
      </c>
      <c r="I623" s="116">
        <f>(H623-D623)/(H623-$O$12)</f>
        <v>0.22194003301833412</v>
      </c>
      <c r="J623" s="19">
        <f>(($O$19*F623)/(B623*((I623)^$O$20)))^(1/$O$21)</f>
        <v>0.94855677607950917</v>
      </c>
      <c r="K623" s="111">
        <f t="shared" si="19"/>
        <v>0.94855677607950917</v>
      </c>
      <c r="L623" s="129"/>
      <c r="M623" s="50"/>
      <c r="N623" s="19"/>
      <c r="O623" s="19"/>
      <c r="Q623" s="20"/>
      <c r="R623" s="58"/>
      <c r="S623" s="58"/>
      <c r="T623" s="58"/>
      <c r="U623" s="58"/>
      <c r="V623" s="58"/>
    </row>
    <row r="624" spans="1:22" x14ac:dyDescent="0.35">
      <c r="A624" s="20">
        <v>2861.5</v>
      </c>
      <c r="B624" s="59">
        <v>6.5297000000000001</v>
      </c>
      <c r="C624">
        <v>89.315799999999996</v>
      </c>
      <c r="D624" s="20">
        <v>2.3895</v>
      </c>
      <c r="E624" s="49">
        <f t="shared" si="18"/>
        <v>83.578699999999998</v>
      </c>
      <c r="F624" s="60">
        <f>($Q$5*($O$6+$O$8))/(E624+$O$8)</f>
        <v>0.3170159307798045</v>
      </c>
      <c r="G624" s="60">
        <f>(C624-$O$10)/($O$11-$O$10)</f>
        <v>0.65906444444444445</v>
      </c>
      <c r="H624" s="60">
        <f>(G624*$O$14+(1-G624)*$O$13)</f>
        <v>2.7159064444444443</v>
      </c>
      <c r="I624" s="116">
        <f>(H624-D624)/(H624-$O$12)</f>
        <v>0.2069063491160168</v>
      </c>
      <c r="J624" s="19">
        <f>(($O$19*F624)/(B624*((I624)^$O$20)))^(1/$O$21)</f>
        <v>1.0649276705036554</v>
      </c>
      <c r="K624" s="111">
        <f t="shared" si="19"/>
        <v>1</v>
      </c>
      <c r="L624" s="129"/>
      <c r="M624" s="50"/>
      <c r="N624" s="19"/>
      <c r="O624" s="19"/>
      <c r="Q624" s="20"/>
      <c r="R624" s="58"/>
      <c r="S624" s="58"/>
      <c r="T624" s="58"/>
      <c r="U624" s="58"/>
      <c r="V624" s="58"/>
    </row>
    <row r="625" spans="1:22" x14ac:dyDescent="0.35">
      <c r="A625" s="20">
        <v>2862</v>
      </c>
      <c r="B625" s="59">
        <v>11.516</v>
      </c>
      <c r="C625">
        <v>93.189899999999994</v>
      </c>
      <c r="D625" s="20">
        <v>2.3799000000000001</v>
      </c>
      <c r="E625" s="49">
        <f t="shared" si="18"/>
        <v>83.588600000000014</v>
      </c>
      <c r="F625" s="60">
        <f>($Q$5*($O$6+$O$8))/(E625+$O$8)</f>
        <v>0.31698119742055891</v>
      </c>
      <c r="G625" s="60">
        <f>(C625-$O$10)/($O$11-$O$10)</f>
        <v>0.7021099999999999</v>
      </c>
      <c r="H625" s="60">
        <f>(G625*$O$14+(1-G625)*$O$13)</f>
        <v>2.7202109999999999</v>
      </c>
      <c r="I625" s="116">
        <f>(H625-D625)/(H625-$O$12)</f>
        <v>0.2151333144947627</v>
      </c>
      <c r="J625" s="19">
        <f>(($O$19*F625)/(B625*((I625)^$O$20)))^(1/$O$21)</f>
        <v>0.77118443303227402</v>
      </c>
      <c r="K625" s="111">
        <f t="shared" si="19"/>
        <v>0.77118443303227402</v>
      </c>
      <c r="L625" s="129"/>
      <c r="M625" s="50"/>
      <c r="N625" s="19"/>
      <c r="O625" s="19"/>
      <c r="Q625" s="20"/>
      <c r="R625" s="58"/>
      <c r="S625" s="58"/>
      <c r="T625" s="58"/>
      <c r="U625" s="58"/>
      <c r="V625" s="58"/>
    </row>
    <row r="626" spans="1:22" x14ac:dyDescent="0.35">
      <c r="A626" s="20">
        <v>2862.5</v>
      </c>
      <c r="B626" s="59">
        <v>10.3108</v>
      </c>
      <c r="C626">
        <v>99.201499999999996</v>
      </c>
      <c r="D626" s="20">
        <v>2.3601999999999999</v>
      </c>
      <c r="E626" s="49">
        <f t="shared" si="18"/>
        <v>83.598500000000001</v>
      </c>
      <c r="F626" s="60">
        <f>($Q$5*($O$6+$O$8))/(E626+$O$8)</f>
        <v>0.31694647167149304</v>
      </c>
      <c r="G626" s="60">
        <f>(C626-$O$10)/($O$11-$O$10)</f>
        <v>0.76890555555555551</v>
      </c>
      <c r="H626" s="60">
        <f>(G626*$O$14+(1-G626)*$O$13)</f>
        <v>2.7268905555555554</v>
      </c>
      <c r="I626" s="116">
        <f>(H626-D626)/(H626-$O$12)</f>
        <v>0.23083487184078469</v>
      </c>
      <c r="J626" s="19">
        <f>(($O$19*F626)/(B626*((I626)^$O$20)))^(1/$O$21)</f>
        <v>0.75953075089984445</v>
      </c>
      <c r="K626" s="111">
        <f t="shared" si="19"/>
        <v>0.75953075089984445</v>
      </c>
      <c r="L626" s="129"/>
      <c r="M626" s="50"/>
      <c r="N626" s="19"/>
      <c r="O626" s="19"/>
      <c r="Q626" s="20"/>
      <c r="R626" s="58"/>
      <c r="S626" s="58"/>
      <c r="T626" s="58"/>
      <c r="U626" s="58"/>
      <c r="V626" s="58"/>
    </row>
    <row r="627" spans="1:22" x14ac:dyDescent="0.35">
      <c r="A627" s="20">
        <v>2863</v>
      </c>
      <c r="B627" s="59">
        <v>7.0010000000000003</v>
      </c>
      <c r="C627">
        <v>101.2664</v>
      </c>
      <c r="D627" s="20">
        <v>2.3540999999999999</v>
      </c>
      <c r="E627" s="49">
        <f t="shared" si="18"/>
        <v>83.608400000000003</v>
      </c>
      <c r="F627" s="60">
        <f>($Q$5*($O$6+$O$8))/(E627+$O$8)</f>
        <v>0.31691175353010587</v>
      </c>
      <c r="G627" s="60">
        <f>(C627-$O$10)/($O$11-$O$10)</f>
        <v>0.79184888888888894</v>
      </c>
      <c r="H627" s="60">
        <f>(G627*$O$14+(1-G627)*$O$13)</f>
        <v>2.7291848888888892</v>
      </c>
      <c r="I627" s="116">
        <f>(H627-D627)/(H627-$O$12)</f>
        <v>0.2357786414596838</v>
      </c>
      <c r="J627" s="19">
        <f>(($O$19*F627)/(B627*((I627)^$O$20)))^(1/$O$21)</f>
        <v>0.90237005194183462</v>
      </c>
      <c r="K627" s="111">
        <f t="shared" si="19"/>
        <v>0.90237005194183462</v>
      </c>
      <c r="L627" s="129"/>
      <c r="M627" s="50"/>
      <c r="N627" s="19"/>
      <c r="O627" s="19"/>
      <c r="Q627" s="20"/>
      <c r="R627" s="58"/>
      <c r="S627" s="58"/>
      <c r="T627" s="58"/>
      <c r="U627" s="58"/>
      <c r="V627" s="58"/>
    </row>
    <row r="628" spans="1:22" x14ac:dyDescent="0.35">
      <c r="A628" s="20">
        <v>2863.5</v>
      </c>
      <c r="B628" s="59">
        <v>4.3258000000000001</v>
      </c>
      <c r="C628">
        <v>97.758700000000005</v>
      </c>
      <c r="D628" s="20">
        <v>2.3713000000000002</v>
      </c>
      <c r="E628" s="49">
        <f t="shared" si="18"/>
        <v>83.618300000000005</v>
      </c>
      <c r="F628" s="60">
        <f>($Q$5*($O$6+$O$8))/(E628+$O$8)</f>
        <v>0.31687704299389768</v>
      </c>
      <c r="G628" s="60">
        <f>(C628-$O$10)/($O$11-$O$10)</f>
        <v>0.75287444444444451</v>
      </c>
      <c r="H628" s="60">
        <f>(G628*$O$14+(1-G628)*$O$13)</f>
        <v>2.7252874444444446</v>
      </c>
      <c r="I628" s="116">
        <f>(H628-D628)/(H628-$O$12)</f>
        <v>0.22306326294315174</v>
      </c>
      <c r="J628" s="19">
        <f>(($O$19*F628)/(B628*((I628)^$O$20)))^(1/$O$21)</f>
        <v>1.21334448220427</v>
      </c>
      <c r="K628" s="111">
        <f t="shared" si="19"/>
        <v>1</v>
      </c>
      <c r="L628" s="129"/>
      <c r="M628" s="50"/>
      <c r="N628" s="19"/>
      <c r="O628" s="19"/>
      <c r="Q628" s="20"/>
      <c r="R628" s="58"/>
      <c r="S628" s="58"/>
      <c r="T628" s="58"/>
      <c r="U628" s="58"/>
      <c r="V628" s="58"/>
    </row>
    <row r="629" spans="1:22" x14ac:dyDescent="0.35">
      <c r="A629" s="20">
        <v>2864</v>
      </c>
      <c r="B629" s="59">
        <v>4.2984999999999998</v>
      </c>
      <c r="C629">
        <v>93.562399999999997</v>
      </c>
      <c r="D629" s="20">
        <v>2.3875000000000002</v>
      </c>
      <c r="E629" s="49">
        <f t="shared" si="18"/>
        <v>83.628200000000007</v>
      </c>
      <c r="F629" s="60">
        <f>($Q$5*($O$6+$O$8))/(E629+$O$8)</f>
        <v>0.31684234006036976</v>
      </c>
      <c r="G629" s="60">
        <f>(C629-$O$10)/($O$11-$O$10)</f>
        <v>0.70624888888888881</v>
      </c>
      <c r="H629" s="60">
        <f>(G629*$O$14+(1-G629)*$O$13)</f>
        <v>2.7206248888888886</v>
      </c>
      <c r="I629" s="116">
        <f>(H629-D629)/(H629-$O$12)</f>
        <v>0.21053540773993876</v>
      </c>
      <c r="J629" s="19">
        <f>(($O$19*F629)/(B629*((I629)^$O$20)))^(1/$O$21)</f>
        <v>1.2895494328507793</v>
      </c>
      <c r="K629" s="111">
        <f t="shared" si="19"/>
        <v>1</v>
      </c>
      <c r="L629" s="129"/>
      <c r="M629" s="50"/>
      <c r="N629" s="19"/>
      <c r="O629" s="19"/>
      <c r="Q629" s="20"/>
      <c r="R629" s="58"/>
      <c r="S629" s="58"/>
      <c r="T629" s="58"/>
      <c r="U629" s="58"/>
      <c r="V629" s="58"/>
    </row>
    <row r="630" spans="1:22" x14ac:dyDescent="0.35">
      <c r="A630" s="20">
        <v>2864.5</v>
      </c>
      <c r="B630" s="59">
        <v>5.4180999999999999</v>
      </c>
      <c r="C630">
        <v>90.371200000000002</v>
      </c>
      <c r="D630" s="20">
        <v>2.3910999999999998</v>
      </c>
      <c r="E630" s="49">
        <f t="shared" si="18"/>
        <v>83.638100000000009</v>
      </c>
      <c r="F630" s="60">
        <f>($Q$5*($O$6+$O$8))/(E630+$O$8)</f>
        <v>0.31680764472702466</v>
      </c>
      <c r="G630" s="60">
        <f>(C630-$O$10)/($O$11-$O$10)</f>
        <v>0.67079111111111112</v>
      </c>
      <c r="H630" s="60">
        <f>(G630*$O$14+(1-G630)*$O$13)</f>
        <v>2.717079111111111</v>
      </c>
      <c r="I630" s="116">
        <f>(H630-D630)/(H630-$O$12)</f>
        <v>0.20648197896451456</v>
      </c>
      <c r="J630" s="19">
        <f>(($O$19*F630)/(B630*((I630)^$O$20)))^(1/$O$21)</f>
        <v>1.1710951011715534</v>
      </c>
      <c r="K630" s="111">
        <f t="shared" si="19"/>
        <v>1</v>
      </c>
      <c r="L630" s="129"/>
      <c r="M630" s="50"/>
      <c r="N630" s="19"/>
      <c r="O630" s="19"/>
      <c r="Q630" s="20"/>
      <c r="R630" s="58"/>
      <c r="S630" s="58"/>
      <c r="T630" s="58"/>
      <c r="U630" s="58"/>
      <c r="V630" s="58"/>
    </row>
    <row r="631" spans="1:22" x14ac:dyDescent="0.35">
      <c r="A631" s="20">
        <v>2865</v>
      </c>
      <c r="B631" s="59">
        <v>5.7961999999999998</v>
      </c>
      <c r="C631">
        <v>91.108099999999993</v>
      </c>
      <c r="D631" s="20">
        <v>2.3771</v>
      </c>
      <c r="E631" s="49">
        <f t="shared" si="18"/>
        <v>83.647999999999996</v>
      </c>
      <c r="F631" s="60">
        <f>($Q$5*($O$6+$O$8))/(E631+$O$8)</f>
        <v>0.31677295699136593</v>
      </c>
      <c r="G631" s="60">
        <f>(C631-$O$10)/($O$11-$O$10)</f>
        <v>0.6789788888888888</v>
      </c>
      <c r="H631" s="60">
        <f>(G631*$O$14+(1-G631)*$O$13)</f>
        <v>2.7178978888888889</v>
      </c>
      <c r="I631" s="116">
        <f>(H631-D631)/(H631-$O$12)</f>
        <v>0.21575660433354668</v>
      </c>
      <c r="J631" s="19">
        <f>(($O$19*F631)/(B631*((I631)^$O$20)))^(1/$O$21)</f>
        <v>1.0835233370822948</v>
      </c>
      <c r="K631" s="111">
        <f t="shared" si="19"/>
        <v>1</v>
      </c>
      <c r="L631" s="129"/>
      <c r="M631" s="50"/>
      <c r="N631" s="19"/>
      <c r="O631" s="19"/>
      <c r="Q631" s="20"/>
      <c r="R631" s="58"/>
      <c r="S631" s="58"/>
      <c r="T631" s="58"/>
      <c r="U631" s="58"/>
      <c r="V631" s="58"/>
    </row>
    <row r="632" spans="1:22" x14ac:dyDescent="0.35">
      <c r="A632" s="20">
        <v>2865.5</v>
      </c>
      <c r="B632" s="59">
        <v>8.2820999999999998</v>
      </c>
      <c r="C632">
        <v>94.443600000000004</v>
      </c>
      <c r="D632" s="20">
        <v>2.3525999999999998</v>
      </c>
      <c r="E632" s="49">
        <f t="shared" si="18"/>
        <v>83.657900000000012</v>
      </c>
      <c r="F632" s="60">
        <f>($Q$5*($O$6+$O$8))/(E632+$O$8)</f>
        <v>0.316738276850898</v>
      </c>
      <c r="G632" s="60">
        <f>(C632-$O$10)/($O$11-$O$10)</f>
        <v>0.71604000000000001</v>
      </c>
      <c r="H632" s="60">
        <f>(G632*$O$14+(1-G632)*$O$13)</f>
        <v>2.7216040000000001</v>
      </c>
      <c r="I632" s="116">
        <f>(H632-D632)/(H632-$O$12)</f>
        <v>0.23306683576987666</v>
      </c>
      <c r="J632" s="19">
        <f>(($O$19*F632)/(B632*((I632)^$O$20)))^(1/$O$21)</f>
        <v>0.83907263953078159</v>
      </c>
      <c r="K632" s="111">
        <f t="shared" si="19"/>
        <v>0.83907263953078159</v>
      </c>
      <c r="L632" s="129"/>
      <c r="M632" s="50"/>
      <c r="N632" s="19"/>
      <c r="O632" s="19"/>
      <c r="Q632" s="20"/>
      <c r="R632" s="58"/>
      <c r="S632" s="58"/>
      <c r="T632" s="58"/>
      <c r="U632" s="58"/>
      <c r="V632" s="58"/>
    </row>
    <row r="633" spans="1:22" x14ac:dyDescent="0.35">
      <c r="A633" s="20">
        <v>2866</v>
      </c>
      <c r="B633" s="59">
        <v>5.3587999999999996</v>
      </c>
      <c r="C633">
        <v>94.555499999999995</v>
      </c>
      <c r="D633" s="20">
        <v>2.3176999999999999</v>
      </c>
      <c r="E633" s="49">
        <f t="shared" si="18"/>
        <v>83.6678</v>
      </c>
      <c r="F633" s="60">
        <f>($Q$5*($O$6+$O$8))/(E633+$O$8)</f>
        <v>0.31670360430312683</v>
      </c>
      <c r="G633" s="60">
        <f>(C633-$O$10)/($O$11-$O$10)</f>
        <v>0.71728333333333327</v>
      </c>
      <c r="H633" s="60">
        <f>(G633*$O$14+(1-G633)*$O$13)</f>
        <v>2.7217283333333331</v>
      </c>
      <c r="I633" s="116">
        <f>(H633-D633)/(H633-$O$12)</f>
        <v>0.25516853731525518</v>
      </c>
      <c r="J633" s="19">
        <f>(($O$19*F633)/(B633*((I633)^$O$20)))^(1/$O$21)</f>
        <v>0.95272070688131449</v>
      </c>
      <c r="K633" s="111">
        <f t="shared" si="19"/>
        <v>0.95272070688131449</v>
      </c>
      <c r="L633" s="129"/>
      <c r="M633" s="50"/>
      <c r="N633" s="19"/>
      <c r="O633" s="19"/>
      <c r="Q633" s="20"/>
      <c r="R633" s="58"/>
      <c r="S633" s="58"/>
      <c r="T633" s="58"/>
      <c r="U633" s="58"/>
      <c r="V633" s="58"/>
    </row>
    <row r="634" spans="1:22" x14ac:dyDescent="0.35">
      <c r="A634" s="20">
        <v>2866.5</v>
      </c>
      <c r="B634" s="59">
        <v>6.0716999999999999</v>
      </c>
      <c r="C634">
        <v>95.918999999999997</v>
      </c>
      <c r="D634" s="20">
        <v>2.2850999999999999</v>
      </c>
      <c r="E634" s="49">
        <f t="shared" si="18"/>
        <v>83.677700000000002</v>
      </c>
      <c r="F634" s="60">
        <f>($Q$5*($O$6+$O$8))/(E634+$O$8)</f>
        <v>0.31666893934555906</v>
      </c>
      <c r="G634" s="60">
        <f>(C634-$O$10)/($O$11-$O$10)</f>
        <v>0.73243333333333327</v>
      </c>
      <c r="H634" s="60">
        <f>(G634*$O$14+(1-G634)*$O$13)</f>
        <v>2.7232433333333335</v>
      </c>
      <c r="I634" s="116">
        <f>(H634-D634)/(H634-$O$12)</f>
        <v>0.27644972952964247</v>
      </c>
      <c r="J634" s="19">
        <f>(($O$19*F634)/(B634*((I634)^$O$20)))^(1/$O$21)</f>
        <v>0.82609769766484575</v>
      </c>
      <c r="K634" s="111">
        <f t="shared" si="19"/>
        <v>0.82609769766484575</v>
      </c>
      <c r="L634" s="129"/>
      <c r="M634" s="50"/>
      <c r="N634" s="19"/>
      <c r="O634" s="19"/>
      <c r="Q634" s="20"/>
      <c r="R634" s="58"/>
      <c r="S634" s="58"/>
      <c r="T634" s="58"/>
      <c r="U634" s="58"/>
      <c r="V634" s="58"/>
    </row>
    <row r="635" spans="1:22" x14ac:dyDescent="0.35">
      <c r="A635" s="20">
        <v>2867</v>
      </c>
      <c r="B635" s="59">
        <v>6.5084</v>
      </c>
      <c r="C635">
        <v>99.4649</v>
      </c>
      <c r="D635" s="20">
        <v>2.2616999999999998</v>
      </c>
      <c r="E635" s="49">
        <f t="shared" si="18"/>
        <v>83.687600000000003</v>
      </c>
      <c r="F635" s="60">
        <f>($Q$5*($O$6+$O$8))/(E635+$O$8)</f>
        <v>0.31663428197570265</v>
      </c>
      <c r="G635" s="60">
        <f>(C635-$O$10)/($O$11-$O$10)</f>
        <v>0.77183222222222225</v>
      </c>
      <c r="H635" s="60">
        <f>(G635*$O$14+(1-G635)*$O$13)</f>
        <v>2.7271832222222221</v>
      </c>
      <c r="I635" s="116">
        <f>(H635-D635)/(H635-$O$12)</f>
        <v>0.29297173278588295</v>
      </c>
      <c r="J635" s="19">
        <f>(($O$19*F635)/(B635*((I635)^$O$20)))^(1/$O$21)</f>
        <v>0.75286330369897503</v>
      </c>
      <c r="K635" s="111">
        <f t="shared" si="19"/>
        <v>0.75286330369897503</v>
      </c>
      <c r="L635" s="129"/>
      <c r="M635" s="50"/>
      <c r="N635" s="19"/>
      <c r="O635" s="19"/>
      <c r="Q635" s="20"/>
      <c r="R635" s="58"/>
      <c r="S635" s="58"/>
      <c r="T635" s="58"/>
      <c r="U635" s="58"/>
      <c r="V635" s="58"/>
    </row>
    <row r="636" spans="1:22" x14ac:dyDescent="0.35">
      <c r="A636" s="20">
        <v>2867.5</v>
      </c>
      <c r="B636" s="59">
        <v>6.5957999999999997</v>
      </c>
      <c r="C636">
        <v>99.700400000000002</v>
      </c>
      <c r="D636" s="20">
        <v>2.2581000000000002</v>
      </c>
      <c r="E636" s="49">
        <f t="shared" si="18"/>
        <v>83.697500000000005</v>
      </c>
      <c r="F636" s="60">
        <f>($Q$5*($O$6+$O$8))/(E636+$O$8)</f>
        <v>0.31659963219106663</v>
      </c>
      <c r="G636" s="60">
        <f>(C636-$O$10)/($O$11-$O$10)</f>
        <v>0.77444888888888896</v>
      </c>
      <c r="H636" s="60">
        <f>(G636*$O$14+(1-G636)*$O$13)</f>
        <v>2.7274448888888889</v>
      </c>
      <c r="I636" s="116">
        <f>(H636-D636)/(H636-$O$12)</f>
        <v>0.29535359541497197</v>
      </c>
      <c r="J636" s="19">
        <f>(($O$19*F636)/(B636*((I636)^$O$20)))^(1/$O$21)</f>
        <v>0.74178697245124781</v>
      </c>
      <c r="K636" s="111">
        <f t="shared" si="19"/>
        <v>0.74178697245124781</v>
      </c>
      <c r="L636" s="129"/>
      <c r="M636" s="50"/>
      <c r="N636" s="19"/>
      <c r="O636" s="19"/>
      <c r="Q636" s="20"/>
      <c r="R636" s="58"/>
      <c r="S636" s="58"/>
      <c r="T636" s="58"/>
      <c r="U636" s="58"/>
      <c r="V636" s="58"/>
    </row>
    <row r="637" spans="1:22" x14ac:dyDescent="0.35">
      <c r="A637" s="20">
        <v>2868</v>
      </c>
      <c r="B637" s="59">
        <v>6.0758999999999999</v>
      </c>
      <c r="C637">
        <v>99.780900000000003</v>
      </c>
      <c r="D637" s="20">
        <v>2.2570999999999999</v>
      </c>
      <c r="E637" s="49">
        <f t="shared" si="18"/>
        <v>83.707400000000007</v>
      </c>
      <c r="F637" s="60">
        <f>($Q$5*($O$6+$O$8))/(E637+$O$8)</f>
        <v>0.31656498998916105</v>
      </c>
      <c r="G637" s="60">
        <f>(C637-$O$10)/($O$11-$O$10)</f>
        <v>0.77534333333333338</v>
      </c>
      <c r="H637" s="60">
        <f>(G637*$O$14+(1-G637)*$O$13)</f>
        <v>2.7275343333333333</v>
      </c>
      <c r="I637" s="116">
        <f>(H637-D637)/(H637-$O$12)</f>
        <v>0.29602250882161146</v>
      </c>
      <c r="J637" s="19">
        <f>(($O$19*F637)/(B637*((I637)^$O$20)))^(1/$O$21)</f>
        <v>0.77108347839233715</v>
      </c>
      <c r="K637" s="111">
        <f t="shared" si="19"/>
        <v>0.77108347839233715</v>
      </c>
      <c r="L637" s="129"/>
      <c r="M637" s="50"/>
      <c r="N637" s="19"/>
      <c r="O637" s="19"/>
      <c r="Q637" s="20"/>
      <c r="R637" s="58"/>
      <c r="S637" s="58"/>
      <c r="T637" s="58"/>
      <c r="U637" s="58"/>
      <c r="V637" s="58"/>
    </row>
    <row r="638" spans="1:22" x14ac:dyDescent="0.35">
      <c r="A638" s="20">
        <v>2868.5</v>
      </c>
      <c r="B638" s="59">
        <v>5.7755000000000001</v>
      </c>
      <c r="C638">
        <v>97.994900000000001</v>
      </c>
      <c r="D638" s="20">
        <v>2.2541000000000002</v>
      </c>
      <c r="E638" s="49">
        <f t="shared" si="18"/>
        <v>83.717299999999994</v>
      </c>
      <c r="F638" s="60">
        <f>($Q$5*($O$6+$O$8))/(E638+$O$8)</f>
        <v>0.31653035536749713</v>
      </c>
      <c r="G638" s="60">
        <f>(C638-$O$10)/($O$11-$O$10)</f>
        <v>0.75549888888888894</v>
      </c>
      <c r="H638" s="60">
        <f>(G638*$O$14+(1-G638)*$O$13)</f>
        <v>2.7255498888888887</v>
      </c>
      <c r="I638" s="116">
        <f>(H638-D638)/(H638-$O$12)</f>
        <v>0.2970324608697677</v>
      </c>
      <c r="J638" s="19">
        <f>(($O$19*F638)/(B638*((I638)^$O$20)))^(1/$O$21)</f>
        <v>0.78815017307680513</v>
      </c>
      <c r="K638" s="111">
        <f t="shared" si="19"/>
        <v>0.78815017307680513</v>
      </c>
      <c r="L638" s="129"/>
      <c r="M638" s="50"/>
      <c r="N638" s="19"/>
      <c r="O638" s="19"/>
      <c r="Q638" s="20"/>
      <c r="R638" s="58"/>
      <c r="S638" s="58"/>
      <c r="T638" s="58"/>
      <c r="U638" s="58"/>
      <c r="V638" s="58"/>
    </row>
    <row r="639" spans="1:22" x14ac:dyDescent="0.35">
      <c r="A639" s="20">
        <v>2869</v>
      </c>
      <c r="B639" s="59">
        <v>5.4672999999999998</v>
      </c>
      <c r="C639">
        <v>101.16500000000001</v>
      </c>
      <c r="D639" s="20">
        <v>2.2481</v>
      </c>
      <c r="E639" s="49">
        <f t="shared" si="18"/>
        <v>83.727200000000011</v>
      </c>
      <c r="F639" s="60">
        <f>($Q$5*($O$6+$O$8))/(E639+$O$8)</f>
        <v>0.31649572832358702</v>
      </c>
      <c r="G639" s="60">
        <f>(C639-$O$10)/($O$11-$O$10)</f>
        <v>0.79072222222222233</v>
      </c>
      <c r="H639" s="60">
        <f>(G639*$O$14+(1-G639)*$O$13)</f>
        <v>2.7290722222222223</v>
      </c>
      <c r="I639" s="116">
        <f>(H639-D639)/(H639-$O$12)</f>
        <v>0.30236091223413547</v>
      </c>
      <c r="J639" s="19">
        <f>(($O$19*F639)/(B639*((I639)^$O$20)))^(1/$O$21)</f>
        <v>0.79574116780714044</v>
      </c>
      <c r="K639" s="111">
        <f t="shared" si="19"/>
        <v>0.79574116780714044</v>
      </c>
      <c r="L639" s="129"/>
      <c r="M639" s="50"/>
      <c r="N639" s="19"/>
      <c r="O639" s="19"/>
      <c r="Q639" s="20"/>
      <c r="R639" s="58"/>
      <c r="S639" s="58"/>
      <c r="T639" s="58"/>
      <c r="U639" s="58"/>
      <c r="V639" s="58"/>
    </row>
    <row r="640" spans="1:22" x14ac:dyDescent="0.35">
      <c r="A640" s="20">
        <v>2869.5</v>
      </c>
      <c r="B640" s="59">
        <v>6.0297999999999998</v>
      </c>
      <c r="C640">
        <v>104.0692</v>
      </c>
      <c r="D640" s="20">
        <v>2.2511000000000001</v>
      </c>
      <c r="E640" s="49">
        <f t="shared" si="18"/>
        <v>83.737099999999998</v>
      </c>
      <c r="F640" s="60">
        <f>($Q$5*($O$6+$O$8))/(E640+$O$8)</f>
        <v>0.31646110885494422</v>
      </c>
      <c r="G640" s="60">
        <f>(C640-$O$10)/($O$11-$O$10)</f>
        <v>0.82299111111111101</v>
      </c>
      <c r="H640" s="60">
        <f>(G640*$O$14+(1-G640)*$O$13)</f>
        <v>2.7322991111111108</v>
      </c>
      <c r="I640" s="116">
        <f>(H640-D640)/(H640-$O$12)</f>
        <v>0.3018911380274093</v>
      </c>
      <c r="J640" s="19">
        <f>(($O$19*F640)/(B640*((I640)^$O$20)))^(1/$O$21)</f>
        <v>0.75885422153064508</v>
      </c>
      <c r="K640" s="111">
        <f t="shared" si="19"/>
        <v>0.75885422153064508</v>
      </c>
      <c r="L640" s="129"/>
      <c r="M640" s="50"/>
      <c r="N640" s="19"/>
      <c r="O640" s="19"/>
      <c r="Q640" s="20"/>
      <c r="R640" s="58"/>
      <c r="S640" s="58"/>
      <c r="T640" s="58"/>
      <c r="U640" s="58"/>
      <c r="V640" s="58"/>
    </row>
    <row r="641" spans="1:22" x14ac:dyDescent="0.35">
      <c r="A641" s="20">
        <v>2870</v>
      </c>
      <c r="B641" s="59">
        <v>7.7244000000000002</v>
      </c>
      <c r="C641">
        <v>103.1735</v>
      </c>
      <c r="D641" s="20">
        <v>2.2452000000000001</v>
      </c>
      <c r="E641" s="49">
        <f t="shared" si="18"/>
        <v>83.747000000000014</v>
      </c>
      <c r="F641" s="60">
        <f>($Q$5*($O$6+$O$8))/(E641+$O$8)</f>
        <v>0.31642649695908304</v>
      </c>
      <c r="G641" s="60">
        <f>(C641-$O$10)/($O$11-$O$10)</f>
        <v>0.81303888888888898</v>
      </c>
      <c r="H641" s="60">
        <f>(G641*$O$14+(1-G641)*$O$13)</f>
        <v>2.7313038888888888</v>
      </c>
      <c r="I641" s="116">
        <f>(H641-D641)/(H641-$O$12)</f>
        <v>0.30515879478969354</v>
      </c>
      <c r="J641" s="19">
        <f>(($O$19*F641)/(B641*((I641)^$O$20)))^(1/$O$21)</f>
        <v>0.66325136596792145</v>
      </c>
      <c r="K641" s="111">
        <f t="shared" si="19"/>
        <v>0.66325136596792145</v>
      </c>
      <c r="L641" s="129"/>
      <c r="M641" s="50"/>
      <c r="N641" s="19"/>
      <c r="O641" s="19"/>
      <c r="Q641" s="20"/>
      <c r="R641" s="58"/>
      <c r="S641" s="58"/>
      <c r="T641" s="58"/>
      <c r="U641" s="58"/>
      <c r="V641" s="58"/>
    </row>
    <row r="642" spans="1:22" x14ac:dyDescent="0.35">
      <c r="A642" s="20">
        <v>2870.5</v>
      </c>
      <c r="B642" s="59">
        <v>8.3114000000000008</v>
      </c>
      <c r="C642">
        <v>98.793099999999995</v>
      </c>
      <c r="D642" s="20">
        <v>2.2467000000000001</v>
      </c>
      <c r="E642" s="49">
        <f t="shared" ref="E642:E705" si="20">((0.0198*A642)+ 26.921)</f>
        <v>83.756900000000002</v>
      </c>
      <c r="F642" s="60">
        <f>($Q$5*($O$6+$O$8))/(E642+$O$8)</f>
        <v>0.31639189263351908</v>
      </c>
      <c r="G642" s="60">
        <f>(C642-$O$10)/($O$11-$O$10)</f>
        <v>0.76436777777777776</v>
      </c>
      <c r="H642" s="60">
        <f>(G642*$O$14+(1-G642)*$O$13)</f>
        <v>2.7264367777777778</v>
      </c>
      <c r="I642" s="116">
        <f>(H642-D642)/(H642-$O$12)</f>
        <v>0.30208473774278072</v>
      </c>
      <c r="J642" s="19">
        <f>(($O$19*F642)/(B642*((I642)^$O$20)))^(1/$O$21)</f>
        <v>0.64587250562639753</v>
      </c>
      <c r="K642" s="111">
        <f t="shared" ref="K642:K705" si="21">IF(J642&gt;1,1,J642)</f>
        <v>0.64587250562639753</v>
      </c>
      <c r="L642" s="129"/>
      <c r="M642" s="50"/>
      <c r="N642" s="19"/>
      <c r="O642" s="19"/>
      <c r="Q642" s="20"/>
      <c r="R642" s="58"/>
      <c r="S642" s="58"/>
      <c r="T642" s="58"/>
      <c r="U642" s="58"/>
      <c r="V642" s="58"/>
    </row>
    <row r="643" spans="1:22" x14ac:dyDescent="0.35">
      <c r="A643" s="20">
        <v>2871</v>
      </c>
      <c r="B643" s="59">
        <v>6.5077999999999996</v>
      </c>
      <c r="C643">
        <v>98.277000000000001</v>
      </c>
      <c r="D643" s="20">
        <v>2.2709000000000001</v>
      </c>
      <c r="E643" s="49">
        <f t="shared" si="20"/>
        <v>83.766800000000003</v>
      </c>
      <c r="F643" s="60">
        <f>($Q$5*($O$6+$O$8))/(E643+$O$8)</f>
        <v>0.316357295875769</v>
      </c>
      <c r="G643" s="60">
        <f>(C643-$O$10)/($O$11-$O$10)</f>
        <v>0.75863333333333338</v>
      </c>
      <c r="H643" s="60">
        <f>(G643*$O$14+(1-G643)*$O$13)</f>
        <v>2.7258633333333337</v>
      </c>
      <c r="I643" s="116">
        <f>(H643-D643)/(H643-$O$12)</f>
        <v>0.28658866907154595</v>
      </c>
      <c r="J643" s="19">
        <f>(($O$19*F643)/(B643*((I643)^$O$20)))^(1/$O$21)</f>
        <v>0.76933025665999621</v>
      </c>
      <c r="K643" s="111">
        <f t="shared" si="21"/>
        <v>0.76933025665999621</v>
      </c>
      <c r="L643" s="129"/>
      <c r="M643" s="50"/>
      <c r="N643" s="19"/>
      <c r="O643" s="19"/>
      <c r="Q643" s="20"/>
      <c r="R643" s="58"/>
      <c r="S643" s="58"/>
      <c r="T643" s="58"/>
      <c r="U643" s="58"/>
      <c r="V643" s="58"/>
    </row>
    <row r="644" spans="1:22" x14ac:dyDescent="0.35">
      <c r="A644" s="20">
        <v>2871.5</v>
      </c>
      <c r="B644" s="59">
        <v>5.6902999999999997</v>
      </c>
      <c r="C644">
        <v>99.222399999999993</v>
      </c>
      <c r="D644" s="20">
        <v>2.3029000000000002</v>
      </c>
      <c r="E644" s="49">
        <f t="shared" si="20"/>
        <v>83.776700000000005</v>
      </c>
      <c r="F644" s="60">
        <f>($Q$5*($O$6+$O$8))/(E644+$O$8)</f>
        <v>0.31632270668335033</v>
      </c>
      <c r="G644" s="60">
        <f>(C644-$O$10)/($O$11-$O$10)</f>
        <v>0.7691377777777777</v>
      </c>
      <c r="H644" s="60">
        <f>(G644*$O$14+(1-G644)*$O$13)</f>
        <v>2.7269137777777779</v>
      </c>
      <c r="I644" s="116">
        <f>(H644-D644)/(H644-$O$12)</f>
        <v>0.26691643339049648</v>
      </c>
      <c r="J644" s="19">
        <f>(($O$19*F644)/(B644*((I644)^$O$20)))^(1/$O$21)</f>
        <v>0.88332859424578158</v>
      </c>
      <c r="K644" s="111">
        <f t="shared" si="21"/>
        <v>0.88332859424578158</v>
      </c>
      <c r="L644" s="129"/>
      <c r="M644" s="50"/>
      <c r="N644" s="19"/>
      <c r="O644" s="19"/>
      <c r="Q644" s="20"/>
      <c r="R644" s="58"/>
      <c r="S644" s="58"/>
      <c r="T644" s="58"/>
      <c r="U644" s="58"/>
      <c r="V644" s="58"/>
    </row>
    <row r="645" spans="1:22" x14ac:dyDescent="0.35">
      <c r="A645" s="20">
        <v>2872</v>
      </c>
      <c r="B645" s="59">
        <v>5.8068</v>
      </c>
      <c r="C645">
        <v>104.0249</v>
      </c>
      <c r="D645" s="20">
        <v>2.3290000000000002</v>
      </c>
      <c r="E645" s="49">
        <f t="shared" si="20"/>
        <v>83.786600000000007</v>
      </c>
      <c r="F645" s="60">
        <f>($Q$5*($O$6+$O$8))/(E645+$O$8)</f>
        <v>0.31628812505378207</v>
      </c>
      <c r="G645" s="60">
        <f>(C645-$O$10)/($O$11-$O$10)</f>
        <v>0.82249888888888889</v>
      </c>
      <c r="H645" s="60">
        <f>(G645*$O$14+(1-G645)*$O$13)</f>
        <v>2.7322498888888891</v>
      </c>
      <c r="I645" s="116">
        <f>(H645-D645)/(H645-$O$12)</f>
        <v>0.25299574440023032</v>
      </c>
      <c r="J645" s="19">
        <f>(($O$19*F645)/(B645*((I645)^$O$20)))^(1/$O$21)</f>
        <v>0.92248601996445456</v>
      </c>
      <c r="K645" s="111">
        <f t="shared" si="21"/>
        <v>0.92248601996445456</v>
      </c>
      <c r="L645" s="129"/>
      <c r="M645" s="50"/>
      <c r="N645" s="19"/>
      <c r="O645" s="19"/>
      <c r="Q645" s="20"/>
      <c r="R645" s="58"/>
      <c r="S645" s="58"/>
      <c r="T645" s="58"/>
      <c r="U645" s="58"/>
      <c r="V645" s="58"/>
    </row>
    <row r="646" spans="1:22" x14ac:dyDescent="0.35">
      <c r="A646" s="20">
        <v>2872.5</v>
      </c>
      <c r="B646" s="59">
        <v>6.5606</v>
      </c>
      <c r="C646">
        <v>99.306399999999996</v>
      </c>
      <c r="D646" s="20">
        <v>2.3008999999999999</v>
      </c>
      <c r="E646" s="49">
        <f t="shared" si="20"/>
        <v>83.796500000000009</v>
      </c>
      <c r="F646" s="60">
        <f>($Q$5*($O$6+$O$8))/(E646+$O$8)</f>
        <v>0.31625355098458391</v>
      </c>
      <c r="G646" s="60">
        <f>(C646-$O$10)/($O$11-$O$10)</f>
        <v>0.77007111111111104</v>
      </c>
      <c r="H646" s="60">
        <f>(G646*$O$14+(1-G646)*$O$13)</f>
        <v>2.7270071111111109</v>
      </c>
      <c r="I646" s="116">
        <f>(H646-D646)/(H646-$O$12)</f>
        <v>0.26821842682785751</v>
      </c>
      <c r="J646" s="19">
        <f>(($O$19*F646)/(B646*((I646)^$O$20)))^(1/$O$21)</f>
        <v>0.81857280940835409</v>
      </c>
      <c r="K646" s="111">
        <f t="shared" si="21"/>
        <v>0.81857280940835409</v>
      </c>
      <c r="L646" s="129"/>
      <c r="M646" s="50"/>
      <c r="N646" s="19"/>
      <c r="O646" s="19"/>
      <c r="Q646" s="20"/>
      <c r="R646" s="58"/>
      <c r="S646" s="58"/>
      <c r="T646" s="58"/>
      <c r="U646" s="58"/>
      <c r="V646" s="58"/>
    </row>
    <row r="647" spans="1:22" x14ac:dyDescent="0.35">
      <c r="A647" s="20">
        <v>2873</v>
      </c>
      <c r="B647" s="59">
        <v>6.1493000000000002</v>
      </c>
      <c r="C647">
        <v>92.278599999999997</v>
      </c>
      <c r="D647" s="20">
        <v>2.2706</v>
      </c>
      <c r="E647" s="49">
        <f t="shared" si="20"/>
        <v>83.806399999999996</v>
      </c>
      <c r="F647" s="60">
        <f>($Q$5*($O$6+$O$8))/(E647+$O$8)</f>
        <v>0.31621898447327695</v>
      </c>
      <c r="G647" s="60">
        <f>(C647-$O$10)/($O$11-$O$10)</f>
        <v>0.6919844444444444</v>
      </c>
      <c r="H647" s="60">
        <f>(G647*$O$14+(1-G647)*$O$13)</f>
        <v>2.7191984444444444</v>
      </c>
      <c r="I647" s="116">
        <f>(H647-D647)/(H647-$O$12)</f>
        <v>0.28377068404055317</v>
      </c>
      <c r="J647" s="19">
        <f>(($O$19*F647)/(B647*((I647)^$O$20)))^(1/$O$21)</f>
        <v>0.79912294789721083</v>
      </c>
      <c r="K647" s="111">
        <f t="shared" si="21"/>
        <v>0.79912294789721083</v>
      </c>
      <c r="L647" s="129"/>
      <c r="M647" s="50"/>
      <c r="N647" s="19"/>
      <c r="O647" s="19"/>
      <c r="Q647" s="20"/>
      <c r="R647" s="58"/>
      <c r="S647" s="58"/>
      <c r="T647" s="58"/>
      <c r="U647" s="58"/>
      <c r="V647" s="58"/>
    </row>
    <row r="648" spans="1:22" x14ac:dyDescent="0.35">
      <c r="A648" s="20">
        <v>2873.5</v>
      </c>
      <c r="B648" s="59">
        <v>6.2449000000000003</v>
      </c>
      <c r="C648">
        <v>88.7667</v>
      </c>
      <c r="D648" s="20">
        <v>2.222</v>
      </c>
      <c r="E648" s="49">
        <f t="shared" si="20"/>
        <v>83.816300000000012</v>
      </c>
      <c r="F648" s="60">
        <f>($Q$5*($O$6+$O$8))/(E648+$O$8)</f>
        <v>0.31618442551738307</v>
      </c>
      <c r="G648" s="60">
        <f>(C648-$O$10)/($O$11-$O$10)</f>
        <v>0.65296333333333334</v>
      </c>
      <c r="H648" s="60">
        <f>(G648*$O$14+(1-G648)*$O$13)</f>
        <v>2.7152963333333333</v>
      </c>
      <c r="I648" s="116">
        <f>(H648-D648)/(H648-$O$12)</f>
        <v>0.31281745161904684</v>
      </c>
      <c r="J648" s="19">
        <f>(($O$19*F648)/(B648*((I648)^$O$20)))^(1/$O$21)</f>
        <v>0.71931069732502029</v>
      </c>
      <c r="K648" s="111">
        <f t="shared" si="21"/>
        <v>0.71931069732502029</v>
      </c>
      <c r="L648" s="129"/>
      <c r="M648" s="50"/>
      <c r="N648" s="19"/>
      <c r="O648" s="19"/>
      <c r="Q648" s="20"/>
      <c r="R648" s="58"/>
      <c r="S648" s="58"/>
      <c r="T648" s="58"/>
      <c r="U648" s="58"/>
      <c r="V648" s="58"/>
    </row>
    <row r="649" spans="1:22" x14ac:dyDescent="0.35">
      <c r="A649" s="20">
        <v>2874</v>
      </c>
      <c r="B649" s="59">
        <v>6.4283000000000001</v>
      </c>
      <c r="C649">
        <v>91.177099999999996</v>
      </c>
      <c r="D649" s="20">
        <v>2.2216999999999998</v>
      </c>
      <c r="E649" s="49">
        <f t="shared" si="20"/>
        <v>83.8262</v>
      </c>
      <c r="F649" s="60">
        <f>($Q$5*($O$6+$O$8))/(E649+$O$8)</f>
        <v>0.31614987411442558</v>
      </c>
      <c r="G649" s="60">
        <f>(C649-$O$10)/($O$11-$O$10)</f>
        <v>0.67974555555555549</v>
      </c>
      <c r="H649" s="60">
        <f>(G649*$O$14+(1-G649)*$O$13)</f>
        <v>2.7179745555555557</v>
      </c>
      <c r="I649" s="116">
        <f>(H649-D649)/(H649-$O$12)</f>
        <v>0.31417247459857039</v>
      </c>
      <c r="J649" s="19">
        <f>(($O$19*F649)/(B649*((I649)^$O$20)))^(1/$O$21)</f>
        <v>0.70587907119603843</v>
      </c>
      <c r="K649" s="111">
        <f t="shared" si="21"/>
        <v>0.70587907119603843</v>
      </c>
      <c r="L649" s="129"/>
      <c r="M649" s="50"/>
      <c r="N649" s="19"/>
      <c r="O649" s="19"/>
      <c r="Q649" s="20"/>
      <c r="R649" s="58"/>
      <c r="S649" s="58"/>
      <c r="T649" s="58"/>
      <c r="U649" s="58"/>
      <c r="V649" s="58"/>
    </row>
    <row r="650" spans="1:22" x14ac:dyDescent="0.35">
      <c r="A650" s="20">
        <v>2874.5</v>
      </c>
      <c r="B650" s="59">
        <v>6.0586000000000002</v>
      </c>
      <c r="C650">
        <v>100.9106</v>
      </c>
      <c r="D650" s="20">
        <v>2.2562000000000002</v>
      </c>
      <c r="E650" s="49">
        <f t="shared" si="20"/>
        <v>83.836100000000002</v>
      </c>
      <c r="F650" s="60">
        <f>($Q$5*($O$6+$O$8))/(E650+$O$8)</f>
        <v>0.31611533026192851</v>
      </c>
      <c r="G650" s="60">
        <f>(C650-$O$10)/($O$11-$O$10)</f>
        <v>0.78789555555555557</v>
      </c>
      <c r="H650" s="60">
        <f>(G650*$O$14+(1-G650)*$O$13)</f>
        <v>2.7287895555555552</v>
      </c>
      <c r="I650" s="116">
        <f>(H650-D650)/(H650-$O$12)</f>
        <v>0.29714399010308512</v>
      </c>
      <c r="J650" s="19">
        <f>(($O$19*F650)/(B650*((I650)^$O$20)))^(1/$O$21)</f>
        <v>0.76872266821068558</v>
      </c>
      <c r="K650" s="111">
        <f t="shared" si="21"/>
        <v>0.76872266821068558</v>
      </c>
      <c r="L650" s="129"/>
      <c r="M650" s="50"/>
      <c r="N650" s="19"/>
      <c r="O650" s="19"/>
      <c r="Q650" s="20"/>
      <c r="R650" s="58"/>
      <c r="S650" s="58"/>
      <c r="T650" s="58"/>
      <c r="U650" s="58"/>
      <c r="V650" s="58"/>
    </row>
    <row r="651" spans="1:22" x14ac:dyDescent="0.35">
      <c r="A651" s="20">
        <v>2875</v>
      </c>
      <c r="B651" s="59">
        <v>6.0054999999999996</v>
      </c>
      <c r="C651">
        <v>105.86409999999999</v>
      </c>
      <c r="D651" s="20">
        <v>2.3081999999999998</v>
      </c>
      <c r="E651" s="49">
        <f t="shared" si="20"/>
        <v>83.846000000000004</v>
      </c>
      <c r="F651" s="60">
        <f>($Q$5*($O$6+$O$8))/(E651+$O$8)</f>
        <v>0.31608079395741723</v>
      </c>
      <c r="G651" s="60">
        <f>(C651-$O$10)/($O$11-$O$10)</f>
        <v>0.84293444444444432</v>
      </c>
      <c r="H651" s="60">
        <f>(G651*$O$14+(1-G651)*$O$13)</f>
        <v>2.7342934444444444</v>
      </c>
      <c r="I651" s="116">
        <f>(H651-D651)/(H651-$O$12)</f>
        <v>0.26698530322468272</v>
      </c>
      <c r="J651" s="19">
        <f>(($O$19*F651)/(B651*((I651)^$O$20)))^(1/$O$21)</f>
        <v>0.85928476677279986</v>
      </c>
      <c r="K651" s="111">
        <f t="shared" si="21"/>
        <v>0.85928476677279986</v>
      </c>
      <c r="L651" s="129"/>
      <c r="M651" s="50"/>
      <c r="N651" s="19"/>
      <c r="O651" s="19"/>
      <c r="Q651" s="20"/>
      <c r="R651" s="58"/>
      <c r="S651" s="58"/>
      <c r="T651" s="58"/>
      <c r="U651" s="58"/>
      <c r="V651" s="58"/>
    </row>
    <row r="652" spans="1:22" x14ac:dyDescent="0.35">
      <c r="A652" s="20">
        <v>2875.5</v>
      </c>
      <c r="B652" s="59">
        <v>7.1516999999999999</v>
      </c>
      <c r="C652">
        <v>101.10339999999999</v>
      </c>
      <c r="D652" s="20">
        <v>2.3275999999999999</v>
      </c>
      <c r="E652" s="49">
        <f t="shared" si="20"/>
        <v>83.855900000000005</v>
      </c>
      <c r="F652" s="60">
        <f>($Q$5*($O$6+$O$8))/(E652+$O$8)</f>
        <v>0.31604626519841811</v>
      </c>
      <c r="G652" s="60">
        <f>(C652-$O$10)/($O$11-$O$10)</f>
        <v>0.79003777777777773</v>
      </c>
      <c r="H652" s="60">
        <f>(G652*$O$14+(1-G652)*$O$13)</f>
        <v>2.7290037777777778</v>
      </c>
      <c r="I652" s="116">
        <f>(H652-D652)/(H652-$O$12)</f>
        <v>0.25235144403237697</v>
      </c>
      <c r="J652" s="19">
        <f>(($O$19*F652)/(B652*((I652)^$O$20)))^(1/$O$21)</f>
        <v>0.83303815370530365</v>
      </c>
      <c r="K652" s="111">
        <f t="shared" si="21"/>
        <v>0.83303815370530365</v>
      </c>
      <c r="L652" s="129"/>
      <c r="M652" s="50"/>
      <c r="N652" s="19"/>
      <c r="O652" s="19"/>
      <c r="Q652" s="20"/>
      <c r="R652" s="58"/>
      <c r="S652" s="58"/>
      <c r="T652" s="58"/>
      <c r="U652" s="58"/>
      <c r="V652" s="58"/>
    </row>
    <row r="653" spans="1:22" x14ac:dyDescent="0.35">
      <c r="A653" s="20">
        <v>2876</v>
      </c>
      <c r="B653" s="59">
        <v>7.9808000000000003</v>
      </c>
      <c r="C653">
        <v>97.635499999999993</v>
      </c>
      <c r="D653" s="20">
        <v>2.3094999999999999</v>
      </c>
      <c r="E653" s="49">
        <f t="shared" si="20"/>
        <v>83.865800000000007</v>
      </c>
      <c r="F653" s="60">
        <f>($Q$5*($O$6+$O$8))/(E653+$O$8)</f>
        <v>0.31601174398245857</v>
      </c>
      <c r="G653" s="60">
        <f>(C653-$O$10)/($O$11-$O$10)</f>
        <v>0.75150555555555543</v>
      </c>
      <c r="H653" s="60">
        <f>(G653*$O$14+(1-G653)*$O$13)</f>
        <v>2.7251505555555555</v>
      </c>
      <c r="I653" s="116">
        <f>(H653-D653)/(H653-$O$12)</f>
        <v>0.26194253216027646</v>
      </c>
      <c r="J653" s="19">
        <f>(($O$19*F653)/(B653*((I653)^$O$20)))^(1/$O$21)</f>
        <v>0.7596654521585624</v>
      </c>
      <c r="K653" s="111">
        <f t="shared" si="21"/>
        <v>0.7596654521585624</v>
      </c>
      <c r="L653" s="129"/>
      <c r="M653" s="50"/>
      <c r="N653" s="19"/>
      <c r="O653" s="19"/>
      <c r="Q653" s="20"/>
      <c r="R653" s="58"/>
      <c r="S653" s="58"/>
      <c r="T653" s="58"/>
      <c r="U653" s="58"/>
      <c r="V653" s="58"/>
    </row>
    <row r="654" spans="1:22" x14ac:dyDescent="0.35">
      <c r="A654" s="20">
        <v>2876.5</v>
      </c>
      <c r="B654" s="59">
        <v>9.6018000000000008</v>
      </c>
      <c r="C654">
        <v>93.071899999999999</v>
      </c>
      <c r="D654" s="20">
        <v>2.2778999999999998</v>
      </c>
      <c r="E654" s="49">
        <f t="shared" si="20"/>
        <v>83.875699999999995</v>
      </c>
      <c r="F654" s="60">
        <f>($Q$5*($O$6+$O$8))/(E654+$O$8)</f>
        <v>0.3159772303070672</v>
      </c>
      <c r="G654" s="60">
        <f>(C654-$O$10)/($O$11-$O$10)</f>
        <v>0.70079888888888886</v>
      </c>
      <c r="H654" s="60">
        <f>(G654*$O$14+(1-G654)*$O$13)</f>
        <v>2.7200798888888889</v>
      </c>
      <c r="I654" s="116">
        <f>(H654-D654)/(H654-$O$12)</f>
        <v>0.27955461422019739</v>
      </c>
      <c r="J654" s="19">
        <f>(($O$19*F654)/(B654*((I654)^$O$20)))^(1/$O$21)</f>
        <v>0.64891064897489503</v>
      </c>
      <c r="K654" s="111">
        <f t="shared" si="21"/>
        <v>0.64891064897489503</v>
      </c>
      <c r="L654" s="129"/>
      <c r="M654" s="50"/>
      <c r="N654" s="19"/>
      <c r="O654" s="19"/>
      <c r="Q654" s="20"/>
      <c r="R654" s="58"/>
      <c r="S654" s="58"/>
      <c r="T654" s="58"/>
      <c r="U654" s="58"/>
      <c r="V654" s="58"/>
    </row>
    <row r="655" spans="1:22" x14ac:dyDescent="0.35">
      <c r="A655" s="20">
        <v>2877</v>
      </c>
      <c r="B655" s="59">
        <v>7.2160000000000002</v>
      </c>
      <c r="C655">
        <v>97.883600000000001</v>
      </c>
      <c r="D655" s="20">
        <v>2.2679999999999998</v>
      </c>
      <c r="E655" s="49">
        <f t="shared" si="20"/>
        <v>83.885600000000011</v>
      </c>
      <c r="F655" s="60">
        <f>($Q$5*($O$6+$O$8))/(E655+$O$8)</f>
        <v>0.31594272416977348</v>
      </c>
      <c r="G655" s="60">
        <f>(C655-$O$10)/($O$11-$O$10)</f>
        <v>0.75426222222222228</v>
      </c>
      <c r="H655" s="60">
        <f>(G655*$O$14+(1-G655)*$O$13)</f>
        <v>2.7254262222222221</v>
      </c>
      <c r="I655" s="116">
        <f>(H655-D655)/(H655-$O$12)</f>
        <v>0.28821944139628952</v>
      </c>
      <c r="J655" s="19">
        <f>(($O$19*F655)/(B655*((I655)^$O$20)))^(1/$O$21)</f>
        <v>0.72599335367561235</v>
      </c>
      <c r="K655" s="111">
        <f t="shared" si="21"/>
        <v>0.72599335367561235</v>
      </c>
      <c r="L655" s="129"/>
      <c r="M655" s="50"/>
      <c r="N655" s="19"/>
      <c r="O655" s="19"/>
      <c r="Q655" s="20"/>
      <c r="R655" s="58"/>
      <c r="S655" s="58"/>
      <c r="T655" s="58"/>
      <c r="U655" s="58"/>
      <c r="V655" s="58"/>
    </row>
    <row r="656" spans="1:22" x14ac:dyDescent="0.35">
      <c r="A656" s="20">
        <v>2877.5</v>
      </c>
      <c r="B656" s="59">
        <v>6.1082999999999998</v>
      </c>
      <c r="C656">
        <v>99.619500000000002</v>
      </c>
      <c r="D656" s="20">
        <v>2.2854999999999999</v>
      </c>
      <c r="E656" s="49">
        <f t="shared" si="20"/>
        <v>83.895499999999998</v>
      </c>
      <c r="F656" s="60">
        <f>($Q$5*($O$6+$O$8))/(E656+$O$8)</f>
        <v>0.31590822556810827</v>
      </c>
      <c r="G656" s="60">
        <f>(C656-$O$10)/($O$11-$O$10)</f>
        <v>0.77355000000000007</v>
      </c>
      <c r="H656" s="60">
        <f>(G656*$O$14+(1-G656)*$O$13)</f>
        <v>2.7273549999999998</v>
      </c>
      <c r="I656" s="116">
        <f>(H656-D656)/(H656-$O$12)</f>
        <v>0.27807023892309962</v>
      </c>
      <c r="J656" s="19">
        <f>(($O$19*F656)/(B656*((I656)^$O$20)))^(1/$O$21)</f>
        <v>0.81783516021038605</v>
      </c>
      <c r="K656" s="111">
        <f t="shared" si="21"/>
        <v>0.81783516021038605</v>
      </c>
      <c r="L656" s="129"/>
      <c r="M656" s="50"/>
      <c r="N656" s="19"/>
      <c r="O656" s="19"/>
      <c r="Q656" s="20"/>
      <c r="R656" s="58"/>
      <c r="S656" s="58"/>
      <c r="T656" s="58"/>
      <c r="U656" s="58"/>
      <c r="V656" s="58"/>
    </row>
    <row r="657" spans="1:22" x14ac:dyDescent="0.35">
      <c r="A657" s="20">
        <v>2878</v>
      </c>
      <c r="B657" s="59">
        <v>6.7461000000000002</v>
      </c>
      <c r="C657">
        <v>103.1677</v>
      </c>
      <c r="D657" s="20">
        <v>2.3028</v>
      </c>
      <c r="E657" s="49">
        <f t="shared" si="20"/>
        <v>83.905400000000014</v>
      </c>
      <c r="F657" s="60">
        <f>($Q$5*($O$6+$O$8))/(E657+$O$8)</f>
        <v>0.31587373449960315</v>
      </c>
      <c r="G657" s="60">
        <f>(C657-$O$10)/($O$11-$O$10)</f>
        <v>0.81297444444444444</v>
      </c>
      <c r="H657" s="60">
        <f>(G657*$O$14+(1-G657)*$O$13)</f>
        <v>2.7312974444444444</v>
      </c>
      <c r="I657" s="116">
        <f>(H657-D657)/(H657-$O$12)</f>
        <v>0.26899659868809234</v>
      </c>
      <c r="J657" s="19">
        <f>(($O$19*F657)/(B657*((I657)^$O$20)))^(1/$O$21)</f>
        <v>0.80442133695625306</v>
      </c>
      <c r="K657" s="111">
        <f t="shared" si="21"/>
        <v>0.80442133695625306</v>
      </c>
      <c r="L657" s="129"/>
      <c r="M657" s="50"/>
      <c r="N657" s="19"/>
      <c r="O657" s="19"/>
      <c r="Q657" s="20"/>
      <c r="R657" s="58"/>
      <c r="S657" s="58"/>
      <c r="T657" s="58"/>
      <c r="U657" s="58"/>
      <c r="V657" s="58"/>
    </row>
    <row r="658" spans="1:22" x14ac:dyDescent="0.35">
      <c r="A658" s="20">
        <v>2878.5</v>
      </c>
      <c r="B658" s="59">
        <v>6.9642999999999997</v>
      </c>
      <c r="C658">
        <v>106.13509999999999</v>
      </c>
      <c r="D658" s="20">
        <v>2.3073000000000001</v>
      </c>
      <c r="E658" s="49">
        <f t="shared" si="20"/>
        <v>83.915300000000002</v>
      </c>
      <c r="F658" s="60">
        <f>($Q$5*($O$6+$O$8))/(E658+$O$8)</f>
        <v>0.31583925096179116</v>
      </c>
      <c r="G658" s="60">
        <f>(C658-$O$10)/($O$11-$O$10)</f>
        <v>0.84594555555555551</v>
      </c>
      <c r="H658" s="60">
        <f>(G658*$O$14+(1-G658)*$O$13)</f>
        <v>2.7345945555555558</v>
      </c>
      <c r="I658" s="116">
        <f>(H658-D658)/(H658-$O$12)</f>
        <v>0.26768740044775929</v>
      </c>
      <c r="J658" s="19">
        <f>(($O$19*F658)/(B658*((I658)^$O$20)))^(1/$O$21)</f>
        <v>0.79554799373722218</v>
      </c>
      <c r="K658" s="111">
        <f t="shared" si="21"/>
        <v>0.79554799373722218</v>
      </c>
      <c r="L658" s="129"/>
      <c r="M658" s="50"/>
      <c r="N658" s="19"/>
      <c r="O658" s="19"/>
      <c r="Q658" s="20"/>
      <c r="R658" s="58"/>
      <c r="S658" s="58"/>
      <c r="T658" s="58"/>
      <c r="U658" s="58"/>
      <c r="V658" s="58"/>
    </row>
    <row r="659" spans="1:22" x14ac:dyDescent="0.35">
      <c r="A659" s="20">
        <v>2879</v>
      </c>
      <c r="B659" s="59">
        <v>6.9459999999999997</v>
      </c>
      <c r="C659">
        <v>110.8077</v>
      </c>
      <c r="D659" s="20">
        <v>2.2806999999999999</v>
      </c>
      <c r="E659" s="49">
        <f t="shared" si="20"/>
        <v>83.925200000000004</v>
      </c>
      <c r="F659" s="60">
        <f>($Q$5*($O$6+$O$8))/(E659+$O$8)</f>
        <v>0.31580477495220605</v>
      </c>
      <c r="G659" s="60">
        <f>(C659-$O$10)/($O$11-$O$10)</f>
        <v>0.89786333333333335</v>
      </c>
      <c r="H659" s="60">
        <f>(G659*$O$14+(1-G659)*$O$13)</f>
        <v>2.739786333333333</v>
      </c>
      <c r="I659" s="116">
        <f>(H659-D659)/(H659-$O$12)</f>
        <v>0.28667161083935261</v>
      </c>
      <c r="J659" s="19">
        <f>(($O$19*F659)/(B659*((I659)^$O$20)))^(1/$O$21)</f>
        <v>0.74380187677278387</v>
      </c>
      <c r="K659" s="111">
        <f t="shared" si="21"/>
        <v>0.74380187677278387</v>
      </c>
      <c r="L659" s="129"/>
      <c r="M659" s="50"/>
      <c r="N659" s="19"/>
      <c r="O659" s="19"/>
      <c r="Q659" s="20"/>
      <c r="R659" s="58"/>
      <c r="S659" s="58"/>
      <c r="T659" s="58"/>
      <c r="U659" s="58"/>
      <c r="V659" s="58"/>
    </row>
    <row r="660" spans="1:22" x14ac:dyDescent="0.35">
      <c r="A660" s="20">
        <v>2879.5</v>
      </c>
      <c r="B660" s="59">
        <v>7.3730000000000002</v>
      </c>
      <c r="C660">
        <v>110.2736</v>
      </c>
      <c r="D660" s="20">
        <v>2.2761</v>
      </c>
      <c r="E660" s="49">
        <f t="shared" si="20"/>
        <v>83.935100000000006</v>
      </c>
      <c r="F660" s="60">
        <f>($Q$5*($O$6+$O$8))/(E660+$O$8)</f>
        <v>0.31577030646838294</v>
      </c>
      <c r="G660" s="60">
        <f>(C660-$O$10)/($O$11-$O$10)</f>
        <v>0.89192888888888888</v>
      </c>
      <c r="H660" s="60">
        <f>(G660*$O$14+(1-G660)*$O$13)</f>
        <v>2.7391928888888888</v>
      </c>
      <c r="I660" s="116">
        <f>(H660-D660)/(H660-$O$12)</f>
        <v>0.28928066089628057</v>
      </c>
      <c r="J660" s="19">
        <f>(($O$19*F660)/(B660*((I660)^$O$20)))^(1/$O$21)</f>
        <v>0.71539207758091128</v>
      </c>
      <c r="K660" s="111">
        <f t="shared" si="21"/>
        <v>0.71539207758091128</v>
      </c>
      <c r="L660" s="129"/>
      <c r="M660" s="50"/>
      <c r="N660" s="19"/>
      <c r="O660" s="19"/>
      <c r="Q660" s="20"/>
      <c r="R660" s="58"/>
      <c r="S660" s="58"/>
      <c r="T660" s="58"/>
      <c r="U660" s="58"/>
      <c r="V660" s="58"/>
    </row>
    <row r="661" spans="1:22" x14ac:dyDescent="0.35">
      <c r="A661" s="20">
        <v>2880</v>
      </c>
      <c r="B661" s="59">
        <v>6.5534999999999997</v>
      </c>
      <c r="C661">
        <v>107.27800000000001</v>
      </c>
      <c r="D661" s="20">
        <v>2.2565</v>
      </c>
      <c r="E661" s="49">
        <f t="shared" si="20"/>
        <v>83.945000000000007</v>
      </c>
      <c r="F661" s="60">
        <f>($Q$5*($O$6+$O$8))/(E661+$O$8)</f>
        <v>0.31573584550785777</v>
      </c>
      <c r="G661" s="60">
        <f>(C661-$O$10)/($O$11-$O$10)</f>
        <v>0.85864444444444454</v>
      </c>
      <c r="H661" s="60">
        <f>(G661*$O$14+(1-G661)*$O$13)</f>
        <v>2.7358644444444442</v>
      </c>
      <c r="I661" s="116">
        <f>(H661-D661)/(H661-$O$12)</f>
        <v>0.30006892651987838</v>
      </c>
      <c r="J661" s="19">
        <f>(($O$19*F661)/(B661*((I661)^$O$20)))^(1/$O$21)</f>
        <v>0.73148305256541091</v>
      </c>
      <c r="K661" s="111">
        <f t="shared" si="21"/>
        <v>0.73148305256541091</v>
      </c>
      <c r="L661" s="129"/>
      <c r="M661" s="50"/>
      <c r="N661" s="19"/>
      <c r="O661" s="19"/>
      <c r="Q661" s="20"/>
      <c r="R661" s="58"/>
      <c r="S661" s="58"/>
      <c r="T661" s="58"/>
      <c r="U661" s="58"/>
      <c r="V661" s="58"/>
    </row>
    <row r="662" spans="1:22" x14ac:dyDescent="0.35">
      <c r="A662" s="20">
        <v>2880.5</v>
      </c>
      <c r="B662" s="59">
        <v>6.3236999999999997</v>
      </c>
      <c r="C662">
        <v>103.6253</v>
      </c>
      <c r="D662" s="20">
        <v>2.2524999999999999</v>
      </c>
      <c r="E662" s="49">
        <f t="shared" si="20"/>
        <v>83.954900000000009</v>
      </c>
      <c r="F662" s="60">
        <f>($Q$5*($O$6+$O$8))/(E662+$O$8)</f>
        <v>0.31570139206816783</v>
      </c>
      <c r="G662" s="60">
        <f>(C662-$O$10)/($O$11-$O$10)</f>
        <v>0.81805888888888889</v>
      </c>
      <c r="H662" s="60">
        <f>(G662*$O$14+(1-G662)*$O$13)</f>
        <v>2.7318058888888892</v>
      </c>
      <c r="I662" s="116">
        <f>(H662-D662)/(H662-$O$12)</f>
        <v>0.30079645896135065</v>
      </c>
      <c r="J662" s="19">
        <f>(($O$19*F662)/(B662*((I662)^$O$20)))^(1/$O$21)</f>
        <v>0.74281369113503126</v>
      </c>
      <c r="K662" s="111">
        <f t="shared" si="21"/>
        <v>0.74281369113503126</v>
      </c>
      <c r="L662" s="129"/>
      <c r="M662" s="50"/>
      <c r="N662" s="19"/>
      <c r="O662" s="19"/>
      <c r="Q662" s="20"/>
      <c r="R662" s="58"/>
      <c r="S662" s="58"/>
      <c r="T662" s="58"/>
      <c r="U662" s="58"/>
      <c r="V662" s="58"/>
    </row>
    <row r="663" spans="1:22" x14ac:dyDescent="0.35">
      <c r="A663" s="20">
        <v>2881</v>
      </c>
      <c r="B663" s="59">
        <v>5.6455000000000002</v>
      </c>
      <c r="C663">
        <v>99.297499999999999</v>
      </c>
      <c r="D663" s="20">
        <v>2.2566999999999999</v>
      </c>
      <c r="E663" s="49">
        <f t="shared" si="20"/>
        <v>83.964799999999997</v>
      </c>
      <c r="F663" s="60">
        <f>($Q$5*($O$6+$O$8))/(E663+$O$8)</f>
        <v>0.31566694614685131</v>
      </c>
      <c r="G663" s="60">
        <f>(C663-$O$10)/($O$11-$O$10)</f>
        <v>0.76997222222222217</v>
      </c>
      <c r="H663" s="60">
        <f>(G663*$O$14+(1-G663)*$O$13)</f>
        <v>2.7269972222222223</v>
      </c>
      <c r="I663" s="116">
        <f>(H663-D663)/(H663-$O$12)</f>
        <v>0.29603628523918857</v>
      </c>
      <c r="J663" s="19">
        <f>(($O$19*F663)/(B663*((I663)^$O$20)))^(1/$O$21)</f>
        <v>0.79876385190270449</v>
      </c>
      <c r="K663" s="111">
        <f t="shared" si="21"/>
        <v>0.79876385190270449</v>
      </c>
      <c r="L663" s="129"/>
      <c r="M663" s="50"/>
      <c r="N663" s="19"/>
      <c r="O663" s="19"/>
      <c r="Q663" s="20"/>
      <c r="R663" s="58"/>
      <c r="S663" s="58"/>
      <c r="T663" s="58"/>
      <c r="U663" s="58"/>
      <c r="V663" s="58"/>
    </row>
    <row r="664" spans="1:22" x14ac:dyDescent="0.35">
      <c r="A664" s="20">
        <v>2881.5</v>
      </c>
      <c r="B664" s="59">
        <v>5.3612000000000002</v>
      </c>
      <c r="C664">
        <v>96.303200000000004</v>
      </c>
      <c r="D664" s="20">
        <v>2.2751999999999999</v>
      </c>
      <c r="E664" s="49">
        <f t="shared" si="20"/>
        <v>83.974700000000013</v>
      </c>
      <c r="F664" s="60">
        <f>($Q$5*($O$6+$O$8))/(E664+$O$8)</f>
        <v>0.31563250774144735</v>
      </c>
      <c r="G664" s="60">
        <f>(C664-$O$10)/($O$11-$O$10)</f>
        <v>0.73670222222222226</v>
      </c>
      <c r="H664" s="60">
        <f>(G664*$O$14+(1-G664)*$O$13)</f>
        <v>2.7236702222222222</v>
      </c>
      <c r="I664" s="116">
        <f>(H664-D664)/(H664-$O$12)</f>
        <v>0.2828893594718544</v>
      </c>
      <c r="J664" s="19">
        <f>(($O$19*F664)/(B664*((I664)^$O$20)))^(1/$O$21)</f>
        <v>0.85771547580999785</v>
      </c>
      <c r="K664" s="111">
        <f t="shared" si="21"/>
        <v>0.85771547580999785</v>
      </c>
      <c r="L664" s="129"/>
      <c r="M664" s="50"/>
      <c r="N664" s="19"/>
      <c r="O664" s="19"/>
      <c r="Q664" s="20"/>
      <c r="R664" s="58"/>
      <c r="S664" s="58"/>
      <c r="T664" s="58"/>
      <c r="U664" s="58"/>
      <c r="V664" s="58"/>
    </row>
    <row r="665" spans="1:22" x14ac:dyDescent="0.35">
      <c r="A665" s="20">
        <v>2882</v>
      </c>
      <c r="B665" s="59">
        <v>5.8116000000000003</v>
      </c>
      <c r="C665">
        <v>89.429100000000005</v>
      </c>
      <c r="D665" s="20">
        <v>2.2848000000000002</v>
      </c>
      <c r="E665" s="49">
        <f t="shared" si="20"/>
        <v>83.9846</v>
      </c>
      <c r="F665" s="60">
        <f>($Q$5*($O$6+$O$8))/(E665+$O$8)</f>
        <v>0.31559807684949659</v>
      </c>
      <c r="G665" s="60">
        <f>(C665-$O$10)/($O$11-$O$10)</f>
        <v>0.66032333333333337</v>
      </c>
      <c r="H665" s="60">
        <f>(G665*$O$14+(1-G665)*$O$13)</f>
        <v>2.7160323333333332</v>
      </c>
      <c r="I665" s="116">
        <f>(H665-D665)/(H665-$O$12)</f>
        <v>0.27333280231529478</v>
      </c>
      <c r="J665" s="19">
        <f>(($O$19*F665)/(B665*((I665)^$O$20)))^(1/$O$21)</f>
        <v>0.85256512328185652</v>
      </c>
      <c r="K665" s="111">
        <f t="shared" si="21"/>
        <v>0.85256512328185652</v>
      </c>
      <c r="L665" s="129"/>
      <c r="M665" s="50"/>
      <c r="N665" s="19"/>
      <c r="O665" s="19"/>
      <c r="Q665" s="20"/>
      <c r="R665" s="58"/>
      <c r="S665" s="58"/>
      <c r="T665" s="58"/>
      <c r="U665" s="58"/>
      <c r="V665" s="58"/>
    </row>
    <row r="666" spans="1:22" x14ac:dyDescent="0.35">
      <c r="A666" s="20">
        <v>2882.5</v>
      </c>
      <c r="B666" s="59">
        <v>6.9619999999999997</v>
      </c>
      <c r="C666">
        <v>92.214100000000002</v>
      </c>
      <c r="D666" s="20">
        <v>2.2770000000000001</v>
      </c>
      <c r="E666" s="49">
        <f t="shared" si="20"/>
        <v>83.994500000000002</v>
      </c>
      <c r="F666" s="60">
        <f>($Q$5*($O$6+$O$8))/(E666+$O$8)</f>
        <v>0.31556365346854026</v>
      </c>
      <c r="G666" s="60">
        <f>(C666-$O$10)/($O$11-$O$10)</f>
        <v>0.69126777777777781</v>
      </c>
      <c r="H666" s="60">
        <f>(G666*$O$14+(1-G666)*$O$13)</f>
        <v>2.7191267777777774</v>
      </c>
      <c r="I666" s="116">
        <f>(H666-D666)/(H666-$O$12)</f>
        <v>0.27968957033852038</v>
      </c>
      <c r="J666" s="19">
        <f>(($O$19*F666)/(B666*((I666)^$O$20)))^(1/$O$21)</f>
        <v>0.76120250095119679</v>
      </c>
      <c r="K666" s="111">
        <f t="shared" si="21"/>
        <v>0.76120250095119679</v>
      </c>
      <c r="L666" s="129"/>
      <c r="M666" s="50"/>
      <c r="N666" s="19"/>
      <c r="O666" s="19"/>
      <c r="Q666" s="20"/>
      <c r="R666" s="58"/>
      <c r="S666" s="58"/>
      <c r="T666" s="58"/>
      <c r="U666" s="58"/>
      <c r="V666" s="58"/>
    </row>
    <row r="667" spans="1:22" x14ac:dyDescent="0.35">
      <c r="A667" s="20">
        <v>2883</v>
      </c>
      <c r="B667" s="59">
        <v>8.5239999999999991</v>
      </c>
      <c r="C667">
        <v>93.602800000000002</v>
      </c>
      <c r="D667" s="20">
        <v>2.2730999999999999</v>
      </c>
      <c r="E667" s="49">
        <f t="shared" si="20"/>
        <v>84.004400000000004</v>
      </c>
      <c r="F667" s="60">
        <f>($Q$5*($O$6+$O$8))/(E667+$O$8)</f>
        <v>0.31552923759612095</v>
      </c>
      <c r="G667" s="60">
        <f>(C667-$O$10)/($O$11-$O$10)</f>
        <v>0.70669777777777776</v>
      </c>
      <c r="H667" s="60">
        <f>(G667*$O$14+(1-G667)*$O$13)</f>
        <v>2.7206697777777777</v>
      </c>
      <c r="I667" s="116">
        <f>(H667-D667)/(H667-$O$12)</f>
        <v>0.28285671712095284</v>
      </c>
      <c r="J667" s="19">
        <f>(($O$19*F667)/(B667*((I667)^$O$20)))^(1/$O$21)</f>
        <v>0.68019210527466789</v>
      </c>
      <c r="K667" s="111">
        <f t="shared" si="21"/>
        <v>0.68019210527466789</v>
      </c>
      <c r="L667" s="129"/>
      <c r="M667" s="50"/>
      <c r="N667" s="19"/>
      <c r="O667" s="19"/>
      <c r="Q667" s="20"/>
      <c r="R667" s="58"/>
      <c r="S667" s="58"/>
      <c r="T667" s="58"/>
      <c r="U667" s="58"/>
      <c r="V667" s="58"/>
    </row>
    <row r="668" spans="1:22" x14ac:dyDescent="0.35">
      <c r="A668" s="20">
        <v>2883.5</v>
      </c>
      <c r="B668" s="59">
        <v>5.7393000000000001</v>
      </c>
      <c r="C668">
        <v>96.91</v>
      </c>
      <c r="D668" s="20">
        <v>2.2643</v>
      </c>
      <c r="E668" s="49">
        <f t="shared" si="20"/>
        <v>84.014300000000006</v>
      </c>
      <c r="F668" s="60">
        <f>($Q$5*($O$6+$O$8))/(E668+$O$8)</f>
        <v>0.31549482922978223</v>
      </c>
      <c r="G668" s="60">
        <f>(C668-$O$10)/($O$11-$O$10)</f>
        <v>0.74344444444444435</v>
      </c>
      <c r="H668" s="60">
        <f>(G668*$O$14+(1-G668)*$O$13)</f>
        <v>2.7243444444444442</v>
      </c>
      <c r="I668" s="116">
        <f>(H668-D668)/(H668-$O$12)</f>
        <v>0.29006687006750048</v>
      </c>
      <c r="J668" s="19">
        <f>(($O$19*F668)/(B668*((I668)^$O$20)))^(1/$O$21)</f>
        <v>0.80829246620665562</v>
      </c>
      <c r="K668" s="111">
        <f t="shared" si="21"/>
        <v>0.80829246620665562</v>
      </c>
      <c r="L668" s="129"/>
      <c r="M668" s="50"/>
      <c r="N668" s="19"/>
      <c r="O668" s="19"/>
      <c r="Q668" s="20"/>
      <c r="R668" s="58"/>
      <c r="S668" s="58"/>
      <c r="T668" s="58"/>
      <c r="U668" s="58"/>
      <c r="V668" s="58"/>
    </row>
    <row r="669" spans="1:22" x14ac:dyDescent="0.35">
      <c r="A669" s="20">
        <v>2884</v>
      </c>
      <c r="B669" s="59">
        <v>6.1997</v>
      </c>
      <c r="C669">
        <v>100.53530000000001</v>
      </c>
      <c r="D669" s="20">
        <v>2.2473999999999998</v>
      </c>
      <c r="E669" s="49">
        <f t="shared" si="20"/>
        <v>84.024200000000008</v>
      </c>
      <c r="F669" s="60">
        <f>($Q$5*($O$6+$O$8))/(E669+$O$8)</f>
        <v>0.31546042836706883</v>
      </c>
      <c r="G669" s="60">
        <f>(C669-$O$10)/($O$11-$O$10)</f>
        <v>0.78372555555555568</v>
      </c>
      <c r="H669" s="60">
        <f>(G669*$O$14+(1-G669)*$O$13)</f>
        <v>2.7283725555555556</v>
      </c>
      <c r="I669" s="116">
        <f>(H669-D669)/(H669-$O$12)</f>
        <v>0.30249417146633079</v>
      </c>
      <c r="J669" s="19">
        <f>(($O$19*F669)/(B669*((I669)^$O$20)))^(1/$O$21)</f>
        <v>0.74571022146327548</v>
      </c>
      <c r="K669" s="111">
        <f t="shared" si="21"/>
        <v>0.74571022146327548</v>
      </c>
      <c r="L669" s="129"/>
      <c r="M669" s="50"/>
      <c r="N669" s="19"/>
      <c r="O669" s="19"/>
      <c r="Q669" s="20"/>
      <c r="R669" s="58"/>
      <c r="S669" s="58"/>
      <c r="T669" s="58"/>
      <c r="U669" s="58"/>
      <c r="V669" s="58"/>
    </row>
    <row r="670" spans="1:22" x14ac:dyDescent="0.35">
      <c r="A670" s="20">
        <v>2884.5</v>
      </c>
      <c r="B670" s="59">
        <v>5.7312000000000003</v>
      </c>
      <c r="C670">
        <v>101.7488</v>
      </c>
      <c r="D670" s="20">
        <v>2.2439</v>
      </c>
      <c r="E670" s="49">
        <f t="shared" si="20"/>
        <v>84.034099999999995</v>
      </c>
      <c r="F670" s="60">
        <f>($Q$5*($O$6+$O$8))/(E670+$O$8)</f>
        <v>0.31542603500552641</v>
      </c>
      <c r="G670" s="60">
        <f>(C670-$O$10)/($O$11-$O$10)</f>
        <v>0.79720888888888897</v>
      </c>
      <c r="H670" s="60">
        <f>(G670*$O$14+(1-G670)*$O$13)</f>
        <v>2.7297208888888886</v>
      </c>
      <c r="I670" s="116">
        <f>(H670-D670)/(H670-$O$12)</f>
        <v>0.30528451430206427</v>
      </c>
      <c r="J670" s="19">
        <f>(($O$19*F670)/(B670*((I670)^$O$20)))^(1/$O$21)</f>
        <v>0.76845990228642624</v>
      </c>
      <c r="K670" s="111">
        <f t="shared" si="21"/>
        <v>0.76845990228642624</v>
      </c>
      <c r="L670" s="129"/>
      <c r="M670" s="50"/>
      <c r="N670" s="19"/>
      <c r="O670" s="19"/>
      <c r="Q670" s="20"/>
      <c r="R670" s="58"/>
      <c r="S670" s="58"/>
      <c r="T670" s="58"/>
      <c r="U670" s="58"/>
      <c r="V670" s="58"/>
    </row>
    <row r="671" spans="1:22" x14ac:dyDescent="0.35">
      <c r="A671" s="20">
        <v>2885</v>
      </c>
      <c r="B671" s="59">
        <v>5.6344000000000003</v>
      </c>
      <c r="C671">
        <v>103.218</v>
      </c>
      <c r="D671" s="20">
        <v>2.2890999999999999</v>
      </c>
      <c r="E671" s="49">
        <f t="shared" si="20"/>
        <v>84.044000000000011</v>
      </c>
      <c r="F671" s="60">
        <f>($Q$5*($O$6+$O$8))/(E671+$O$8)</f>
        <v>0.31539164914270174</v>
      </c>
      <c r="G671" s="60">
        <f>(C671-$O$10)/($O$11-$O$10)</f>
        <v>0.81353333333333333</v>
      </c>
      <c r="H671" s="60">
        <f>(G671*$O$14+(1-G671)*$O$13)</f>
        <v>2.7313533333333337</v>
      </c>
      <c r="I671" s="116">
        <f>(H671-D671)/(H671-$O$12)</f>
        <v>0.27762235274669883</v>
      </c>
      <c r="J671" s="19">
        <f>(($O$19*F671)/(B671*((I671)^$O$20)))^(1/$O$21)</f>
        <v>0.85221039429654522</v>
      </c>
      <c r="K671" s="111">
        <f t="shared" si="21"/>
        <v>0.85221039429654522</v>
      </c>
      <c r="L671" s="129"/>
      <c r="M671" s="50"/>
      <c r="N671" s="19"/>
      <c r="O671" s="19"/>
      <c r="Q671" s="20"/>
      <c r="R671" s="58"/>
      <c r="S671" s="58"/>
      <c r="T671" s="58"/>
      <c r="U671" s="58"/>
      <c r="V671" s="58"/>
    </row>
    <row r="672" spans="1:22" x14ac:dyDescent="0.35">
      <c r="A672" s="20">
        <v>2885.5</v>
      </c>
      <c r="B672" s="59">
        <v>5.9873000000000003</v>
      </c>
      <c r="C672">
        <v>95.786100000000005</v>
      </c>
      <c r="D672" s="20">
        <v>2.3087</v>
      </c>
      <c r="E672" s="49">
        <f t="shared" si="20"/>
        <v>84.053899999999999</v>
      </c>
      <c r="F672" s="60">
        <f>($Q$5*($O$6+$O$8))/(E672+$O$8)</f>
        <v>0.31535727077614284</v>
      </c>
      <c r="G672" s="60">
        <f>(C672-$O$10)/($O$11-$O$10)</f>
        <v>0.7309566666666667</v>
      </c>
      <c r="H672" s="60">
        <f>(G672*$O$14+(1-G672)*$O$13)</f>
        <v>2.7230956666666666</v>
      </c>
      <c r="I672" s="116">
        <f>(H672-D672)/(H672-$O$12)</f>
        <v>0.26149032957338891</v>
      </c>
      <c r="J672" s="19">
        <f>(($O$19*F672)/(B672*((I672)^$O$20)))^(1/$O$21)</f>
        <v>0.87766803611031741</v>
      </c>
      <c r="K672" s="111">
        <f t="shared" si="21"/>
        <v>0.87766803611031741</v>
      </c>
      <c r="L672" s="129"/>
      <c r="M672" s="50"/>
      <c r="N672" s="19"/>
      <c r="O672" s="19"/>
      <c r="Q672" s="20"/>
      <c r="R672" s="58"/>
      <c r="S672" s="58"/>
      <c r="T672" s="58"/>
      <c r="U672" s="58"/>
      <c r="V672" s="58"/>
    </row>
    <row r="673" spans="1:22" x14ac:dyDescent="0.35">
      <c r="A673" s="20">
        <v>2886</v>
      </c>
      <c r="B673" s="59">
        <v>6.9611999999999998</v>
      </c>
      <c r="C673">
        <v>91.6374</v>
      </c>
      <c r="D673" s="20">
        <v>2.3094999999999999</v>
      </c>
      <c r="E673" s="49">
        <f t="shared" si="20"/>
        <v>84.063800000000001</v>
      </c>
      <c r="F673" s="60">
        <f>($Q$5*($O$6+$O$8))/(E673+$O$8)</f>
        <v>0.31532289990339851</v>
      </c>
      <c r="G673" s="60">
        <f>(C673-$O$10)/($O$11-$O$10)</f>
        <v>0.68486000000000002</v>
      </c>
      <c r="H673" s="60">
        <f>(G673*$O$14+(1-G673)*$O$13)</f>
        <v>2.718486</v>
      </c>
      <c r="I673" s="116">
        <f>(H673-D673)/(H673-$O$12)</f>
        <v>0.25882961972893476</v>
      </c>
      <c r="J673" s="19">
        <f>(($O$19*F673)/(B673*((I673)^$O$20)))^(1/$O$21)</f>
        <v>0.82228378435280214</v>
      </c>
      <c r="K673" s="111">
        <f t="shared" si="21"/>
        <v>0.82228378435280214</v>
      </c>
      <c r="L673" s="129"/>
      <c r="M673" s="50"/>
      <c r="N673" s="19"/>
      <c r="O673" s="19"/>
      <c r="Q673" s="20"/>
      <c r="R673" s="58"/>
      <c r="S673" s="58"/>
      <c r="T673" s="58"/>
      <c r="U673" s="58"/>
      <c r="V673" s="58"/>
    </row>
    <row r="674" spans="1:22" x14ac:dyDescent="0.35">
      <c r="A674" s="20">
        <v>2886.5</v>
      </c>
      <c r="B674" s="59">
        <v>9.5493000000000006</v>
      </c>
      <c r="C674">
        <v>89.179500000000004</v>
      </c>
      <c r="D674" s="20">
        <v>2.2947000000000002</v>
      </c>
      <c r="E674" s="49">
        <f t="shared" si="20"/>
        <v>84.073700000000002</v>
      </c>
      <c r="F674" s="60">
        <f>($Q$5*($O$6+$O$8))/(E674+$O$8)</f>
        <v>0.31528853652201883</v>
      </c>
      <c r="G674" s="60">
        <f>(C674-$O$10)/($O$11-$O$10)</f>
        <v>0.65755000000000008</v>
      </c>
      <c r="H674" s="60">
        <f>(G674*$O$14+(1-G674)*$O$13)</f>
        <v>2.7157549999999997</v>
      </c>
      <c r="I674" s="116">
        <f>(H674-D674)/(H674-$O$12)</f>
        <v>0.26692891172527006</v>
      </c>
      <c r="J674" s="19">
        <f>(($O$19*F674)/(B674*((I674)^$O$20)))^(1/$O$21)</f>
        <v>0.68072657563366734</v>
      </c>
      <c r="K674" s="111">
        <f t="shared" si="21"/>
        <v>0.68072657563366734</v>
      </c>
      <c r="L674" s="129"/>
      <c r="M674" s="50"/>
      <c r="N674" s="19"/>
      <c r="O674" s="19"/>
      <c r="Q674" s="20"/>
      <c r="R674" s="58"/>
      <c r="S674" s="58"/>
      <c r="T674" s="58"/>
      <c r="U674" s="58"/>
      <c r="V674" s="58"/>
    </row>
    <row r="675" spans="1:22" x14ac:dyDescent="0.35">
      <c r="A675" s="20">
        <v>2887</v>
      </c>
      <c r="B675" s="59">
        <v>7.266</v>
      </c>
      <c r="C675">
        <v>90.438599999999994</v>
      </c>
      <c r="D675" s="20">
        <v>2.2915000000000001</v>
      </c>
      <c r="E675" s="49">
        <f t="shared" si="20"/>
        <v>84.083600000000004</v>
      </c>
      <c r="F675" s="60">
        <f>($Q$5*($O$6+$O$8))/(E675+$O$8)</f>
        <v>0.31525418062955479</v>
      </c>
      <c r="G675" s="60">
        <f>(C675-$O$10)/($O$11-$O$10)</f>
        <v>0.67153999999999991</v>
      </c>
      <c r="H675" s="60">
        <f>(G675*$O$14+(1-G675)*$O$13)</f>
        <v>2.7171539999999998</v>
      </c>
      <c r="I675" s="116">
        <f>(H675-D675)/(H675-$O$12)</f>
        <v>0.26960534683215887</v>
      </c>
      <c r="J675" s="19">
        <f>(($O$19*F675)/(B675*((I675)^$O$20)))^(1/$O$21)</f>
        <v>0.77259915637733734</v>
      </c>
      <c r="K675" s="111">
        <f t="shared" si="21"/>
        <v>0.77259915637733734</v>
      </c>
      <c r="L675" s="129"/>
      <c r="M675" s="50"/>
      <c r="N675" s="19"/>
      <c r="O675" s="19"/>
      <c r="Q675" s="20"/>
      <c r="R675" s="58"/>
      <c r="S675" s="58"/>
      <c r="T675" s="58"/>
      <c r="U675" s="58"/>
      <c r="V675" s="58"/>
    </row>
    <row r="676" spans="1:22" x14ac:dyDescent="0.35">
      <c r="A676" s="20">
        <v>2887.5</v>
      </c>
      <c r="B676" s="59">
        <v>5.7253999999999996</v>
      </c>
      <c r="C676">
        <v>94.948800000000006</v>
      </c>
      <c r="D676" s="20">
        <v>2.2902999999999998</v>
      </c>
      <c r="E676" s="49">
        <f t="shared" si="20"/>
        <v>84.093500000000006</v>
      </c>
      <c r="F676" s="60">
        <f>($Q$5*($O$6+$O$8))/(E676+$O$8)</f>
        <v>0.31521983222355865</v>
      </c>
      <c r="G676" s="60">
        <f>(C676-$O$10)/($O$11-$O$10)</f>
        <v>0.72165333333333337</v>
      </c>
      <c r="H676" s="60">
        <f>(G676*$O$14+(1-G676)*$O$13)</f>
        <v>2.7221653333333333</v>
      </c>
      <c r="I676" s="116">
        <f>(H676-D676)/(H676-$O$12)</f>
        <v>0.27267404491180169</v>
      </c>
      <c r="J676" s="19">
        <f>(($O$19*F676)/(B676*((I676)^$O$20)))^(1/$O$21)</f>
        <v>0.86051817861972646</v>
      </c>
      <c r="K676" s="111">
        <f t="shared" si="21"/>
        <v>0.86051817861972646</v>
      </c>
      <c r="L676" s="129"/>
      <c r="M676" s="50"/>
      <c r="N676" s="19"/>
      <c r="O676" s="19"/>
      <c r="Q676" s="20"/>
      <c r="R676" s="58"/>
      <c r="S676" s="58"/>
      <c r="T676" s="58"/>
      <c r="U676" s="58"/>
      <c r="V676" s="58"/>
    </row>
    <row r="677" spans="1:22" x14ac:dyDescent="0.35">
      <c r="A677" s="20">
        <v>2888</v>
      </c>
      <c r="B677" s="59">
        <v>5.3194999999999997</v>
      </c>
      <c r="C677">
        <v>99.191999999999993</v>
      </c>
      <c r="D677" s="20">
        <v>2.2925</v>
      </c>
      <c r="E677" s="49">
        <f t="shared" si="20"/>
        <v>84.103399999999993</v>
      </c>
      <c r="F677" s="60">
        <f>($Q$5*($O$6+$O$8))/(E677+$O$8)</f>
        <v>0.31518549130158358</v>
      </c>
      <c r="G677" s="60">
        <f>(C677-$O$10)/($O$11-$O$10)</f>
        <v>0.76879999999999993</v>
      </c>
      <c r="H677" s="60">
        <f>(G677*$O$14+(1-G677)*$O$13)</f>
        <v>2.72688</v>
      </c>
      <c r="I677" s="116">
        <f>(H677-D677)/(H677-$O$12)</f>
        <v>0.27344777876401455</v>
      </c>
      <c r="J677" s="19">
        <f>(($O$19*F677)/(B677*((I677)^$O$20)))^(1/$O$21)</f>
        <v>0.89017071427741679</v>
      </c>
      <c r="K677" s="111">
        <f t="shared" si="21"/>
        <v>0.89017071427741679</v>
      </c>
      <c r="L677" s="129"/>
      <c r="M677" s="50"/>
      <c r="N677" s="19"/>
      <c r="O677" s="19"/>
      <c r="Q677" s="20"/>
      <c r="R677" s="58"/>
      <c r="S677" s="58"/>
      <c r="T677" s="58"/>
      <c r="U677" s="58"/>
      <c r="V677" s="58"/>
    </row>
    <row r="678" spans="1:22" x14ac:dyDescent="0.35">
      <c r="A678" s="20">
        <v>2888.5</v>
      </c>
      <c r="B678" s="59">
        <v>7.8338999999999999</v>
      </c>
      <c r="C678">
        <v>103.1835</v>
      </c>
      <c r="D678" s="20">
        <v>2.3054999999999999</v>
      </c>
      <c r="E678" s="49">
        <f t="shared" si="20"/>
        <v>84.11330000000001</v>
      </c>
      <c r="F678" s="60">
        <f>($Q$5*($O$6+$O$8))/(E678+$O$8)</f>
        <v>0.3151511578611837</v>
      </c>
      <c r="G678" s="60">
        <f>(C678-$O$10)/($O$11-$O$10)</f>
        <v>0.81314999999999993</v>
      </c>
      <c r="H678" s="60">
        <f>(G678*$O$14+(1-G678)*$O$13)</f>
        <v>2.7313149999999999</v>
      </c>
      <c r="I678" s="116">
        <f>(H678-D678)/(H678-$O$12)</f>
        <v>0.26730970234750923</v>
      </c>
      <c r="J678" s="19">
        <f>(($O$19*F678)/(B678*((I678)^$O$20)))^(1/$O$21)</f>
        <v>0.75033588896015413</v>
      </c>
      <c r="K678" s="111">
        <f t="shared" si="21"/>
        <v>0.75033588896015413</v>
      </c>
      <c r="L678" s="129"/>
      <c r="M678" s="50"/>
      <c r="N678" s="19"/>
      <c r="O678" s="19"/>
      <c r="Q678" s="20"/>
      <c r="R678" s="58"/>
      <c r="S678" s="58"/>
      <c r="T678" s="58"/>
      <c r="U678" s="58"/>
      <c r="V678" s="58"/>
    </row>
    <row r="679" spans="1:22" x14ac:dyDescent="0.35">
      <c r="A679" s="20">
        <v>2889</v>
      </c>
      <c r="B679" s="59">
        <v>6.492</v>
      </c>
      <c r="C679">
        <v>103.68429999999999</v>
      </c>
      <c r="D679" s="20">
        <v>2.3197000000000001</v>
      </c>
      <c r="E679" s="49">
        <f t="shared" si="20"/>
        <v>84.123199999999997</v>
      </c>
      <c r="F679" s="60">
        <f>($Q$5*($O$6+$O$8))/(E679+$O$8)</f>
        <v>0.31511683189991463</v>
      </c>
      <c r="G679" s="60">
        <f>(C679-$O$10)/($O$11-$O$10)</f>
        <v>0.81871444444444441</v>
      </c>
      <c r="H679" s="60">
        <f>(G679*$O$14+(1-G679)*$O$13)</f>
        <v>2.7318714444444443</v>
      </c>
      <c r="I679" s="116">
        <f>(H679-D679)/(H679-$O$12)</f>
        <v>0.2586544698732568</v>
      </c>
      <c r="J679" s="19">
        <f>(($O$19*F679)/(B679*((I679)^$O$20)))^(1/$O$21)</f>
        <v>0.85177827153811647</v>
      </c>
      <c r="K679" s="111">
        <f t="shared" si="21"/>
        <v>0.85177827153811647</v>
      </c>
      <c r="L679" s="129"/>
      <c r="M679" s="50"/>
      <c r="N679" s="19"/>
      <c r="O679" s="19"/>
      <c r="Q679" s="20"/>
      <c r="R679" s="58"/>
      <c r="S679" s="58"/>
      <c r="T679" s="58"/>
      <c r="U679" s="58"/>
      <c r="V679" s="58"/>
    </row>
    <row r="680" spans="1:22" x14ac:dyDescent="0.35">
      <c r="A680" s="20">
        <v>2889.5</v>
      </c>
      <c r="B680" s="59">
        <v>5.4760999999999997</v>
      </c>
      <c r="C680">
        <v>101.2728</v>
      </c>
      <c r="D680" s="20">
        <v>2.3249</v>
      </c>
      <c r="E680" s="49">
        <f t="shared" si="20"/>
        <v>84.133100000000013</v>
      </c>
      <c r="F680" s="60">
        <f>($Q$5*($O$6+$O$8))/(E680+$O$8)</f>
        <v>0.31508251341533255</v>
      </c>
      <c r="G680" s="60">
        <f>(C680-$O$10)/($O$11-$O$10)</f>
        <v>0.79192000000000007</v>
      </c>
      <c r="H680" s="60">
        <f>(G680*$O$14+(1-G680)*$O$13)</f>
        <v>2.7291920000000003</v>
      </c>
      <c r="I680" s="116">
        <f>(H680-D680)/(H680-$O$12)</f>
        <v>0.25413711732529076</v>
      </c>
      <c r="J680" s="19">
        <f>(($O$19*F680)/(B680*((I680)^$O$20)))^(1/$O$21)</f>
        <v>0.94386170519267476</v>
      </c>
      <c r="K680" s="111">
        <f t="shared" si="21"/>
        <v>0.94386170519267476</v>
      </c>
      <c r="L680" s="129"/>
      <c r="M680" s="50"/>
      <c r="N680" s="19"/>
      <c r="O680" s="19"/>
      <c r="Q680" s="20"/>
      <c r="R680" s="58"/>
      <c r="S680" s="58"/>
      <c r="T680" s="58"/>
      <c r="U680" s="58"/>
      <c r="V680" s="58"/>
    </row>
    <row r="681" spans="1:22" x14ac:dyDescent="0.35">
      <c r="A681" s="20">
        <v>2890</v>
      </c>
      <c r="B681" s="59">
        <v>6.1982999999999997</v>
      </c>
      <c r="C681">
        <v>97.445999999999998</v>
      </c>
      <c r="D681" s="20">
        <v>2.3245</v>
      </c>
      <c r="E681" s="49">
        <f t="shared" si="20"/>
        <v>84.143000000000001</v>
      </c>
      <c r="F681" s="60">
        <f>($Q$5*($O$6+$O$8))/(E681+$O$8)</f>
        <v>0.31504820240499509</v>
      </c>
      <c r="G681" s="60">
        <f>(C681-$O$10)/($O$11-$O$10)</f>
        <v>0.74939999999999996</v>
      </c>
      <c r="H681" s="60">
        <f>(G681*$O$14+(1-G681)*$O$13)</f>
        <v>2.7249400000000001</v>
      </c>
      <c r="I681" s="116">
        <f>(H681-D681)/(H681-$O$12)</f>
        <v>0.25239034659237741</v>
      </c>
      <c r="J681" s="19">
        <f>(($O$19*F681)/(B681*((I681)^$O$20)))^(1/$O$21)</f>
        <v>0.89326324963927906</v>
      </c>
      <c r="K681" s="111">
        <f t="shared" si="21"/>
        <v>0.89326324963927906</v>
      </c>
      <c r="L681" s="129"/>
      <c r="M681" s="50"/>
      <c r="N681" s="19"/>
      <c r="O681" s="19"/>
      <c r="Q681" s="20"/>
      <c r="R681" s="58"/>
      <c r="S681" s="58"/>
      <c r="T681" s="58"/>
      <c r="U681" s="58"/>
      <c r="V681" s="58"/>
    </row>
    <row r="682" spans="1:22" x14ac:dyDescent="0.35">
      <c r="A682" s="20">
        <v>2890.5</v>
      </c>
      <c r="B682" s="59">
        <v>7.5692000000000004</v>
      </c>
      <c r="C682">
        <v>92.753900000000002</v>
      </c>
      <c r="D682" s="20">
        <v>2.3397999999999999</v>
      </c>
      <c r="E682" s="49">
        <f t="shared" si="20"/>
        <v>84.152900000000002</v>
      </c>
      <c r="F682" s="60">
        <f>($Q$5*($O$6+$O$8))/(E682+$O$8)</f>
        <v>0.3150138988664607</v>
      </c>
      <c r="G682" s="60">
        <f>(C682-$O$10)/($O$11-$O$10)</f>
        <v>0.69726555555555558</v>
      </c>
      <c r="H682" s="60">
        <f>(G682*$O$14+(1-G682)*$O$13)</f>
        <v>2.7197265555555559</v>
      </c>
      <c r="I682" s="116">
        <f>(H682-D682)/(H682-$O$12)</f>
        <v>0.24025052997075919</v>
      </c>
      <c r="J682" s="19">
        <f>(($O$19*F682)/(B682*((I682)^$O$20)))^(1/$O$21)</f>
        <v>0.84913259719368128</v>
      </c>
      <c r="K682" s="111">
        <f t="shared" si="21"/>
        <v>0.84913259719368128</v>
      </c>
      <c r="L682" s="129"/>
      <c r="M682" s="50"/>
      <c r="N682" s="19"/>
      <c r="O682" s="19"/>
      <c r="Q682" s="20"/>
      <c r="R682" s="58"/>
      <c r="S682" s="58"/>
      <c r="T682" s="58"/>
      <c r="U682" s="58"/>
      <c r="V682" s="58"/>
    </row>
    <row r="683" spans="1:22" x14ac:dyDescent="0.35">
      <c r="A683" s="20">
        <v>2891</v>
      </c>
      <c r="B683" s="59">
        <v>7.2786</v>
      </c>
      <c r="C683">
        <v>90.441900000000004</v>
      </c>
      <c r="D683" s="20">
        <v>2.3449</v>
      </c>
      <c r="E683" s="49">
        <f t="shared" si="20"/>
        <v>84.162800000000004</v>
      </c>
      <c r="F683" s="60">
        <f>($Q$5*($O$6+$O$8))/(E683+$O$8)</f>
        <v>0.31497960279728898</v>
      </c>
      <c r="G683" s="60">
        <f>(C683-$O$10)/($O$11-$O$10)</f>
        <v>0.67157666666666671</v>
      </c>
      <c r="H683" s="60">
        <f>(G683*$O$14+(1-G683)*$O$13)</f>
        <v>2.7171576666666666</v>
      </c>
      <c r="I683" s="116">
        <f>(H683-D683)/(H683-$O$12)</f>
        <v>0.23578405053771587</v>
      </c>
      <c r="J683" s="19">
        <f>(($O$19*F683)/(B683*((I683)^$O$20)))^(1/$O$21)</f>
        <v>0.88227274799107336</v>
      </c>
      <c r="K683" s="111">
        <f t="shared" si="21"/>
        <v>0.88227274799107336</v>
      </c>
      <c r="L683" s="129"/>
      <c r="M683" s="50"/>
      <c r="N683" s="19"/>
      <c r="O683" s="19"/>
      <c r="Q683" s="20"/>
      <c r="R683" s="58"/>
      <c r="S683" s="58"/>
      <c r="T683" s="58"/>
      <c r="U683" s="58"/>
      <c r="V683" s="58"/>
    </row>
    <row r="684" spans="1:22" x14ac:dyDescent="0.35">
      <c r="A684" s="20">
        <v>2891.5</v>
      </c>
      <c r="B684" s="59">
        <v>7.2488999999999999</v>
      </c>
      <c r="C684">
        <v>90.828699999999998</v>
      </c>
      <c r="D684" s="20">
        <v>2.3692000000000002</v>
      </c>
      <c r="E684" s="49">
        <f t="shared" si="20"/>
        <v>84.172700000000006</v>
      </c>
      <c r="F684" s="60">
        <f>($Q$5*($O$6+$O$8))/(E684+$O$8)</f>
        <v>0.31494531419504063</v>
      </c>
      <c r="G684" s="60">
        <f>(C684-$O$10)/($O$11-$O$10)</f>
        <v>0.67587444444444444</v>
      </c>
      <c r="H684" s="60">
        <f>(G684*$O$14+(1-G684)*$O$13)</f>
        <v>2.7175874444444443</v>
      </c>
      <c r="I684" s="116">
        <f>(H684-D684)/(H684-$O$12)</f>
        <v>0.22060485310174646</v>
      </c>
      <c r="J684" s="19">
        <f>(($O$19*F684)/(B684*((I684)^$O$20)))^(1/$O$21)</f>
        <v>0.9448578139499707</v>
      </c>
      <c r="K684" s="111">
        <f t="shared" si="21"/>
        <v>0.9448578139499707</v>
      </c>
      <c r="L684" s="129"/>
      <c r="M684" s="50"/>
      <c r="N684" s="19"/>
      <c r="O684" s="19"/>
      <c r="Q684" s="20"/>
      <c r="R684" s="58"/>
      <c r="S684" s="58"/>
      <c r="T684" s="58"/>
      <c r="U684" s="58"/>
      <c r="V684" s="58"/>
    </row>
    <row r="685" spans="1:22" x14ac:dyDescent="0.35">
      <c r="A685" s="20">
        <v>2892</v>
      </c>
      <c r="B685" s="59">
        <v>6.9733000000000001</v>
      </c>
      <c r="C685">
        <v>91.7941</v>
      </c>
      <c r="D685" s="20">
        <v>2.3953000000000002</v>
      </c>
      <c r="E685" s="49">
        <f t="shared" si="20"/>
        <v>84.182600000000008</v>
      </c>
      <c r="F685" s="60">
        <f>($Q$5*($O$6+$O$8))/(E685+$O$8)</f>
        <v>0.3149110330572773</v>
      </c>
      <c r="G685" s="60">
        <f>(C685-$O$10)/($O$11-$O$10)</f>
        <v>0.68660111111111111</v>
      </c>
      <c r="H685" s="60">
        <f>(G685*$O$14+(1-G685)*$O$13)</f>
        <v>2.7186601111111108</v>
      </c>
      <c r="I685" s="116">
        <f>(H685-D685)/(H685-$O$12)</f>
        <v>0.20461813718559149</v>
      </c>
      <c r="J685" s="19">
        <f>(($O$19*F685)/(B685*((I685)^$O$20)))^(1/$O$21)</f>
        <v>1.0385577166760256</v>
      </c>
      <c r="K685" s="111">
        <f t="shared" si="21"/>
        <v>1</v>
      </c>
      <c r="L685" s="129"/>
      <c r="M685" s="50"/>
      <c r="N685" s="19"/>
      <c r="O685" s="19"/>
      <c r="Q685" s="20"/>
      <c r="R685" s="58"/>
      <c r="S685" s="58"/>
      <c r="T685" s="58"/>
      <c r="U685" s="58"/>
      <c r="V685" s="58"/>
    </row>
    <row r="686" spans="1:22" x14ac:dyDescent="0.35">
      <c r="A686" s="20">
        <v>2892.5</v>
      </c>
      <c r="B686" s="59">
        <v>7.5471000000000004</v>
      </c>
      <c r="C686">
        <v>91.526499999999999</v>
      </c>
      <c r="D686" s="20">
        <v>2.4190999999999998</v>
      </c>
      <c r="E686" s="49">
        <f t="shared" si="20"/>
        <v>84.192499999999995</v>
      </c>
      <c r="F686" s="60">
        <f>($Q$5*($O$6+$O$8))/(E686+$O$8)</f>
        <v>0.3148767593815619</v>
      </c>
      <c r="G686" s="60">
        <f>(C686-$O$10)/($O$11-$O$10)</f>
        <v>0.68362777777777772</v>
      </c>
      <c r="H686" s="60">
        <f>(G686*$O$14+(1-G686)*$O$13)</f>
        <v>2.7183627777777777</v>
      </c>
      <c r="I686" s="116">
        <f>(H686-D686)/(H686-$O$12)</f>
        <v>0.1894052896196691</v>
      </c>
      <c r="J686" s="19">
        <f>(($O$19*F686)/(B686*((I686)^$O$20)))^(1/$O$21)</f>
        <v>1.0784205318582891</v>
      </c>
      <c r="K686" s="111">
        <f t="shared" si="21"/>
        <v>1</v>
      </c>
      <c r="L686" s="129"/>
      <c r="M686" s="50"/>
      <c r="N686" s="19"/>
      <c r="O686" s="19"/>
      <c r="Q686" s="20"/>
      <c r="R686" s="58"/>
      <c r="S686" s="58"/>
      <c r="T686" s="58"/>
      <c r="U686" s="58"/>
      <c r="V686" s="58"/>
    </row>
    <row r="687" spans="1:22" x14ac:dyDescent="0.35">
      <c r="A687" s="20">
        <v>2893</v>
      </c>
      <c r="B687" s="59">
        <v>9.0652000000000008</v>
      </c>
      <c r="C687">
        <v>88.344300000000004</v>
      </c>
      <c r="D687" s="20">
        <v>2.4296000000000002</v>
      </c>
      <c r="E687" s="49">
        <f t="shared" si="20"/>
        <v>84.202400000000011</v>
      </c>
      <c r="F687" s="60">
        <f>($Q$5*($O$6+$O$8))/(E687+$O$8)</f>
        <v>0.31484249316545809</v>
      </c>
      <c r="G687" s="60">
        <f>(C687-$O$10)/($O$11-$O$10)</f>
        <v>0.64827000000000001</v>
      </c>
      <c r="H687" s="60">
        <f>(G687*$O$14+(1-G687)*$O$13)</f>
        <v>2.7148270000000001</v>
      </c>
      <c r="I687" s="116">
        <f>(H687-D687)/(H687-$O$12)</f>
        <v>0.1809268387677079</v>
      </c>
      <c r="J687" s="19">
        <f>(($O$19*F687)/(B687*((I687)^$O$20)))^(1/$O$21)</f>
        <v>1.0300421134582907</v>
      </c>
      <c r="K687" s="111">
        <f t="shared" si="21"/>
        <v>1</v>
      </c>
      <c r="L687" s="129"/>
      <c r="M687" s="50"/>
      <c r="N687" s="19"/>
      <c r="O687" s="19"/>
      <c r="Q687" s="20"/>
      <c r="R687" s="58"/>
      <c r="S687" s="58"/>
      <c r="T687" s="58"/>
      <c r="U687" s="58"/>
      <c r="V687" s="58"/>
    </row>
    <row r="688" spans="1:22" x14ac:dyDescent="0.35">
      <c r="A688" s="20">
        <v>2893.5</v>
      </c>
      <c r="B688" s="59">
        <v>9.4984999999999999</v>
      </c>
      <c r="C688">
        <v>86.6143</v>
      </c>
      <c r="D688" s="20">
        <v>2.4146999999999998</v>
      </c>
      <c r="E688" s="49">
        <f t="shared" si="20"/>
        <v>84.212299999999999</v>
      </c>
      <c r="F688" s="60">
        <f>($Q$5*($O$6+$O$8))/(E688+$O$8)</f>
        <v>0.31480823440653094</v>
      </c>
      <c r="G688" s="60">
        <f>(C688-$O$10)/($O$11-$O$10)</f>
        <v>0.62904777777777776</v>
      </c>
      <c r="H688" s="60">
        <f>(G688*$O$14+(1-G688)*$O$13)</f>
        <v>2.7129047777777777</v>
      </c>
      <c r="I688" s="116">
        <f>(H688-D688)/(H688-$O$12)</f>
        <v>0.18938990372798864</v>
      </c>
      <c r="J688" s="19">
        <f>(($O$19*F688)/(B688*((I688)^$O$20)))^(1/$O$21)</f>
        <v>0.96125520626163119</v>
      </c>
      <c r="K688" s="111">
        <f t="shared" si="21"/>
        <v>0.96125520626163119</v>
      </c>
      <c r="L688" s="129"/>
      <c r="M688" s="50"/>
      <c r="N688" s="19"/>
      <c r="O688" s="19"/>
      <c r="Q688" s="20"/>
      <c r="R688" s="58"/>
      <c r="S688" s="58"/>
      <c r="T688" s="58"/>
      <c r="U688" s="58"/>
      <c r="V688" s="58"/>
    </row>
    <row r="689" spans="1:22" x14ac:dyDescent="0.35">
      <c r="A689" s="20">
        <v>2894</v>
      </c>
      <c r="B689" s="59">
        <v>7.5190000000000001</v>
      </c>
      <c r="C689">
        <v>83.500600000000006</v>
      </c>
      <c r="D689" s="20">
        <v>2.3986999999999998</v>
      </c>
      <c r="E689" s="49">
        <f t="shared" si="20"/>
        <v>84.222200000000001</v>
      </c>
      <c r="F689" s="60">
        <f>($Q$5*($O$6+$O$8))/(E689+$O$8)</f>
        <v>0.31477398310234639</v>
      </c>
      <c r="G689" s="60">
        <f>(C689-$O$10)/($O$11-$O$10)</f>
        <v>0.59445111111111115</v>
      </c>
      <c r="H689" s="60">
        <f>(G689*$O$14+(1-G689)*$O$13)</f>
        <v>2.7094451111111111</v>
      </c>
      <c r="I689" s="116">
        <f>(H689-D689)/(H689-$O$12)</f>
        <v>0.19778886008457239</v>
      </c>
      <c r="J689" s="19">
        <f>(($O$19*F689)/(B689*((I689)^$O$20)))^(1/$O$21)</f>
        <v>1.0344691529510071</v>
      </c>
      <c r="K689" s="111">
        <f t="shared" si="21"/>
        <v>1</v>
      </c>
      <c r="L689" s="129"/>
      <c r="M689" s="50"/>
      <c r="N689" s="19"/>
      <c r="O689" s="19"/>
      <c r="Q689" s="20"/>
      <c r="R689" s="58"/>
      <c r="S689" s="58"/>
      <c r="T689" s="58"/>
      <c r="U689" s="58"/>
      <c r="V689" s="58"/>
    </row>
    <row r="690" spans="1:22" x14ac:dyDescent="0.35">
      <c r="A690" s="20">
        <v>2894.5</v>
      </c>
      <c r="B690" s="59">
        <v>8.4626000000000001</v>
      </c>
      <c r="C690">
        <v>84.506100000000004</v>
      </c>
      <c r="D690" s="20">
        <v>2.3885000000000001</v>
      </c>
      <c r="E690" s="49">
        <f t="shared" si="20"/>
        <v>84.232100000000003</v>
      </c>
      <c r="F690" s="60">
        <f>($Q$5*($O$6+$O$8))/(E690+$O$8)</f>
        <v>0.31473973925047138</v>
      </c>
      <c r="G690" s="60">
        <f>(C690-$O$10)/($O$11-$O$10)</f>
        <v>0.6056233333333334</v>
      </c>
      <c r="H690" s="60">
        <f>(G690*$O$14+(1-G690)*$O$13)</f>
        <v>2.7105623333333333</v>
      </c>
      <c r="I690" s="116">
        <f>(H690-D690)/(H690-$O$12)</f>
        <v>0.20484658878773154</v>
      </c>
      <c r="J690" s="19">
        <f>(($O$19*F690)/(B690*((I690)^$O$20)))^(1/$O$21)</f>
        <v>0.9414454205849212</v>
      </c>
      <c r="K690" s="111">
        <f t="shared" si="21"/>
        <v>0.9414454205849212</v>
      </c>
      <c r="L690" s="129"/>
      <c r="M690" s="50"/>
      <c r="N690" s="19"/>
      <c r="O690" s="19"/>
      <c r="Q690" s="20"/>
      <c r="R690" s="58"/>
      <c r="S690" s="58"/>
      <c r="T690" s="58"/>
      <c r="U690" s="58"/>
      <c r="V690" s="58"/>
    </row>
    <row r="691" spans="1:22" x14ac:dyDescent="0.35">
      <c r="A691" s="20">
        <v>2895</v>
      </c>
      <c r="B691" s="59">
        <v>10.7257</v>
      </c>
      <c r="C691">
        <v>80.781800000000004</v>
      </c>
      <c r="D691" s="20">
        <v>2.3771</v>
      </c>
      <c r="E691" s="49">
        <f t="shared" si="20"/>
        <v>84.242000000000004</v>
      </c>
      <c r="F691" s="60">
        <f>($Q$5*($O$6+$O$8))/(E691+$O$8)</f>
        <v>0.31470550284847404</v>
      </c>
      <c r="G691" s="60">
        <f>(C691-$O$10)/($O$11-$O$10)</f>
        <v>0.56424222222222231</v>
      </c>
      <c r="H691" s="60">
        <f>(G691*$O$14+(1-G691)*$O$13)</f>
        <v>2.7064242222222221</v>
      </c>
      <c r="I691" s="116">
        <f>(H691-D691)/(H691-$O$12)</f>
        <v>0.21001826160723114</v>
      </c>
      <c r="J691" s="19">
        <f>(($O$19*F691)/(B691*((I691)^$O$20)))^(1/$O$21)</f>
        <v>0.81560952005896437</v>
      </c>
      <c r="K691" s="111">
        <f t="shared" si="21"/>
        <v>0.81560952005896437</v>
      </c>
      <c r="L691" s="129"/>
      <c r="M691" s="50"/>
      <c r="N691" s="19"/>
      <c r="O691" s="19"/>
      <c r="Q691" s="20"/>
      <c r="R691" s="58"/>
      <c r="S691" s="58"/>
      <c r="T691" s="58"/>
      <c r="U691" s="58"/>
      <c r="V691" s="58"/>
    </row>
    <row r="692" spans="1:22" x14ac:dyDescent="0.35">
      <c r="A692" s="20">
        <v>2895.5</v>
      </c>
      <c r="B692" s="59">
        <v>10.334199999999999</v>
      </c>
      <c r="C692">
        <v>76.9255</v>
      </c>
      <c r="D692" s="20">
        <v>2.3712</v>
      </c>
      <c r="E692" s="49">
        <f t="shared" si="20"/>
        <v>84.251900000000006</v>
      </c>
      <c r="F692" s="60">
        <f>($Q$5*($O$6+$O$8))/(E692+$O$8)</f>
        <v>0.31467127389392352</v>
      </c>
      <c r="G692" s="60">
        <f>(C692-$O$10)/($O$11-$O$10)</f>
        <v>0.52139444444444449</v>
      </c>
      <c r="H692" s="60">
        <f>(G692*$O$14+(1-G692)*$O$13)</f>
        <v>2.7021394444444446</v>
      </c>
      <c r="I692" s="116">
        <f>(H692-D692)/(H692-$O$12)</f>
        <v>0.21162660076786421</v>
      </c>
      <c r="J692" s="19">
        <f>(($O$19*F692)/(B692*((I692)^$O$20)))^(1/$O$21)</f>
        <v>0.82455544102478739</v>
      </c>
      <c r="K692" s="111">
        <f t="shared" si="21"/>
        <v>0.82455544102478739</v>
      </c>
      <c r="L692" s="129"/>
      <c r="M692" s="50"/>
      <c r="N692" s="19"/>
      <c r="O692" s="19"/>
      <c r="Q692" s="20"/>
      <c r="R692" s="58"/>
      <c r="S692" s="58"/>
      <c r="T692" s="58"/>
      <c r="U692" s="58"/>
      <c r="V692" s="58"/>
    </row>
    <row r="693" spans="1:22" x14ac:dyDescent="0.35">
      <c r="A693" s="20">
        <v>2896</v>
      </c>
      <c r="B693" s="59">
        <v>8.9789999999999992</v>
      </c>
      <c r="C693">
        <v>72.153599999999997</v>
      </c>
      <c r="D693" s="20">
        <v>2.3685</v>
      </c>
      <c r="E693" s="49">
        <f t="shared" si="20"/>
        <v>84.261799999999994</v>
      </c>
      <c r="F693" s="60">
        <f>($Q$5*($O$6+$O$8))/(E693+$O$8)</f>
        <v>0.3146370523843901</v>
      </c>
      <c r="G693" s="60">
        <f>(C693-$O$10)/($O$11-$O$10)</f>
        <v>0.46837333333333331</v>
      </c>
      <c r="H693" s="60">
        <f>(G693*$O$14+(1-G693)*$O$13)</f>
        <v>2.6968373333333333</v>
      </c>
      <c r="I693" s="116">
        <f>(H693-D693)/(H693-$O$12)</f>
        <v>0.21067693417249456</v>
      </c>
      <c r="J693" s="19">
        <f>(($O$19*F693)/(B693*((I693)^$O$20)))^(1/$O$21)</f>
        <v>0.88853380770313084</v>
      </c>
      <c r="K693" s="111">
        <f t="shared" si="21"/>
        <v>0.88853380770313084</v>
      </c>
      <c r="L693" s="129"/>
      <c r="M693" s="50"/>
      <c r="N693" s="19"/>
      <c r="O693" s="19"/>
      <c r="Q693" s="20"/>
      <c r="R693" s="58"/>
      <c r="S693" s="58"/>
      <c r="T693" s="58"/>
      <c r="U693" s="58"/>
      <c r="V693" s="58"/>
    </row>
    <row r="694" spans="1:22" x14ac:dyDescent="0.35">
      <c r="A694" s="20">
        <v>2896.5</v>
      </c>
      <c r="B694" s="59">
        <v>6.6185999999999998</v>
      </c>
      <c r="C694">
        <v>68.805499999999995</v>
      </c>
      <c r="D694" s="20">
        <v>2.3498000000000001</v>
      </c>
      <c r="E694" s="49">
        <f t="shared" si="20"/>
        <v>84.27170000000001</v>
      </c>
      <c r="F694" s="60">
        <f>($Q$5*($O$6+$O$8))/(E694+$O$8)</f>
        <v>0.31460283831744484</v>
      </c>
      <c r="G694" s="60">
        <f>(C694-$O$10)/($O$11-$O$10)</f>
        <v>0.43117222222222218</v>
      </c>
      <c r="H694" s="60">
        <f>(G694*$O$14+(1-G694)*$O$13)</f>
        <v>2.6931172222222219</v>
      </c>
      <c r="I694" s="116">
        <f>(H694-D694)/(H694-$O$12)</f>
        <v>0.22081583488203466</v>
      </c>
      <c r="J694" s="19">
        <f>(($O$19*F694)/(B694*((I694)^$O$20)))^(1/$O$21)</f>
        <v>0.98734296699505364</v>
      </c>
      <c r="K694" s="111">
        <f t="shared" si="21"/>
        <v>0.98734296699505364</v>
      </c>
      <c r="L694" s="129"/>
      <c r="M694" s="50"/>
      <c r="N694" s="19"/>
      <c r="O694" s="19"/>
      <c r="Q694" s="20"/>
      <c r="R694" s="58"/>
      <c r="S694" s="58"/>
      <c r="T694" s="58"/>
      <c r="U694" s="58"/>
      <c r="V694" s="58"/>
    </row>
    <row r="695" spans="1:22" x14ac:dyDescent="0.35">
      <c r="A695" s="20">
        <v>2897</v>
      </c>
      <c r="B695" s="59">
        <v>6.2923</v>
      </c>
      <c r="C695">
        <v>70.164000000000001</v>
      </c>
      <c r="D695" s="20">
        <v>2.3054000000000001</v>
      </c>
      <c r="E695" s="49">
        <f t="shared" si="20"/>
        <v>84.281599999999997</v>
      </c>
      <c r="F695" s="60">
        <f>($Q$5*($O$6+$O$8))/(E695+$O$8)</f>
        <v>0.31456863169066024</v>
      </c>
      <c r="G695" s="60">
        <f>(C695-$O$10)/($O$11-$O$10)</f>
        <v>0.4462666666666667</v>
      </c>
      <c r="H695" s="60">
        <f>(G695*$O$14+(1-G695)*$O$13)</f>
        <v>2.6946266666666663</v>
      </c>
      <c r="I695" s="116">
        <f>(H695-D695)/(H695-$O$12)</f>
        <v>0.250101203085141</v>
      </c>
      <c r="J695" s="19">
        <f>(($O$19*F695)/(B695*((I695)^$O$20)))^(1/$O$21)</f>
        <v>0.89399937575334598</v>
      </c>
      <c r="K695" s="111">
        <f t="shared" si="21"/>
        <v>0.89399937575334598</v>
      </c>
      <c r="L695" s="129"/>
      <c r="M695" s="50"/>
      <c r="N695" s="19"/>
      <c r="O695" s="19"/>
      <c r="Q695" s="20"/>
      <c r="R695" s="58"/>
      <c r="S695" s="58"/>
      <c r="T695" s="58"/>
      <c r="U695" s="58"/>
      <c r="V695" s="58"/>
    </row>
    <row r="696" spans="1:22" x14ac:dyDescent="0.35">
      <c r="A696" s="20">
        <v>2897.5</v>
      </c>
      <c r="B696" s="59">
        <v>4.2850000000000001</v>
      </c>
      <c r="C696">
        <v>74.411699999999996</v>
      </c>
      <c r="D696" s="20">
        <v>2.2559999999999998</v>
      </c>
      <c r="E696" s="49">
        <f t="shared" si="20"/>
        <v>84.291500000000013</v>
      </c>
      <c r="F696" s="60">
        <f>($Q$5*($O$6+$O$8))/(E696+$O$8)</f>
        <v>0.31453443250160956</v>
      </c>
      <c r="G696" s="60">
        <f>(C696-$O$10)/($O$11-$O$10)</f>
        <v>0.49346333333333331</v>
      </c>
      <c r="H696" s="60">
        <f>(G696*$O$14+(1-G696)*$O$13)</f>
        <v>2.6993463333333332</v>
      </c>
      <c r="I696" s="116">
        <f>(H696-D696)/(H696-$O$12)</f>
        <v>0.28401497419703531</v>
      </c>
      <c r="J696" s="19">
        <f>(($O$19*F696)/(B696*((I696)^$O$20)))^(1/$O$21)</f>
        <v>0.95393206322581203</v>
      </c>
      <c r="K696" s="111">
        <f t="shared" si="21"/>
        <v>0.95393206322581203</v>
      </c>
      <c r="L696" s="129"/>
      <c r="M696" s="50"/>
      <c r="N696" s="19"/>
      <c r="O696" s="19"/>
      <c r="Q696" s="20"/>
      <c r="R696" s="58"/>
      <c r="S696" s="58"/>
      <c r="T696" s="58"/>
      <c r="U696" s="58"/>
      <c r="V696" s="58"/>
    </row>
    <row r="697" spans="1:22" x14ac:dyDescent="0.35">
      <c r="A697" s="20">
        <v>2898</v>
      </c>
      <c r="B697" s="59">
        <v>3.8315999999999999</v>
      </c>
      <c r="C697">
        <v>79.015299999999996</v>
      </c>
      <c r="D697" s="20">
        <v>2.2349999999999999</v>
      </c>
      <c r="E697" s="49">
        <f t="shared" si="20"/>
        <v>84.301400000000001</v>
      </c>
      <c r="F697" s="60">
        <f>($Q$5*($O$6+$O$8))/(E697+$O$8)</f>
        <v>0.31450024074786731</v>
      </c>
      <c r="G697" s="60">
        <f>(C697-$O$10)/($O$11-$O$10)</f>
        <v>0.5446144444444444</v>
      </c>
      <c r="H697" s="60">
        <f>(G697*$O$14+(1-G697)*$O$13)</f>
        <v>2.7044614444444441</v>
      </c>
      <c r="I697" s="116">
        <f>(H697-D697)/(H697-$O$12)</f>
        <v>0.29976247610589363</v>
      </c>
      <c r="J697" s="19">
        <f>(($O$19*F697)/(B697*((I697)^$O$20)))^(1/$O$21)</f>
        <v>0.95574743544388896</v>
      </c>
      <c r="K697" s="111">
        <f t="shared" si="21"/>
        <v>0.95574743544388896</v>
      </c>
      <c r="L697" s="129"/>
      <c r="M697" s="50"/>
      <c r="N697" s="19"/>
      <c r="O697" s="19"/>
      <c r="Q697" s="20"/>
      <c r="R697" s="58"/>
      <c r="S697" s="58"/>
      <c r="T697" s="58"/>
      <c r="U697" s="58"/>
      <c r="V697" s="58"/>
    </row>
    <row r="698" spans="1:22" x14ac:dyDescent="0.35">
      <c r="A698" s="20">
        <v>2898.5</v>
      </c>
      <c r="B698" s="59">
        <v>4.3794000000000004</v>
      </c>
      <c r="C698">
        <v>77.885099999999994</v>
      </c>
      <c r="D698" s="20">
        <v>2.2362000000000002</v>
      </c>
      <c r="E698" s="49">
        <f t="shared" si="20"/>
        <v>84.311300000000003</v>
      </c>
      <c r="F698" s="60">
        <f>($Q$5*($O$6+$O$8))/(E698+$O$8)</f>
        <v>0.31446605642700887</v>
      </c>
      <c r="G698" s="60">
        <f>(C698-$O$10)/($O$11-$O$10)</f>
        <v>0.53205666666666662</v>
      </c>
      <c r="H698" s="60">
        <f>(G698*$O$14+(1-G698)*$O$13)</f>
        <v>2.7032056666666664</v>
      </c>
      <c r="I698" s="116">
        <f>(H698-D698)/(H698-$O$12)</f>
        <v>0.29843370006222064</v>
      </c>
      <c r="J698" s="19">
        <f>(($O$19*F698)/(B698*((I698)^$O$20)))^(1/$O$21)</f>
        <v>0.89790774315432542</v>
      </c>
      <c r="K698" s="111">
        <f t="shared" si="21"/>
        <v>0.89790774315432542</v>
      </c>
      <c r="L698" s="129"/>
      <c r="M698" s="50"/>
      <c r="N698" s="19"/>
      <c r="O698" s="19"/>
      <c r="Q698" s="20"/>
      <c r="R698" s="58"/>
      <c r="S698" s="58"/>
      <c r="T698" s="58"/>
      <c r="U698" s="58"/>
      <c r="V698" s="58"/>
    </row>
    <row r="699" spans="1:22" x14ac:dyDescent="0.35">
      <c r="A699" s="20">
        <v>2899</v>
      </c>
      <c r="B699" s="59">
        <v>4.8521999999999998</v>
      </c>
      <c r="C699">
        <v>68.282399999999996</v>
      </c>
      <c r="D699" s="20">
        <v>2.2423000000000002</v>
      </c>
      <c r="E699" s="49">
        <f t="shared" si="20"/>
        <v>84.321200000000005</v>
      </c>
      <c r="F699" s="60">
        <f>($Q$5*($O$6+$O$8))/(E699+$O$8)</f>
        <v>0.31443187953661078</v>
      </c>
      <c r="G699" s="60">
        <f>(C699-$O$10)/($O$11-$O$10)</f>
        <v>0.42535999999999996</v>
      </c>
      <c r="H699" s="60">
        <f>(G699*$O$14+(1-G699)*$O$13)</f>
        <v>2.692536</v>
      </c>
      <c r="I699" s="116">
        <f>(H699-D699)/(H699-$O$12)</f>
        <v>0.2896924821096058</v>
      </c>
      <c r="J699" s="19">
        <f>(($O$19*F699)/(B699*((I699)^$O$20)))^(1/$O$21)</f>
        <v>0.87873255088480262</v>
      </c>
      <c r="K699" s="111">
        <f t="shared" si="21"/>
        <v>0.87873255088480262</v>
      </c>
      <c r="L699" s="129"/>
      <c r="M699" s="50"/>
      <c r="N699" s="19"/>
      <c r="O699" s="19"/>
      <c r="Q699" s="20"/>
      <c r="R699" s="58"/>
      <c r="S699" s="58"/>
      <c r="T699" s="58"/>
      <c r="U699" s="58"/>
      <c r="V699" s="58"/>
    </row>
    <row r="700" spans="1:22" x14ac:dyDescent="0.35">
      <c r="A700" s="20">
        <v>2899.5</v>
      </c>
      <c r="B700" s="59">
        <v>6.3018000000000001</v>
      </c>
      <c r="C700">
        <v>62.6751</v>
      </c>
      <c r="D700" s="20">
        <v>2.2606000000000002</v>
      </c>
      <c r="E700" s="49">
        <f t="shared" si="20"/>
        <v>84.331100000000006</v>
      </c>
      <c r="F700" s="60">
        <f>($Q$5*($O$6+$O$8))/(E700+$O$8)</f>
        <v>0.31439771007425071</v>
      </c>
      <c r="G700" s="60">
        <f>(C700-$O$10)/($O$11-$O$10)</f>
        <v>0.36305666666666669</v>
      </c>
      <c r="H700" s="60">
        <f>(G700*$O$14+(1-G700)*$O$13)</f>
        <v>2.6863056666666667</v>
      </c>
      <c r="I700" s="116">
        <f>(H700-D700)/(H700-$O$12)</f>
        <v>0.27501153672144346</v>
      </c>
      <c r="J700" s="19">
        <f>(($O$19*F700)/(B700*((I700)^$O$20)))^(1/$O$21)</f>
        <v>0.81218780881319808</v>
      </c>
      <c r="K700" s="111">
        <f t="shared" si="21"/>
        <v>0.81218780881319808</v>
      </c>
      <c r="L700" s="129"/>
      <c r="M700" s="50"/>
      <c r="N700" s="19"/>
      <c r="O700" s="19"/>
      <c r="Q700" s="20"/>
      <c r="R700" s="58"/>
      <c r="S700" s="58"/>
      <c r="T700" s="58"/>
      <c r="U700" s="58"/>
      <c r="V700" s="58"/>
    </row>
    <row r="701" spans="1:22" x14ac:dyDescent="0.35">
      <c r="A701" s="20">
        <v>2900</v>
      </c>
      <c r="B701" s="59">
        <v>5.4756</v>
      </c>
      <c r="C701">
        <v>60.473300000000002</v>
      </c>
      <c r="D701" s="20">
        <v>2.2957999999999998</v>
      </c>
      <c r="E701" s="49">
        <f t="shared" si="20"/>
        <v>84.341000000000008</v>
      </c>
      <c r="F701" s="60">
        <f>($Q$5*($O$6+$O$8))/(E701+$O$8)</f>
        <v>0.31436354803750721</v>
      </c>
      <c r="G701" s="60">
        <f>(C701-$O$10)/($O$11-$O$10)</f>
        <v>0.33859222222222224</v>
      </c>
      <c r="H701" s="60">
        <f>(G701*$O$14+(1-G701)*$O$13)</f>
        <v>2.6838592222222224</v>
      </c>
      <c r="I701" s="116">
        <f>(H701-D701)/(H701-$O$12)</f>
        <v>0.25108826051794669</v>
      </c>
      <c r="J701" s="19">
        <f>(($O$19*F701)/(B701*((I701)^$O$20)))^(1/$O$21)</f>
        <v>0.95427561323867882</v>
      </c>
      <c r="K701" s="111">
        <f t="shared" si="21"/>
        <v>0.95427561323867882</v>
      </c>
      <c r="L701" s="129"/>
      <c r="M701" s="50"/>
      <c r="N701" s="19"/>
      <c r="O701" s="19"/>
      <c r="Q701" s="20"/>
      <c r="R701" s="58"/>
      <c r="S701" s="58"/>
      <c r="T701" s="58"/>
      <c r="U701" s="58"/>
      <c r="V701" s="58"/>
    </row>
    <row r="702" spans="1:22" x14ac:dyDescent="0.35">
      <c r="A702" s="20">
        <v>2900.5</v>
      </c>
      <c r="B702" s="59">
        <v>7.3003</v>
      </c>
      <c r="C702">
        <v>68.239000000000004</v>
      </c>
      <c r="D702" s="20">
        <v>2.3563000000000001</v>
      </c>
      <c r="E702" s="49">
        <f t="shared" si="20"/>
        <v>84.350899999999996</v>
      </c>
      <c r="F702" s="60">
        <f>($Q$5*($O$6+$O$8))/(E702+$O$8)</f>
        <v>0.31432939342396005</v>
      </c>
      <c r="G702" s="60">
        <f>(C702-$O$10)/($O$11-$O$10)</f>
        <v>0.4248777777777778</v>
      </c>
      <c r="H702" s="60">
        <f>(G702*$O$14+(1-G702)*$O$13)</f>
        <v>2.6924877777777776</v>
      </c>
      <c r="I702" s="116">
        <f>(H702-D702)/(H702-$O$12)</f>
        <v>0.21631787257528992</v>
      </c>
      <c r="J702" s="19">
        <f>(($O$19*F702)/(B702*((I702)^$O$20)))^(1/$O$21)</f>
        <v>0.95924543341847768</v>
      </c>
      <c r="K702" s="111">
        <f t="shared" si="21"/>
        <v>0.95924543341847768</v>
      </c>
      <c r="L702" s="129"/>
      <c r="M702" s="50"/>
      <c r="N702" s="19"/>
      <c r="O702" s="19"/>
      <c r="Q702" s="20"/>
      <c r="R702" s="58"/>
      <c r="S702" s="58"/>
      <c r="T702" s="58"/>
      <c r="U702" s="58"/>
      <c r="V702" s="58"/>
    </row>
    <row r="703" spans="1:22" x14ac:dyDescent="0.35">
      <c r="A703" s="20">
        <v>2901</v>
      </c>
      <c r="B703" s="59">
        <v>7.2282999999999999</v>
      </c>
      <c r="C703">
        <v>75.114400000000003</v>
      </c>
      <c r="D703" s="20">
        <v>2.4028</v>
      </c>
      <c r="E703" s="49">
        <f t="shared" si="20"/>
        <v>84.360800000000012</v>
      </c>
      <c r="F703" s="60">
        <f>($Q$5*($O$6+$O$8))/(E703+$O$8)</f>
        <v>0.31429524623118987</v>
      </c>
      <c r="G703" s="60">
        <f>(C703-$O$10)/($O$11-$O$10)</f>
        <v>0.50127111111111111</v>
      </c>
      <c r="H703" s="60">
        <f>(G703*$O$14+(1-G703)*$O$13)</f>
        <v>2.7001271111111111</v>
      </c>
      <c r="I703" s="116">
        <f>(H703-D703)/(H703-$O$12)</f>
        <v>0.19037742901711538</v>
      </c>
      <c r="J703" s="19">
        <f>(($O$19*F703)/(B703*((I703)^$O$20)))^(1/$O$21)</f>
        <v>1.095305741252061</v>
      </c>
      <c r="K703" s="111">
        <f t="shared" si="21"/>
        <v>1</v>
      </c>
      <c r="L703" s="129"/>
      <c r="M703" s="50"/>
      <c r="N703" s="19"/>
      <c r="O703" s="19"/>
      <c r="Q703" s="20"/>
      <c r="R703" s="58"/>
      <c r="S703" s="58"/>
      <c r="T703" s="58"/>
      <c r="U703" s="58"/>
      <c r="V703" s="58"/>
    </row>
    <row r="704" spans="1:22" x14ac:dyDescent="0.35">
      <c r="A704" s="20">
        <v>2901.5</v>
      </c>
      <c r="B704" s="59">
        <v>8.6633999999999993</v>
      </c>
      <c r="C704">
        <v>81.102500000000006</v>
      </c>
      <c r="D704" s="20">
        <v>2.4420000000000002</v>
      </c>
      <c r="E704" s="49">
        <f t="shared" si="20"/>
        <v>84.370699999999999</v>
      </c>
      <c r="F704" s="60">
        <f>($Q$5*($O$6+$O$8))/(E704+$O$8)</f>
        <v>0.31426110645677863</v>
      </c>
      <c r="G704" s="60">
        <f>(C704-$O$10)/($O$11-$O$10)</f>
        <v>0.56780555555555567</v>
      </c>
      <c r="H704" s="60">
        <f>(G704*$O$14+(1-G704)*$O$13)</f>
        <v>2.7067805555555555</v>
      </c>
      <c r="I704" s="116">
        <f>(H704-D704)/(H704-$O$12)</f>
        <v>0.16881879444242728</v>
      </c>
      <c r="J704" s="19">
        <f>(($O$19*F704)/(B704*((I704)^$O$20)))^(1/$O$21)</f>
        <v>1.1281850479544047</v>
      </c>
      <c r="K704" s="111">
        <f t="shared" si="21"/>
        <v>1</v>
      </c>
      <c r="L704" s="129"/>
      <c r="M704" s="50"/>
      <c r="N704" s="19"/>
      <c r="O704" s="19"/>
      <c r="Q704" s="20"/>
      <c r="R704" s="58"/>
      <c r="S704" s="58"/>
      <c r="T704" s="58"/>
      <c r="U704" s="58"/>
      <c r="V704" s="58"/>
    </row>
    <row r="705" spans="1:22" x14ac:dyDescent="0.35">
      <c r="A705" s="20">
        <v>2902</v>
      </c>
      <c r="B705" s="59">
        <v>9.6710999999999991</v>
      </c>
      <c r="C705">
        <v>78.2928</v>
      </c>
      <c r="D705" s="20">
        <v>2.4613</v>
      </c>
      <c r="E705" s="49">
        <f t="shared" si="20"/>
        <v>84.380600000000001</v>
      </c>
      <c r="F705" s="60">
        <f>($Q$5*($O$6+$O$8))/(E705+$O$8)</f>
        <v>0.31422697409830896</v>
      </c>
      <c r="G705" s="60">
        <f>(C705-$O$10)/($O$11-$O$10)</f>
        <v>0.53658666666666666</v>
      </c>
      <c r="H705" s="60">
        <f>(G705*$O$14+(1-G705)*$O$13)</f>
        <v>2.7036586666666667</v>
      </c>
      <c r="I705" s="116">
        <f>(H705-D705)/(H705-$O$12)</f>
        <v>0.15483123030473644</v>
      </c>
      <c r="J705" s="19">
        <f>(($O$19*F705)/(B705*((I705)^$O$20)))^(1/$O$21)</f>
        <v>1.1641936601913492</v>
      </c>
      <c r="K705" s="111">
        <f t="shared" si="21"/>
        <v>1</v>
      </c>
      <c r="L705" s="129"/>
      <c r="M705" s="50"/>
      <c r="N705" s="19"/>
      <c r="O705" s="19"/>
      <c r="Q705" s="20"/>
      <c r="R705" s="58"/>
      <c r="S705" s="58"/>
      <c r="T705" s="58"/>
      <c r="U705" s="58"/>
      <c r="V705" s="58"/>
    </row>
    <row r="706" spans="1:22" x14ac:dyDescent="0.35">
      <c r="A706" s="20">
        <v>2902.5</v>
      </c>
      <c r="B706" s="59">
        <v>10.4312</v>
      </c>
      <c r="C706">
        <v>76.898600000000002</v>
      </c>
      <c r="D706" s="20">
        <v>2.4738000000000002</v>
      </c>
      <c r="E706" s="49">
        <f t="shared" ref="E706:E769" si="22">((0.0198*A706)+ 26.921)</f>
        <v>84.390500000000003</v>
      </c>
      <c r="F706" s="60">
        <f>($Q$5*($O$6+$O$8))/(E706+$O$8)</f>
        <v>0.31419284915336487</v>
      </c>
      <c r="G706" s="60">
        <f>(C706-$O$10)/($O$11-$O$10)</f>
        <v>0.52109555555555553</v>
      </c>
      <c r="H706" s="60">
        <f>(G706*$O$14+(1-G706)*$O$13)</f>
        <v>2.7021095555555554</v>
      </c>
      <c r="I706" s="116">
        <f>(H706-D706)/(H706-$O$12)</f>
        <v>0.14600042234398616</v>
      </c>
      <c r="J706" s="19">
        <f>(($O$19*F706)/(B706*((I706)^$O$20)))^(1/$O$21)</f>
        <v>1.1887126927481126</v>
      </c>
      <c r="K706" s="111">
        <f t="shared" ref="K706:K769" si="23">IF(J706&gt;1,1,J706)</f>
        <v>1</v>
      </c>
      <c r="L706" s="129"/>
      <c r="M706" s="50"/>
      <c r="N706" s="19"/>
      <c r="O706" s="19"/>
      <c r="Q706" s="20"/>
      <c r="R706" s="58"/>
      <c r="S706" s="58"/>
      <c r="T706" s="58"/>
      <c r="U706" s="58"/>
      <c r="V706" s="58"/>
    </row>
    <row r="707" spans="1:22" x14ac:dyDescent="0.35">
      <c r="A707" s="20">
        <v>2903</v>
      </c>
      <c r="B707" s="59">
        <v>9.2708999999999993</v>
      </c>
      <c r="C707">
        <v>73.563299999999998</v>
      </c>
      <c r="D707" s="20">
        <v>2.4807999999999999</v>
      </c>
      <c r="E707" s="49">
        <f t="shared" si="22"/>
        <v>84.400400000000005</v>
      </c>
      <c r="F707" s="60">
        <f>($Q$5*($O$6+$O$8))/(E707+$O$8)</f>
        <v>0.31415873161953134</v>
      </c>
      <c r="G707" s="60">
        <f>(C707-$O$10)/($O$11-$O$10)</f>
        <v>0.48403666666666667</v>
      </c>
      <c r="H707" s="60">
        <f>(G707*$O$14+(1-G707)*$O$13)</f>
        <v>2.6984036666666666</v>
      </c>
      <c r="I707" s="116">
        <f>(H707-D707)/(H707-$O$12)</f>
        <v>0.13948473140133433</v>
      </c>
      <c r="J707" s="19">
        <f>(($O$19*F707)/(B707*((I707)^$O$20)))^(1/$O$21)</f>
        <v>1.3197356506237041</v>
      </c>
      <c r="K707" s="111">
        <f t="shared" si="23"/>
        <v>1</v>
      </c>
      <c r="L707" s="129"/>
      <c r="M707" s="50"/>
      <c r="N707" s="19"/>
      <c r="O707" s="19"/>
      <c r="Q707" s="20"/>
      <c r="R707" s="58"/>
      <c r="S707" s="58"/>
      <c r="T707" s="58"/>
      <c r="U707" s="58"/>
      <c r="V707" s="58"/>
    </row>
    <row r="708" spans="1:22" x14ac:dyDescent="0.35">
      <c r="A708" s="20">
        <v>2903.5</v>
      </c>
      <c r="B708" s="59">
        <v>8.9398999999999997</v>
      </c>
      <c r="C708">
        <v>76.977999999999994</v>
      </c>
      <c r="D708" s="20">
        <v>2.4942000000000002</v>
      </c>
      <c r="E708" s="49">
        <f t="shared" si="22"/>
        <v>84.410300000000007</v>
      </c>
      <c r="F708" s="60">
        <f>($Q$5*($O$6+$O$8))/(E708+$O$8)</f>
        <v>0.3141246214943943</v>
      </c>
      <c r="G708" s="60">
        <f>(C708-$O$10)/($O$11-$O$10)</f>
        <v>0.52197777777777776</v>
      </c>
      <c r="H708" s="60">
        <f>(G708*$O$14+(1-G708)*$O$13)</f>
        <v>2.7021977777777781</v>
      </c>
      <c r="I708" s="116">
        <f>(H708-D708)/(H708-$O$12)</f>
        <v>0.13300385161101932</v>
      </c>
      <c r="J708" s="19">
        <f>(($O$19*F708)/(B708*((I708)^$O$20)))^(1/$O$21)</f>
        <v>1.4093551311004378</v>
      </c>
      <c r="K708" s="111">
        <f t="shared" si="23"/>
        <v>1</v>
      </c>
      <c r="L708" s="129"/>
      <c r="M708" s="50"/>
      <c r="N708" s="19"/>
      <c r="O708" s="19"/>
      <c r="Q708" s="20"/>
      <c r="R708" s="58"/>
      <c r="S708" s="58"/>
      <c r="T708" s="58"/>
      <c r="U708" s="58"/>
      <c r="V708" s="58"/>
    </row>
    <row r="709" spans="1:22" x14ac:dyDescent="0.35">
      <c r="A709" s="20">
        <v>2904</v>
      </c>
      <c r="B709" s="59">
        <v>8.8963999999999999</v>
      </c>
      <c r="C709">
        <v>80.878600000000006</v>
      </c>
      <c r="D709" s="20">
        <v>2.5043000000000002</v>
      </c>
      <c r="E709" s="49">
        <f t="shared" si="22"/>
        <v>84.420199999999994</v>
      </c>
      <c r="F709" s="60">
        <f>($Q$5*($O$6+$O$8))/(E709+$O$8)</f>
        <v>0.31409051877554084</v>
      </c>
      <c r="G709" s="60">
        <f>(C709-$O$10)/($O$11-$O$10)</f>
        <v>0.56531777777777781</v>
      </c>
      <c r="H709" s="60">
        <f>(G709*$O$14+(1-G709)*$O$13)</f>
        <v>2.7065317777777778</v>
      </c>
      <c r="I709" s="116">
        <f>(H709-D709)/(H709-$O$12)</f>
        <v>0.12895939784758501</v>
      </c>
      <c r="J709" s="19">
        <f>(($O$19*F709)/(B709*((I709)^$O$20)))^(1/$O$21)</f>
        <v>1.4570258808093211</v>
      </c>
      <c r="K709" s="111">
        <f t="shared" si="23"/>
        <v>1</v>
      </c>
      <c r="L709" s="129"/>
      <c r="M709" s="50"/>
      <c r="N709" s="19"/>
      <c r="O709" s="19"/>
      <c r="Q709" s="20"/>
      <c r="R709" s="58"/>
      <c r="S709" s="58"/>
      <c r="T709" s="58"/>
      <c r="U709" s="58"/>
      <c r="V709" s="58"/>
    </row>
    <row r="710" spans="1:22" x14ac:dyDescent="0.35">
      <c r="A710" s="20">
        <v>2904.5</v>
      </c>
      <c r="B710" s="59">
        <v>9.7927999999999997</v>
      </c>
      <c r="C710">
        <v>86.805199999999999</v>
      </c>
      <c r="D710" s="20">
        <v>2.492</v>
      </c>
      <c r="E710" s="49">
        <f t="shared" si="22"/>
        <v>84.43010000000001</v>
      </c>
      <c r="F710" s="60">
        <f>($Q$5*($O$6+$O$8))/(E710+$O$8)</f>
        <v>0.3140564234605589</v>
      </c>
      <c r="G710" s="60">
        <f>(C710-$O$10)/($O$11-$O$10)</f>
        <v>0.63116888888888889</v>
      </c>
      <c r="H710" s="60">
        <f>(G710*$O$14+(1-G710)*$O$13)</f>
        <v>2.713116888888889</v>
      </c>
      <c r="I710" s="116">
        <f>(H710-D710)/(H710-$O$12)</f>
        <v>0.14041245751928583</v>
      </c>
      <c r="J710" s="19">
        <f>(($O$19*F710)/(B710*((I710)^$O$20)))^(1/$O$21)</f>
        <v>1.2753951387387266</v>
      </c>
      <c r="K710" s="111">
        <f t="shared" si="23"/>
        <v>1</v>
      </c>
      <c r="L710" s="129"/>
      <c r="M710" s="50"/>
      <c r="N710" s="19"/>
      <c r="O710" s="19"/>
      <c r="Q710" s="20"/>
      <c r="R710" s="58"/>
      <c r="S710" s="58"/>
      <c r="T710" s="58"/>
      <c r="U710" s="58"/>
      <c r="V710" s="58"/>
    </row>
    <row r="711" spans="1:22" x14ac:dyDescent="0.35">
      <c r="A711" s="20">
        <v>2905</v>
      </c>
      <c r="B711" s="59">
        <v>10.287699999999999</v>
      </c>
      <c r="C711">
        <v>88.297600000000003</v>
      </c>
      <c r="D711" s="20">
        <v>2.4592999999999998</v>
      </c>
      <c r="E711" s="49">
        <f t="shared" si="22"/>
        <v>84.44</v>
      </c>
      <c r="F711" s="60">
        <f>($Q$5*($O$6+$O$8))/(E711+$O$8)</f>
        <v>0.31402233554703785</v>
      </c>
      <c r="G711" s="60">
        <f>(C711-$O$10)/($O$11-$O$10)</f>
        <v>0.64775111111111117</v>
      </c>
      <c r="H711" s="60">
        <f>(G711*$O$14+(1-G711)*$O$13)</f>
        <v>2.7147751111111109</v>
      </c>
      <c r="I711" s="116">
        <f>(H711-D711)/(H711-$O$12)</f>
        <v>0.16205978280252381</v>
      </c>
      <c r="J711" s="19">
        <f>(($O$19*F711)/(B711*((I711)^$O$20)))^(1/$O$21)</f>
        <v>1.0780672958263133</v>
      </c>
      <c r="K711" s="111">
        <f t="shared" si="23"/>
        <v>1</v>
      </c>
      <c r="L711" s="129"/>
      <c r="M711" s="50"/>
      <c r="N711" s="19"/>
      <c r="O711" s="19"/>
      <c r="Q711" s="20"/>
      <c r="R711" s="58"/>
      <c r="S711" s="58"/>
      <c r="T711" s="58"/>
      <c r="U711" s="58"/>
      <c r="V711" s="58"/>
    </row>
    <row r="712" spans="1:22" x14ac:dyDescent="0.35">
      <c r="A712" s="20">
        <v>2905.5</v>
      </c>
      <c r="B712" s="59">
        <v>11.2103</v>
      </c>
      <c r="C712">
        <v>85.050700000000006</v>
      </c>
      <c r="D712" s="20">
        <v>2.4228000000000001</v>
      </c>
      <c r="E712" s="49">
        <f t="shared" si="22"/>
        <v>84.449900000000014</v>
      </c>
      <c r="F712" s="60">
        <f>($Q$5*($O$6+$O$8))/(E712+$O$8)</f>
        <v>0.31398825503256766</v>
      </c>
      <c r="G712" s="60">
        <f>(C712-$O$10)/($O$11-$O$10)</f>
        <v>0.61167444444444452</v>
      </c>
      <c r="H712" s="60">
        <f>(G712*$O$14+(1-G712)*$O$13)</f>
        <v>2.7111674444444445</v>
      </c>
      <c r="I712" s="116">
        <f>(H712-D712)/(H712-$O$12)</f>
        <v>0.18334451049168166</v>
      </c>
      <c r="J712" s="19">
        <f>(($O$19*F712)/(B712*((I712)^$O$20)))^(1/$O$21)</f>
        <v>0.91280954525523905</v>
      </c>
      <c r="K712" s="111">
        <f t="shared" si="23"/>
        <v>0.91280954525523905</v>
      </c>
      <c r="L712" s="129"/>
      <c r="M712" s="50"/>
      <c r="N712" s="19"/>
      <c r="O712" s="19"/>
      <c r="Q712" s="20"/>
      <c r="R712" s="58"/>
      <c r="S712" s="58"/>
      <c r="T712" s="58"/>
      <c r="U712" s="58"/>
      <c r="V712" s="58"/>
    </row>
    <row r="713" spans="1:22" x14ac:dyDescent="0.35">
      <c r="A713" s="20">
        <v>2906</v>
      </c>
      <c r="B713" s="59">
        <v>9.4718</v>
      </c>
      <c r="C713">
        <v>84.474199999999996</v>
      </c>
      <c r="D713" s="20">
        <v>2.4117000000000002</v>
      </c>
      <c r="E713" s="49">
        <f t="shared" si="22"/>
        <v>84.459800000000001</v>
      </c>
      <c r="F713" s="60">
        <f>($Q$5*($O$6+$O$8))/(E713+$O$8)</f>
        <v>0.31395418191473973</v>
      </c>
      <c r="G713" s="60">
        <f>(C713-$O$10)/($O$11-$O$10)</f>
        <v>0.60526888888888886</v>
      </c>
      <c r="H713" s="60">
        <f>(G713*$O$14+(1-G713)*$O$13)</f>
        <v>2.7105268888888889</v>
      </c>
      <c r="I713" s="116">
        <f>(H713-D713)/(H713-$O$12)</f>
        <v>0.19007205296096161</v>
      </c>
      <c r="J713" s="19">
        <f>(($O$19*F713)/(B713*((I713)^$O$20)))^(1/$O$21)</f>
        <v>0.95785244247132495</v>
      </c>
      <c r="K713" s="111">
        <f t="shared" si="23"/>
        <v>0.95785244247132495</v>
      </c>
      <c r="L713" s="129"/>
      <c r="M713" s="50"/>
      <c r="N713" s="19"/>
      <c r="O713" s="19"/>
      <c r="Q713" s="20"/>
      <c r="R713" s="58"/>
      <c r="S713" s="58"/>
      <c r="T713" s="58"/>
      <c r="U713" s="58"/>
      <c r="V713" s="58"/>
    </row>
    <row r="714" spans="1:22" x14ac:dyDescent="0.35">
      <c r="A714" s="20">
        <v>2906.5</v>
      </c>
      <c r="B714" s="59">
        <v>8.2695000000000007</v>
      </c>
      <c r="C714">
        <v>83.898700000000005</v>
      </c>
      <c r="D714" s="20">
        <v>2.4157999999999999</v>
      </c>
      <c r="E714" s="49">
        <f t="shared" si="22"/>
        <v>84.469700000000003</v>
      </c>
      <c r="F714" s="60">
        <f>($Q$5*($O$6+$O$8))/(E714+$O$8)</f>
        <v>0.31392011619114618</v>
      </c>
      <c r="G714" s="60">
        <f>(C714-$O$10)/($O$11-$O$10)</f>
        <v>0.59887444444444449</v>
      </c>
      <c r="H714" s="60">
        <f>(G714*$O$14+(1-G714)*$O$13)</f>
        <v>2.7098874444444445</v>
      </c>
      <c r="I714" s="116">
        <f>(H714-D714)/(H714-$O$12)</f>
        <v>0.18713359041114522</v>
      </c>
      <c r="J714" s="19">
        <f>(($O$19*F714)/(B714*((I714)^$O$20)))^(1/$O$21)</f>
        <v>1.0411617321484126</v>
      </c>
      <c r="K714" s="111">
        <f t="shared" si="23"/>
        <v>1</v>
      </c>
      <c r="L714" s="129"/>
      <c r="M714" s="50"/>
      <c r="N714" s="19"/>
      <c r="O714" s="19"/>
      <c r="Q714" s="20"/>
      <c r="R714" s="58"/>
      <c r="S714" s="58"/>
      <c r="T714" s="58"/>
      <c r="U714" s="58"/>
      <c r="V714" s="58"/>
    </row>
    <row r="715" spans="1:22" x14ac:dyDescent="0.35">
      <c r="A715" s="20">
        <v>2907</v>
      </c>
      <c r="B715" s="59">
        <v>9.2058999999999997</v>
      </c>
      <c r="C715">
        <v>86.445300000000003</v>
      </c>
      <c r="D715" s="20">
        <v>2.4390999999999998</v>
      </c>
      <c r="E715" s="49">
        <f t="shared" si="22"/>
        <v>84.479600000000005</v>
      </c>
      <c r="F715" s="60">
        <f>($Q$5*($O$6+$O$8))/(E715+$O$8)</f>
        <v>0.3138860578593804</v>
      </c>
      <c r="G715" s="60">
        <f>(C715-$O$10)/($O$11-$O$10)</f>
        <v>0.62717000000000001</v>
      </c>
      <c r="H715" s="60">
        <f>(G715*$O$14+(1-G715)*$O$13)</f>
        <v>2.712717</v>
      </c>
      <c r="I715" s="116">
        <f>(H715-D715)/(H715-$O$12)</f>
        <v>0.17379492837438806</v>
      </c>
      <c r="J715" s="19">
        <f>(($O$19*F715)/(B715*((I715)^$O$20)))^(1/$O$21)</f>
        <v>1.0624678260254259</v>
      </c>
      <c r="K715" s="111">
        <f t="shared" si="23"/>
        <v>1</v>
      </c>
      <c r="L715" s="129"/>
      <c r="M715" s="50"/>
      <c r="N715" s="19"/>
      <c r="O715" s="19"/>
      <c r="Q715" s="20"/>
      <c r="R715" s="58"/>
      <c r="S715" s="58"/>
      <c r="T715" s="58"/>
      <c r="U715" s="58"/>
      <c r="V715" s="58"/>
    </row>
    <row r="716" spans="1:22" x14ac:dyDescent="0.35">
      <c r="A716" s="20">
        <v>2907.5</v>
      </c>
      <c r="B716" s="59">
        <v>11.1906</v>
      </c>
      <c r="C716">
        <v>85.948999999999998</v>
      </c>
      <c r="D716" s="20">
        <v>2.4346000000000001</v>
      </c>
      <c r="E716" s="49">
        <f t="shared" si="22"/>
        <v>84.489500000000007</v>
      </c>
      <c r="F716" s="60">
        <f>($Q$5*($O$6+$O$8))/(E716+$O$8)</f>
        <v>0.3138520069170368</v>
      </c>
      <c r="G716" s="60">
        <f>(C716-$O$10)/($O$11-$O$10)</f>
        <v>0.62165555555555552</v>
      </c>
      <c r="H716" s="60">
        <f>(G716*$O$14+(1-G716)*$O$13)</f>
        <v>2.7121655555555555</v>
      </c>
      <c r="I716" s="116">
        <f>(H716-D716)/(H716-$O$12)</f>
        <v>0.17636473001918893</v>
      </c>
      <c r="J716" s="19">
        <f>(($O$19*F716)/(B716*((I716)^$O$20)))^(1/$O$21)</f>
        <v>0.94956354017195499</v>
      </c>
      <c r="K716" s="111">
        <f t="shared" si="23"/>
        <v>0.94956354017195499</v>
      </c>
      <c r="L716" s="129"/>
      <c r="M716" s="50"/>
      <c r="N716" s="19"/>
      <c r="O716" s="19"/>
      <c r="Q716" s="20"/>
      <c r="R716" s="58"/>
      <c r="S716" s="58"/>
      <c r="T716" s="58"/>
      <c r="U716" s="58"/>
      <c r="V716" s="58"/>
    </row>
    <row r="717" spans="1:22" x14ac:dyDescent="0.35">
      <c r="A717" s="20">
        <v>2908</v>
      </c>
      <c r="B717" s="59">
        <v>10.767099999999999</v>
      </c>
      <c r="C717">
        <v>83.720500000000001</v>
      </c>
      <c r="D717" s="20">
        <v>2.4308000000000001</v>
      </c>
      <c r="E717" s="49">
        <f t="shared" si="22"/>
        <v>84.499400000000009</v>
      </c>
      <c r="F717" s="60">
        <f>($Q$5*($O$6+$O$8))/(E717+$O$8)</f>
        <v>0.31381796336171069</v>
      </c>
      <c r="G717" s="60">
        <f>(C717-$O$10)/($O$11-$O$10)</f>
        <v>0.59689444444444451</v>
      </c>
      <c r="H717" s="60">
        <f>(G717*$O$14+(1-G717)*$O$13)</f>
        <v>2.7096894444444448</v>
      </c>
      <c r="I717" s="116">
        <f>(H717-D717)/(H717-$O$12)</f>
        <v>0.17748516746682164</v>
      </c>
      <c r="J717" s="19">
        <f>(($O$19*F717)/(B717*((I717)^$O$20)))^(1/$O$21)</f>
        <v>0.96189454496887561</v>
      </c>
      <c r="K717" s="111">
        <f t="shared" si="23"/>
        <v>0.96189454496887561</v>
      </c>
      <c r="L717" s="129"/>
      <c r="M717" s="50"/>
      <c r="N717" s="19"/>
      <c r="O717" s="19"/>
      <c r="Q717" s="20"/>
      <c r="R717" s="58"/>
      <c r="S717" s="58"/>
      <c r="T717" s="58"/>
      <c r="U717" s="58"/>
      <c r="V717" s="58"/>
    </row>
    <row r="718" spans="1:22" x14ac:dyDescent="0.35">
      <c r="A718" s="20">
        <v>2908.5</v>
      </c>
      <c r="B718" s="59">
        <v>10.351000000000001</v>
      </c>
      <c r="C718">
        <v>79.679199999999994</v>
      </c>
      <c r="D718" s="20">
        <v>2.4304000000000001</v>
      </c>
      <c r="E718" s="49">
        <f t="shared" si="22"/>
        <v>84.509299999999996</v>
      </c>
      <c r="F718" s="60">
        <f>($Q$5*($O$6+$O$8))/(E718+$O$8)</f>
        <v>0.31378392719099862</v>
      </c>
      <c r="G718" s="60">
        <f>(C718-$O$10)/($O$11-$O$10)</f>
        <v>0.5519911111111111</v>
      </c>
      <c r="H718" s="60">
        <f>(G718*$O$14+(1-G718)*$O$13)</f>
        <v>2.7051991111111109</v>
      </c>
      <c r="I718" s="116">
        <f>(H718-D718)/(H718-$O$12)</f>
        <v>0.17538326387806449</v>
      </c>
      <c r="J718" s="19">
        <f>(($O$19*F718)/(B718*((I718)^$O$20)))^(1/$O$21)</f>
        <v>0.99274119712501363</v>
      </c>
      <c r="K718" s="111">
        <f t="shared" si="23"/>
        <v>0.99274119712501363</v>
      </c>
      <c r="L718" s="129"/>
      <c r="M718" s="50"/>
      <c r="N718" s="19"/>
      <c r="O718" s="19"/>
      <c r="Q718" s="20"/>
      <c r="R718" s="58"/>
      <c r="S718" s="58"/>
      <c r="T718" s="58"/>
      <c r="U718" s="58"/>
      <c r="V718" s="58"/>
    </row>
    <row r="719" spans="1:22" x14ac:dyDescent="0.35">
      <c r="A719" s="20">
        <v>2909</v>
      </c>
      <c r="B719" s="59">
        <v>9.8361999999999998</v>
      </c>
      <c r="C719">
        <v>83.641199999999998</v>
      </c>
      <c r="D719" s="20">
        <v>2.4339</v>
      </c>
      <c r="E719" s="49">
        <f t="shared" si="22"/>
        <v>84.519200000000012</v>
      </c>
      <c r="F719" s="60">
        <f>($Q$5*($O$6+$O$8))/(E719+$O$8)</f>
        <v>0.31374989840249795</v>
      </c>
      <c r="G719" s="60">
        <f>(C719-$O$10)/($O$11-$O$10)</f>
        <v>0.59601333333333328</v>
      </c>
      <c r="H719" s="60">
        <f>(G719*$O$14+(1-G719)*$O$13)</f>
        <v>2.7096013333333335</v>
      </c>
      <c r="I719" s="116">
        <f>(H719-D719)/(H719-$O$12)</f>
        <v>0.17546609347878583</v>
      </c>
      <c r="J719" s="19">
        <f>(($O$19*F719)/(B719*((I719)^$O$20)))^(1/$O$21)</f>
        <v>1.0178526563652799</v>
      </c>
      <c r="K719" s="111">
        <f t="shared" si="23"/>
        <v>1</v>
      </c>
      <c r="L719" s="129"/>
      <c r="M719" s="50"/>
      <c r="N719" s="19"/>
      <c r="O719" s="19"/>
      <c r="Q719" s="20"/>
      <c r="R719" s="58"/>
      <c r="S719" s="58"/>
      <c r="T719" s="58"/>
      <c r="U719" s="58"/>
      <c r="V719" s="58"/>
    </row>
    <row r="720" spans="1:22" x14ac:dyDescent="0.35">
      <c r="A720" s="20">
        <v>2909.5</v>
      </c>
      <c r="B720" s="59">
        <v>8.9590999999999994</v>
      </c>
      <c r="C720">
        <v>91.165400000000005</v>
      </c>
      <c r="D720" s="20">
        <v>2.4468999999999999</v>
      </c>
      <c r="E720" s="49">
        <f t="shared" si="22"/>
        <v>84.5291</v>
      </c>
      <c r="F720" s="60">
        <f>($Q$5*($O$6+$O$8))/(E720+$O$8)</f>
        <v>0.31371587699380737</v>
      </c>
      <c r="G720" s="60">
        <f>(C720-$O$10)/($O$11-$O$10)</f>
        <v>0.67961555555555564</v>
      </c>
      <c r="H720" s="60">
        <f>(G720*$O$14+(1-G720)*$O$13)</f>
        <v>2.7179615555555556</v>
      </c>
      <c r="I720" s="116">
        <f>(H720-D720)/(H720-$O$12)</f>
        <v>0.17160013460411941</v>
      </c>
      <c r="J720" s="19">
        <f>(($O$19*F720)/(B720*((I720)^$O$20)))^(1/$O$21)</f>
        <v>1.0904818287006357</v>
      </c>
      <c r="K720" s="111">
        <f t="shared" si="23"/>
        <v>1</v>
      </c>
      <c r="L720" s="129"/>
      <c r="M720" s="50"/>
      <c r="N720" s="19"/>
      <c r="O720" s="19"/>
      <c r="Q720" s="20"/>
      <c r="R720" s="58"/>
      <c r="S720" s="58"/>
      <c r="T720" s="58"/>
      <c r="U720" s="58"/>
      <c r="V720" s="58"/>
    </row>
    <row r="721" spans="1:22" x14ac:dyDescent="0.35">
      <c r="A721" s="20">
        <v>2910</v>
      </c>
      <c r="B721" s="59">
        <v>9.4768000000000008</v>
      </c>
      <c r="C721">
        <v>91.714600000000004</v>
      </c>
      <c r="D721" s="20">
        <v>2.4445999999999999</v>
      </c>
      <c r="E721" s="49">
        <f t="shared" si="22"/>
        <v>84.539000000000001</v>
      </c>
      <c r="F721" s="60">
        <f>($Q$5*($O$6+$O$8))/(E721+$O$8)</f>
        <v>0.31368186296252637</v>
      </c>
      <c r="G721" s="60">
        <f>(C721-$O$10)/($O$11-$O$10)</f>
        <v>0.68571777777777787</v>
      </c>
      <c r="H721" s="60">
        <f>(G721*$O$14+(1-G721)*$O$13)</f>
        <v>2.718571777777778</v>
      </c>
      <c r="I721" s="116">
        <f>(H721-D721)/(H721-$O$12)</f>
        <v>0.17337552337941894</v>
      </c>
      <c r="J721" s="19">
        <f>(($O$19*F721)/(B721*((I721)^$O$20)))^(1/$O$21)</f>
        <v>1.0493637596589274</v>
      </c>
      <c r="K721" s="111">
        <f t="shared" si="23"/>
        <v>1</v>
      </c>
      <c r="L721" s="129"/>
      <c r="M721" s="50"/>
      <c r="N721" s="19"/>
      <c r="O721" s="19"/>
      <c r="Q721" s="20"/>
      <c r="R721" s="58"/>
      <c r="S721" s="58"/>
      <c r="T721" s="58"/>
      <c r="U721" s="58"/>
      <c r="V721" s="58"/>
    </row>
    <row r="722" spans="1:22" x14ac:dyDescent="0.35">
      <c r="A722" s="20">
        <v>2910.5</v>
      </c>
      <c r="B722" s="59">
        <v>10.4337</v>
      </c>
      <c r="C722">
        <v>88.1387</v>
      </c>
      <c r="D722" s="20">
        <v>2.4371</v>
      </c>
      <c r="E722" s="49">
        <f t="shared" si="22"/>
        <v>84.548900000000003</v>
      </c>
      <c r="F722" s="60">
        <f>($Q$5*($O$6+$O$8))/(E722+$O$8)</f>
        <v>0.31364785630625558</v>
      </c>
      <c r="G722" s="60">
        <f>(C722-$O$10)/($O$11-$O$10)</f>
        <v>0.64598555555555559</v>
      </c>
      <c r="H722" s="60">
        <f>(G722*$O$14+(1-G722)*$O$13)</f>
        <v>2.7145985555555554</v>
      </c>
      <c r="I722" s="116">
        <f>(H722-D722)/(H722-$O$12)</f>
        <v>0.17604999831879295</v>
      </c>
      <c r="J722" s="19">
        <f>(($O$19*F722)/(B722*((I722)^$O$20)))^(1/$O$21)</f>
        <v>0.9848406449742918</v>
      </c>
      <c r="K722" s="111">
        <f t="shared" si="23"/>
        <v>0.9848406449742918</v>
      </c>
      <c r="L722" s="129"/>
      <c r="M722" s="50"/>
      <c r="N722" s="19"/>
      <c r="O722" s="19"/>
      <c r="Q722" s="20"/>
      <c r="R722" s="58"/>
      <c r="S722" s="58"/>
      <c r="T722" s="58"/>
      <c r="U722" s="58"/>
      <c r="V722" s="58"/>
    </row>
    <row r="723" spans="1:22" x14ac:dyDescent="0.35">
      <c r="A723" s="20">
        <v>2911</v>
      </c>
      <c r="B723" s="59">
        <v>10.3935</v>
      </c>
      <c r="C723">
        <v>82.212299999999999</v>
      </c>
      <c r="D723" s="20">
        <v>2.3744999999999998</v>
      </c>
      <c r="E723" s="49">
        <f t="shared" si="22"/>
        <v>84.558800000000005</v>
      </c>
      <c r="F723" s="60">
        <f>($Q$5*($O$6+$O$8))/(E723+$O$8)</f>
        <v>0.31361385702259659</v>
      </c>
      <c r="G723" s="60">
        <f>(C723-$O$10)/($O$11-$O$10)</f>
        <v>0.58013666666666663</v>
      </c>
      <c r="H723" s="60">
        <f>(G723*$O$14+(1-G723)*$O$13)</f>
        <v>2.7080136666666665</v>
      </c>
      <c r="I723" s="116">
        <f>(H723-D723)/(H723-$O$12)</f>
        <v>0.21247460443224467</v>
      </c>
      <c r="J723" s="19">
        <f>(($O$19*F723)/(B723*((I723)^$O$20)))^(1/$O$21)</f>
        <v>0.81754126425060392</v>
      </c>
      <c r="K723" s="111">
        <f t="shared" si="23"/>
        <v>0.81754126425060392</v>
      </c>
      <c r="L723" s="129"/>
      <c r="M723" s="50"/>
      <c r="N723" s="19"/>
      <c r="O723" s="19"/>
      <c r="Q723" s="20"/>
      <c r="R723" s="58"/>
      <c r="S723" s="58"/>
      <c r="T723" s="58"/>
      <c r="U723" s="58"/>
      <c r="V723" s="58"/>
    </row>
    <row r="724" spans="1:22" x14ac:dyDescent="0.35">
      <c r="A724" s="20">
        <v>2911.5</v>
      </c>
      <c r="B724" s="59">
        <v>9.2706999999999997</v>
      </c>
      <c r="C724">
        <v>85.0471</v>
      </c>
      <c r="D724" s="20">
        <v>2.3157999999999999</v>
      </c>
      <c r="E724" s="49">
        <f t="shared" si="22"/>
        <v>84.568700000000007</v>
      </c>
      <c r="F724" s="60">
        <f>($Q$5*($O$6+$O$8))/(E724+$O$8)</f>
        <v>0.3135798651091522</v>
      </c>
      <c r="G724" s="60">
        <f>(C724-$O$10)/($O$11-$O$10)</f>
        <v>0.61163444444444448</v>
      </c>
      <c r="H724" s="60">
        <f>(G724*$O$14+(1-G724)*$O$13)</f>
        <v>2.7111634444444443</v>
      </c>
      <c r="I724" s="116">
        <f>(H724-D724)/(H724-$O$12)</f>
        <v>0.25137338814146287</v>
      </c>
      <c r="J724" s="19">
        <f>(($O$19*F724)/(B724*((I724)^$O$20)))^(1/$O$21)</f>
        <v>0.73164182081885465</v>
      </c>
      <c r="K724" s="111">
        <f t="shared" si="23"/>
        <v>0.73164182081885465</v>
      </c>
      <c r="L724" s="129"/>
      <c r="M724" s="50"/>
      <c r="N724" s="19"/>
      <c r="O724" s="19"/>
      <c r="Q724" s="20"/>
      <c r="R724" s="58"/>
      <c r="S724" s="58"/>
      <c r="T724" s="58"/>
      <c r="U724" s="58"/>
      <c r="V724" s="58"/>
    </row>
    <row r="725" spans="1:22" x14ac:dyDescent="0.35">
      <c r="A725" s="20">
        <v>2912</v>
      </c>
      <c r="B725" s="59">
        <v>8.7911000000000001</v>
      </c>
      <c r="C725">
        <v>82.745900000000006</v>
      </c>
      <c r="D725" s="20">
        <v>2.3068</v>
      </c>
      <c r="E725" s="49">
        <f t="shared" si="22"/>
        <v>84.578599999999994</v>
      </c>
      <c r="F725" s="60">
        <f>($Q$5*($O$6+$O$8))/(E725+$O$8)</f>
        <v>0.31354588056352611</v>
      </c>
      <c r="G725" s="60">
        <f>(C725-$O$10)/($O$11-$O$10)</f>
        <v>0.58606555555555562</v>
      </c>
      <c r="H725" s="60">
        <f>(G725*$O$14+(1-G725)*$O$13)</f>
        <v>2.7086065555555554</v>
      </c>
      <c r="I725" s="116">
        <f>(H725-D725)/(H725-$O$12)</f>
        <v>0.25588592777018954</v>
      </c>
      <c r="J725" s="19">
        <f>(($O$19*F725)/(B725*((I725)^$O$20)))^(1/$O$21)</f>
        <v>0.73804448040508164</v>
      </c>
      <c r="K725" s="111">
        <f t="shared" si="23"/>
        <v>0.73804448040508164</v>
      </c>
      <c r="L725" s="129"/>
      <c r="M725" s="50"/>
      <c r="N725" s="19"/>
      <c r="O725" s="19"/>
      <c r="Q725" s="20"/>
      <c r="R725" s="58"/>
      <c r="S725" s="58"/>
      <c r="T725" s="58"/>
      <c r="U725" s="58"/>
      <c r="V725" s="58"/>
    </row>
    <row r="726" spans="1:22" x14ac:dyDescent="0.35">
      <c r="A726" s="20">
        <v>2912.5</v>
      </c>
      <c r="B726" s="59">
        <v>8.1633999999999993</v>
      </c>
      <c r="C726">
        <v>86.269199999999998</v>
      </c>
      <c r="D726" s="20">
        <v>2.3218000000000001</v>
      </c>
      <c r="E726" s="49">
        <f t="shared" si="22"/>
        <v>84.58850000000001</v>
      </c>
      <c r="F726" s="60">
        <f>($Q$5*($O$6+$O$8))/(E726+$O$8)</f>
        <v>0.31351190338332302</v>
      </c>
      <c r="G726" s="60">
        <f>(C726-$O$10)/($O$11-$O$10)</f>
        <v>0.62521333333333329</v>
      </c>
      <c r="H726" s="60">
        <f>(G726*$O$14+(1-G726)*$O$13)</f>
        <v>2.7125213333333331</v>
      </c>
      <c r="I726" s="116">
        <f>(H726-D726)/(H726-$O$12)</f>
        <v>0.24820762839453717</v>
      </c>
      <c r="J726" s="19">
        <f>(($O$19*F726)/(B726*((I726)^$O$20)))^(1/$O$21)</f>
        <v>0.78954402968313275</v>
      </c>
      <c r="K726" s="111">
        <f t="shared" si="23"/>
        <v>0.78954402968313275</v>
      </c>
      <c r="L726" s="129"/>
      <c r="M726" s="50"/>
      <c r="N726" s="19"/>
      <c r="O726" s="19"/>
      <c r="Q726" s="20"/>
      <c r="R726" s="58"/>
      <c r="S726" s="58"/>
      <c r="T726" s="58"/>
      <c r="U726" s="58"/>
      <c r="V726" s="58"/>
    </row>
    <row r="727" spans="1:22" x14ac:dyDescent="0.35">
      <c r="A727" s="20">
        <v>2913</v>
      </c>
      <c r="B727" s="59">
        <v>9.4611999999999998</v>
      </c>
      <c r="C727">
        <v>89.550700000000006</v>
      </c>
      <c r="D727" s="20">
        <v>2.3245</v>
      </c>
      <c r="E727" s="49">
        <f t="shared" si="22"/>
        <v>84.598399999999998</v>
      </c>
      <c r="F727" s="60">
        <f>($Q$5*($O$6+$O$8))/(E727+$O$8)</f>
        <v>0.31347793356614895</v>
      </c>
      <c r="G727" s="60">
        <f>(C727-$O$10)/($O$11-$O$10)</f>
        <v>0.66167444444444456</v>
      </c>
      <c r="H727" s="60">
        <f>(G727*$O$14+(1-G727)*$O$13)</f>
        <v>2.7161674444444444</v>
      </c>
      <c r="I727" s="116">
        <f>(H727-D727)/(H727-$O$12)</f>
        <v>0.24823368877275404</v>
      </c>
      <c r="J727" s="19">
        <f>(($O$19*F727)/(B727*((I727)^$O$20)))^(1/$O$21)</f>
        <v>0.73327968795674203</v>
      </c>
      <c r="K727" s="111">
        <f t="shared" si="23"/>
        <v>0.73327968795674203</v>
      </c>
      <c r="L727" s="129"/>
      <c r="M727" s="50"/>
      <c r="N727" s="19"/>
      <c r="O727" s="19"/>
      <c r="Q727" s="20"/>
      <c r="R727" s="58"/>
      <c r="S727" s="58"/>
      <c r="T727" s="58"/>
      <c r="U727" s="58"/>
      <c r="V727" s="58"/>
    </row>
    <row r="728" spans="1:22" x14ac:dyDescent="0.35">
      <c r="A728" s="20">
        <v>2913.5</v>
      </c>
      <c r="B728" s="59">
        <v>9.5655000000000001</v>
      </c>
      <c r="C728">
        <v>93.274600000000007</v>
      </c>
      <c r="D728" s="20">
        <v>2.3279999999999998</v>
      </c>
      <c r="E728" s="49">
        <f t="shared" si="22"/>
        <v>84.608300000000014</v>
      </c>
      <c r="F728" s="60">
        <f>($Q$5*($O$6+$O$8))/(E728+$O$8)</f>
        <v>0.31344397110961048</v>
      </c>
      <c r="G728" s="60">
        <f>(C728-$O$10)/($O$11-$O$10)</f>
        <v>0.70305111111111118</v>
      </c>
      <c r="H728" s="60">
        <f>(G728*$O$14+(1-G728)*$O$13)</f>
        <v>2.7203051111111112</v>
      </c>
      <c r="I728" s="116">
        <f>(H728-D728)/(H728-$O$12)</f>
        <v>0.24798751137481367</v>
      </c>
      <c r="J728" s="19">
        <f>(($O$19*F728)/(B728*((I728)^$O$20)))^(1/$O$21)</f>
        <v>0.72995537708531277</v>
      </c>
      <c r="K728" s="111">
        <f t="shared" si="23"/>
        <v>0.72995537708531277</v>
      </c>
      <c r="L728" s="129"/>
      <c r="M728" s="50"/>
      <c r="N728" s="19"/>
      <c r="O728" s="19"/>
      <c r="Q728" s="20"/>
      <c r="R728" s="58"/>
      <c r="S728" s="58"/>
      <c r="T728" s="58"/>
      <c r="U728" s="58"/>
      <c r="V728" s="58"/>
    </row>
    <row r="729" spans="1:22" x14ac:dyDescent="0.35">
      <c r="A729" s="20">
        <v>2914</v>
      </c>
      <c r="B729" s="59">
        <v>7.7671000000000001</v>
      </c>
      <c r="C729">
        <v>93.033199999999994</v>
      </c>
      <c r="D729" s="20">
        <v>2.3774000000000002</v>
      </c>
      <c r="E729" s="49">
        <f t="shared" si="22"/>
        <v>84.618200000000002</v>
      </c>
      <c r="F729" s="60">
        <f>($Q$5*($O$6+$O$8))/(E729+$O$8)</f>
        <v>0.31341001601131568</v>
      </c>
      <c r="G729" s="60">
        <f>(C729-$O$10)/($O$11-$O$10)</f>
        <v>0.70036888888888882</v>
      </c>
      <c r="H729" s="60">
        <f>(G729*$O$14+(1-G729)*$O$13)</f>
        <v>2.7200368888888891</v>
      </c>
      <c r="I729" s="116">
        <f>(H729-D729)/(H729-$O$12)</f>
        <v>0.21662750781830534</v>
      </c>
      <c r="J729" s="19">
        <f>(($O$19*F729)/(B729*((I729)^$O$20)))^(1/$O$21)</f>
        <v>0.92728531915746815</v>
      </c>
      <c r="K729" s="111">
        <f t="shared" si="23"/>
        <v>0.92728531915746815</v>
      </c>
      <c r="L729" s="129"/>
      <c r="M729" s="50"/>
      <c r="N729" s="19"/>
      <c r="O729" s="19"/>
      <c r="Q729" s="20"/>
      <c r="R729" s="58"/>
      <c r="S729" s="58"/>
      <c r="T729" s="58"/>
      <c r="U729" s="58"/>
      <c r="V729" s="58"/>
    </row>
    <row r="730" spans="1:22" x14ac:dyDescent="0.35">
      <c r="A730" s="20">
        <v>2914.5</v>
      </c>
      <c r="B730" s="59">
        <v>8.641</v>
      </c>
      <c r="C730">
        <v>91.773600000000002</v>
      </c>
      <c r="D730" s="20">
        <v>2.4428999999999998</v>
      </c>
      <c r="E730" s="49">
        <f t="shared" si="22"/>
        <v>84.628100000000003</v>
      </c>
      <c r="F730" s="60">
        <f>($Q$5*($O$6+$O$8))/(E730+$O$8)</f>
        <v>0.31337606826887343</v>
      </c>
      <c r="G730" s="60">
        <f>(C730-$O$10)/($O$11-$O$10)</f>
        <v>0.68637333333333339</v>
      </c>
      <c r="H730" s="60">
        <f>(G730*$O$14+(1-G730)*$O$13)</f>
        <v>2.7186373333333331</v>
      </c>
      <c r="I730" s="116">
        <f>(H730-D730)/(H730-$O$12)</f>
        <v>0.17448556823632494</v>
      </c>
      <c r="J730" s="19">
        <f>(($O$19*F730)/(B730*((I730)^$O$20)))^(1/$O$21)</f>
        <v>1.091418721250234</v>
      </c>
      <c r="K730" s="111">
        <f t="shared" si="23"/>
        <v>1</v>
      </c>
      <c r="L730" s="129"/>
      <c r="M730" s="50"/>
      <c r="N730" s="19"/>
      <c r="O730" s="19"/>
      <c r="Q730" s="20"/>
      <c r="R730" s="58"/>
      <c r="S730" s="58"/>
      <c r="T730" s="58"/>
      <c r="U730" s="58"/>
      <c r="V730" s="58"/>
    </row>
    <row r="731" spans="1:22" x14ac:dyDescent="0.35">
      <c r="A731" s="20">
        <v>2915</v>
      </c>
      <c r="B731" s="59">
        <v>8.0096000000000007</v>
      </c>
      <c r="C731">
        <v>89.829599999999999</v>
      </c>
      <c r="D731" s="20">
        <v>2.4697</v>
      </c>
      <c r="E731" s="49">
        <f t="shared" si="22"/>
        <v>84.638000000000005</v>
      </c>
      <c r="F731" s="60">
        <f>($Q$5*($O$6+$O$8))/(E731+$O$8)</f>
        <v>0.31334212787989368</v>
      </c>
      <c r="G731" s="60">
        <f>(C731-$O$10)/($O$11-$O$10)</f>
        <v>0.66477333333333333</v>
      </c>
      <c r="H731" s="60">
        <f>(G731*$O$14+(1-G731)*$O$13)</f>
        <v>2.7164773333333332</v>
      </c>
      <c r="I731" s="116">
        <f>(H731-D731)/(H731-$O$12)</f>
        <v>0.15637352456983816</v>
      </c>
      <c r="J731" s="19">
        <f>(($O$19*F731)/(B731*((I731)^$O$20)))^(1/$O$21)</f>
        <v>1.2648550387981283</v>
      </c>
      <c r="K731" s="111">
        <f t="shared" si="23"/>
        <v>1</v>
      </c>
      <c r="L731" s="129"/>
      <c r="M731" s="50"/>
      <c r="N731" s="19"/>
      <c r="O731" s="19"/>
      <c r="Q731" s="20"/>
      <c r="R731" s="58"/>
      <c r="S731" s="58"/>
      <c r="T731" s="58"/>
      <c r="U731" s="58"/>
      <c r="V731" s="58"/>
    </row>
    <row r="732" spans="1:22" x14ac:dyDescent="0.35">
      <c r="A732" s="20">
        <v>2915.5</v>
      </c>
      <c r="B732" s="59">
        <v>8.1222999999999992</v>
      </c>
      <c r="C732">
        <v>87.751300000000001</v>
      </c>
      <c r="D732" s="20">
        <v>2.4621</v>
      </c>
      <c r="E732" s="49">
        <f t="shared" si="22"/>
        <v>84.647900000000007</v>
      </c>
      <c r="F732" s="60">
        <f>($Q$5*($O$6+$O$8))/(E732+$O$8)</f>
        <v>0.31330819484198741</v>
      </c>
      <c r="G732" s="60">
        <f>(C732-$O$10)/($O$11-$O$10)</f>
        <v>0.64168111111111115</v>
      </c>
      <c r="H732" s="60">
        <f>(G732*$O$14+(1-G732)*$O$13)</f>
        <v>2.7141681111111109</v>
      </c>
      <c r="I732" s="116">
        <f>(H732-D732)/(H732-$O$12)</f>
        <v>0.15996015614605258</v>
      </c>
      <c r="J732" s="19">
        <f>(($O$19*F732)/(B732*((I732)^$O$20)))^(1/$O$21)</f>
        <v>1.2278195513618511</v>
      </c>
      <c r="K732" s="111">
        <f t="shared" si="23"/>
        <v>1</v>
      </c>
      <c r="L732" s="129"/>
      <c r="M732" s="50"/>
      <c r="N732" s="19"/>
      <c r="O732" s="19"/>
      <c r="Q732" s="20"/>
      <c r="R732" s="58"/>
      <c r="S732" s="58"/>
      <c r="T732" s="58"/>
      <c r="U732" s="58"/>
      <c r="V732" s="58"/>
    </row>
    <row r="733" spans="1:22" x14ac:dyDescent="0.35">
      <c r="A733" s="20">
        <v>2916</v>
      </c>
      <c r="B733" s="59">
        <v>8.4313000000000002</v>
      </c>
      <c r="C733">
        <v>88.668800000000005</v>
      </c>
      <c r="D733" s="20">
        <v>2.4434</v>
      </c>
      <c r="E733" s="49">
        <f t="shared" si="22"/>
        <v>84.657800000000009</v>
      </c>
      <c r="F733" s="60">
        <f>($Q$5*($O$6+$O$8))/(E733+$O$8)</f>
        <v>0.31327426915276663</v>
      </c>
      <c r="G733" s="60">
        <f>(C733-$O$10)/($O$11-$O$10)</f>
        <v>0.65187555555555565</v>
      </c>
      <c r="H733" s="60">
        <f>(G733*$O$14+(1-G733)*$O$13)</f>
        <v>2.7151875555555556</v>
      </c>
      <c r="I733" s="116">
        <f>(H733-D733)/(H733-$O$12)</f>
        <v>0.17236243175334484</v>
      </c>
      <c r="J733" s="19">
        <f>(($O$19*F733)/(B733*((I733)^$O$20)))^(1/$O$21)</f>
        <v>1.1183364467107513</v>
      </c>
      <c r="K733" s="111">
        <f t="shared" si="23"/>
        <v>1</v>
      </c>
      <c r="L733" s="129"/>
      <c r="M733" s="50"/>
      <c r="N733" s="19"/>
      <c r="O733" s="19"/>
      <c r="Q733" s="20"/>
      <c r="R733" s="58"/>
      <c r="S733" s="58"/>
      <c r="T733" s="58"/>
      <c r="U733" s="58"/>
      <c r="V733" s="58"/>
    </row>
    <row r="734" spans="1:22" x14ac:dyDescent="0.35">
      <c r="A734" s="20">
        <v>2916.5</v>
      </c>
      <c r="B734" s="59">
        <v>7.4242999999999997</v>
      </c>
      <c r="C734">
        <v>91.453000000000003</v>
      </c>
      <c r="D734" s="20">
        <v>2.4177</v>
      </c>
      <c r="E734" s="49">
        <f t="shared" si="22"/>
        <v>84.667699999999996</v>
      </c>
      <c r="F734" s="60">
        <f>($Q$5*($O$6+$O$8))/(E734+$O$8)</f>
        <v>0.31324035080984453</v>
      </c>
      <c r="G734" s="60">
        <f>(C734-$O$10)/($O$11-$O$10)</f>
        <v>0.68281111111111115</v>
      </c>
      <c r="H734" s="60">
        <f>(G734*$O$14+(1-G734)*$O$13)</f>
        <v>2.7182811111111111</v>
      </c>
      <c r="I734" s="116">
        <f>(H734-D734)/(H734-$O$12)</f>
        <v>0.19024950454942485</v>
      </c>
      <c r="J734" s="19">
        <f>(($O$19*F734)/(B734*((I734)^$O$20)))^(1/$O$21)</f>
        <v>1.0796613636542423</v>
      </c>
      <c r="K734" s="111">
        <f t="shared" si="23"/>
        <v>1</v>
      </c>
      <c r="L734" s="129"/>
      <c r="M734" s="50"/>
      <c r="N734" s="19"/>
      <c r="O734" s="19"/>
      <c r="Q734" s="20"/>
      <c r="R734" s="58"/>
      <c r="S734" s="58"/>
      <c r="T734" s="58"/>
      <c r="U734" s="58"/>
      <c r="V734" s="58"/>
    </row>
    <row r="735" spans="1:22" x14ac:dyDescent="0.35">
      <c r="A735" s="20">
        <v>2917</v>
      </c>
      <c r="B735" s="59">
        <v>6.6856999999999998</v>
      </c>
      <c r="C735">
        <v>97.075100000000006</v>
      </c>
      <c r="D735" s="20">
        <v>2.3826999999999998</v>
      </c>
      <c r="E735" s="49">
        <f t="shared" si="22"/>
        <v>84.677600000000012</v>
      </c>
      <c r="F735" s="60">
        <f>($Q$5*($O$6+$O$8))/(E735+$O$8)</f>
        <v>0.31320643981083501</v>
      </c>
      <c r="G735" s="60">
        <f>(C735-$O$10)/($O$11-$O$10)</f>
        <v>0.74527888888888894</v>
      </c>
      <c r="H735" s="60">
        <f>(G735*$O$14+(1-G735)*$O$13)</f>
        <v>2.7245278888888889</v>
      </c>
      <c r="I735" s="116">
        <f>(H735-D735)/(H735-$O$12)</f>
        <v>0.21550413184005363</v>
      </c>
      <c r="J735" s="19">
        <f>(($O$19*F735)/(B735*((I735)^$O$20)))^(1/$O$21)</f>
        <v>1.0043528069866903</v>
      </c>
      <c r="K735" s="111">
        <f t="shared" si="23"/>
        <v>1</v>
      </c>
      <c r="L735" s="129"/>
      <c r="M735" s="50"/>
      <c r="N735" s="19"/>
      <c r="O735" s="19"/>
      <c r="Q735" s="20"/>
      <c r="R735" s="58"/>
      <c r="S735" s="58"/>
      <c r="T735" s="58"/>
      <c r="U735" s="58"/>
      <c r="V735" s="58"/>
    </row>
    <row r="736" spans="1:22" x14ac:dyDescent="0.35">
      <c r="A736" s="20">
        <v>2917.5</v>
      </c>
      <c r="B736" s="59">
        <v>6.5442</v>
      </c>
      <c r="C736">
        <v>98.097999999999999</v>
      </c>
      <c r="D736" s="20">
        <v>2.3616000000000001</v>
      </c>
      <c r="E736" s="49">
        <f t="shared" si="22"/>
        <v>84.6875</v>
      </c>
      <c r="F736" s="60">
        <f>($Q$5*($O$6+$O$8))/(E736+$O$8)</f>
        <v>0.31317253615335344</v>
      </c>
      <c r="G736" s="60">
        <f>(C736-$O$10)/($O$11-$O$10)</f>
        <v>0.75664444444444445</v>
      </c>
      <c r="H736" s="60">
        <f>(G736*$O$14+(1-G736)*$O$13)</f>
        <v>2.7256644444444449</v>
      </c>
      <c r="I736" s="116">
        <f>(H736-D736)/(H736-$O$12)</f>
        <v>0.22935874219418834</v>
      </c>
      <c r="J736" s="19">
        <f>(($O$19*F736)/(B736*((I736)^$O$20)))^(1/$O$21)</f>
        <v>0.95378009500365579</v>
      </c>
      <c r="K736" s="111">
        <f t="shared" si="23"/>
        <v>0.95378009500365579</v>
      </c>
      <c r="L736" s="129"/>
      <c r="M736" s="50"/>
      <c r="N736" s="19"/>
      <c r="O736" s="19"/>
      <c r="Q736" s="20"/>
      <c r="R736" s="58"/>
      <c r="S736" s="58"/>
      <c r="T736" s="58"/>
      <c r="U736" s="58"/>
      <c r="V736" s="58"/>
    </row>
    <row r="737" spans="1:22" x14ac:dyDescent="0.35">
      <c r="A737" s="20">
        <v>2918</v>
      </c>
      <c r="B737" s="59">
        <v>6.3391000000000002</v>
      </c>
      <c r="C737">
        <v>101.0818</v>
      </c>
      <c r="D737" s="20">
        <v>2.3664999999999998</v>
      </c>
      <c r="E737" s="49">
        <f t="shared" si="22"/>
        <v>84.697400000000002</v>
      </c>
      <c r="F737" s="60">
        <f>($Q$5*($O$6+$O$8))/(E737+$O$8)</f>
        <v>0.31313863983501578</v>
      </c>
      <c r="G737" s="60">
        <f>(C737-$O$10)/($O$11-$O$10)</f>
        <v>0.78979777777777782</v>
      </c>
      <c r="H737" s="60">
        <f>(G737*$O$14+(1-G737)*$O$13)</f>
        <v>2.7289797777777776</v>
      </c>
      <c r="I737" s="116">
        <f>(H737-D737)/(H737-$O$12)</f>
        <v>0.22788444101944808</v>
      </c>
      <c r="J737" s="19">
        <f>(($O$19*F737)/(B737*((I737)^$O$20)))^(1/$O$21)</f>
        <v>0.97530366129578672</v>
      </c>
      <c r="K737" s="111">
        <f t="shared" si="23"/>
        <v>0.97530366129578672</v>
      </c>
      <c r="L737" s="129"/>
      <c r="M737" s="50"/>
      <c r="N737" s="19"/>
      <c r="O737" s="19"/>
      <c r="Q737" s="20"/>
      <c r="R737" s="58"/>
      <c r="S737" s="58"/>
      <c r="T737" s="58"/>
      <c r="U737" s="58"/>
      <c r="V737" s="58"/>
    </row>
    <row r="738" spans="1:22" x14ac:dyDescent="0.35">
      <c r="A738" s="20">
        <v>2918.5</v>
      </c>
      <c r="B738" s="59">
        <v>5.8784000000000001</v>
      </c>
      <c r="C738">
        <v>102.5801</v>
      </c>
      <c r="D738" s="20">
        <v>2.3734999999999999</v>
      </c>
      <c r="E738" s="49">
        <f t="shared" si="22"/>
        <v>84.707300000000004</v>
      </c>
      <c r="F738" s="60">
        <f>($Q$5*($O$6+$O$8))/(E738+$O$8)</f>
        <v>0.31310475085343925</v>
      </c>
      <c r="G738" s="60">
        <f>(C738-$O$10)/($O$11-$O$10)</f>
        <v>0.80644555555555553</v>
      </c>
      <c r="H738" s="60">
        <f>(G738*$O$14+(1-G738)*$O$13)</f>
        <v>2.7306445555555556</v>
      </c>
      <c r="I738" s="116">
        <f>(H738-D738)/(H738-$O$12)</f>
        <v>0.22429553270120114</v>
      </c>
      <c r="J738" s="19">
        <f>(($O$19*F738)/(B738*((I738)^$O$20)))^(1/$O$21)</f>
        <v>1.0289508672705443</v>
      </c>
      <c r="K738" s="111">
        <f t="shared" si="23"/>
        <v>1</v>
      </c>
      <c r="L738" s="129"/>
      <c r="M738" s="50"/>
      <c r="N738" s="19"/>
      <c r="O738" s="19"/>
      <c r="Q738" s="20"/>
      <c r="R738" s="58"/>
      <c r="S738" s="58"/>
      <c r="T738" s="58"/>
      <c r="U738" s="58"/>
      <c r="V738" s="58"/>
    </row>
    <row r="739" spans="1:22" x14ac:dyDescent="0.35">
      <c r="A739" s="20">
        <v>2919</v>
      </c>
      <c r="B739" s="59">
        <v>5.6875</v>
      </c>
      <c r="C739">
        <v>105.7731</v>
      </c>
      <c r="D739" s="20">
        <v>2.3877000000000002</v>
      </c>
      <c r="E739" s="49">
        <f t="shared" si="22"/>
        <v>84.717200000000005</v>
      </c>
      <c r="F739" s="60">
        <f>($Q$5*($O$6+$O$8))/(E739+$O$8)</f>
        <v>0.31307086920624216</v>
      </c>
      <c r="G739" s="60">
        <f>(C739-$O$10)/($O$11-$O$10)</f>
        <v>0.84192333333333336</v>
      </c>
      <c r="H739" s="60">
        <f>(G739*$O$14+(1-G739)*$O$13)</f>
        <v>2.7341923333333331</v>
      </c>
      <c r="I739" s="116">
        <f>(H739-D739)/(H739-$O$12)</f>
        <v>0.21712190865973163</v>
      </c>
      <c r="J739" s="19">
        <f>(($O$19*F739)/(B739*((I739)^$O$20)))^(1/$O$21)</f>
        <v>1.0805801280798299</v>
      </c>
      <c r="K739" s="111">
        <f t="shared" si="23"/>
        <v>1</v>
      </c>
      <c r="L739" s="129"/>
      <c r="M739" s="50"/>
      <c r="N739" s="19"/>
      <c r="O739" s="19"/>
      <c r="Q739" s="20"/>
      <c r="R739" s="58"/>
      <c r="S739" s="58"/>
      <c r="T739" s="58"/>
      <c r="U739" s="58"/>
      <c r="V739" s="58"/>
    </row>
    <row r="740" spans="1:22" x14ac:dyDescent="0.35">
      <c r="A740" s="20">
        <v>2919.5</v>
      </c>
      <c r="B740" s="59">
        <v>5.6756000000000002</v>
      </c>
      <c r="C740">
        <v>104.4675</v>
      </c>
      <c r="D740" s="20">
        <v>2.3919999999999999</v>
      </c>
      <c r="E740" s="49">
        <f t="shared" si="22"/>
        <v>84.727100000000007</v>
      </c>
      <c r="F740" s="60">
        <f>($Q$5*($O$6+$O$8))/(E740+$O$8)</f>
        <v>0.31303699489104375</v>
      </c>
      <c r="G740" s="60">
        <f>(C740-$O$10)/($O$11-$O$10)</f>
        <v>0.82741666666666669</v>
      </c>
      <c r="H740" s="60">
        <f>(G740*$O$14+(1-G740)*$O$13)</f>
        <v>2.7327416666666666</v>
      </c>
      <c r="I740" s="116">
        <f>(H740-D740)/(H740-$O$12)</f>
        <v>0.21371264902496775</v>
      </c>
      <c r="J740" s="19">
        <f>(($O$19*F740)/(B740*((I740)^$O$20)))^(1/$O$21)</f>
        <v>1.0989089622238113</v>
      </c>
      <c r="K740" s="111">
        <f t="shared" si="23"/>
        <v>1</v>
      </c>
      <c r="L740" s="129"/>
      <c r="M740" s="50"/>
      <c r="N740" s="19"/>
      <c r="O740" s="19"/>
      <c r="Q740" s="20"/>
      <c r="R740" s="58"/>
      <c r="S740" s="58"/>
      <c r="T740" s="58"/>
      <c r="U740" s="58"/>
      <c r="V740" s="58"/>
    </row>
    <row r="741" spans="1:22" x14ac:dyDescent="0.35">
      <c r="A741" s="20">
        <v>2920</v>
      </c>
      <c r="B741" s="59">
        <v>6.8986999999999998</v>
      </c>
      <c r="C741">
        <v>101.6794</v>
      </c>
      <c r="D741" s="20">
        <v>2.4030999999999998</v>
      </c>
      <c r="E741" s="49">
        <f t="shared" si="22"/>
        <v>84.736999999999995</v>
      </c>
      <c r="F741" s="60">
        <f>($Q$5*($O$6+$O$8))/(E741+$O$8)</f>
        <v>0.31300312790546431</v>
      </c>
      <c r="G741" s="60">
        <f>(C741-$O$10)/($O$11-$O$10)</f>
        <v>0.7964377777777778</v>
      </c>
      <c r="H741" s="60">
        <f>(G741*$O$14+(1-G741)*$O$13)</f>
        <v>2.729643777777778</v>
      </c>
      <c r="I741" s="116">
        <f>(H741-D741)/(H741-$O$12)</f>
        <v>0.20520646931316008</v>
      </c>
      <c r="J741" s="19">
        <f>(($O$19*F741)/(B741*((I741)^$O$20)))^(1/$O$21)</f>
        <v>1.0380055148587408</v>
      </c>
      <c r="K741" s="111">
        <f t="shared" si="23"/>
        <v>1</v>
      </c>
      <c r="L741" s="129"/>
      <c r="M741" s="50"/>
      <c r="N741" s="19"/>
      <c r="O741" s="19"/>
      <c r="Q741" s="20"/>
      <c r="R741" s="58"/>
      <c r="S741" s="58"/>
      <c r="T741" s="58"/>
      <c r="U741" s="58"/>
      <c r="V741" s="58"/>
    </row>
    <row r="742" spans="1:22" x14ac:dyDescent="0.35">
      <c r="A742" s="20">
        <v>2920.5</v>
      </c>
      <c r="B742" s="59">
        <v>6.5209999999999999</v>
      </c>
      <c r="C742">
        <v>101.0313</v>
      </c>
      <c r="D742" s="20">
        <v>2.3906999999999998</v>
      </c>
      <c r="E742" s="49">
        <f t="shared" si="22"/>
        <v>84.746900000000011</v>
      </c>
      <c r="F742" s="60">
        <f>($Q$5*($O$6+$O$8))/(E742+$O$8)</f>
        <v>0.31296926824712507</v>
      </c>
      <c r="G742" s="60">
        <f>(C742-$O$10)/($O$11-$O$10)</f>
        <v>0.7892366666666667</v>
      </c>
      <c r="H742" s="60">
        <f>(G742*$O$14+(1-G742)*$O$13)</f>
        <v>2.7289236666666667</v>
      </c>
      <c r="I742" s="116">
        <f>(H742-D742)/(H742-$O$12)</f>
        <v>0.21264256648701815</v>
      </c>
      <c r="J742" s="19">
        <f>(($O$19*F742)/(B742*((I742)^$O$20)))^(1/$O$21)</f>
        <v>1.0302521791101655</v>
      </c>
      <c r="K742" s="111">
        <f t="shared" si="23"/>
        <v>1</v>
      </c>
      <c r="L742" s="129"/>
      <c r="M742" s="50"/>
      <c r="N742" s="19"/>
      <c r="O742" s="19"/>
      <c r="Q742" s="20"/>
      <c r="R742" s="58"/>
      <c r="S742" s="58"/>
      <c r="T742" s="58"/>
      <c r="U742" s="58"/>
      <c r="V742" s="58"/>
    </row>
    <row r="743" spans="1:22" x14ac:dyDescent="0.35">
      <c r="A743" s="20">
        <v>2921</v>
      </c>
      <c r="B743" s="59">
        <v>5.9699</v>
      </c>
      <c r="C743">
        <v>99.717500000000001</v>
      </c>
      <c r="D743" s="20">
        <v>2.3980000000000001</v>
      </c>
      <c r="E743" s="49">
        <f t="shared" si="22"/>
        <v>84.756799999999998</v>
      </c>
      <c r="F743" s="60">
        <f>($Q$5*($O$6+$O$8))/(E743+$O$8)</f>
        <v>0.31293541591364848</v>
      </c>
      <c r="G743" s="60">
        <f>(C743-$O$10)/($O$11-$O$10)</f>
        <v>0.77463888888888888</v>
      </c>
      <c r="H743" s="60">
        <f>(G743*$O$14+(1-G743)*$O$13)</f>
        <v>2.7274638888888889</v>
      </c>
      <c r="I743" s="116">
        <f>(H743-D743)/(H743-$O$12)</f>
        <v>0.20732553606919293</v>
      </c>
      <c r="J743" s="19">
        <f>(($O$19*F743)/(B743*((I743)^$O$20)))^(1/$O$21)</f>
        <v>1.1043100714545915</v>
      </c>
      <c r="K743" s="111">
        <f t="shared" si="23"/>
        <v>1</v>
      </c>
      <c r="L743" s="129"/>
      <c r="M743" s="50"/>
      <c r="N743" s="19"/>
      <c r="O743" s="19"/>
      <c r="Q743" s="20"/>
      <c r="R743" s="58"/>
      <c r="S743" s="58"/>
      <c r="T743" s="58"/>
      <c r="U743" s="58"/>
      <c r="V743" s="58"/>
    </row>
    <row r="744" spans="1:22" x14ac:dyDescent="0.35">
      <c r="A744" s="20">
        <v>2921.5</v>
      </c>
      <c r="B744" s="59">
        <v>6.1086</v>
      </c>
      <c r="C744">
        <v>100.8241</v>
      </c>
      <c r="D744" s="20">
        <v>2.4123999999999999</v>
      </c>
      <c r="E744" s="49">
        <f t="shared" si="22"/>
        <v>84.766700000000014</v>
      </c>
      <c r="F744" s="60">
        <f>($Q$5*($O$6+$O$8))/(E744+$O$8)</f>
        <v>0.3129015709026578</v>
      </c>
      <c r="G744" s="60">
        <f>(C744-$O$10)/($O$11-$O$10)</f>
        <v>0.78693444444444449</v>
      </c>
      <c r="H744" s="60">
        <f>(G744*$O$14+(1-G744)*$O$13)</f>
        <v>2.7286934444444446</v>
      </c>
      <c r="I744" s="116">
        <f>(H744-D744)/(H744-$O$12)</f>
        <v>0.19888373517642013</v>
      </c>
      <c r="J744" s="19">
        <f>(($O$19*F744)/(B744*((I744)^$O$20)))^(1/$O$21)</f>
        <v>1.1379777221924874</v>
      </c>
      <c r="K744" s="111">
        <f t="shared" si="23"/>
        <v>1</v>
      </c>
      <c r="L744" s="129"/>
      <c r="M744" s="50"/>
      <c r="N744" s="19"/>
      <c r="O744" s="19"/>
      <c r="Q744" s="20"/>
      <c r="R744" s="58"/>
      <c r="S744" s="58"/>
      <c r="T744" s="58"/>
      <c r="U744" s="58"/>
      <c r="V744" s="58"/>
    </row>
    <row r="745" spans="1:22" x14ac:dyDescent="0.35">
      <c r="A745" s="20">
        <v>2922</v>
      </c>
      <c r="B745" s="59">
        <v>5.2126999999999999</v>
      </c>
      <c r="C745">
        <v>98.358900000000006</v>
      </c>
      <c r="D745" s="20">
        <v>2.4298000000000002</v>
      </c>
      <c r="E745" s="49">
        <f t="shared" si="22"/>
        <v>84.776600000000002</v>
      </c>
      <c r="F745" s="60">
        <f>($Q$5*($O$6+$O$8))/(E745+$O$8)</f>
        <v>0.31286773321177763</v>
      </c>
      <c r="G745" s="60">
        <f>(C745-$O$10)/($O$11-$O$10)</f>
        <v>0.75954333333333335</v>
      </c>
      <c r="H745" s="60">
        <f>(G745*$O$14+(1-G745)*$O$13)</f>
        <v>2.7259543333333336</v>
      </c>
      <c r="I745" s="116">
        <f>(H745-D745)/(H745-$O$12)</f>
        <v>0.18654165091092179</v>
      </c>
      <c r="J745" s="19">
        <f>(($O$19*F745)/(B745*((I745)^$O$20)))^(1/$O$21)</f>
        <v>1.3133280082862744</v>
      </c>
      <c r="K745" s="111">
        <f t="shared" si="23"/>
        <v>1</v>
      </c>
      <c r="L745" s="129"/>
      <c r="M745" s="50"/>
      <c r="N745" s="19"/>
      <c r="O745" s="19"/>
      <c r="Q745" s="20"/>
      <c r="R745" s="58"/>
      <c r="S745" s="58"/>
      <c r="T745" s="58"/>
      <c r="U745" s="58"/>
      <c r="V745" s="58"/>
    </row>
    <row r="746" spans="1:22" x14ac:dyDescent="0.35">
      <c r="A746" s="20">
        <v>2922.5</v>
      </c>
      <c r="B746" s="59">
        <v>6.9995000000000003</v>
      </c>
      <c r="C746">
        <v>97.550200000000004</v>
      </c>
      <c r="D746" s="20">
        <v>2.4203999999999999</v>
      </c>
      <c r="E746" s="49">
        <f t="shared" si="22"/>
        <v>84.786500000000004</v>
      </c>
      <c r="F746" s="60">
        <f>($Q$5*($O$6+$O$8))/(E746+$O$8)</f>
        <v>0.31283390283863322</v>
      </c>
      <c r="G746" s="60">
        <f>(C746-$O$10)/($O$11-$O$10)</f>
        <v>0.75055777777777777</v>
      </c>
      <c r="H746" s="60">
        <f>(G746*$O$14+(1-G746)*$O$13)</f>
        <v>2.725055777777778</v>
      </c>
      <c r="I746" s="116">
        <f>(H746-D746)/(H746-$O$12)</f>
        <v>0.19200521107602966</v>
      </c>
      <c r="J746" s="19">
        <f>(($O$19*F746)/(B746*((I746)^$O$20)))^(1/$O$21)</f>
        <v>1.1010584690780965</v>
      </c>
      <c r="K746" s="111">
        <f t="shared" si="23"/>
        <v>1</v>
      </c>
      <c r="L746" s="129"/>
      <c r="M746" s="50"/>
      <c r="N746" s="19"/>
      <c r="O746" s="19"/>
      <c r="Q746" s="20"/>
      <c r="R746" s="58"/>
      <c r="S746" s="58"/>
      <c r="T746" s="58"/>
      <c r="U746" s="58"/>
      <c r="V746" s="58"/>
    </row>
    <row r="747" spans="1:22" x14ac:dyDescent="0.35">
      <c r="A747" s="20">
        <v>2923</v>
      </c>
      <c r="B747" s="59">
        <v>7.2320000000000002</v>
      </c>
      <c r="C747">
        <v>90.572100000000006</v>
      </c>
      <c r="D747" s="20">
        <v>2.4022999999999999</v>
      </c>
      <c r="E747" s="49">
        <f t="shared" si="22"/>
        <v>84.796400000000006</v>
      </c>
      <c r="F747" s="60">
        <f>($Q$5*($O$6+$O$8))/(E747+$O$8)</f>
        <v>0.31280007978085106</v>
      </c>
      <c r="G747" s="60">
        <f>(C747-$O$10)/($O$11-$O$10)</f>
        <v>0.67302333333333342</v>
      </c>
      <c r="H747" s="60">
        <f>(G747*$O$14+(1-G747)*$O$13)</f>
        <v>2.7173023333333335</v>
      </c>
      <c r="I747" s="116">
        <f>(H747-D747)/(H747-$O$12)</f>
        <v>0.19950085045843705</v>
      </c>
      <c r="J747" s="19">
        <f>(($O$19*F747)/(B747*((I747)^$O$20)))^(1/$O$21)</f>
        <v>1.0424601625071162</v>
      </c>
      <c r="K747" s="111">
        <f t="shared" si="23"/>
        <v>1</v>
      </c>
      <c r="L747" s="129"/>
      <c r="M747" s="50"/>
      <c r="N747" s="19"/>
      <c r="O747" s="19"/>
      <c r="Q747" s="20"/>
      <c r="R747" s="58"/>
      <c r="S747" s="58"/>
      <c r="T747" s="58"/>
      <c r="U747" s="58"/>
      <c r="V747" s="58"/>
    </row>
    <row r="748" spans="1:22" x14ac:dyDescent="0.35">
      <c r="A748" s="20">
        <v>2923.5</v>
      </c>
      <c r="B748" s="59">
        <v>8.2975999999999992</v>
      </c>
      <c r="C748">
        <v>89.213899999999995</v>
      </c>
      <c r="D748" s="20">
        <v>2.3915999999999999</v>
      </c>
      <c r="E748" s="49">
        <f t="shared" si="22"/>
        <v>84.806300000000007</v>
      </c>
      <c r="F748" s="60">
        <f>($Q$5*($O$6+$O$8))/(E748+$O$8)</f>
        <v>0.31276626403605867</v>
      </c>
      <c r="G748" s="60">
        <f>(C748-$O$10)/($O$11-$O$10)</f>
        <v>0.65793222222222214</v>
      </c>
      <c r="H748" s="60">
        <f>(G748*$O$14+(1-G748)*$O$13)</f>
        <v>2.7157932222222225</v>
      </c>
      <c r="I748" s="116">
        <f>(H748-D748)/(H748-$O$12)</f>
        <v>0.20551815599772619</v>
      </c>
      <c r="J748" s="19">
        <f>(($O$19*F748)/(B748*((I748)^$O$20)))^(1/$O$21)</f>
        <v>0.94467736410977998</v>
      </c>
      <c r="K748" s="111">
        <f t="shared" si="23"/>
        <v>0.94467736410977998</v>
      </c>
      <c r="L748" s="129"/>
      <c r="M748" s="50"/>
      <c r="N748" s="19"/>
      <c r="O748" s="19"/>
      <c r="Q748" s="20"/>
      <c r="R748" s="58"/>
      <c r="S748" s="58"/>
      <c r="T748" s="58"/>
      <c r="U748" s="58"/>
      <c r="V748" s="58"/>
    </row>
    <row r="749" spans="1:22" x14ac:dyDescent="0.35">
      <c r="A749" s="20">
        <v>2924</v>
      </c>
      <c r="B749" s="59">
        <v>8.5457999999999998</v>
      </c>
      <c r="C749">
        <v>85.486599999999996</v>
      </c>
      <c r="D749" s="20">
        <v>2.3885000000000001</v>
      </c>
      <c r="E749" s="49">
        <f t="shared" si="22"/>
        <v>84.816200000000009</v>
      </c>
      <c r="F749" s="60">
        <f>($Q$5*($O$6+$O$8))/(E749+$O$8)</f>
        <v>0.31273245560188456</v>
      </c>
      <c r="G749" s="60">
        <f>(C749-$O$10)/($O$11-$O$10)</f>
        <v>0.61651777777777772</v>
      </c>
      <c r="H749" s="60">
        <f>(G749*$O$14+(1-G749)*$O$13)</f>
        <v>2.7116517777777775</v>
      </c>
      <c r="I749" s="116">
        <f>(H749-D749)/(H749-$O$12)</f>
        <v>0.20539719864437944</v>
      </c>
      <c r="J749" s="19">
        <f>(($O$19*F749)/(B749*((I749)^$O$20)))^(1/$O$21)</f>
        <v>0.93135574768197393</v>
      </c>
      <c r="K749" s="111">
        <f t="shared" si="23"/>
        <v>0.93135574768197393</v>
      </c>
      <c r="L749" s="129"/>
      <c r="M749" s="50"/>
      <c r="N749" s="19"/>
      <c r="O749" s="19"/>
      <c r="Q749" s="20"/>
      <c r="R749" s="58"/>
      <c r="S749" s="58"/>
      <c r="T749" s="58"/>
      <c r="U749" s="58"/>
      <c r="V749" s="58"/>
    </row>
    <row r="750" spans="1:22" x14ac:dyDescent="0.35">
      <c r="A750" s="20">
        <v>2924.5</v>
      </c>
      <c r="B750" s="59">
        <v>9.4072999999999993</v>
      </c>
      <c r="C750">
        <v>85.251599999999996</v>
      </c>
      <c r="D750" s="20">
        <v>2.4007999999999998</v>
      </c>
      <c r="E750" s="49">
        <f t="shared" si="22"/>
        <v>84.826099999999997</v>
      </c>
      <c r="F750" s="60">
        <f>($Q$5*($O$6+$O$8))/(E750+$O$8)</f>
        <v>0.31269865447595829</v>
      </c>
      <c r="G750" s="60">
        <f>(C750-$O$10)/($O$11-$O$10)</f>
        <v>0.6139066666666666</v>
      </c>
      <c r="H750" s="60">
        <f>(G750*$O$14+(1-G750)*$O$13)</f>
        <v>2.7113906666666665</v>
      </c>
      <c r="I750" s="116">
        <f>(H750-D750)/(H750-$O$12)</f>
        <v>0.19744605034580587</v>
      </c>
      <c r="J750" s="19">
        <f>(($O$19*F750)/(B750*((I750)^$O$20)))^(1/$O$21)</f>
        <v>0.92338339107692124</v>
      </c>
      <c r="K750" s="111">
        <f t="shared" si="23"/>
        <v>0.92338339107692124</v>
      </c>
      <c r="L750" s="129"/>
      <c r="M750" s="50"/>
      <c r="N750" s="19"/>
      <c r="O750" s="19"/>
      <c r="Q750" s="20"/>
      <c r="R750" s="58"/>
      <c r="S750" s="58"/>
      <c r="T750" s="58"/>
      <c r="U750" s="58"/>
      <c r="V750" s="58"/>
    </row>
    <row r="751" spans="1:22" x14ac:dyDescent="0.35">
      <c r="A751" s="20">
        <v>2925</v>
      </c>
      <c r="B751" s="59">
        <v>9.8501999999999992</v>
      </c>
      <c r="C751">
        <v>81.939300000000003</v>
      </c>
      <c r="D751" s="20">
        <v>2.4224999999999999</v>
      </c>
      <c r="E751" s="49">
        <f t="shared" si="22"/>
        <v>84.836000000000013</v>
      </c>
      <c r="F751" s="60">
        <f>($Q$5*($O$6+$O$8))/(E751+$O$8)</f>
        <v>0.31266486065591026</v>
      </c>
      <c r="G751" s="60">
        <f>(C751-$O$10)/($O$11-$O$10)</f>
        <v>0.57710333333333341</v>
      </c>
      <c r="H751" s="60">
        <f>(G751*$O$14+(1-G751)*$O$13)</f>
        <v>2.7077103333333334</v>
      </c>
      <c r="I751" s="116">
        <f>(H751-D751)/(H751-$O$12)</f>
        <v>0.18173667785239903</v>
      </c>
      <c r="J751" s="19">
        <f>(($O$19*F751)/(B751*((I751)^$O$20)))^(1/$O$21)</f>
        <v>0.98033481998043059</v>
      </c>
      <c r="K751" s="111">
        <f t="shared" si="23"/>
        <v>0.98033481998043059</v>
      </c>
      <c r="L751" s="129"/>
      <c r="M751" s="50"/>
      <c r="N751" s="19"/>
      <c r="O751" s="19"/>
      <c r="Q751" s="20"/>
      <c r="R751" s="58"/>
      <c r="S751" s="58"/>
      <c r="T751" s="58"/>
      <c r="U751" s="58"/>
      <c r="V751" s="58"/>
    </row>
    <row r="752" spans="1:22" x14ac:dyDescent="0.35">
      <c r="A752" s="20">
        <v>2925.5</v>
      </c>
      <c r="B752" s="59">
        <v>10.9428</v>
      </c>
      <c r="C752">
        <v>77.947599999999994</v>
      </c>
      <c r="D752" s="20">
        <v>2.4497</v>
      </c>
      <c r="E752" s="49">
        <f t="shared" si="22"/>
        <v>84.8459</v>
      </c>
      <c r="F752" s="60">
        <f>($Q$5*($O$6+$O$8))/(E752+$O$8)</f>
        <v>0.3126310741393723</v>
      </c>
      <c r="G752" s="60">
        <f>(C752-$O$10)/($O$11-$O$10)</f>
        <v>0.53275111111111106</v>
      </c>
      <c r="H752" s="60">
        <f>(G752*$O$14+(1-G752)*$O$13)</f>
        <v>2.7032751111111111</v>
      </c>
      <c r="I752" s="116">
        <f>(H752-D752)/(H752-$O$12)</f>
        <v>0.16203657881818412</v>
      </c>
      <c r="J752" s="19">
        <f>(($O$19*F752)/(B752*((I752)^$O$20)))^(1/$O$21)</f>
        <v>1.0431308159674906</v>
      </c>
      <c r="K752" s="111">
        <f t="shared" si="23"/>
        <v>1</v>
      </c>
      <c r="L752" s="129"/>
      <c r="M752" s="50"/>
      <c r="N752" s="19"/>
      <c r="O752" s="19"/>
      <c r="Q752" s="20"/>
      <c r="R752" s="58"/>
      <c r="S752" s="58"/>
      <c r="T752" s="58"/>
      <c r="U752" s="58"/>
      <c r="V752" s="58"/>
    </row>
    <row r="753" spans="1:22" x14ac:dyDescent="0.35">
      <c r="A753" s="20">
        <v>2926</v>
      </c>
      <c r="B753" s="59">
        <v>13.6762</v>
      </c>
      <c r="C753">
        <v>77.727099999999993</v>
      </c>
      <c r="D753" s="20">
        <v>2.4582000000000002</v>
      </c>
      <c r="E753" s="49">
        <f t="shared" si="22"/>
        <v>84.855800000000002</v>
      </c>
      <c r="F753" s="60">
        <f>($Q$5*($O$6+$O$8))/(E753+$O$8)</f>
        <v>0.31259729492397687</v>
      </c>
      <c r="G753" s="60">
        <f>(C753-$O$10)/($O$11-$O$10)</f>
        <v>0.530301111111111</v>
      </c>
      <c r="H753" s="60">
        <f>(G753*$O$14+(1-G753)*$O$13)</f>
        <v>2.7030301111111115</v>
      </c>
      <c r="I753" s="116">
        <f>(H753-D753)/(H753-$O$12)</f>
        <v>0.15647294892580466</v>
      </c>
      <c r="J753" s="19">
        <f>(($O$19*F753)/(B753*((I753)^$O$20)))^(1/$O$21)</f>
        <v>0.96620797693244187</v>
      </c>
      <c r="K753" s="111">
        <f t="shared" si="23"/>
        <v>0.96620797693244187</v>
      </c>
      <c r="L753" s="129"/>
      <c r="M753" s="50"/>
      <c r="N753" s="19"/>
      <c r="O753" s="19"/>
      <c r="Q753" s="20"/>
      <c r="R753" s="58"/>
      <c r="S753" s="58"/>
      <c r="T753" s="58"/>
      <c r="U753" s="58"/>
      <c r="V753" s="58"/>
    </row>
    <row r="754" spans="1:22" x14ac:dyDescent="0.35">
      <c r="A754" s="20">
        <v>2926.5</v>
      </c>
      <c r="B754" s="59">
        <v>15.511699999999999</v>
      </c>
      <c r="C754">
        <v>80.217500000000001</v>
      </c>
      <c r="D754" s="20">
        <v>2.4620000000000002</v>
      </c>
      <c r="E754" s="49">
        <f t="shared" si="22"/>
        <v>84.865700000000004</v>
      </c>
      <c r="F754" s="60">
        <f>($Q$5*($O$6+$O$8))/(E754+$O$8)</f>
        <v>0.31256352300735762</v>
      </c>
      <c r="G754" s="60">
        <f>(C754-$O$10)/($O$11-$O$10)</f>
        <v>0.5579722222222222</v>
      </c>
      <c r="H754" s="60">
        <f>(G754*$O$14+(1-G754)*$O$13)</f>
        <v>2.7057972222222224</v>
      </c>
      <c r="I754" s="116">
        <f>(H754-D754)/(H754-$O$12)</f>
        <v>0.15553775512554913</v>
      </c>
      <c r="J754" s="19">
        <f>(($O$19*F754)/(B754*((I754)^$O$20)))^(1/$O$21)</f>
        <v>0.912648662702646</v>
      </c>
      <c r="K754" s="111">
        <f t="shared" si="23"/>
        <v>0.912648662702646</v>
      </c>
      <c r="L754" s="129"/>
      <c r="M754" s="50"/>
      <c r="N754" s="19"/>
      <c r="O754" s="19"/>
      <c r="Q754" s="20"/>
      <c r="R754" s="58"/>
      <c r="S754" s="58"/>
      <c r="T754" s="58"/>
      <c r="U754" s="58"/>
      <c r="V754" s="58"/>
    </row>
    <row r="755" spans="1:22" x14ac:dyDescent="0.35">
      <c r="A755" s="20">
        <v>2927</v>
      </c>
      <c r="B755" s="59">
        <v>15.764200000000001</v>
      </c>
      <c r="C755">
        <v>81.478999999999999</v>
      </c>
      <c r="D755" s="20">
        <v>2.4479000000000002</v>
      </c>
      <c r="E755" s="49">
        <f t="shared" si="22"/>
        <v>84.875600000000006</v>
      </c>
      <c r="F755" s="60">
        <f>($Q$5*($O$6+$O$8))/(E755+$O$8)</f>
        <v>0.31252975838714919</v>
      </c>
      <c r="G755" s="60">
        <f>(C755-$O$10)/($O$11-$O$10)</f>
        <v>0.57198888888888888</v>
      </c>
      <c r="H755" s="60">
        <f>(G755*$O$14+(1-G755)*$O$13)</f>
        <v>2.7071988888888887</v>
      </c>
      <c r="I755" s="116">
        <f>(H755-D755)/(H755-$O$12)</f>
        <v>0.16527970968098316</v>
      </c>
      <c r="J755" s="19">
        <f>(($O$19*F755)/(B755*((I755)^$O$20)))^(1/$O$21)</f>
        <v>0.85190306099299318</v>
      </c>
      <c r="K755" s="111">
        <f t="shared" si="23"/>
        <v>0.85190306099299318</v>
      </c>
      <c r="L755" s="129"/>
      <c r="M755" s="50"/>
      <c r="N755" s="19"/>
      <c r="O755" s="19"/>
      <c r="Q755" s="20"/>
      <c r="R755" s="58"/>
      <c r="S755" s="58"/>
      <c r="T755" s="58"/>
      <c r="U755" s="58"/>
      <c r="V755" s="58"/>
    </row>
    <row r="756" spans="1:22" x14ac:dyDescent="0.35">
      <c r="A756" s="20">
        <v>2927.5</v>
      </c>
      <c r="B756" s="59">
        <v>8.7683</v>
      </c>
      <c r="C756">
        <v>78.661000000000001</v>
      </c>
      <c r="D756" s="20">
        <v>2.4134000000000002</v>
      </c>
      <c r="E756" s="49">
        <f t="shared" si="22"/>
        <v>84.885500000000008</v>
      </c>
      <c r="F756" s="60">
        <f>($Q$5*($O$6+$O$8))/(E756+$O$8)</f>
        <v>0.31249600106098729</v>
      </c>
      <c r="G756" s="60">
        <f>(C756-$O$10)/($O$11-$O$10)</f>
        <v>0.54067777777777781</v>
      </c>
      <c r="H756" s="60">
        <f>(G756*$O$14+(1-G756)*$O$13)</f>
        <v>2.7040677777777775</v>
      </c>
      <c r="I756" s="116">
        <f>(H756-D756)/(H756-$O$12)</f>
        <v>0.18564506445747964</v>
      </c>
      <c r="J756" s="19">
        <f>(($O$19*F756)/(B756*((I756)^$O$20)))^(1/$O$21)</f>
        <v>1.0169067363519391</v>
      </c>
      <c r="K756" s="111">
        <f t="shared" si="23"/>
        <v>1</v>
      </c>
      <c r="L756" s="129"/>
      <c r="M756" s="50"/>
      <c r="N756" s="19"/>
      <c r="O756" s="19"/>
      <c r="Q756" s="20"/>
      <c r="R756" s="58"/>
      <c r="S756" s="58"/>
      <c r="T756" s="58"/>
      <c r="U756" s="58"/>
      <c r="V756" s="58"/>
    </row>
    <row r="757" spans="1:22" x14ac:dyDescent="0.35">
      <c r="A757" s="20">
        <v>2928</v>
      </c>
      <c r="B757" s="59">
        <v>6.0042</v>
      </c>
      <c r="C757">
        <v>73.364000000000004</v>
      </c>
      <c r="D757" s="20">
        <v>2.3645</v>
      </c>
      <c r="E757" s="49">
        <f t="shared" si="22"/>
        <v>84.895399999999995</v>
      </c>
      <c r="F757" s="60">
        <f>($Q$5*($O$6+$O$8))/(E757+$O$8)</f>
        <v>0.3124622510265086</v>
      </c>
      <c r="G757" s="60">
        <f>(C757-$O$10)/($O$11-$O$10)</f>
        <v>0.48182222222222226</v>
      </c>
      <c r="H757" s="60">
        <f>(G757*$O$14+(1-G757)*$O$13)</f>
        <v>2.698182222222222</v>
      </c>
      <c r="I757" s="116">
        <f>(H757-D757)/(H757-$O$12)</f>
        <v>0.21392186766525448</v>
      </c>
      <c r="J757" s="19">
        <f>(($O$19*F757)/(B757*((I757)^$O$20)))^(1/$O$21)</f>
        <v>1.0663898970093151</v>
      </c>
      <c r="K757" s="111">
        <f t="shared" si="23"/>
        <v>1</v>
      </c>
      <c r="L757" s="129"/>
      <c r="M757" s="50"/>
      <c r="N757" s="19"/>
      <c r="O757" s="19"/>
      <c r="Q757" s="20"/>
      <c r="R757" s="58"/>
      <c r="S757" s="58"/>
      <c r="T757" s="58"/>
      <c r="U757" s="58"/>
      <c r="V757" s="58"/>
    </row>
    <row r="758" spans="1:22" x14ac:dyDescent="0.35">
      <c r="A758" s="20">
        <v>2928.5</v>
      </c>
      <c r="B758" s="59">
        <v>5.4032999999999998</v>
      </c>
      <c r="C758">
        <v>79.06</v>
      </c>
      <c r="D758" s="20">
        <v>2.3365999999999998</v>
      </c>
      <c r="E758" s="49">
        <f t="shared" si="22"/>
        <v>84.905300000000011</v>
      </c>
      <c r="F758" s="60">
        <f>($Q$5*($O$6+$O$8))/(E758+$O$8)</f>
        <v>0.31242850828135077</v>
      </c>
      <c r="G758" s="60">
        <f>(C758-$O$10)/($O$11-$O$10)</f>
        <v>0.5451111111111111</v>
      </c>
      <c r="H758" s="60">
        <f>(G758*$O$14+(1-G758)*$O$13)</f>
        <v>2.7045111111111111</v>
      </c>
      <c r="I758" s="116">
        <f>(H758-D758)/(H758-$O$12)</f>
        <v>0.23491268458970815</v>
      </c>
      <c r="J758" s="19">
        <f>(($O$19*F758)/(B758*((I758)^$O$20)))^(1/$O$21)</f>
        <v>1.0236213113302679</v>
      </c>
      <c r="K758" s="111">
        <f t="shared" si="23"/>
        <v>1</v>
      </c>
      <c r="L758" s="129"/>
      <c r="M758" s="50"/>
      <c r="N758" s="19"/>
      <c r="O758" s="19"/>
      <c r="Q758" s="20"/>
      <c r="R758" s="58"/>
      <c r="S758" s="58"/>
      <c r="T758" s="58"/>
      <c r="U758" s="58"/>
      <c r="V758" s="58"/>
    </row>
    <row r="759" spans="1:22" x14ac:dyDescent="0.35">
      <c r="A759" s="20">
        <v>2929</v>
      </c>
      <c r="B759" s="59">
        <v>8.2451000000000008</v>
      </c>
      <c r="C759">
        <v>85.7136</v>
      </c>
      <c r="D759" s="20">
        <v>2.3578999999999999</v>
      </c>
      <c r="E759" s="49">
        <f t="shared" si="22"/>
        <v>84.915199999999999</v>
      </c>
      <c r="F759" s="60">
        <f>($Q$5*($O$6+$O$8))/(E759+$O$8)</f>
        <v>0.3123947728231527</v>
      </c>
      <c r="G759" s="60">
        <f>(C759-$O$10)/($O$11-$O$10)</f>
        <v>0.61904000000000003</v>
      </c>
      <c r="H759" s="60">
        <f>(G759*$O$14+(1-G759)*$O$13)</f>
        <v>2.7119039999999996</v>
      </c>
      <c r="I759" s="116">
        <f>(H759-D759)/(H759-$O$12)</f>
        <v>0.22497098923837366</v>
      </c>
      <c r="J759" s="19">
        <f>(($O$19*F759)/(B759*((I759)^$O$20)))^(1/$O$21)</f>
        <v>0.86522168886624296</v>
      </c>
      <c r="K759" s="111">
        <f t="shared" si="23"/>
        <v>0.86522168886624296</v>
      </c>
      <c r="L759" s="129"/>
      <c r="M759" s="50"/>
      <c r="N759" s="19"/>
      <c r="O759" s="19"/>
      <c r="Q759" s="20"/>
      <c r="R759" s="58"/>
      <c r="S759" s="58"/>
      <c r="T759" s="58"/>
      <c r="U759" s="58"/>
      <c r="V759" s="58"/>
    </row>
    <row r="760" spans="1:22" x14ac:dyDescent="0.35">
      <c r="A760" s="20">
        <v>2929.5</v>
      </c>
      <c r="B760" s="59">
        <v>6.9306999999999999</v>
      </c>
      <c r="C760">
        <v>84.923000000000002</v>
      </c>
      <c r="D760" s="20">
        <v>2.3733</v>
      </c>
      <c r="E760" s="49">
        <f t="shared" si="22"/>
        <v>84.925100000000015</v>
      </c>
      <c r="F760" s="60">
        <f>($Q$5*($O$6+$O$8))/(E760+$O$8)</f>
        <v>0.312361044649554</v>
      </c>
      <c r="G760" s="60">
        <f>(C760-$O$10)/($O$11-$O$10)</f>
        <v>0.61025555555555555</v>
      </c>
      <c r="H760" s="60">
        <f>(G760*$O$14+(1-G760)*$O$13)</f>
        <v>2.7110255555555556</v>
      </c>
      <c r="I760" s="116">
        <f>(H760-D760)/(H760-$O$12)</f>
        <v>0.21474585419893066</v>
      </c>
      <c r="J760" s="19">
        <f>(($O$19*F760)/(B760*((I760)^$O$20)))^(1/$O$21)</f>
        <v>0.98858745439762175</v>
      </c>
      <c r="K760" s="111">
        <f t="shared" si="23"/>
        <v>0.98858745439762175</v>
      </c>
      <c r="L760" s="129"/>
      <c r="M760" s="50"/>
      <c r="N760" s="19"/>
      <c r="O760" s="19"/>
      <c r="Q760" s="20"/>
      <c r="R760" s="58"/>
      <c r="S760" s="58"/>
      <c r="T760" s="58"/>
      <c r="U760" s="58"/>
      <c r="V760" s="58"/>
    </row>
    <row r="761" spans="1:22" x14ac:dyDescent="0.35">
      <c r="A761" s="20">
        <v>2930</v>
      </c>
      <c r="B761" s="59">
        <v>7.4431000000000003</v>
      </c>
      <c r="C761">
        <v>78.151600000000002</v>
      </c>
      <c r="D761" s="20">
        <v>2.3748</v>
      </c>
      <c r="E761" s="49">
        <f t="shared" si="22"/>
        <v>84.935000000000002</v>
      </c>
      <c r="F761" s="60">
        <f>($Q$5*($O$6+$O$8))/(E761+$O$8)</f>
        <v>0.3123273237581955</v>
      </c>
      <c r="G761" s="60">
        <f>(C761-$O$10)/($O$11-$O$10)</f>
        <v>0.53501777777777781</v>
      </c>
      <c r="H761" s="60">
        <f>(G761*$O$14+(1-G761)*$O$13)</f>
        <v>2.7035017777777774</v>
      </c>
      <c r="I761" s="116">
        <f>(H761-D761)/(H761-$O$12)</f>
        <v>0.21001271726149934</v>
      </c>
      <c r="J761" s="19">
        <f>(($O$19*F761)/(B761*((I761)^$O$20)))^(1/$O$21)</f>
        <v>0.97539936579672926</v>
      </c>
      <c r="K761" s="111">
        <f t="shared" si="23"/>
        <v>0.97539936579672926</v>
      </c>
      <c r="L761" s="129"/>
      <c r="M761" s="50"/>
      <c r="N761" s="19"/>
      <c r="O761" s="19"/>
      <c r="Q761" s="20"/>
      <c r="R761" s="58"/>
      <c r="S761" s="58"/>
      <c r="T761" s="58"/>
      <c r="U761" s="58"/>
      <c r="V761" s="58"/>
    </row>
    <row r="762" spans="1:22" x14ac:dyDescent="0.35">
      <c r="A762" s="20">
        <v>2930.5</v>
      </c>
      <c r="B762" s="59">
        <v>7.6376999999999997</v>
      </c>
      <c r="C762">
        <v>75.241500000000002</v>
      </c>
      <c r="D762" s="20">
        <v>2.3717000000000001</v>
      </c>
      <c r="E762" s="49">
        <f t="shared" si="22"/>
        <v>84.944900000000004</v>
      </c>
      <c r="F762" s="60">
        <f>($Q$5*($O$6+$O$8))/(E762+$O$8)</f>
        <v>0.31229361014671903</v>
      </c>
      <c r="G762" s="60">
        <f>(C762-$O$10)/($O$11-$O$10)</f>
        <v>0.50268333333333337</v>
      </c>
      <c r="H762" s="60">
        <f>(G762*$O$14+(1-G762)*$O$13)</f>
        <v>2.7002683333333333</v>
      </c>
      <c r="I762" s="116">
        <f>(H762-D762)/(H762-$O$12)</f>
        <v>0.21036204411028733</v>
      </c>
      <c r="J762" s="19">
        <f>(($O$19*F762)/(B762*((I762)^$O$20)))^(1/$O$21)</f>
        <v>0.96124228901709807</v>
      </c>
      <c r="K762" s="111">
        <f t="shared" si="23"/>
        <v>0.96124228901709807</v>
      </c>
      <c r="L762" s="129"/>
      <c r="M762" s="50"/>
      <c r="N762" s="19"/>
      <c r="O762" s="19"/>
      <c r="Q762" s="20"/>
      <c r="R762" s="58"/>
      <c r="S762" s="58"/>
      <c r="T762" s="58"/>
      <c r="U762" s="58"/>
      <c r="V762" s="58"/>
    </row>
    <row r="763" spans="1:22" x14ac:dyDescent="0.35">
      <c r="A763" s="20">
        <v>2931</v>
      </c>
      <c r="B763" s="59">
        <v>7.4776999999999996</v>
      </c>
      <c r="C763">
        <v>84.280500000000004</v>
      </c>
      <c r="D763" s="20">
        <v>2.399</v>
      </c>
      <c r="E763" s="49">
        <f t="shared" si="22"/>
        <v>84.954800000000006</v>
      </c>
      <c r="F763" s="60">
        <f>($Q$5*($O$6+$O$8))/(E763+$O$8)</f>
        <v>0.3122599038127673</v>
      </c>
      <c r="G763" s="60">
        <f>(C763-$O$10)/($O$11-$O$10)</f>
        <v>0.60311666666666675</v>
      </c>
      <c r="H763" s="60">
        <f>(G763*$O$14+(1-G763)*$O$13)</f>
        <v>2.7103116666666667</v>
      </c>
      <c r="I763" s="116">
        <f>(H763-D763)/(H763-$O$12)</f>
        <v>0.19804024059110856</v>
      </c>
      <c r="J763" s="19">
        <f>(($O$19*F763)/(B763*((I763)^$O$20)))^(1/$O$21)</f>
        <v>1.031859689614739</v>
      </c>
      <c r="K763" s="111">
        <f t="shared" si="23"/>
        <v>1</v>
      </c>
      <c r="L763" s="129"/>
      <c r="M763" s="50"/>
      <c r="N763" s="19"/>
      <c r="O763" s="19"/>
      <c r="Q763" s="20"/>
      <c r="R763" s="58"/>
      <c r="S763" s="58"/>
      <c r="T763" s="58"/>
      <c r="U763" s="58"/>
      <c r="V763" s="58"/>
    </row>
    <row r="764" spans="1:22" x14ac:dyDescent="0.35">
      <c r="A764" s="20">
        <v>2931.5</v>
      </c>
      <c r="B764" s="59">
        <v>7.0487000000000002</v>
      </c>
      <c r="C764">
        <v>86.879300000000001</v>
      </c>
      <c r="D764" s="20">
        <v>2.4251999999999998</v>
      </c>
      <c r="E764" s="49">
        <f t="shared" si="22"/>
        <v>84.964700000000008</v>
      </c>
      <c r="F764" s="60">
        <f>($Q$5*($O$6+$O$8))/(E764+$O$8)</f>
        <v>0.31222620475398427</v>
      </c>
      <c r="G764" s="60">
        <f>(C764-$O$10)/($O$11-$O$10)</f>
        <v>0.63199222222222218</v>
      </c>
      <c r="H764" s="60">
        <f>(G764*$O$14+(1-G764)*$O$13)</f>
        <v>2.7131992222222223</v>
      </c>
      <c r="I764" s="116">
        <f>(H764-D764)/(H764-$O$12)</f>
        <v>0.18287415592448622</v>
      </c>
      <c r="J764" s="19">
        <f>(($O$19*F764)/(B764*((I764)^$O$20)))^(1/$O$21)</f>
        <v>1.1508741276012815</v>
      </c>
      <c r="K764" s="111">
        <f t="shared" si="23"/>
        <v>1</v>
      </c>
      <c r="L764" s="129"/>
      <c r="M764" s="50"/>
      <c r="N764" s="19"/>
      <c r="O764" s="19"/>
      <c r="Q764" s="20"/>
      <c r="R764" s="58"/>
      <c r="S764" s="58"/>
      <c r="T764" s="58"/>
      <c r="U764" s="58"/>
      <c r="V764" s="58"/>
    </row>
    <row r="765" spans="1:22" x14ac:dyDescent="0.35">
      <c r="A765" s="20">
        <v>2932</v>
      </c>
      <c r="B765" s="59">
        <v>7.9101999999999997</v>
      </c>
      <c r="C765">
        <v>83.249499999999998</v>
      </c>
      <c r="D765" s="20">
        <v>2.4214000000000002</v>
      </c>
      <c r="E765" s="49">
        <f t="shared" si="22"/>
        <v>84.974600000000009</v>
      </c>
      <c r="F765" s="60">
        <f>($Q$5*($O$6+$O$8))/(E765+$O$8)</f>
        <v>0.31219251296801465</v>
      </c>
      <c r="G765" s="60">
        <f>(C765-$O$10)/($O$11-$O$10)</f>
        <v>0.59166111111111108</v>
      </c>
      <c r="H765" s="60">
        <f>(G765*$O$14+(1-G765)*$O$13)</f>
        <v>2.7091661111111112</v>
      </c>
      <c r="I765" s="116">
        <f>(H765-D765)/(H765-$O$12)</f>
        <v>0.18319528879008035</v>
      </c>
      <c r="J765" s="19">
        <f>(($O$19*F765)/(B765*((I765)^$O$20)))^(1/$O$21)</f>
        <v>1.0844342082956997</v>
      </c>
      <c r="K765" s="111">
        <f t="shared" si="23"/>
        <v>1</v>
      </c>
      <c r="L765" s="129"/>
      <c r="M765" s="50"/>
      <c r="N765" s="19"/>
      <c r="O765" s="19"/>
      <c r="Q765" s="20"/>
      <c r="R765" s="58"/>
      <c r="S765" s="58"/>
      <c r="T765" s="58"/>
      <c r="U765" s="58"/>
      <c r="V765" s="58"/>
    </row>
    <row r="766" spans="1:22" x14ac:dyDescent="0.35">
      <c r="A766" s="20">
        <v>2932.5</v>
      </c>
      <c r="B766" s="59">
        <v>7.9825999999999997</v>
      </c>
      <c r="C766">
        <v>77.518500000000003</v>
      </c>
      <c r="D766" s="20">
        <v>2.3980000000000001</v>
      </c>
      <c r="E766" s="49">
        <f t="shared" si="22"/>
        <v>84.984499999999997</v>
      </c>
      <c r="F766" s="60">
        <f>($Q$5*($O$6+$O$8))/(E766+$O$8)</f>
        <v>0.31215882845250448</v>
      </c>
      <c r="G766" s="60">
        <f>(C766-$O$10)/($O$11-$O$10)</f>
        <v>0.52798333333333336</v>
      </c>
      <c r="H766" s="60">
        <f>(G766*$O$14+(1-G766)*$O$13)</f>
        <v>2.702798333333333</v>
      </c>
      <c r="I766" s="116">
        <f>(H766-D766)/(H766-$O$12)</f>
        <v>0.19482799581108967</v>
      </c>
      <c r="J766" s="19">
        <f>(($O$19*F766)/(B766*((I766)^$O$20)))^(1/$O$21)</f>
        <v>1.0149958444995772</v>
      </c>
      <c r="K766" s="111">
        <f t="shared" si="23"/>
        <v>1</v>
      </c>
      <c r="L766" s="129"/>
      <c r="M766" s="50"/>
      <c r="N766" s="19"/>
      <c r="O766" s="19"/>
      <c r="Q766" s="20"/>
      <c r="R766" s="58"/>
      <c r="S766" s="58"/>
      <c r="T766" s="58"/>
      <c r="U766" s="58"/>
      <c r="V766" s="58"/>
    </row>
    <row r="767" spans="1:22" x14ac:dyDescent="0.35">
      <c r="A767" s="20">
        <v>2933</v>
      </c>
      <c r="B767" s="59">
        <v>7.0171000000000001</v>
      </c>
      <c r="C767">
        <v>78.426500000000004</v>
      </c>
      <c r="D767" s="20">
        <v>2.3794</v>
      </c>
      <c r="E767" s="49">
        <f t="shared" si="22"/>
        <v>84.994400000000013</v>
      </c>
      <c r="F767" s="60">
        <f>($Q$5*($O$6+$O$8))/(E767+$O$8)</f>
        <v>0.31212515120510043</v>
      </c>
      <c r="G767" s="60">
        <f>(C767-$O$10)/($O$11-$O$10)</f>
        <v>0.53807222222222229</v>
      </c>
      <c r="H767" s="60">
        <f>(G767*$O$14+(1-G767)*$O$13)</f>
        <v>2.7038072222222223</v>
      </c>
      <c r="I767" s="116">
        <f>(H767-D767)/(H767-$O$12)</f>
        <v>0.20722841711491463</v>
      </c>
      <c r="J767" s="19">
        <f>(($O$19*F767)/(B767*((I767)^$O$20)))^(1/$O$21)</f>
        <v>1.0177385857463159</v>
      </c>
      <c r="K767" s="111">
        <f t="shared" si="23"/>
        <v>1</v>
      </c>
      <c r="L767" s="129"/>
      <c r="M767" s="50"/>
      <c r="N767" s="19"/>
      <c r="O767" s="19"/>
      <c r="Q767" s="20"/>
      <c r="R767" s="58"/>
      <c r="S767" s="58"/>
      <c r="T767" s="58"/>
      <c r="U767" s="58"/>
      <c r="V767" s="58"/>
    </row>
    <row r="768" spans="1:22" x14ac:dyDescent="0.35">
      <c r="A768" s="20">
        <v>2933.5</v>
      </c>
      <c r="B768" s="59">
        <v>6.7731000000000003</v>
      </c>
      <c r="C768">
        <v>84.696700000000007</v>
      </c>
      <c r="D768" s="20">
        <v>2.3828</v>
      </c>
      <c r="E768" s="49">
        <f t="shared" si="22"/>
        <v>85.004300000000001</v>
      </c>
      <c r="F768" s="60">
        <f>($Q$5*($O$6+$O$8))/(E768+$O$8)</f>
        <v>0.3120914812234506</v>
      </c>
      <c r="G768" s="60">
        <f>(C768-$O$10)/($O$11-$O$10)</f>
        <v>0.60774111111111118</v>
      </c>
      <c r="H768" s="60">
        <f>(G768*$O$14+(1-G768)*$O$13)</f>
        <v>2.7107741111111112</v>
      </c>
      <c r="I768" s="116">
        <f>(H768-D768)/(H768-$O$12)</f>
        <v>0.2085786581327331</v>
      </c>
      <c r="J768" s="19">
        <f>(($O$19*F768)/(B768*((I768)^$O$20)))^(1/$O$21)</f>
        <v>1.029146838422597</v>
      </c>
      <c r="K768" s="111">
        <f t="shared" si="23"/>
        <v>1</v>
      </c>
      <c r="L768" s="129"/>
      <c r="M768" s="50"/>
      <c r="N768" s="19"/>
      <c r="O768" s="19"/>
      <c r="Q768" s="20"/>
      <c r="R768" s="58"/>
      <c r="S768" s="58"/>
      <c r="T768" s="58"/>
      <c r="U768" s="58"/>
      <c r="V768" s="58"/>
    </row>
    <row r="769" spans="1:22" x14ac:dyDescent="0.35">
      <c r="A769" s="20">
        <v>2934</v>
      </c>
      <c r="B769" s="59">
        <v>7.2165999999999997</v>
      </c>
      <c r="C769">
        <v>86.902000000000001</v>
      </c>
      <c r="D769" s="20">
        <v>2.4136000000000002</v>
      </c>
      <c r="E769" s="49">
        <f t="shared" si="22"/>
        <v>85.014200000000002</v>
      </c>
      <c r="F769" s="60">
        <f>($Q$5*($O$6+$O$8))/(E769+$O$8)</f>
        <v>0.31205781850520375</v>
      </c>
      <c r="G769" s="60">
        <f>(C769-$O$10)/($O$11-$O$10)</f>
        <v>0.6322444444444445</v>
      </c>
      <c r="H769" s="60">
        <f>(G769*$O$14+(1-G769)*$O$13)</f>
        <v>2.7132244444444442</v>
      </c>
      <c r="I769" s="116">
        <f>(H769-D769)/(H769-$O$12)</f>
        <v>0.19025290905024503</v>
      </c>
      <c r="J769" s="19">
        <f>(($O$19*F769)/(B769*((I769)^$O$20)))^(1/$O$21)</f>
        <v>1.0929993685197872</v>
      </c>
      <c r="K769" s="111">
        <f t="shared" si="23"/>
        <v>1</v>
      </c>
      <c r="L769" s="129"/>
      <c r="M769" s="50"/>
      <c r="N769" s="19"/>
      <c r="O769" s="19"/>
      <c r="Q769" s="20"/>
      <c r="R769" s="58"/>
      <c r="S769" s="58"/>
      <c r="T769" s="58"/>
      <c r="U769" s="58"/>
      <c r="V769" s="58"/>
    </row>
    <row r="770" spans="1:22" x14ac:dyDescent="0.35">
      <c r="A770" s="20">
        <v>2934.5</v>
      </c>
      <c r="B770" s="59">
        <v>7.7091000000000003</v>
      </c>
      <c r="C770">
        <v>92.757999999999996</v>
      </c>
      <c r="D770" s="20">
        <v>2.4428000000000001</v>
      </c>
      <c r="E770" s="49">
        <f t="shared" ref="E770:E833" si="24">((0.0198*A770)+ 26.921)</f>
        <v>85.024100000000004</v>
      </c>
      <c r="F770" s="60">
        <f>($Q$5*($O$6+$O$8))/(E770+$O$8)</f>
        <v>0.31202416304800984</v>
      </c>
      <c r="G770" s="60">
        <f>(C770-$O$10)/($O$11-$O$10)</f>
        <v>0.6973111111111111</v>
      </c>
      <c r="H770" s="60">
        <f>(G770*$O$14+(1-G770)*$O$13)</f>
        <v>2.7197311111111109</v>
      </c>
      <c r="I770" s="116">
        <f>(H770-D770)/(H770-$O$12)</f>
        <v>0.17511977926467914</v>
      </c>
      <c r="J770" s="19">
        <f>(($O$19*F770)/(B770*((I770)^$O$20)))^(1/$O$21)</f>
        <v>1.1488334513171781</v>
      </c>
      <c r="K770" s="111">
        <f t="shared" ref="K770:K833" si="25">IF(J770&gt;1,1,J770)</f>
        <v>1</v>
      </c>
      <c r="L770" s="129"/>
      <c r="M770" s="50"/>
      <c r="N770" s="19"/>
      <c r="O770" s="19"/>
      <c r="Q770" s="20"/>
      <c r="R770" s="58"/>
      <c r="S770" s="58"/>
      <c r="T770" s="58"/>
      <c r="U770" s="58"/>
      <c r="V770" s="58"/>
    </row>
    <row r="771" spans="1:22" x14ac:dyDescent="0.35">
      <c r="A771" s="20">
        <v>2935</v>
      </c>
      <c r="B771" s="59">
        <v>8.1609999999999996</v>
      </c>
      <c r="C771">
        <v>87.622799999999998</v>
      </c>
      <c r="D771" s="20">
        <v>2.4559000000000002</v>
      </c>
      <c r="E771" s="49">
        <f t="shared" si="24"/>
        <v>85.034000000000006</v>
      </c>
      <c r="F771" s="60">
        <f>($Q$5*($O$6+$O$8))/(E771+$O$8)</f>
        <v>0.31199051484951984</v>
      </c>
      <c r="G771" s="60">
        <f>(C771-$O$10)/($O$11-$O$10)</f>
        <v>0.64025333333333334</v>
      </c>
      <c r="H771" s="60">
        <f>(G771*$O$14+(1-G771)*$O$13)</f>
        <v>2.7140253333333333</v>
      </c>
      <c r="I771" s="116">
        <f>(H771-D771)/(H771-$O$12)</f>
        <v>0.16381885777653843</v>
      </c>
      <c r="J771" s="19">
        <f>(($O$19*F771)/(B771*((I771)^$O$20)))^(1/$O$21)</f>
        <v>1.1935348733018403</v>
      </c>
      <c r="K771" s="111">
        <f t="shared" si="25"/>
        <v>1</v>
      </c>
      <c r="L771" s="129"/>
      <c r="M771" s="50"/>
      <c r="N771" s="19"/>
      <c r="O771" s="19"/>
      <c r="Q771" s="20"/>
      <c r="R771" s="58"/>
      <c r="S771" s="58"/>
      <c r="T771" s="58"/>
      <c r="U771" s="58"/>
      <c r="V771" s="58"/>
    </row>
    <row r="772" spans="1:22" x14ac:dyDescent="0.35">
      <c r="A772" s="20">
        <v>2935.5</v>
      </c>
      <c r="B772" s="59">
        <v>8.4099000000000004</v>
      </c>
      <c r="C772">
        <v>83.497200000000007</v>
      </c>
      <c r="D772" s="20">
        <v>2.4234</v>
      </c>
      <c r="E772" s="49">
        <f t="shared" si="24"/>
        <v>85.043900000000008</v>
      </c>
      <c r="F772" s="60">
        <f>($Q$5*($O$6+$O$8))/(E772+$O$8)</f>
        <v>0.31195687390738569</v>
      </c>
      <c r="G772" s="60">
        <f>(C772-$O$10)/($O$11-$O$10)</f>
        <v>0.59441333333333346</v>
      </c>
      <c r="H772" s="60">
        <f>(G772*$O$14+(1-G772)*$O$13)</f>
        <v>2.7094413333333334</v>
      </c>
      <c r="I772" s="116">
        <f>(H772-D772)/(H772-$O$12)</f>
        <v>0.18206537536328252</v>
      </c>
      <c r="J772" s="19">
        <f>(($O$19*F772)/(B772*((I772)^$O$20)))^(1/$O$21)</f>
        <v>1.0578510052955454</v>
      </c>
      <c r="K772" s="111">
        <f t="shared" si="25"/>
        <v>1</v>
      </c>
      <c r="L772" s="129"/>
      <c r="M772" s="50"/>
      <c r="N772" s="19"/>
      <c r="O772" s="19"/>
      <c r="Q772" s="20"/>
      <c r="R772" s="58"/>
      <c r="S772" s="58"/>
      <c r="T772" s="58"/>
      <c r="U772" s="58"/>
      <c r="V772" s="58"/>
    </row>
    <row r="773" spans="1:22" x14ac:dyDescent="0.35">
      <c r="A773" s="20">
        <v>2936</v>
      </c>
      <c r="B773" s="59">
        <v>8.5511999999999997</v>
      </c>
      <c r="C773">
        <v>76.792100000000005</v>
      </c>
      <c r="D773" s="20">
        <v>2.3904999999999998</v>
      </c>
      <c r="E773" s="49">
        <f t="shared" si="24"/>
        <v>85.053799999999995</v>
      </c>
      <c r="F773" s="60">
        <f>($Q$5*($O$6+$O$8))/(E773+$O$8)</f>
        <v>0.31192324021926038</v>
      </c>
      <c r="G773" s="60">
        <f>(C773-$O$10)/($O$11-$O$10)</f>
        <v>0.51991222222222233</v>
      </c>
      <c r="H773" s="60">
        <f>(G773*$O$14+(1-G773)*$O$13)</f>
        <v>2.7019912222222224</v>
      </c>
      <c r="I773" s="116">
        <f>(H773-D773)/(H773-$O$12)</f>
        <v>0.19920888359513581</v>
      </c>
      <c r="J773" s="19">
        <f>(($O$19*F773)/(B773*((I773)^$O$20)))^(1/$O$21)</f>
        <v>0.95874173521443318</v>
      </c>
      <c r="K773" s="111">
        <f t="shared" si="25"/>
        <v>0.95874173521443318</v>
      </c>
      <c r="L773" s="129"/>
      <c r="M773" s="50"/>
      <c r="N773" s="19"/>
      <c r="O773" s="19"/>
      <c r="Q773" s="20"/>
      <c r="R773" s="58"/>
      <c r="S773" s="58"/>
      <c r="T773" s="58"/>
      <c r="U773" s="58"/>
      <c r="V773" s="58"/>
    </row>
    <row r="774" spans="1:22" x14ac:dyDescent="0.35">
      <c r="A774" s="20">
        <v>2936.5</v>
      </c>
      <c r="B774" s="59">
        <v>8.5411999999999999</v>
      </c>
      <c r="C774">
        <v>82.9054</v>
      </c>
      <c r="D774" s="20">
        <v>2.3795000000000002</v>
      </c>
      <c r="E774" s="49">
        <f t="shared" si="24"/>
        <v>85.063700000000011</v>
      </c>
      <c r="F774" s="60">
        <f>($Q$5*($O$6+$O$8))/(E774+$O$8)</f>
        <v>0.31188961378279778</v>
      </c>
      <c r="G774" s="60">
        <f>(C774-$O$10)/($O$11-$O$10)</f>
        <v>0.58783777777777779</v>
      </c>
      <c r="H774" s="60">
        <f>(G774*$O$14+(1-G774)*$O$13)</f>
        <v>2.7087837777777777</v>
      </c>
      <c r="I774" s="116">
        <f>(H774-D774)/(H774-$O$12)</f>
        <v>0.20967695832658817</v>
      </c>
      <c r="J774" s="19">
        <f>(($O$19*F774)/(B774*((I774)^$O$20)))^(1/$O$21)</f>
        <v>0.91136071224829407</v>
      </c>
      <c r="K774" s="111">
        <f t="shared" si="25"/>
        <v>0.91136071224829407</v>
      </c>
      <c r="L774" s="129"/>
      <c r="M774" s="50"/>
      <c r="N774" s="19"/>
      <c r="O774" s="19"/>
      <c r="Q774" s="20"/>
      <c r="R774" s="58"/>
      <c r="S774" s="58"/>
      <c r="T774" s="58"/>
      <c r="U774" s="58"/>
      <c r="V774" s="58"/>
    </row>
    <row r="775" spans="1:22" x14ac:dyDescent="0.35">
      <c r="A775" s="20">
        <v>2937</v>
      </c>
      <c r="B775" s="59">
        <v>8.5091999999999999</v>
      </c>
      <c r="C775">
        <v>82.555199999999999</v>
      </c>
      <c r="D775" s="20">
        <v>2.4140000000000001</v>
      </c>
      <c r="E775" s="49">
        <f t="shared" si="24"/>
        <v>85.073599999999999</v>
      </c>
      <c r="F775" s="60">
        <f>($Q$5*($O$6+$O$8))/(E775+$O$8)</f>
        <v>0.31185599459565305</v>
      </c>
      <c r="G775" s="60">
        <f>(C775-$O$10)/($O$11-$O$10)</f>
        <v>0.58394666666666661</v>
      </c>
      <c r="H775" s="60">
        <f>(G775*$O$14+(1-G775)*$O$13)</f>
        <v>2.7083946666666665</v>
      </c>
      <c r="I775" s="116">
        <f>(H775-D775)/(H775-$O$12)</f>
        <v>0.18750719193976204</v>
      </c>
      <c r="J775" s="19">
        <f>(($O$19*F775)/(B775*((I775)^$O$20)))^(1/$O$21)</f>
        <v>1.02097416474076</v>
      </c>
      <c r="K775" s="111">
        <f t="shared" si="25"/>
        <v>1</v>
      </c>
      <c r="L775" s="129"/>
      <c r="M775" s="50"/>
      <c r="N775" s="19"/>
      <c r="O775" s="19"/>
      <c r="Q775" s="20"/>
      <c r="R775" s="58"/>
      <c r="S775" s="58"/>
      <c r="T775" s="58"/>
      <c r="U775" s="58"/>
      <c r="V775" s="58"/>
    </row>
    <row r="776" spans="1:22" x14ac:dyDescent="0.35">
      <c r="A776" s="20">
        <v>2937.5</v>
      </c>
      <c r="B776" s="59">
        <v>8.6052999999999997</v>
      </c>
      <c r="C776">
        <v>84.204800000000006</v>
      </c>
      <c r="D776" s="20">
        <v>2.4424000000000001</v>
      </c>
      <c r="E776" s="49">
        <f t="shared" si="24"/>
        <v>85.083500000000001</v>
      </c>
      <c r="F776" s="60">
        <f>($Q$5*($O$6+$O$8))/(E776+$O$8)</f>
        <v>0.31182238265548207</v>
      </c>
      <c r="G776" s="60">
        <f>(C776-$O$10)/($O$11-$O$10)</f>
        <v>0.60227555555555568</v>
      </c>
      <c r="H776" s="60">
        <f>(G776*$O$14+(1-G776)*$O$13)</f>
        <v>2.7102275555555555</v>
      </c>
      <c r="I776" s="116">
        <f>(H776-D776)/(H776-$O$12)</f>
        <v>0.17038703467007385</v>
      </c>
      <c r="J776" s="19">
        <f>(($O$19*F776)/(B776*((I776)^$O$20)))^(1/$O$21)</f>
        <v>1.1172081376440561</v>
      </c>
      <c r="K776" s="111">
        <f t="shared" si="25"/>
        <v>1</v>
      </c>
      <c r="L776" s="129"/>
      <c r="M776" s="50"/>
      <c r="N776" s="19"/>
      <c r="O776" s="19"/>
      <c r="Q776" s="20"/>
      <c r="R776" s="58"/>
      <c r="S776" s="58"/>
      <c r="T776" s="58"/>
      <c r="U776" s="58"/>
      <c r="V776" s="58"/>
    </row>
    <row r="777" spans="1:22" x14ac:dyDescent="0.35">
      <c r="A777" s="20">
        <v>2938</v>
      </c>
      <c r="B777" s="59">
        <v>9.1510999999999996</v>
      </c>
      <c r="C777">
        <v>80.500699999999995</v>
      </c>
      <c r="D777" s="20">
        <v>2.4609000000000001</v>
      </c>
      <c r="E777" s="49">
        <f t="shared" si="24"/>
        <v>85.093400000000003</v>
      </c>
      <c r="F777" s="60">
        <f>($Q$5*($O$6+$O$8))/(E777+$O$8)</f>
        <v>0.31178877795994181</v>
      </c>
      <c r="G777" s="60">
        <f>(C777-$O$10)/($O$11-$O$10)</f>
        <v>0.56111888888888883</v>
      </c>
      <c r="H777" s="60">
        <f>(G777*$O$14+(1-G777)*$O$13)</f>
        <v>2.7061118888888887</v>
      </c>
      <c r="I777" s="116">
        <f>(H777-D777)/(H777-$O$12)</f>
        <v>0.15640888493767141</v>
      </c>
      <c r="J777" s="19">
        <f>(($O$19*F777)/(B777*((I777)^$O$20)))^(1/$O$21)</f>
        <v>1.1801363008742354</v>
      </c>
      <c r="K777" s="111">
        <f t="shared" si="25"/>
        <v>1</v>
      </c>
      <c r="L777" s="129"/>
      <c r="M777" s="50"/>
      <c r="N777" s="19"/>
      <c r="O777" s="19"/>
      <c r="Q777" s="20"/>
      <c r="R777" s="58"/>
      <c r="S777" s="58"/>
      <c r="T777" s="58"/>
      <c r="U777" s="58"/>
      <c r="V777" s="58"/>
    </row>
    <row r="778" spans="1:22" x14ac:dyDescent="0.35">
      <c r="A778" s="20">
        <v>2938.5</v>
      </c>
      <c r="B778" s="59">
        <v>9.3520000000000003</v>
      </c>
      <c r="C778">
        <v>82.953299999999999</v>
      </c>
      <c r="D778" s="20">
        <v>2.4502999999999999</v>
      </c>
      <c r="E778" s="49">
        <f t="shared" si="24"/>
        <v>85.103300000000004</v>
      </c>
      <c r="F778" s="60">
        <f>($Q$5*($O$6+$O$8))/(E778+$O$8)</f>
        <v>0.31175518050669043</v>
      </c>
      <c r="G778" s="60">
        <f>(C778-$O$10)/($O$11-$O$10)</f>
        <v>0.58836999999999995</v>
      </c>
      <c r="H778" s="60">
        <f>(G778*$O$14+(1-G778)*$O$13)</f>
        <v>2.7088369999999999</v>
      </c>
      <c r="I778" s="116">
        <f>(H778-D778)/(H778-$O$12)</f>
        <v>0.16462218407411205</v>
      </c>
      <c r="J778" s="19">
        <f>(($O$19*F778)/(B778*((I778)^$O$20)))^(1/$O$21)</f>
        <v>1.1090885740174194</v>
      </c>
      <c r="K778" s="111">
        <f t="shared" si="25"/>
        <v>1</v>
      </c>
      <c r="L778" s="129"/>
      <c r="M778" s="50"/>
      <c r="N778" s="19"/>
      <c r="O778" s="19"/>
      <c r="Q778" s="20"/>
      <c r="R778" s="58"/>
      <c r="S778" s="58"/>
      <c r="T778" s="58"/>
      <c r="U778" s="58"/>
      <c r="V778" s="58"/>
    </row>
    <row r="779" spans="1:22" x14ac:dyDescent="0.35">
      <c r="A779" s="20">
        <v>2939</v>
      </c>
      <c r="B779" s="59">
        <v>10.321199999999999</v>
      </c>
      <c r="C779">
        <v>82.266099999999994</v>
      </c>
      <c r="D779" s="20">
        <v>2.4316</v>
      </c>
      <c r="E779" s="49">
        <f t="shared" si="24"/>
        <v>85.113200000000006</v>
      </c>
      <c r="F779" s="60">
        <f>($Q$5*($O$6+$O$8))/(E779+$O$8)</f>
        <v>0.31172159029338681</v>
      </c>
      <c r="G779" s="60">
        <f>(C779-$O$10)/($O$11-$O$10)</f>
        <v>0.58073444444444433</v>
      </c>
      <c r="H779" s="60">
        <f>(G779*$O$14+(1-G779)*$O$13)</f>
        <v>2.7080734444444445</v>
      </c>
      <c r="I779" s="116">
        <f>(H779-D779)/(H779-$O$12)</f>
        <v>0.17612876040231012</v>
      </c>
      <c r="J779" s="19">
        <f>(($O$19*F779)/(B779*((I779)^$O$20)))^(1/$O$21)</f>
        <v>0.98670667504479248</v>
      </c>
      <c r="K779" s="111">
        <f t="shared" si="25"/>
        <v>0.98670667504479248</v>
      </c>
      <c r="L779" s="129"/>
      <c r="M779" s="50"/>
      <c r="N779" s="19"/>
      <c r="O779" s="19"/>
      <c r="Q779" s="20"/>
      <c r="R779" s="58"/>
      <c r="S779" s="58"/>
      <c r="T779" s="58"/>
      <c r="U779" s="58"/>
      <c r="V779" s="58"/>
    </row>
    <row r="780" spans="1:22" x14ac:dyDescent="0.35">
      <c r="A780" s="20">
        <v>2939.5</v>
      </c>
      <c r="B780" s="59">
        <v>9.6630000000000003</v>
      </c>
      <c r="C780">
        <v>82.766999999999996</v>
      </c>
      <c r="D780" s="20">
        <v>2.3969999999999998</v>
      </c>
      <c r="E780" s="49">
        <f t="shared" si="24"/>
        <v>85.123099999999994</v>
      </c>
      <c r="F780" s="60">
        <f>($Q$5*($O$6+$O$8))/(E780+$O$8)</f>
        <v>0.31168800731769114</v>
      </c>
      <c r="G780" s="60">
        <f>(C780-$O$10)/($O$11-$O$10)</f>
        <v>0.58629999999999993</v>
      </c>
      <c r="H780" s="60">
        <f>(G780*$O$14+(1-G780)*$O$13)</f>
        <v>2.7086299999999999</v>
      </c>
      <c r="I780" s="116">
        <f>(H780-D780)/(H780-$O$12)</f>
        <v>0.19845505260208376</v>
      </c>
      <c r="J780" s="19">
        <f>(($O$19*F780)/(B780*((I780)^$O$20)))^(1/$O$21)</f>
        <v>0.90498607352236882</v>
      </c>
      <c r="K780" s="111">
        <f t="shared" si="25"/>
        <v>0.90498607352236882</v>
      </c>
      <c r="L780" s="129"/>
      <c r="M780" s="50"/>
      <c r="N780" s="19"/>
      <c r="O780" s="19"/>
      <c r="Q780" s="20"/>
      <c r="R780" s="58"/>
      <c r="S780" s="58"/>
      <c r="T780" s="58"/>
      <c r="U780" s="58"/>
      <c r="V780" s="58"/>
    </row>
    <row r="781" spans="1:22" x14ac:dyDescent="0.35">
      <c r="A781" s="20">
        <v>2940</v>
      </c>
      <c r="B781" s="59">
        <v>8.9023000000000003</v>
      </c>
      <c r="C781">
        <v>79.801900000000003</v>
      </c>
      <c r="D781" s="20">
        <v>2.3551000000000002</v>
      </c>
      <c r="E781" s="49">
        <f t="shared" si="24"/>
        <v>85.13300000000001</v>
      </c>
      <c r="F781" s="60">
        <f>($Q$5*($O$6+$O$8))/(E781+$O$8)</f>
        <v>0.31165443157726425</v>
      </c>
      <c r="G781" s="60">
        <f>(C781-$O$10)/($O$11-$O$10)</f>
        <v>0.55335444444444448</v>
      </c>
      <c r="H781" s="60">
        <f>(G781*$O$14+(1-G781)*$O$13)</f>
        <v>2.7053354444444446</v>
      </c>
      <c r="I781" s="116">
        <f>(H781-D781)/(H781-$O$12)</f>
        <v>0.22350906046138552</v>
      </c>
      <c r="J781" s="19">
        <f>(($O$19*F781)/(B781*((I781)^$O$20)))^(1/$O$21)</f>
        <v>0.83712518443064321</v>
      </c>
      <c r="K781" s="111">
        <f t="shared" si="25"/>
        <v>0.83712518443064321</v>
      </c>
      <c r="L781" s="129"/>
      <c r="M781" s="50"/>
      <c r="N781" s="19"/>
      <c r="O781" s="19"/>
      <c r="Q781" s="20"/>
      <c r="R781" s="58"/>
      <c r="S781" s="58"/>
      <c r="T781" s="58"/>
      <c r="U781" s="58"/>
      <c r="V781" s="58"/>
    </row>
    <row r="782" spans="1:22" x14ac:dyDescent="0.35">
      <c r="A782" s="20">
        <v>2940.5</v>
      </c>
      <c r="B782" s="59">
        <v>9.0900999999999996</v>
      </c>
      <c r="C782">
        <v>75.526300000000006</v>
      </c>
      <c r="D782" s="20">
        <v>2.3329</v>
      </c>
      <c r="E782" s="49">
        <f t="shared" si="24"/>
        <v>85.142899999999997</v>
      </c>
      <c r="F782" s="60">
        <f>($Q$5*($O$6+$O$8))/(E782+$O$8)</f>
        <v>0.31162086306976844</v>
      </c>
      <c r="G782" s="60">
        <f>(C782-$O$10)/($O$11-$O$10)</f>
        <v>0.5058477777777779</v>
      </c>
      <c r="H782" s="60">
        <f>(G782*$O$14+(1-G782)*$O$13)</f>
        <v>2.7005847777777778</v>
      </c>
      <c r="I782" s="116">
        <f>(H782-D782)/(H782-$O$12)</f>
        <v>0.23535820800302248</v>
      </c>
      <c r="J782" s="19">
        <f>(($O$19*F782)/(B782*((I782)^$O$20)))^(1/$O$21)</f>
        <v>0.78668267136003744</v>
      </c>
      <c r="K782" s="111">
        <f t="shared" si="25"/>
        <v>0.78668267136003744</v>
      </c>
      <c r="L782" s="129"/>
      <c r="M782" s="50"/>
      <c r="N782" s="19"/>
      <c r="O782" s="19"/>
      <c r="Q782" s="20"/>
      <c r="R782" s="58"/>
      <c r="S782" s="58"/>
      <c r="T782" s="58"/>
      <c r="U782" s="58"/>
      <c r="V782" s="58"/>
    </row>
    <row r="783" spans="1:22" x14ac:dyDescent="0.35">
      <c r="A783" s="20">
        <v>2941</v>
      </c>
      <c r="B783" s="59">
        <v>6.9451000000000001</v>
      </c>
      <c r="C783">
        <v>74.617999999999995</v>
      </c>
      <c r="D783" s="20">
        <v>2.3374000000000001</v>
      </c>
      <c r="E783" s="49">
        <f t="shared" si="24"/>
        <v>85.152800000000013</v>
      </c>
      <c r="F783" s="60">
        <f>($Q$5*($O$6+$O$8))/(E783+$O$8)</f>
        <v>0.31158730179286659</v>
      </c>
      <c r="G783" s="60">
        <f>(C783-$O$10)/($O$11-$O$10)</f>
        <v>0.4957555555555555</v>
      </c>
      <c r="H783" s="60">
        <f>(G783*$O$14+(1-G783)*$O$13)</f>
        <v>2.6995755555555556</v>
      </c>
      <c r="I783" s="116">
        <f>(H783-D783)/(H783-$O$12)</f>
        <v>0.23198157003436753</v>
      </c>
      <c r="J783" s="19">
        <f>(($O$19*F783)/(B783*((I783)^$O$20)))^(1/$O$21)</f>
        <v>0.91305542276190454</v>
      </c>
      <c r="K783" s="111">
        <f t="shared" si="25"/>
        <v>0.91305542276190454</v>
      </c>
      <c r="L783" s="129"/>
      <c r="M783" s="50"/>
      <c r="N783" s="19"/>
      <c r="O783" s="19"/>
      <c r="Q783" s="20"/>
      <c r="R783" s="58"/>
      <c r="S783" s="58"/>
      <c r="T783" s="58"/>
      <c r="U783" s="58"/>
      <c r="V783" s="58"/>
    </row>
    <row r="784" spans="1:22" x14ac:dyDescent="0.35">
      <c r="A784" s="20">
        <v>2941.5</v>
      </c>
      <c r="B784" s="59">
        <v>7.4097999999999997</v>
      </c>
      <c r="C784">
        <v>77.242999999999995</v>
      </c>
      <c r="D784" s="20">
        <v>2.3601000000000001</v>
      </c>
      <c r="E784" s="49">
        <f t="shared" si="24"/>
        <v>85.162700000000001</v>
      </c>
      <c r="F784" s="60">
        <f>($Q$5*($O$6+$O$8))/(E784+$O$8)</f>
        <v>0.3115537477442229</v>
      </c>
      <c r="G784" s="60">
        <f>(C784-$O$10)/($O$11-$O$10)</f>
        <v>0.52492222222222218</v>
      </c>
      <c r="H784" s="60">
        <f>(G784*$O$14+(1-G784)*$O$13)</f>
        <v>2.7024922222222223</v>
      </c>
      <c r="I784" s="116">
        <f>(H784-D784)/(H784-$O$12)</f>
        <v>0.21890095245672458</v>
      </c>
      <c r="J784" s="19">
        <f>(($O$19*F784)/(B784*((I784)^$O$20)))^(1/$O$21)</f>
        <v>0.9367325158320331</v>
      </c>
      <c r="K784" s="111">
        <f t="shared" si="25"/>
        <v>0.9367325158320331</v>
      </c>
      <c r="L784" s="129"/>
      <c r="M784" s="50"/>
      <c r="N784" s="19"/>
      <c r="O784" s="19"/>
      <c r="Q784" s="20"/>
      <c r="R784" s="58"/>
      <c r="S784" s="58"/>
      <c r="T784" s="58"/>
      <c r="U784" s="58"/>
      <c r="V784" s="58"/>
    </row>
    <row r="785" spans="1:22" x14ac:dyDescent="0.35">
      <c r="A785" s="20">
        <v>2942</v>
      </c>
      <c r="B785" s="59">
        <v>9.6971000000000007</v>
      </c>
      <c r="C785">
        <v>82.642300000000006</v>
      </c>
      <c r="D785" s="20">
        <v>2.3780999999999999</v>
      </c>
      <c r="E785" s="49">
        <f t="shared" si="24"/>
        <v>85.172600000000003</v>
      </c>
      <c r="F785" s="60">
        <f>($Q$5*($O$6+$O$8))/(E785+$O$8)</f>
        <v>0.31152020092150234</v>
      </c>
      <c r="G785" s="60">
        <f>(C785-$O$10)/($O$11-$O$10)</f>
        <v>0.58491444444444451</v>
      </c>
      <c r="H785" s="60">
        <f>(G785*$O$14+(1-G785)*$O$13)</f>
        <v>2.7084914444444443</v>
      </c>
      <c r="I785" s="116">
        <f>(H785-D785)/(H785-$O$12)</f>
        <v>0.21042145318401254</v>
      </c>
      <c r="J785" s="19">
        <f>(($O$19*F785)/(B785*((I785)^$O$20)))^(1/$O$21)</f>
        <v>0.85178924945336887</v>
      </c>
      <c r="K785" s="111">
        <f t="shared" si="25"/>
        <v>0.85178924945336887</v>
      </c>
      <c r="L785" s="129"/>
      <c r="M785" s="50"/>
      <c r="N785" s="19"/>
      <c r="O785" s="19"/>
      <c r="Q785" s="20"/>
      <c r="R785" s="58"/>
      <c r="S785" s="58"/>
      <c r="T785" s="58"/>
      <c r="U785" s="58"/>
      <c r="V785" s="58"/>
    </row>
    <row r="786" spans="1:22" x14ac:dyDescent="0.35">
      <c r="A786" s="20">
        <v>2942.5</v>
      </c>
      <c r="B786" s="59">
        <v>8.7672000000000008</v>
      </c>
      <c r="C786">
        <v>81.087999999999994</v>
      </c>
      <c r="D786" s="20">
        <v>2.3902000000000001</v>
      </c>
      <c r="E786" s="49">
        <f t="shared" si="24"/>
        <v>85.182500000000005</v>
      </c>
      <c r="F786" s="60">
        <f>($Q$5*($O$6+$O$8))/(E786+$O$8)</f>
        <v>0.31148666132237102</v>
      </c>
      <c r="G786" s="60">
        <f>(C786-$O$10)/($O$11-$O$10)</f>
        <v>0.5676444444444444</v>
      </c>
      <c r="H786" s="60">
        <f>(G786*$O$14+(1-G786)*$O$13)</f>
        <v>2.7067644444444445</v>
      </c>
      <c r="I786" s="116">
        <f>(H786-D786)/(H786-$O$12)</f>
        <v>0.2018372411487043</v>
      </c>
      <c r="J786" s="19">
        <f>(($O$19*F786)/(B786*((I786)^$O$20)))^(1/$O$21)</f>
        <v>0.93387332100483833</v>
      </c>
      <c r="K786" s="111">
        <f t="shared" si="25"/>
        <v>0.93387332100483833</v>
      </c>
      <c r="L786" s="129"/>
      <c r="M786" s="50"/>
      <c r="N786" s="19"/>
      <c r="O786" s="19"/>
      <c r="Q786" s="20"/>
      <c r="R786" s="58"/>
      <c r="S786" s="58"/>
      <c r="T786" s="58"/>
      <c r="U786" s="58"/>
      <c r="V786" s="58"/>
    </row>
    <row r="787" spans="1:22" x14ac:dyDescent="0.35">
      <c r="A787" s="20">
        <v>2943</v>
      </c>
      <c r="B787" s="59">
        <v>10.8681</v>
      </c>
      <c r="C787">
        <v>81.151799999999994</v>
      </c>
      <c r="D787" s="20">
        <v>2.4085999999999999</v>
      </c>
      <c r="E787" s="49">
        <f t="shared" si="24"/>
        <v>85.192400000000006</v>
      </c>
      <c r="F787" s="60">
        <f>($Q$5*($O$6+$O$8))/(E787+$O$8)</f>
        <v>0.311453128944496</v>
      </c>
      <c r="G787" s="60">
        <f>(C787-$O$10)/($O$11-$O$10)</f>
        <v>0.56835333333333327</v>
      </c>
      <c r="H787" s="60">
        <f>(G787*$O$14+(1-G787)*$O$13)</f>
        <v>2.7068353333333333</v>
      </c>
      <c r="I787" s="116">
        <f>(H787-D787)/(H787-$O$12)</f>
        <v>0.19014225188802111</v>
      </c>
      <c r="J787" s="19">
        <f>(($O$19*F787)/(B787*((I787)^$O$20)))^(1/$O$21)</f>
        <v>0.89030928615149707</v>
      </c>
      <c r="K787" s="111">
        <f t="shared" si="25"/>
        <v>0.89030928615149707</v>
      </c>
      <c r="L787" s="129"/>
      <c r="M787" s="50"/>
      <c r="N787" s="19"/>
      <c r="O787" s="19"/>
      <c r="Q787" s="20"/>
      <c r="R787" s="58"/>
      <c r="S787" s="58"/>
      <c r="T787" s="58"/>
      <c r="U787" s="58"/>
      <c r="V787" s="58"/>
    </row>
    <row r="788" spans="1:22" x14ac:dyDescent="0.35">
      <c r="A788" s="20">
        <v>2943.5</v>
      </c>
      <c r="B788" s="59">
        <v>9.9611999999999998</v>
      </c>
      <c r="C788">
        <v>82.123400000000004</v>
      </c>
      <c r="D788" s="20">
        <v>2.4291999999999998</v>
      </c>
      <c r="E788" s="49">
        <f t="shared" si="24"/>
        <v>85.202300000000008</v>
      </c>
      <c r="F788" s="60">
        <f>($Q$5*($O$6+$O$8))/(E788+$O$8)</f>
        <v>0.3114196037855454</v>
      </c>
      <c r="G788" s="60">
        <f>(C788-$O$10)/($O$11-$O$10)</f>
        <v>0.57914888888888894</v>
      </c>
      <c r="H788" s="60">
        <f>(G788*$O$14+(1-G788)*$O$13)</f>
        <v>2.7079148888888889</v>
      </c>
      <c r="I788" s="116">
        <f>(H788-D788)/(H788-$O$12)</f>
        <v>0.1775746201141096</v>
      </c>
      <c r="J788" s="19">
        <f>(($O$19*F788)/(B788*((I788)^$O$20)))^(1/$O$21)</f>
        <v>0.99571775142517627</v>
      </c>
      <c r="K788" s="111">
        <f t="shared" si="25"/>
        <v>0.99571775142517627</v>
      </c>
      <c r="L788" s="129"/>
      <c r="M788" s="50"/>
      <c r="N788" s="19"/>
      <c r="O788" s="19"/>
      <c r="Q788" s="20"/>
      <c r="R788" s="58"/>
      <c r="S788" s="58"/>
      <c r="T788" s="58"/>
      <c r="U788" s="58"/>
      <c r="V788" s="58"/>
    </row>
    <row r="789" spans="1:22" x14ac:dyDescent="0.35">
      <c r="A789" s="20">
        <v>2944</v>
      </c>
      <c r="B789" s="59">
        <v>10.0954</v>
      </c>
      <c r="C789">
        <v>85.612899999999996</v>
      </c>
      <c r="D789" s="20">
        <v>2.4527000000000001</v>
      </c>
      <c r="E789" s="49">
        <f t="shared" si="24"/>
        <v>85.212199999999996</v>
      </c>
      <c r="F789" s="60">
        <f>($Q$5*($O$6+$O$8))/(E789+$O$8)</f>
        <v>0.31138608584318839</v>
      </c>
      <c r="G789" s="60">
        <f>(C789-$O$10)/($O$11-$O$10)</f>
        <v>0.61792111111111103</v>
      </c>
      <c r="H789" s="60">
        <f>(G789*$O$14+(1-G789)*$O$13)</f>
        <v>2.7117921111111114</v>
      </c>
      <c r="I789" s="116">
        <f>(H789-D789)/(H789-$O$12)</f>
        <v>0.16466580453229973</v>
      </c>
      <c r="J789" s="19">
        <f>(($O$19*F789)/(B789*((I789)^$O$20)))^(1/$O$21)</f>
        <v>1.0665578467371664</v>
      </c>
      <c r="K789" s="111">
        <f t="shared" si="25"/>
        <v>1</v>
      </c>
      <c r="L789" s="129"/>
      <c r="M789" s="50"/>
      <c r="N789" s="19"/>
      <c r="O789" s="19"/>
      <c r="Q789" s="20"/>
      <c r="R789" s="58"/>
      <c r="S789" s="58"/>
      <c r="T789" s="58"/>
      <c r="U789" s="58"/>
      <c r="V789" s="58"/>
    </row>
    <row r="790" spans="1:22" x14ac:dyDescent="0.35">
      <c r="A790" s="20">
        <v>2944.5</v>
      </c>
      <c r="B790" s="59">
        <v>10.772399999999999</v>
      </c>
      <c r="C790">
        <v>89.468500000000006</v>
      </c>
      <c r="D790" s="20">
        <v>2.4666999999999999</v>
      </c>
      <c r="E790" s="49">
        <f t="shared" si="24"/>
        <v>85.222100000000012</v>
      </c>
      <c r="F790" s="60">
        <f>($Q$5*($O$6+$O$8))/(E790+$O$8)</f>
        <v>0.31135257511509484</v>
      </c>
      <c r="G790" s="60">
        <f>(C790-$O$10)/($O$11-$O$10)</f>
        <v>0.66076111111111113</v>
      </c>
      <c r="H790" s="60">
        <f>(G790*$O$14+(1-G790)*$O$13)</f>
        <v>2.7160761111111111</v>
      </c>
      <c r="I790" s="116">
        <f>(H790-D790)/(H790-$O$12)</f>
        <v>0.15806045761357687</v>
      </c>
      <c r="J790" s="19">
        <f>(($O$19*F790)/(B790*((I790)^$O$20)))^(1/$O$21)</f>
        <v>1.0755900113548367</v>
      </c>
      <c r="K790" s="111">
        <f t="shared" si="25"/>
        <v>1</v>
      </c>
      <c r="L790" s="129"/>
      <c r="M790" s="50"/>
      <c r="N790" s="19"/>
      <c r="O790" s="19"/>
      <c r="Q790" s="20"/>
      <c r="R790" s="58"/>
      <c r="S790" s="58"/>
      <c r="T790" s="58"/>
      <c r="U790" s="58"/>
      <c r="V790" s="58"/>
    </row>
    <row r="791" spans="1:22" x14ac:dyDescent="0.35">
      <c r="A791" s="20">
        <v>2945</v>
      </c>
      <c r="B791" s="59">
        <v>10.8668</v>
      </c>
      <c r="C791">
        <v>89.777600000000007</v>
      </c>
      <c r="D791" s="20">
        <v>2.4834000000000001</v>
      </c>
      <c r="E791" s="49">
        <f t="shared" si="24"/>
        <v>85.231999999999999</v>
      </c>
      <c r="F791" s="60">
        <f>($Q$5*($O$6+$O$8))/(E791+$O$8)</f>
        <v>0.31131907159893613</v>
      </c>
      <c r="G791" s="60">
        <f>(C791-$O$10)/($O$11-$O$10)</f>
        <v>0.66419555555555565</v>
      </c>
      <c r="H791" s="60">
        <f>(G791*$O$14+(1-G791)*$O$13)</f>
        <v>2.7164195555555555</v>
      </c>
      <c r="I791" s="116">
        <f>(H791-D791)/(H791-$O$12)</f>
        <v>0.147661143791296</v>
      </c>
      <c r="J791" s="19">
        <f>(($O$19*F791)/(B791*((I791)^$O$20)))^(1/$O$21)</f>
        <v>1.1462670223678588</v>
      </c>
      <c r="K791" s="111">
        <f t="shared" si="25"/>
        <v>1</v>
      </c>
      <c r="L791" s="129"/>
      <c r="M791" s="50"/>
      <c r="N791" s="19"/>
      <c r="O791" s="19"/>
      <c r="Q791" s="20"/>
      <c r="R791" s="58"/>
      <c r="S791" s="58"/>
      <c r="T791" s="58"/>
      <c r="U791" s="58"/>
      <c r="V791" s="58"/>
    </row>
    <row r="792" spans="1:22" x14ac:dyDescent="0.35">
      <c r="A792" s="20">
        <v>2945.5</v>
      </c>
      <c r="B792" s="59">
        <v>10.385899999999999</v>
      </c>
      <c r="C792">
        <v>85.881</v>
      </c>
      <c r="D792" s="20">
        <v>2.4815999999999998</v>
      </c>
      <c r="E792" s="49">
        <f t="shared" si="24"/>
        <v>85.241900000000001</v>
      </c>
      <c r="F792" s="60">
        <f>($Q$5*($O$6+$O$8))/(E792+$O$8)</f>
        <v>0.31128557529238415</v>
      </c>
      <c r="G792" s="60">
        <f>(C792-$O$10)/($O$11-$O$10)</f>
        <v>0.62090000000000001</v>
      </c>
      <c r="H792" s="60">
        <f>(G792*$O$14+(1-G792)*$O$13)</f>
        <v>2.7120899999999999</v>
      </c>
      <c r="I792" s="116">
        <f>(H792-D792)/(H792-$O$12)</f>
        <v>0.14646002516298759</v>
      </c>
      <c r="J792" s="19">
        <f>(($O$19*F792)/(B792*((I792)^$O$20)))^(1/$O$21)</f>
        <v>1.1820567447366992</v>
      </c>
      <c r="K792" s="111">
        <f t="shared" si="25"/>
        <v>1</v>
      </c>
      <c r="L792" s="129"/>
      <c r="M792" s="50"/>
      <c r="N792" s="19"/>
      <c r="O792" s="19"/>
      <c r="Q792" s="20"/>
      <c r="R792" s="58"/>
      <c r="S792" s="58"/>
      <c r="T792" s="58"/>
      <c r="U792" s="58"/>
      <c r="V792" s="58"/>
    </row>
    <row r="793" spans="1:22" x14ac:dyDescent="0.35">
      <c r="A793" s="20">
        <v>2946</v>
      </c>
      <c r="B793" s="59">
        <v>10.4819</v>
      </c>
      <c r="C793">
        <v>82.411000000000001</v>
      </c>
      <c r="D793" s="20">
        <v>2.4735999999999998</v>
      </c>
      <c r="E793" s="49">
        <f t="shared" si="24"/>
        <v>85.251800000000003</v>
      </c>
      <c r="F793" s="60">
        <f>($Q$5*($O$6+$O$8))/(E793+$O$8)</f>
        <v>0.31125208619311207</v>
      </c>
      <c r="G793" s="60">
        <f>(C793-$O$10)/($O$11-$O$10)</f>
        <v>0.58234444444444444</v>
      </c>
      <c r="H793" s="60">
        <f>(G793*$O$14+(1-G793)*$O$13)</f>
        <v>2.7082344444444444</v>
      </c>
      <c r="I793" s="116">
        <f>(H793-D793)/(H793-$O$12)</f>
        <v>0.14945969130070447</v>
      </c>
      <c r="J793" s="19">
        <f>(($O$19*F793)/(B793*((I793)^$O$20)))^(1/$O$21)</f>
        <v>1.152954180969757</v>
      </c>
      <c r="K793" s="111">
        <f t="shared" si="25"/>
        <v>1</v>
      </c>
      <c r="L793" s="129"/>
      <c r="M793" s="50"/>
      <c r="N793" s="19"/>
      <c r="O793" s="19"/>
      <c r="Q793" s="20"/>
      <c r="R793" s="58"/>
      <c r="S793" s="58"/>
      <c r="T793" s="58"/>
      <c r="U793" s="58"/>
      <c r="V793" s="58"/>
    </row>
    <row r="794" spans="1:22" x14ac:dyDescent="0.35">
      <c r="A794" s="20">
        <v>2946.5</v>
      </c>
      <c r="B794" s="59">
        <v>10.237500000000001</v>
      </c>
      <c r="C794">
        <v>78.057000000000002</v>
      </c>
      <c r="D794" s="20">
        <v>2.4535</v>
      </c>
      <c r="E794" s="49">
        <f t="shared" si="24"/>
        <v>85.261700000000005</v>
      </c>
      <c r="F794" s="60">
        <f>($Q$5*($O$6+$O$8))/(E794+$O$8)</f>
        <v>0.311218604298794</v>
      </c>
      <c r="G794" s="60">
        <f>(C794-$O$10)/($O$11-$O$10)</f>
        <v>0.5339666666666667</v>
      </c>
      <c r="H794" s="60">
        <f>(G794*$O$14+(1-G794)*$O$13)</f>
        <v>2.7033966666666664</v>
      </c>
      <c r="I794" s="116">
        <f>(H794-D794)/(H794-$O$12)</f>
        <v>0.15967361995595433</v>
      </c>
      <c r="J794" s="19">
        <f>(($O$19*F794)/(B794*((I794)^$O$20)))^(1/$O$21)</f>
        <v>1.0919497336491866</v>
      </c>
      <c r="K794" s="111">
        <f t="shared" si="25"/>
        <v>1</v>
      </c>
      <c r="L794" s="129"/>
      <c r="M794" s="50"/>
      <c r="N794" s="19"/>
      <c r="O794" s="19"/>
      <c r="Q794" s="20"/>
      <c r="R794" s="58"/>
      <c r="S794" s="58"/>
      <c r="T794" s="58"/>
      <c r="U794" s="58"/>
      <c r="V794" s="58"/>
    </row>
    <row r="795" spans="1:22" x14ac:dyDescent="0.35">
      <c r="A795" s="20">
        <v>2947</v>
      </c>
      <c r="B795" s="59">
        <v>10.629799999999999</v>
      </c>
      <c r="C795">
        <v>79.773799999999994</v>
      </c>
      <c r="D795" s="20">
        <v>2.4430000000000001</v>
      </c>
      <c r="E795" s="49">
        <f t="shared" si="24"/>
        <v>85.271600000000007</v>
      </c>
      <c r="F795" s="60">
        <f>($Q$5*($O$6+$O$8))/(E795+$O$8)</f>
        <v>0.31118512960710504</v>
      </c>
      <c r="G795" s="60">
        <f>(C795-$O$10)/($O$11-$O$10)</f>
        <v>0.55304222222222221</v>
      </c>
      <c r="H795" s="60">
        <f>(G795*$O$14+(1-G795)*$O$13)</f>
        <v>2.7053042222222219</v>
      </c>
      <c r="I795" s="116">
        <f>(H795-D795)/(H795-$O$12)</f>
        <v>0.16739750179186946</v>
      </c>
      <c r="J795" s="19">
        <f>(($O$19*F795)/(B795*((I795)^$O$20)))^(1/$O$21)</f>
        <v>1.0221106151669679</v>
      </c>
      <c r="K795" s="111">
        <f t="shared" si="25"/>
        <v>1</v>
      </c>
      <c r="L795" s="129"/>
      <c r="M795" s="50"/>
      <c r="N795" s="19"/>
      <c r="O795" s="19"/>
      <c r="Q795" s="20"/>
      <c r="R795" s="58"/>
      <c r="S795" s="58"/>
      <c r="T795" s="58"/>
      <c r="U795" s="58"/>
      <c r="V795" s="58"/>
    </row>
    <row r="796" spans="1:22" x14ac:dyDescent="0.35">
      <c r="A796" s="20">
        <v>2947.5</v>
      </c>
      <c r="B796" s="59">
        <v>11.027200000000001</v>
      </c>
      <c r="C796">
        <v>76.510999999999996</v>
      </c>
      <c r="D796" s="20">
        <v>2.4456000000000002</v>
      </c>
      <c r="E796" s="49">
        <f t="shared" si="24"/>
        <v>85.281499999999994</v>
      </c>
      <c r="F796" s="60">
        <f>($Q$5*($O$6+$O$8))/(E796+$O$8)</f>
        <v>0.31115166211572132</v>
      </c>
      <c r="G796" s="60">
        <f>(C796-$O$10)/($O$11-$O$10)</f>
        <v>0.51678888888888885</v>
      </c>
      <c r="H796" s="60">
        <f>(G796*$O$14+(1-G796)*$O$13)</f>
        <v>2.701678888888889</v>
      </c>
      <c r="I796" s="116">
        <f>(H796-D796)/(H796-$O$12)</f>
        <v>0.16380359290289373</v>
      </c>
      <c r="J796" s="19">
        <f>(($O$19*F796)/(B796*((I796)^$O$20)))^(1/$O$21)</f>
        <v>1.0254866558260893</v>
      </c>
      <c r="K796" s="111">
        <f t="shared" si="25"/>
        <v>1</v>
      </c>
      <c r="L796" s="129"/>
      <c r="M796" s="50"/>
      <c r="N796" s="19"/>
      <c r="O796" s="19"/>
      <c r="Q796" s="20"/>
      <c r="R796" s="58"/>
      <c r="S796" s="58"/>
      <c r="T796" s="58"/>
      <c r="U796" s="58"/>
      <c r="V796" s="58"/>
    </row>
    <row r="797" spans="1:22" x14ac:dyDescent="0.35">
      <c r="A797" s="20">
        <v>2948</v>
      </c>
      <c r="B797" s="59">
        <v>9.9875000000000007</v>
      </c>
      <c r="C797">
        <v>80.002399999999994</v>
      </c>
      <c r="D797" s="20">
        <v>2.4590000000000001</v>
      </c>
      <c r="E797" s="49">
        <f t="shared" si="24"/>
        <v>85.29140000000001</v>
      </c>
      <c r="F797" s="60">
        <f>($Q$5*($O$6+$O$8))/(E797+$O$8)</f>
        <v>0.31111820182231986</v>
      </c>
      <c r="G797" s="60">
        <f>(C797-$O$10)/($O$11-$O$10)</f>
        <v>0.5555822222222222</v>
      </c>
      <c r="H797" s="60">
        <f>(G797*$O$14+(1-G797)*$O$13)</f>
        <v>2.7055582222222219</v>
      </c>
      <c r="I797" s="116">
        <f>(H797-D797)/(H797-$O$12)</f>
        <v>0.15732320614845596</v>
      </c>
      <c r="J797" s="19">
        <f>(($O$19*F797)/(B797*((I797)^$O$20)))^(1/$O$21)</f>
        <v>1.1218673927873499</v>
      </c>
      <c r="K797" s="111">
        <f t="shared" si="25"/>
        <v>1</v>
      </c>
      <c r="L797" s="129"/>
      <c r="M797" s="50"/>
      <c r="N797" s="19"/>
      <c r="O797" s="19"/>
      <c r="Q797" s="20"/>
      <c r="R797" s="58"/>
      <c r="S797" s="58"/>
      <c r="T797" s="58"/>
      <c r="U797" s="58"/>
      <c r="V797" s="58"/>
    </row>
    <row r="798" spans="1:22" x14ac:dyDescent="0.35">
      <c r="A798" s="20">
        <v>2948.5</v>
      </c>
      <c r="B798" s="59">
        <v>9.3667999999999996</v>
      </c>
      <c r="C798">
        <v>78.278000000000006</v>
      </c>
      <c r="D798" s="20">
        <v>2.4727999999999999</v>
      </c>
      <c r="E798" s="49">
        <f t="shared" si="24"/>
        <v>85.301299999999998</v>
      </c>
      <c r="F798" s="60">
        <f>($Q$5*($O$6+$O$8))/(E798+$O$8)</f>
        <v>0.31108474872457892</v>
      </c>
      <c r="G798" s="60">
        <f>(C798-$O$10)/($O$11-$O$10)</f>
        <v>0.53642222222222224</v>
      </c>
      <c r="H798" s="60">
        <f>(G798*$O$14+(1-G798)*$O$13)</f>
        <v>2.7036422222222223</v>
      </c>
      <c r="I798" s="116">
        <f>(H798-D798)/(H798-$O$12)</f>
        <v>0.14747548026176166</v>
      </c>
      <c r="J798" s="19">
        <f>(($O$19*F798)/(B798*((I798)^$O$20)))^(1/$O$21)</f>
        <v>1.2357309301924151</v>
      </c>
      <c r="K798" s="111">
        <f t="shared" si="25"/>
        <v>1</v>
      </c>
      <c r="L798" s="129"/>
      <c r="M798" s="50"/>
      <c r="N798" s="19"/>
      <c r="O798" s="19"/>
      <c r="Q798" s="20"/>
      <c r="R798" s="58"/>
      <c r="S798" s="58"/>
      <c r="T798" s="58"/>
      <c r="U798" s="58"/>
      <c r="V798" s="58"/>
    </row>
    <row r="799" spans="1:22" x14ac:dyDescent="0.35">
      <c r="A799" s="20">
        <v>2949</v>
      </c>
      <c r="B799" s="59">
        <v>9.5244</v>
      </c>
      <c r="C799">
        <v>81.580200000000005</v>
      </c>
      <c r="D799" s="20">
        <v>2.4702999999999999</v>
      </c>
      <c r="E799" s="49">
        <f t="shared" si="24"/>
        <v>85.311200000000014</v>
      </c>
      <c r="F799" s="60">
        <f>($Q$5*($O$6+$O$8))/(E799+$O$8)</f>
        <v>0.3110513028201774</v>
      </c>
      <c r="G799" s="60">
        <f>(C799-$O$10)/($O$11-$O$10)</f>
        <v>0.57311333333333336</v>
      </c>
      <c r="H799" s="60">
        <f>(G799*$O$14+(1-G799)*$O$13)</f>
        <v>2.7073113333333332</v>
      </c>
      <c r="I799" s="116">
        <f>(H799-D799)/(H799-$O$12)</f>
        <v>0.15106257133169201</v>
      </c>
      <c r="J799" s="19">
        <f>(($O$19*F799)/(B799*((I799)^$O$20)))^(1/$O$21)</f>
        <v>1.1963006159596958</v>
      </c>
      <c r="K799" s="111">
        <f t="shared" si="25"/>
        <v>1</v>
      </c>
      <c r="L799" s="129"/>
      <c r="M799" s="50"/>
      <c r="N799" s="19"/>
      <c r="O799" s="19"/>
      <c r="Q799" s="20"/>
      <c r="R799" s="58"/>
      <c r="S799" s="58"/>
      <c r="T799" s="58"/>
      <c r="U799" s="58"/>
      <c r="V799" s="58"/>
    </row>
    <row r="800" spans="1:22" x14ac:dyDescent="0.35">
      <c r="A800" s="20">
        <v>2949.5</v>
      </c>
      <c r="B800" s="59">
        <v>10.1593</v>
      </c>
      <c r="C800">
        <v>78.172899999999998</v>
      </c>
      <c r="D800" s="20">
        <v>2.4681000000000002</v>
      </c>
      <c r="E800" s="49">
        <f t="shared" si="24"/>
        <v>85.321100000000001</v>
      </c>
      <c r="F800" s="60">
        <f>($Q$5*($O$6+$O$8))/(E800+$O$8)</f>
        <v>0.31101786410679555</v>
      </c>
      <c r="G800" s="60">
        <f>(C800-$O$10)/($O$11-$O$10)</f>
        <v>0.53525444444444448</v>
      </c>
      <c r="H800" s="60">
        <f>(G800*$O$14+(1-G800)*$O$13)</f>
        <v>2.7035254444444448</v>
      </c>
      <c r="I800" s="116">
        <f>(H800-D800)/(H800-$O$12)</f>
        <v>0.15041473163924332</v>
      </c>
      <c r="J800" s="19">
        <f>(($O$19*F800)/(B800*((I800)^$O$20)))^(1/$O$21)</f>
        <v>1.1632428761911986</v>
      </c>
      <c r="K800" s="111">
        <f t="shared" si="25"/>
        <v>1</v>
      </c>
      <c r="L800" s="129"/>
      <c r="M800" s="50"/>
      <c r="N800" s="19"/>
      <c r="O800" s="19"/>
      <c r="Q800" s="20"/>
      <c r="R800" s="58"/>
      <c r="S800" s="58"/>
      <c r="T800" s="58"/>
      <c r="U800" s="58"/>
      <c r="V800" s="58"/>
    </row>
    <row r="801" spans="1:22" x14ac:dyDescent="0.35">
      <c r="A801" s="20">
        <v>2950</v>
      </c>
      <c r="B801" s="59">
        <v>10.484</v>
      </c>
      <c r="C801">
        <v>80.968199999999996</v>
      </c>
      <c r="D801" s="20">
        <v>2.4535999999999998</v>
      </c>
      <c r="E801" s="49">
        <f t="shared" si="24"/>
        <v>85.331000000000003</v>
      </c>
      <c r="F801" s="60">
        <f>($Q$5*($O$6+$O$8))/(E801+$O$8)</f>
        <v>0.31098443258211445</v>
      </c>
      <c r="G801" s="60">
        <f>(C801-$O$10)/($O$11-$O$10)</f>
        <v>0.56631333333333334</v>
      </c>
      <c r="H801" s="60">
        <f>(G801*$O$14+(1-G801)*$O$13)</f>
        <v>2.7066313333333332</v>
      </c>
      <c r="I801" s="116">
        <f>(H801-D801)/(H801-$O$12)</f>
        <v>0.16134307534957593</v>
      </c>
      <c r="J801" s="19">
        <f>(($O$19*F801)/(B801*((I801)^$O$20)))^(1/$O$21)</f>
        <v>1.0674695312908371</v>
      </c>
      <c r="K801" s="111">
        <f t="shared" si="25"/>
        <v>1</v>
      </c>
      <c r="L801" s="129"/>
      <c r="M801" s="50"/>
      <c r="N801" s="19"/>
      <c r="O801" s="19"/>
      <c r="Q801" s="20"/>
      <c r="R801" s="58"/>
      <c r="S801" s="58"/>
      <c r="T801" s="58"/>
      <c r="U801" s="58"/>
      <c r="V801" s="58"/>
    </row>
    <row r="802" spans="1:22" x14ac:dyDescent="0.35">
      <c r="A802" s="20">
        <v>2950.5</v>
      </c>
      <c r="B802" s="59">
        <v>11.3055</v>
      </c>
      <c r="C802">
        <v>80.159199999999998</v>
      </c>
      <c r="D802" s="20">
        <v>2.4289000000000001</v>
      </c>
      <c r="E802" s="49">
        <f t="shared" si="24"/>
        <v>85.340900000000005</v>
      </c>
      <c r="F802" s="60">
        <f>($Q$5*($O$6+$O$8))/(E802+$O$8)</f>
        <v>0.31095100824381611</v>
      </c>
      <c r="G802" s="60">
        <f>(C802-$O$10)/($O$11-$O$10)</f>
        <v>0.5573244444444444</v>
      </c>
      <c r="H802" s="60">
        <f>(G802*$O$14+(1-G802)*$O$13)</f>
        <v>2.7057324444444442</v>
      </c>
      <c r="I802" s="116">
        <f>(H802-D802)/(H802-$O$12)</f>
        <v>0.17662086584271194</v>
      </c>
      <c r="J802" s="19">
        <f>(($O$19*F802)/(B802*((I802)^$O$20)))^(1/$O$21)</f>
        <v>0.93898593713787204</v>
      </c>
      <c r="K802" s="111">
        <f t="shared" si="25"/>
        <v>0.93898593713787204</v>
      </c>
      <c r="L802" s="129"/>
      <c r="M802" s="50"/>
      <c r="N802" s="19"/>
      <c r="O802" s="19"/>
      <c r="Q802" s="20"/>
      <c r="R802" s="58"/>
      <c r="S802" s="58"/>
      <c r="T802" s="58"/>
      <c r="U802" s="58"/>
      <c r="V802" s="58"/>
    </row>
    <row r="803" spans="1:22" x14ac:dyDescent="0.35">
      <c r="A803" s="20">
        <v>2951</v>
      </c>
      <c r="B803" s="59">
        <v>10.1675</v>
      </c>
      <c r="C803">
        <v>79.2393</v>
      </c>
      <c r="D803" s="20">
        <v>2.4062000000000001</v>
      </c>
      <c r="E803" s="49">
        <f t="shared" si="24"/>
        <v>85.350800000000007</v>
      </c>
      <c r="F803" s="60">
        <f>($Q$5*($O$6+$O$8))/(E803+$O$8)</f>
        <v>0.31091759108958367</v>
      </c>
      <c r="G803" s="60">
        <f>(C803-$O$10)/($O$11-$O$10)</f>
        <v>0.54710333333333339</v>
      </c>
      <c r="H803" s="60">
        <f>(G803*$O$14+(1-G803)*$O$13)</f>
        <v>2.7047103333333329</v>
      </c>
      <c r="I803" s="116">
        <f>(H803-D803)/(H803-$O$12)</f>
        <v>0.19057577428437572</v>
      </c>
      <c r="J803" s="19">
        <f>(($O$19*F803)/(B803*((I803)^$O$20)))^(1/$O$21)</f>
        <v>0.91758829226046013</v>
      </c>
      <c r="K803" s="111">
        <f t="shared" si="25"/>
        <v>0.91758829226046013</v>
      </c>
      <c r="L803" s="129"/>
      <c r="M803" s="50"/>
      <c r="N803" s="19"/>
      <c r="O803" s="19"/>
      <c r="Q803" s="20"/>
      <c r="R803" s="58"/>
      <c r="S803" s="58"/>
      <c r="T803" s="58"/>
      <c r="U803" s="58"/>
      <c r="V803" s="58"/>
    </row>
    <row r="804" spans="1:22" x14ac:dyDescent="0.35">
      <c r="A804" s="20">
        <v>2951.5</v>
      </c>
      <c r="B804" s="59">
        <v>10.1515</v>
      </c>
      <c r="C804">
        <v>77.876800000000003</v>
      </c>
      <c r="D804" s="20">
        <v>2.4127999999999998</v>
      </c>
      <c r="E804" s="49">
        <f t="shared" si="24"/>
        <v>85.360700000000008</v>
      </c>
      <c r="F804" s="60">
        <f>($Q$5*($O$6+$O$8))/(E804+$O$8)</f>
        <v>0.31088418111710125</v>
      </c>
      <c r="G804" s="60">
        <f>(C804-$O$10)/($O$11-$O$10)</f>
        <v>0.53196444444444446</v>
      </c>
      <c r="H804" s="60">
        <f>(G804*$O$14+(1-G804)*$O$13)</f>
        <v>2.7031964444444445</v>
      </c>
      <c r="I804" s="116">
        <f>(H804-D804)/(H804-$O$12)</f>
        <v>0.18557504186779292</v>
      </c>
      <c r="J804" s="19">
        <f>(($O$19*F804)/(B804*((I804)^$O$20)))^(1/$O$21)</f>
        <v>0.94300638953710636</v>
      </c>
      <c r="K804" s="111">
        <f t="shared" si="25"/>
        <v>0.94300638953710636</v>
      </c>
      <c r="L804" s="129"/>
      <c r="M804" s="50"/>
      <c r="N804" s="19"/>
      <c r="O804" s="19"/>
      <c r="Q804" s="20"/>
      <c r="R804" s="58"/>
      <c r="S804" s="58"/>
      <c r="T804" s="58"/>
      <c r="U804" s="58"/>
      <c r="V804" s="58"/>
    </row>
    <row r="805" spans="1:22" x14ac:dyDescent="0.35">
      <c r="A805" s="20">
        <v>2952</v>
      </c>
      <c r="B805" s="59">
        <v>10.120100000000001</v>
      </c>
      <c r="C805">
        <v>77.436300000000003</v>
      </c>
      <c r="D805" s="20">
        <v>2.4365999999999999</v>
      </c>
      <c r="E805" s="49">
        <f t="shared" si="24"/>
        <v>85.370599999999996</v>
      </c>
      <c r="F805" s="60">
        <f>($Q$5*($O$6+$O$8))/(E805+$O$8)</f>
        <v>0.31085077832405394</v>
      </c>
      <c r="G805" s="60">
        <f>(C805-$O$10)/($O$11-$O$10)</f>
        <v>0.52707000000000004</v>
      </c>
      <c r="H805" s="60">
        <f>(G805*$O$14+(1-G805)*$O$13)</f>
        <v>2.7027070000000002</v>
      </c>
      <c r="I805" s="116">
        <f>(H805-D805)/(H805-$O$12)</f>
        <v>0.1701063120502547</v>
      </c>
      <c r="J805" s="19">
        <f>(($O$19*F805)/(B805*((I805)^$O$20)))^(1/$O$21)</f>
        <v>1.0302986921356352</v>
      </c>
      <c r="K805" s="111">
        <f t="shared" si="25"/>
        <v>1</v>
      </c>
      <c r="L805" s="129"/>
      <c r="M805" s="50"/>
      <c r="N805" s="19"/>
      <c r="O805" s="19"/>
      <c r="Q805" s="20"/>
      <c r="R805" s="58"/>
      <c r="S805" s="58"/>
      <c r="T805" s="58"/>
      <c r="U805" s="58"/>
      <c r="V805" s="58"/>
    </row>
    <row r="806" spans="1:22" x14ac:dyDescent="0.35">
      <c r="A806" s="20">
        <v>2952.5</v>
      </c>
      <c r="B806" s="59">
        <v>11.273099999999999</v>
      </c>
      <c r="C806">
        <v>79.254199999999997</v>
      </c>
      <c r="D806" s="20">
        <v>2.4538000000000002</v>
      </c>
      <c r="E806" s="49">
        <f t="shared" si="24"/>
        <v>85.380500000000012</v>
      </c>
      <c r="F806" s="60">
        <f>($Q$5*($O$6+$O$8))/(E806+$O$8)</f>
        <v>0.31081738270812764</v>
      </c>
      <c r="G806" s="60">
        <f>(C806-$O$10)/($O$11-$O$10)</f>
        <v>0.5472688888888888</v>
      </c>
      <c r="H806" s="60">
        <f>(G806*$O$14+(1-G806)*$O$13)</f>
        <v>2.7047268888888887</v>
      </c>
      <c r="I806" s="116">
        <f>(H806-D806)/(H806-$O$12)</f>
        <v>0.16019572982009697</v>
      </c>
      <c r="J806" s="19">
        <f>(($O$19*F806)/(B806*((I806)^$O$20)))^(1/$O$21)</f>
        <v>1.036525604105051</v>
      </c>
      <c r="K806" s="111">
        <f t="shared" si="25"/>
        <v>1</v>
      </c>
      <c r="L806" s="129"/>
      <c r="M806" s="50"/>
      <c r="N806" s="19"/>
      <c r="O806" s="19"/>
      <c r="Q806" s="20"/>
      <c r="R806" s="58"/>
      <c r="S806" s="58"/>
      <c r="T806" s="58"/>
      <c r="U806" s="58"/>
      <c r="V806" s="58"/>
    </row>
    <row r="807" spans="1:22" x14ac:dyDescent="0.35">
      <c r="A807" s="20">
        <v>2953</v>
      </c>
      <c r="B807" s="59">
        <v>11.845599999999999</v>
      </c>
      <c r="C807">
        <v>82.493600000000001</v>
      </c>
      <c r="D807" s="20">
        <v>2.4579</v>
      </c>
      <c r="E807" s="49">
        <f t="shared" si="24"/>
        <v>85.3904</v>
      </c>
      <c r="F807" s="60">
        <f>($Q$5*($O$6+$O$8))/(E807+$O$8)</f>
        <v>0.3107839942670097</v>
      </c>
      <c r="G807" s="60">
        <f>(C807-$O$10)/($O$11-$O$10)</f>
        <v>0.58326222222222224</v>
      </c>
      <c r="H807" s="60">
        <f>(G807*$O$14+(1-G807)*$O$13)</f>
        <v>2.7083262222222224</v>
      </c>
      <c r="I807" s="116">
        <f>(H807-D807)/(H807-$O$12)</f>
        <v>0.1595095636975678</v>
      </c>
      <c r="J807" s="19">
        <f>(($O$19*F807)/(B807*((I807)^$O$20)))^(1/$O$21)</f>
        <v>1.0154629050392587</v>
      </c>
      <c r="K807" s="111">
        <f t="shared" si="25"/>
        <v>1</v>
      </c>
      <c r="L807" s="129"/>
      <c r="M807" s="50"/>
      <c r="N807" s="19"/>
      <c r="O807" s="19"/>
      <c r="Q807" s="20"/>
      <c r="R807" s="58"/>
      <c r="S807" s="58"/>
      <c r="T807" s="58"/>
      <c r="U807" s="58"/>
      <c r="V807" s="58"/>
    </row>
    <row r="808" spans="1:22" x14ac:dyDescent="0.35">
      <c r="A808" s="20">
        <v>2953.5</v>
      </c>
      <c r="B808" s="59">
        <v>11.1951</v>
      </c>
      <c r="C808">
        <v>81.904899999999998</v>
      </c>
      <c r="D808" s="20">
        <v>2.4546000000000001</v>
      </c>
      <c r="E808" s="49">
        <f t="shared" si="24"/>
        <v>85.400300000000001</v>
      </c>
      <c r="F808" s="60">
        <f>($Q$5*($O$6+$O$8))/(E808+$O$8)</f>
        <v>0.31075061299838797</v>
      </c>
      <c r="G808" s="60">
        <f>(C808-$O$10)/($O$11-$O$10)</f>
        <v>0.57672111111111113</v>
      </c>
      <c r="H808" s="60">
        <f>(G808*$O$14+(1-G808)*$O$13)</f>
        <v>2.7076721111111111</v>
      </c>
      <c r="I808" s="116">
        <f>(H808-D808)/(H808-$O$12)</f>
        <v>0.1612620566034916</v>
      </c>
      <c r="J808" s="19">
        <f>(($O$19*F808)/(B808*((I808)^$O$20)))^(1/$O$21)</f>
        <v>1.0331415173350704</v>
      </c>
      <c r="K808" s="111">
        <f t="shared" si="25"/>
        <v>1</v>
      </c>
      <c r="L808" s="129"/>
      <c r="M808" s="50"/>
      <c r="N808" s="19"/>
      <c r="O808" s="19"/>
      <c r="Q808" s="20"/>
      <c r="R808" s="58"/>
      <c r="S808" s="58"/>
      <c r="T808" s="58"/>
      <c r="U808" s="58"/>
      <c r="V808" s="58"/>
    </row>
    <row r="809" spans="1:22" x14ac:dyDescent="0.35">
      <c r="A809" s="20">
        <v>2954</v>
      </c>
      <c r="B809" s="59">
        <v>11.117800000000001</v>
      </c>
      <c r="C809">
        <v>82.757300000000001</v>
      </c>
      <c r="D809" s="20">
        <v>2.4525999999999999</v>
      </c>
      <c r="E809" s="49">
        <f t="shared" si="24"/>
        <v>85.410200000000003</v>
      </c>
      <c r="F809" s="60">
        <f>($Q$5*($O$6+$O$8))/(E809+$O$8)</f>
        <v>0.31071723889995162</v>
      </c>
      <c r="G809" s="60">
        <f>(C809-$O$10)/($O$11-$O$10)</f>
        <v>0.58619222222222223</v>
      </c>
      <c r="H809" s="60">
        <f>(G809*$O$14+(1-G809)*$O$13)</f>
        <v>2.7086192222222221</v>
      </c>
      <c r="I809" s="116">
        <f>(H809-D809)/(H809-$O$12)</f>
        <v>0.16304161006219525</v>
      </c>
      <c r="J809" s="19">
        <f>(($O$19*F809)/(B809*((I809)^$O$20)))^(1/$O$21)</f>
        <v>1.0253562677680099</v>
      </c>
      <c r="K809" s="111">
        <f t="shared" si="25"/>
        <v>1</v>
      </c>
      <c r="L809" s="129"/>
      <c r="M809" s="50"/>
      <c r="N809" s="19"/>
      <c r="O809" s="19"/>
      <c r="Q809" s="20"/>
      <c r="R809" s="58"/>
      <c r="S809" s="58"/>
      <c r="T809" s="58"/>
      <c r="U809" s="58"/>
      <c r="V809" s="58"/>
    </row>
    <row r="810" spans="1:22" x14ac:dyDescent="0.35">
      <c r="A810" s="20">
        <v>2954.5</v>
      </c>
      <c r="B810" s="59">
        <v>10.4979</v>
      </c>
      <c r="C810">
        <v>82.246799999999993</v>
      </c>
      <c r="D810" s="20">
        <v>2.4428999999999998</v>
      </c>
      <c r="E810" s="49">
        <f t="shared" si="24"/>
        <v>85.420100000000005</v>
      </c>
      <c r="F810" s="60">
        <f>($Q$5*($O$6+$O$8))/(E810+$O$8)</f>
        <v>0.31068387196939062</v>
      </c>
      <c r="G810" s="60">
        <f>(C810-$O$10)/($O$11-$O$10)</f>
        <v>0.58051999999999992</v>
      </c>
      <c r="H810" s="60">
        <f>(G810*$O$14+(1-G810)*$O$13)</f>
        <v>2.7080519999999999</v>
      </c>
      <c r="I810" s="116">
        <f>(H810-D810)/(H810-$O$12)</f>
        <v>0.16891868647679628</v>
      </c>
      <c r="J810" s="19">
        <f>(($O$19*F810)/(B810*((I810)^$O$20)))^(1/$O$21)</f>
        <v>1.0184282628268537</v>
      </c>
      <c r="K810" s="111">
        <f t="shared" si="25"/>
        <v>1</v>
      </c>
      <c r="L810" s="129"/>
      <c r="M810" s="50"/>
      <c r="N810" s="19"/>
      <c r="O810" s="19"/>
      <c r="Q810" s="20"/>
      <c r="R810" s="58"/>
      <c r="S810" s="58"/>
      <c r="T810" s="58"/>
      <c r="U810" s="58"/>
      <c r="V810" s="58"/>
    </row>
    <row r="811" spans="1:22" x14ac:dyDescent="0.35">
      <c r="A811" s="20">
        <v>2955</v>
      </c>
      <c r="B811" s="59">
        <v>9.9928000000000008</v>
      </c>
      <c r="C811">
        <v>84.114999999999995</v>
      </c>
      <c r="D811" s="20">
        <v>2.4449999999999998</v>
      </c>
      <c r="E811" s="49">
        <f t="shared" si="24"/>
        <v>85.43</v>
      </c>
      <c r="F811" s="60">
        <f>($Q$5*($O$6+$O$8))/(E811+$O$8)</f>
        <v>0.3106505122043961</v>
      </c>
      <c r="G811" s="60">
        <f>(C811-$O$10)/($O$11-$O$10)</f>
        <v>0.60127777777777769</v>
      </c>
      <c r="H811" s="60">
        <f>(G811*$O$14+(1-G811)*$O$13)</f>
        <v>2.7101277777777781</v>
      </c>
      <c r="I811" s="116">
        <f>(H811-D811)/(H811-$O$12)</f>
        <v>0.1686801922805036</v>
      </c>
      <c r="J811" s="19">
        <f>(($O$19*F811)/(B811*((I811)^$O$20)))^(1/$O$21)</f>
        <v>1.0452696773016763</v>
      </c>
      <c r="K811" s="111">
        <f t="shared" si="25"/>
        <v>1</v>
      </c>
      <c r="L811" s="129"/>
      <c r="M811" s="50"/>
      <c r="N811" s="19"/>
      <c r="O811" s="19"/>
      <c r="Q811" s="20"/>
      <c r="R811" s="58"/>
      <c r="S811" s="58"/>
      <c r="T811" s="58"/>
      <c r="U811" s="58"/>
      <c r="V811" s="58"/>
    </row>
    <row r="812" spans="1:22" x14ac:dyDescent="0.35">
      <c r="A812" s="20">
        <v>2955.5</v>
      </c>
      <c r="B812" s="59">
        <v>9.1843000000000004</v>
      </c>
      <c r="C812">
        <v>86.271900000000002</v>
      </c>
      <c r="D812" s="20">
        <v>2.4575999999999998</v>
      </c>
      <c r="E812" s="49">
        <f t="shared" si="24"/>
        <v>85.439899999999994</v>
      </c>
      <c r="F812" s="60">
        <f>($Q$5*($O$6+$O$8))/(E812+$O$8)</f>
        <v>0.31061715960266006</v>
      </c>
      <c r="G812" s="60">
        <f>(C812-$O$10)/($O$11-$O$10)</f>
        <v>0.62524333333333337</v>
      </c>
      <c r="H812" s="60">
        <f>(G812*$O$14+(1-G812)*$O$13)</f>
        <v>2.7125243333333331</v>
      </c>
      <c r="I812" s="116">
        <f>(H812-D812)/(H812-$O$12)</f>
        <v>0.1619416146835071</v>
      </c>
      <c r="J812" s="19">
        <f>(($O$19*F812)/(B812*((I812)^$O$20)))^(1/$O$21)</f>
        <v>1.1356152766764527</v>
      </c>
      <c r="K812" s="111">
        <f t="shared" si="25"/>
        <v>1</v>
      </c>
      <c r="L812" s="129"/>
      <c r="M812" s="50"/>
      <c r="N812" s="19"/>
      <c r="O812" s="19"/>
      <c r="Q812" s="20"/>
      <c r="R812" s="58"/>
      <c r="S812" s="58"/>
      <c r="T812" s="58"/>
      <c r="U812" s="58"/>
      <c r="V812" s="58"/>
    </row>
    <row r="813" spans="1:22" x14ac:dyDescent="0.35">
      <c r="A813" s="20">
        <v>2956</v>
      </c>
      <c r="B813" s="59">
        <v>8.7687000000000008</v>
      </c>
      <c r="C813">
        <v>85.685400000000001</v>
      </c>
      <c r="D813" s="20">
        <v>2.4763999999999999</v>
      </c>
      <c r="E813" s="49">
        <f t="shared" si="24"/>
        <v>85.44980000000001</v>
      </c>
      <c r="F813" s="60">
        <f>($Q$5*($O$6+$O$8))/(E813+$O$8)</f>
        <v>0.31058381416187542</v>
      </c>
      <c r="G813" s="60">
        <f>(C813-$O$10)/($O$11-$O$10)</f>
        <v>0.61872666666666665</v>
      </c>
      <c r="H813" s="60">
        <f>(G813*$O$14+(1-G813)*$O$13)</f>
        <v>2.7118726666666664</v>
      </c>
      <c r="I813" s="116">
        <f>(H813-D813)/(H813-$O$12)</f>
        <v>0.1496468221620787</v>
      </c>
      <c r="J813" s="19">
        <f>(($O$19*F813)/(B813*((I813)^$O$20)))^(1/$O$21)</f>
        <v>1.2576341007710952</v>
      </c>
      <c r="K813" s="111">
        <f t="shared" si="25"/>
        <v>1</v>
      </c>
      <c r="L813" s="129"/>
      <c r="M813" s="50"/>
      <c r="N813" s="19"/>
      <c r="O813" s="19"/>
      <c r="Q813" s="20"/>
      <c r="R813" s="58"/>
      <c r="S813" s="58"/>
      <c r="T813" s="58"/>
      <c r="U813" s="58"/>
      <c r="V813" s="58"/>
    </row>
    <row r="814" spans="1:22" x14ac:dyDescent="0.35">
      <c r="A814" s="20">
        <v>2956.5</v>
      </c>
      <c r="B814" s="59">
        <v>9.5406999999999993</v>
      </c>
      <c r="C814">
        <v>87.126199999999997</v>
      </c>
      <c r="D814" s="20">
        <v>2.4803000000000002</v>
      </c>
      <c r="E814" s="49">
        <f t="shared" si="24"/>
        <v>85.459699999999998</v>
      </c>
      <c r="F814" s="60">
        <f>($Q$5*($O$6+$O$8))/(E814+$O$8)</f>
        <v>0.31055047587973639</v>
      </c>
      <c r="G814" s="60">
        <f>(C814-$O$10)/($O$11-$O$10)</f>
        <v>0.6347355555555555</v>
      </c>
      <c r="H814" s="60">
        <f>(G814*$O$14+(1-G814)*$O$13)</f>
        <v>2.7134735555555554</v>
      </c>
      <c r="I814" s="116">
        <f>(H814-D814)/(H814-$O$12)</f>
        <v>0.14803508888755937</v>
      </c>
      <c r="J814" s="19">
        <f>(($O$19*F814)/(B814*((I814)^$O$20)))^(1/$O$21)</f>
        <v>1.2187406889014532</v>
      </c>
      <c r="K814" s="111">
        <f t="shared" si="25"/>
        <v>1</v>
      </c>
      <c r="L814" s="129"/>
      <c r="M814" s="50"/>
      <c r="N814" s="19"/>
      <c r="O814" s="19"/>
      <c r="Q814" s="20"/>
      <c r="R814" s="58"/>
      <c r="S814" s="58"/>
      <c r="T814" s="58"/>
      <c r="U814" s="58"/>
      <c r="V814" s="58"/>
    </row>
    <row r="815" spans="1:22" x14ac:dyDescent="0.35">
      <c r="A815" s="20">
        <v>2957</v>
      </c>
      <c r="B815" s="59">
        <v>9.1525999999999996</v>
      </c>
      <c r="C815">
        <v>86.014799999999994</v>
      </c>
      <c r="D815" s="20">
        <v>2.4594999999999998</v>
      </c>
      <c r="E815" s="49">
        <f t="shared" si="24"/>
        <v>85.469600000000014</v>
      </c>
      <c r="F815" s="60">
        <f>($Q$5*($O$6+$O$8))/(E815+$O$8)</f>
        <v>0.31051714475393777</v>
      </c>
      <c r="G815" s="60">
        <f>(C815-$O$10)/($O$11-$O$10)</f>
        <v>0.62238666666666664</v>
      </c>
      <c r="H815" s="60">
        <f>(G815*$O$14+(1-G815)*$O$13)</f>
        <v>2.7122386666666669</v>
      </c>
      <c r="I815" s="116">
        <f>(H815-D815)/(H815-$O$12)</f>
        <v>0.16058230294137729</v>
      </c>
      <c r="J815" s="19">
        <f>(($O$19*F815)/(B815*((I815)^$O$20)))^(1/$O$21)</f>
        <v>1.1470249607735044</v>
      </c>
      <c r="K815" s="111">
        <f t="shared" si="25"/>
        <v>1</v>
      </c>
      <c r="L815" s="129"/>
      <c r="M815" s="50"/>
      <c r="N815" s="19"/>
      <c r="O815" s="19"/>
      <c r="Q815" s="20"/>
      <c r="R815" s="58"/>
      <c r="S815" s="58"/>
      <c r="T815" s="58"/>
      <c r="U815" s="58"/>
      <c r="V815" s="58"/>
    </row>
    <row r="816" spans="1:22" x14ac:dyDescent="0.35">
      <c r="A816" s="20">
        <v>2957.5</v>
      </c>
      <c r="B816" s="59">
        <v>9.9803999999999995</v>
      </c>
      <c r="C816">
        <v>85.431100000000001</v>
      </c>
      <c r="D816" s="20">
        <v>2.4318</v>
      </c>
      <c r="E816" s="49">
        <f t="shared" si="24"/>
        <v>85.479500000000002</v>
      </c>
      <c r="F816" s="60">
        <f>($Q$5*($O$6+$O$8))/(E816+$O$8)</f>
        <v>0.31048382078217573</v>
      </c>
      <c r="G816" s="60">
        <f>(C816-$O$10)/($O$11-$O$10)</f>
        <v>0.61590111111111112</v>
      </c>
      <c r="H816" s="60">
        <f>(G816*$O$14+(1-G816)*$O$13)</f>
        <v>2.7115901111111111</v>
      </c>
      <c r="I816" s="116">
        <f>(H816-D816)/(H816-$O$12)</f>
        <v>0.17784323520298981</v>
      </c>
      <c r="J816" s="19">
        <f>(($O$19*F816)/(B816*((I816)^$O$20)))^(1/$O$21)</f>
        <v>0.99176359660427149</v>
      </c>
      <c r="K816" s="111">
        <f t="shared" si="25"/>
        <v>0.99176359660427149</v>
      </c>
      <c r="L816" s="129"/>
      <c r="M816" s="50"/>
      <c r="N816" s="19"/>
      <c r="O816" s="19"/>
      <c r="Q816" s="20"/>
      <c r="R816" s="58"/>
      <c r="S816" s="58"/>
      <c r="T816" s="58"/>
      <c r="U816" s="58"/>
      <c r="V816" s="58"/>
    </row>
    <row r="817" spans="1:22" x14ac:dyDescent="0.35">
      <c r="A817" s="20">
        <v>2958</v>
      </c>
      <c r="B817" s="59">
        <v>9.8428000000000004</v>
      </c>
      <c r="C817">
        <v>79.566900000000004</v>
      </c>
      <c r="D817" s="20">
        <v>2.4235000000000002</v>
      </c>
      <c r="E817" s="49">
        <f t="shared" si="24"/>
        <v>85.489400000000003</v>
      </c>
      <c r="F817" s="60">
        <f>($Q$5*($O$6+$O$8))/(E817+$O$8)</f>
        <v>0.31045050396214718</v>
      </c>
      <c r="G817" s="60">
        <f>(C817-$O$10)/($O$11-$O$10)</f>
        <v>0.55074333333333336</v>
      </c>
      <c r="H817" s="60">
        <f>(G817*$O$14+(1-G817)*$O$13)</f>
        <v>2.7050743333333331</v>
      </c>
      <c r="I817" s="116">
        <f>(H817-D817)/(H817-$O$12)</f>
        <v>0.17972168258487484</v>
      </c>
      <c r="J817" s="19">
        <f>(($O$19*F817)/(B817*((I817)^$O$20)))^(1/$O$21)</f>
        <v>0.98818072485170161</v>
      </c>
      <c r="K817" s="111">
        <f t="shared" si="25"/>
        <v>0.98818072485170161</v>
      </c>
      <c r="L817" s="129"/>
      <c r="M817" s="50"/>
      <c r="N817" s="19"/>
      <c r="O817" s="19"/>
      <c r="Q817" s="20"/>
      <c r="R817" s="58"/>
      <c r="S817" s="58"/>
      <c r="T817" s="58"/>
      <c r="U817" s="58"/>
      <c r="V817" s="58"/>
    </row>
    <row r="818" spans="1:22" x14ac:dyDescent="0.35">
      <c r="A818" s="20">
        <v>2958.5</v>
      </c>
      <c r="B818" s="59">
        <v>10.3902</v>
      </c>
      <c r="C818">
        <v>75.803799999999995</v>
      </c>
      <c r="D818" s="20">
        <v>2.4342999999999999</v>
      </c>
      <c r="E818" s="49">
        <f t="shared" si="24"/>
        <v>85.499300000000005</v>
      </c>
      <c r="F818" s="60">
        <f>($Q$5*($O$6+$O$8))/(E818+$O$8)</f>
        <v>0.31041719429155007</v>
      </c>
      <c r="G818" s="60">
        <f>(C818-$O$10)/($O$11-$O$10)</f>
        <v>0.50893111111111111</v>
      </c>
      <c r="H818" s="60">
        <f>(G818*$O$14+(1-G818)*$O$13)</f>
        <v>2.7008931111111112</v>
      </c>
      <c r="I818" s="116">
        <f>(H818-D818)/(H818-$O$12)</f>
        <v>0.17061488365689903</v>
      </c>
      <c r="J818" s="19">
        <f>(($O$19*F818)/(B818*((I818)^$O$20)))^(1/$O$21)</f>
        <v>1.0130806412933839</v>
      </c>
      <c r="K818" s="111">
        <f t="shared" si="25"/>
        <v>1</v>
      </c>
      <c r="L818" s="129"/>
      <c r="M818" s="50"/>
      <c r="N818" s="19"/>
      <c r="O818" s="19"/>
      <c r="Q818" s="20"/>
      <c r="R818" s="58"/>
      <c r="S818" s="58"/>
      <c r="T818" s="58"/>
      <c r="U818" s="58"/>
      <c r="V818" s="58"/>
    </row>
    <row r="819" spans="1:22" x14ac:dyDescent="0.35">
      <c r="A819" s="20">
        <v>2959</v>
      </c>
      <c r="B819" s="59">
        <v>10.666</v>
      </c>
      <c r="C819">
        <v>75.742500000000007</v>
      </c>
      <c r="D819" s="20">
        <v>2.4470000000000001</v>
      </c>
      <c r="E819" s="49">
        <f t="shared" si="24"/>
        <v>85.509200000000007</v>
      </c>
      <c r="F819" s="60">
        <f>($Q$5*($O$6+$O$8))/(E819+$O$8)</f>
        <v>0.3103838917680834</v>
      </c>
      <c r="G819" s="60">
        <f>(C819-$O$10)/($O$11-$O$10)</f>
        <v>0.50825000000000009</v>
      </c>
      <c r="H819" s="60">
        <f>(G819*$O$14+(1-G819)*$O$13)</f>
        <v>2.700825</v>
      </c>
      <c r="I819" s="116">
        <f>(H819-D819)/(H819-$O$12)</f>
        <v>0.16245059920958732</v>
      </c>
      <c r="J819" s="19">
        <f>(($O$19*F819)/(B819*((I819)^$O$20)))^(1/$O$21)</f>
        <v>1.0500923142705065</v>
      </c>
      <c r="K819" s="111">
        <f t="shared" si="25"/>
        <v>1</v>
      </c>
      <c r="L819" s="129"/>
      <c r="M819" s="50"/>
      <c r="N819" s="19"/>
      <c r="O819" s="19"/>
      <c r="Q819" s="20"/>
      <c r="R819" s="58"/>
      <c r="S819" s="58"/>
      <c r="T819" s="58"/>
      <c r="U819" s="58"/>
      <c r="V819" s="58"/>
    </row>
    <row r="820" spans="1:22" x14ac:dyDescent="0.35">
      <c r="A820" s="20">
        <v>2959.5</v>
      </c>
      <c r="B820" s="59">
        <v>9.6700999999999997</v>
      </c>
      <c r="C820">
        <v>83.517200000000003</v>
      </c>
      <c r="D820" s="20">
        <v>2.4540000000000002</v>
      </c>
      <c r="E820" s="49">
        <f t="shared" si="24"/>
        <v>85.519100000000009</v>
      </c>
      <c r="F820" s="60">
        <f>($Q$5*($O$6+$O$8))/(E820+$O$8)</f>
        <v>0.31035059638944706</v>
      </c>
      <c r="G820" s="60">
        <f>(C820-$O$10)/($O$11-$O$10)</f>
        <v>0.59463555555555558</v>
      </c>
      <c r="H820" s="60">
        <f>(G820*$O$14+(1-G820)*$O$13)</f>
        <v>2.7094635555555557</v>
      </c>
      <c r="I820" s="116">
        <f>(H820-D820)/(H820-$O$12)</f>
        <v>0.16260031278593481</v>
      </c>
      <c r="J820" s="19">
        <f>(($O$19*F820)/(B820*((I820)^$O$20)))^(1/$O$21)</f>
        <v>1.1017661693051237</v>
      </c>
      <c r="K820" s="111">
        <f t="shared" si="25"/>
        <v>1</v>
      </c>
      <c r="L820" s="129"/>
      <c r="M820" s="50"/>
      <c r="N820" s="19"/>
      <c r="O820" s="19"/>
      <c r="Q820" s="20"/>
      <c r="R820" s="58"/>
      <c r="S820" s="58"/>
      <c r="T820" s="58"/>
      <c r="U820" s="58"/>
      <c r="V820" s="58"/>
    </row>
    <row r="821" spans="1:22" x14ac:dyDescent="0.35">
      <c r="A821" s="20">
        <v>2960</v>
      </c>
      <c r="B821" s="59">
        <v>10.4245</v>
      </c>
      <c r="C821">
        <v>88.126300000000001</v>
      </c>
      <c r="D821" s="20">
        <v>2.4561000000000002</v>
      </c>
      <c r="E821" s="49">
        <f t="shared" si="24"/>
        <v>85.528999999999996</v>
      </c>
      <c r="F821" s="60">
        <f>($Q$5*($O$6+$O$8))/(E821+$O$8)</f>
        <v>0.31031730815334208</v>
      </c>
      <c r="G821" s="60">
        <f>(C821-$O$10)/($O$11-$O$10)</f>
        <v>0.6458477777777778</v>
      </c>
      <c r="H821" s="60">
        <f>(G821*$O$14+(1-G821)*$O$13)</f>
        <v>2.7145847777777776</v>
      </c>
      <c r="I821" s="116">
        <f>(H821-D821)/(H821-$O$12)</f>
        <v>0.16398875435434621</v>
      </c>
      <c r="J821" s="19">
        <f>(($O$19*F821)/(B821*((I821)^$O$20)))^(1/$O$21)</f>
        <v>1.0521104054045902</v>
      </c>
      <c r="K821" s="111">
        <f t="shared" si="25"/>
        <v>1</v>
      </c>
      <c r="L821" s="129"/>
      <c r="M821" s="50"/>
      <c r="N821" s="19"/>
      <c r="O821" s="19"/>
      <c r="Q821" s="20"/>
      <c r="R821" s="58"/>
      <c r="S821" s="58"/>
      <c r="T821" s="58"/>
      <c r="U821" s="58"/>
      <c r="V821" s="58"/>
    </row>
    <row r="822" spans="1:22" x14ac:dyDescent="0.35">
      <c r="A822" s="20">
        <v>2960.5</v>
      </c>
      <c r="B822" s="59">
        <v>9.4600000000000009</v>
      </c>
      <c r="C822">
        <v>88.630899999999997</v>
      </c>
      <c r="D822" s="20">
        <v>2.4601999999999999</v>
      </c>
      <c r="E822" s="49">
        <f t="shared" si="24"/>
        <v>85.538900000000012</v>
      </c>
      <c r="F822" s="60">
        <f>($Q$5*($O$6+$O$8))/(E822+$O$8)</f>
        <v>0.31028402705747027</v>
      </c>
      <c r="G822" s="60">
        <f>(C822-$O$10)/($O$11-$O$10)</f>
        <v>0.65145444444444445</v>
      </c>
      <c r="H822" s="60">
        <f>(G822*$O$14+(1-G822)*$O$13)</f>
        <v>2.7151454444444445</v>
      </c>
      <c r="I822" s="116">
        <f>(H822-D822)/(H822-$O$12)</f>
        <v>0.16168580733962609</v>
      </c>
      <c r="J822" s="19">
        <f>(($O$19*F822)/(B822*((I822)^$O$20)))^(1/$O$21)</f>
        <v>1.1201140426799041</v>
      </c>
      <c r="K822" s="111">
        <f t="shared" si="25"/>
        <v>1</v>
      </c>
      <c r="L822" s="129"/>
      <c r="M822" s="50"/>
      <c r="N822" s="19"/>
      <c r="O822" s="19"/>
      <c r="Q822" s="20"/>
      <c r="R822" s="58"/>
      <c r="S822" s="58"/>
      <c r="T822" s="58"/>
      <c r="U822" s="58"/>
      <c r="V822" s="58"/>
    </row>
    <row r="823" spans="1:22" x14ac:dyDescent="0.35">
      <c r="A823" s="20">
        <v>2961</v>
      </c>
      <c r="B823" s="59">
        <v>9.7057000000000002</v>
      </c>
      <c r="C823">
        <v>85.959500000000006</v>
      </c>
      <c r="D823" s="20">
        <v>2.4571000000000001</v>
      </c>
      <c r="E823" s="49">
        <f t="shared" si="24"/>
        <v>85.5488</v>
      </c>
      <c r="F823" s="60">
        <f>($Q$5*($O$6+$O$8))/(E823+$O$8)</f>
        <v>0.31025075309953465</v>
      </c>
      <c r="G823" s="60">
        <f>(C823-$O$10)/($O$11-$O$10)</f>
        <v>0.62177222222222228</v>
      </c>
      <c r="H823" s="60">
        <f>(G823*$O$14+(1-G823)*$O$13)</f>
        <v>2.7121772222222225</v>
      </c>
      <c r="I823" s="116">
        <f>(H823-D823)/(H823-$O$12)</f>
        <v>0.16207447591487004</v>
      </c>
      <c r="J823" s="19">
        <f>(($O$19*F823)/(B823*((I823)^$O$20)))^(1/$O$21)</f>
        <v>1.1031342395227961</v>
      </c>
      <c r="K823" s="111">
        <f t="shared" si="25"/>
        <v>1</v>
      </c>
      <c r="L823" s="129"/>
      <c r="M823" s="50"/>
      <c r="N823" s="19"/>
      <c r="O823" s="19"/>
      <c r="Q823" s="20"/>
      <c r="R823" s="58"/>
      <c r="S823" s="58"/>
      <c r="T823" s="58"/>
      <c r="U823" s="58"/>
      <c r="V823" s="58"/>
    </row>
    <row r="824" spans="1:22" x14ac:dyDescent="0.35">
      <c r="A824" s="20">
        <v>2961.5</v>
      </c>
      <c r="B824" s="59">
        <v>9.8109999999999999</v>
      </c>
      <c r="C824">
        <v>89.0779</v>
      </c>
      <c r="D824" s="20">
        <v>2.456</v>
      </c>
      <c r="E824" s="49">
        <f t="shared" si="24"/>
        <v>85.558700000000002</v>
      </c>
      <c r="F824" s="60">
        <f>($Q$5*($O$6+$O$8))/(E824+$O$8)</f>
        <v>0.31021748627723905</v>
      </c>
      <c r="G824" s="60">
        <f>(C824-$O$10)/($O$11-$O$10)</f>
        <v>0.65642111111111112</v>
      </c>
      <c r="H824" s="60">
        <f>(G824*$O$14+(1-G824)*$O$13)</f>
        <v>2.7156421111111109</v>
      </c>
      <c r="I824" s="116">
        <f>(H824-D824)/(H824-$O$12)</f>
        <v>0.16461257194027812</v>
      </c>
      <c r="J824" s="19">
        <f>(($O$19*F824)/(B824*((I824)^$O$20)))^(1/$O$21)</f>
        <v>1.08022319616692</v>
      </c>
      <c r="K824" s="111">
        <f t="shared" si="25"/>
        <v>1</v>
      </c>
      <c r="L824" s="129"/>
      <c r="M824" s="50"/>
      <c r="N824" s="19"/>
      <c r="O824" s="19"/>
      <c r="Q824" s="20"/>
      <c r="R824" s="58"/>
      <c r="S824" s="58"/>
      <c r="T824" s="58"/>
      <c r="U824" s="58"/>
      <c r="V824" s="58"/>
    </row>
    <row r="825" spans="1:22" x14ac:dyDescent="0.35">
      <c r="A825" s="20">
        <v>2962</v>
      </c>
      <c r="B825" s="59">
        <v>9.9413999999999998</v>
      </c>
      <c r="C825">
        <v>92.364099999999993</v>
      </c>
      <c r="D825" s="20">
        <v>2.4601999999999999</v>
      </c>
      <c r="E825" s="49">
        <f t="shared" si="24"/>
        <v>85.568600000000004</v>
      </c>
      <c r="F825" s="60">
        <f>($Q$5*($O$6+$O$8))/(E825+$O$8)</f>
        <v>0.31018422658828831</v>
      </c>
      <c r="G825" s="60">
        <f>(C825-$O$10)/($O$11-$O$10)</f>
        <v>0.69293444444444441</v>
      </c>
      <c r="H825" s="60">
        <f>(G825*$O$14+(1-G825)*$O$13)</f>
        <v>2.7192934444444443</v>
      </c>
      <c r="I825" s="116">
        <f>(H825-D825)/(H825-$O$12)</f>
        <v>0.16388533401047234</v>
      </c>
      <c r="J825" s="19">
        <f>(($O$19*F825)/(B825*((I825)^$O$20)))^(1/$O$21)</f>
        <v>1.0778193841760613</v>
      </c>
      <c r="K825" s="111">
        <f t="shared" si="25"/>
        <v>1</v>
      </c>
      <c r="L825" s="129"/>
      <c r="M825" s="50"/>
      <c r="N825" s="19"/>
      <c r="O825" s="19"/>
      <c r="Q825" s="20"/>
      <c r="R825" s="58"/>
      <c r="S825" s="58"/>
      <c r="T825" s="58"/>
      <c r="U825" s="58"/>
      <c r="V825" s="58"/>
    </row>
    <row r="826" spans="1:22" x14ac:dyDescent="0.35">
      <c r="A826" s="20">
        <v>2962.5</v>
      </c>
      <c r="B826" s="59">
        <v>10.6228</v>
      </c>
      <c r="C826">
        <v>95.471999999999994</v>
      </c>
      <c r="D826" s="20">
        <v>2.468</v>
      </c>
      <c r="E826" s="49">
        <f t="shared" si="24"/>
        <v>85.578500000000005</v>
      </c>
      <c r="F826" s="60">
        <f>($Q$5*($O$6+$O$8))/(E826+$O$8)</f>
        <v>0.31015097403038838</v>
      </c>
      <c r="G826" s="60">
        <f>(C826-$O$10)/($O$11-$O$10)</f>
        <v>0.72746666666666659</v>
      </c>
      <c r="H826" s="60">
        <f>(G826*$O$14+(1-G826)*$O$13)</f>
        <v>2.7227466666666666</v>
      </c>
      <c r="I826" s="116">
        <f>(H826-D826)/(H826-$O$12)</f>
        <v>0.16078465199160985</v>
      </c>
      <c r="J826" s="19">
        <f>(($O$19*F826)/(B826*((I826)^$O$20)))^(1/$O$21)</f>
        <v>1.0627288786367042</v>
      </c>
      <c r="K826" s="111">
        <f t="shared" si="25"/>
        <v>1</v>
      </c>
      <c r="L826" s="129"/>
      <c r="M826" s="50"/>
      <c r="N826" s="19"/>
      <c r="O826" s="19"/>
      <c r="Q826" s="20"/>
      <c r="R826" s="58"/>
      <c r="S826" s="58"/>
      <c r="T826" s="58"/>
      <c r="U826" s="58"/>
      <c r="V826" s="58"/>
    </row>
    <row r="827" spans="1:22" x14ac:dyDescent="0.35">
      <c r="A827" s="20">
        <v>2963</v>
      </c>
      <c r="B827" s="59">
        <v>8.3841000000000001</v>
      </c>
      <c r="C827">
        <v>95.495000000000005</v>
      </c>
      <c r="D827" s="20">
        <v>2.4750000000000001</v>
      </c>
      <c r="E827" s="49">
        <f t="shared" si="24"/>
        <v>85.588400000000007</v>
      </c>
      <c r="F827" s="60">
        <f>($Q$5*($O$6+$O$8))/(E827+$O$8)</f>
        <v>0.31011772860124598</v>
      </c>
      <c r="G827" s="60">
        <f>(C827-$O$10)/($O$11-$O$10)</f>
        <v>0.72772222222222227</v>
      </c>
      <c r="H827" s="60">
        <f>(G827*$O$14+(1-G827)*$O$13)</f>
        <v>2.7227722222222224</v>
      </c>
      <c r="I827" s="116">
        <f>(H827-D827)/(H827-$O$12)</f>
        <v>0.15638017363497386</v>
      </c>
      <c r="J827" s="19">
        <f>(($O$19*F827)/(B827*((I827)^$O$20)))^(1/$O$21)</f>
        <v>1.2298534998703949</v>
      </c>
      <c r="K827" s="111">
        <f t="shared" si="25"/>
        <v>1</v>
      </c>
      <c r="L827" s="129"/>
      <c r="M827" s="50"/>
      <c r="N827" s="19"/>
      <c r="O827" s="19"/>
      <c r="Q827" s="20"/>
      <c r="R827" s="58"/>
      <c r="S827" s="58"/>
      <c r="T827" s="58"/>
      <c r="U827" s="58"/>
      <c r="V827" s="58"/>
    </row>
    <row r="828" spans="1:22" x14ac:dyDescent="0.35">
      <c r="A828" s="20">
        <v>2963.5</v>
      </c>
      <c r="B828" s="59">
        <v>7.7462</v>
      </c>
      <c r="C828">
        <v>100.2715</v>
      </c>
      <c r="D828" s="20">
        <v>2.4727999999999999</v>
      </c>
      <c r="E828" s="49">
        <f t="shared" si="24"/>
        <v>85.598299999999995</v>
      </c>
      <c r="F828" s="60">
        <f>($Q$5*($O$6+$O$8))/(E828+$O$8)</f>
        <v>0.3100844902985691</v>
      </c>
      <c r="G828" s="60">
        <f>(C828-$O$10)/($O$11-$O$10)</f>
        <v>0.78079444444444446</v>
      </c>
      <c r="H828" s="60">
        <f>(G828*$O$14+(1-G828)*$O$13)</f>
        <v>2.7280794444444445</v>
      </c>
      <c r="I828" s="116">
        <f>(H828-D828)/(H828-$O$12)</f>
        <v>0.16058043419687426</v>
      </c>
      <c r="J828" s="19">
        <f>(($O$19*F828)/(B828*((I828)^$O$20)))^(1/$O$21)</f>
        <v>1.2459569626858173</v>
      </c>
      <c r="K828" s="111">
        <f t="shared" si="25"/>
        <v>1</v>
      </c>
      <c r="L828" s="129"/>
      <c r="M828" s="50"/>
      <c r="N828" s="19"/>
      <c r="O828" s="19"/>
      <c r="Q828" s="20"/>
      <c r="R828" s="58"/>
      <c r="S828" s="58"/>
      <c r="T828" s="58"/>
      <c r="U828" s="58"/>
      <c r="V828" s="58"/>
    </row>
    <row r="829" spans="1:22" x14ac:dyDescent="0.35">
      <c r="A829" s="20">
        <v>2964</v>
      </c>
      <c r="B829" s="59">
        <v>7.6186999999999996</v>
      </c>
      <c r="C829">
        <v>103.9992</v>
      </c>
      <c r="D829" s="20">
        <v>2.4702999999999999</v>
      </c>
      <c r="E829" s="49">
        <f t="shared" si="24"/>
        <v>85.608200000000011</v>
      </c>
      <c r="F829" s="60">
        <f>($Q$5*($O$6+$O$8))/(E829+$O$8)</f>
        <v>0.31005125912006642</v>
      </c>
      <c r="G829" s="60">
        <f>(C829-$O$10)/($O$11-$O$10)</f>
        <v>0.82221333333333335</v>
      </c>
      <c r="H829" s="60">
        <f>(G829*$O$14+(1-G829)*$O$13)</f>
        <v>2.7322213333333334</v>
      </c>
      <c r="I829" s="116">
        <f>(H829-D829)/(H829-$O$12)</f>
        <v>0.16433028680274073</v>
      </c>
      <c r="J829" s="19">
        <f>(($O$19*F829)/(B829*((I829)^$O$20)))^(1/$O$21)</f>
        <v>1.2276051453991581</v>
      </c>
      <c r="K829" s="111">
        <f t="shared" si="25"/>
        <v>1</v>
      </c>
      <c r="L829" s="129"/>
      <c r="M829" s="50"/>
      <c r="N829" s="19"/>
      <c r="O829" s="19"/>
      <c r="Q829" s="20"/>
      <c r="R829" s="58"/>
      <c r="S829" s="58"/>
      <c r="T829" s="58"/>
      <c r="U829" s="58"/>
      <c r="V829" s="58"/>
    </row>
    <row r="830" spans="1:22" x14ac:dyDescent="0.35">
      <c r="A830" s="20">
        <v>2964.5</v>
      </c>
      <c r="B830" s="59">
        <v>8.9918999999999993</v>
      </c>
      <c r="C830">
        <v>101.90989999999999</v>
      </c>
      <c r="D830" s="20">
        <v>2.4649000000000001</v>
      </c>
      <c r="E830" s="49">
        <f t="shared" si="24"/>
        <v>85.618099999999998</v>
      </c>
      <c r="F830" s="60">
        <f>($Q$5*($O$6+$O$8))/(E830+$O$8)</f>
        <v>0.31001803506344783</v>
      </c>
      <c r="G830" s="60">
        <f>(C830-$O$10)/($O$11-$O$10)</f>
        <v>0.79899888888888881</v>
      </c>
      <c r="H830" s="60">
        <f>(G830*$O$14+(1-G830)*$O$13)</f>
        <v>2.7298998888888888</v>
      </c>
      <c r="I830" s="116">
        <f>(H830-D830)/(H830-$O$12)</f>
        <v>0.16650429291531255</v>
      </c>
      <c r="J830" s="19">
        <f>(($O$19*F830)/(B830*((I830)^$O$20)))^(1/$O$21)</f>
        <v>1.1151731650005603</v>
      </c>
      <c r="K830" s="111">
        <f t="shared" si="25"/>
        <v>1</v>
      </c>
      <c r="L830" s="129"/>
      <c r="M830" s="50"/>
      <c r="N830" s="19"/>
      <c r="O830" s="19"/>
      <c r="Q830" s="20"/>
      <c r="R830" s="58"/>
      <c r="S830" s="58"/>
      <c r="T830" s="58"/>
      <c r="U830" s="58"/>
      <c r="V830" s="58"/>
    </row>
    <row r="831" spans="1:22" x14ac:dyDescent="0.35">
      <c r="A831" s="20">
        <v>2965</v>
      </c>
      <c r="B831" s="59">
        <v>8.5824999999999996</v>
      </c>
      <c r="C831">
        <v>93.9619</v>
      </c>
      <c r="D831" s="20">
        <v>2.4605999999999999</v>
      </c>
      <c r="E831" s="49">
        <f t="shared" si="24"/>
        <v>85.628000000000014</v>
      </c>
      <c r="F831" s="60">
        <f>($Q$5*($O$6+$O$8))/(E831+$O$8)</f>
        <v>0.30998481812642392</v>
      </c>
      <c r="G831" s="60">
        <f>(C831-$O$10)/($O$11-$O$10)</f>
        <v>0.71068777777777781</v>
      </c>
      <c r="H831" s="60">
        <f>(G831*$O$14+(1-G831)*$O$13)</f>
        <v>2.7210687777777776</v>
      </c>
      <c r="I831" s="116">
        <f>(H831-D831)/(H831-$O$12)</f>
        <v>0.16457047293233601</v>
      </c>
      <c r="J831" s="19">
        <f>(($O$19*F831)/(B831*((I831)^$O$20)))^(1/$O$21)</f>
        <v>1.1548122679764619</v>
      </c>
      <c r="K831" s="111">
        <f t="shared" si="25"/>
        <v>1</v>
      </c>
      <c r="L831" s="129"/>
      <c r="M831" s="50"/>
      <c r="N831" s="19"/>
      <c r="O831" s="19"/>
      <c r="Q831" s="20"/>
      <c r="R831" s="58"/>
      <c r="S831" s="58"/>
      <c r="T831" s="58"/>
      <c r="U831" s="58"/>
      <c r="V831" s="58"/>
    </row>
    <row r="832" spans="1:22" x14ac:dyDescent="0.35">
      <c r="A832" s="20">
        <v>2965.5</v>
      </c>
      <c r="B832" s="59">
        <v>9.9196000000000009</v>
      </c>
      <c r="C832">
        <v>90.211600000000004</v>
      </c>
      <c r="D832" s="20">
        <v>2.4638</v>
      </c>
      <c r="E832" s="49">
        <f t="shared" si="24"/>
        <v>85.637900000000002</v>
      </c>
      <c r="F832" s="60">
        <f>($Q$5*($O$6+$O$8))/(E832+$O$8)</f>
        <v>0.30995160830670671</v>
      </c>
      <c r="G832" s="60">
        <f>(C832-$O$10)/($O$11-$O$10)</f>
        <v>0.66901777777777782</v>
      </c>
      <c r="H832" s="60">
        <f>(G832*$O$14+(1-G832)*$O$13)</f>
        <v>2.7169017777777777</v>
      </c>
      <c r="I832" s="116">
        <f>(H832-D832)/(H832-$O$12)</f>
        <v>0.16033796378480808</v>
      </c>
      <c r="J832" s="19">
        <f>(($O$19*F832)/(B832*((I832)^$O$20)))^(1/$O$21)</f>
        <v>1.102461680581774</v>
      </c>
      <c r="K832" s="111">
        <f t="shared" si="25"/>
        <v>1</v>
      </c>
      <c r="L832" s="129"/>
      <c r="M832" s="50"/>
      <c r="N832" s="19"/>
      <c r="O832" s="19"/>
      <c r="Q832" s="20"/>
      <c r="R832" s="58"/>
      <c r="S832" s="58"/>
      <c r="T832" s="58"/>
      <c r="U832" s="58"/>
      <c r="V832" s="58"/>
    </row>
    <row r="833" spans="1:22" x14ac:dyDescent="0.35">
      <c r="A833" s="20">
        <v>2966</v>
      </c>
      <c r="B833" s="59">
        <v>9.4414999999999996</v>
      </c>
      <c r="C833">
        <v>92.709000000000003</v>
      </c>
      <c r="D833" s="20">
        <v>2.4758</v>
      </c>
      <c r="E833" s="49">
        <f t="shared" si="24"/>
        <v>85.647800000000004</v>
      </c>
      <c r="F833" s="60">
        <f>($Q$5*($O$6+$O$8))/(E833+$O$8)</f>
        <v>0.30991840560200873</v>
      </c>
      <c r="G833" s="60">
        <f>(C833-$O$10)/($O$11-$O$10)</f>
        <v>0.69676666666666676</v>
      </c>
      <c r="H833" s="60">
        <f>(G833*$O$14+(1-G833)*$O$13)</f>
        <v>2.7196766666666665</v>
      </c>
      <c r="I833" s="116">
        <f>(H833-D833)/(H833-$O$12)</f>
        <v>0.15422282555997277</v>
      </c>
      <c r="J833" s="19">
        <f>(($O$19*F833)/(B833*((I833)^$O$20)))^(1/$O$21)</f>
        <v>1.1747745516675461</v>
      </c>
      <c r="K833" s="111">
        <f t="shared" si="25"/>
        <v>1</v>
      </c>
      <c r="L833" s="129"/>
      <c r="M833" s="50"/>
      <c r="N833" s="19"/>
      <c r="O833" s="19"/>
      <c r="Q833" s="20"/>
      <c r="R833" s="58"/>
      <c r="S833" s="58"/>
      <c r="T833" s="58"/>
      <c r="U833" s="58"/>
      <c r="V833" s="58"/>
    </row>
    <row r="834" spans="1:22" x14ac:dyDescent="0.35">
      <c r="A834" s="20">
        <v>2966.5</v>
      </c>
      <c r="B834" s="59">
        <v>9.4861000000000004</v>
      </c>
      <c r="C834">
        <v>98.833200000000005</v>
      </c>
      <c r="D834" s="20">
        <v>2.4866999999999999</v>
      </c>
      <c r="E834" s="49">
        <f t="shared" ref="E834:E897" si="26">((0.0198*A834)+ 26.921)</f>
        <v>85.657700000000006</v>
      </c>
      <c r="F834" s="60">
        <f>($Q$5*($O$6+$O$8))/(E834+$O$8)</f>
        <v>0.30988521001004371</v>
      </c>
      <c r="G834" s="60">
        <f>(C834-$O$10)/($O$11-$O$10)</f>
        <v>0.76481333333333335</v>
      </c>
      <c r="H834" s="60">
        <f>(G834*$O$14+(1-G834)*$O$13)</f>
        <v>2.7264813333333331</v>
      </c>
      <c r="I834" s="116">
        <f>(H834-D834)/(H834-$O$12)</f>
        <v>0.15098331498192627</v>
      </c>
      <c r="J834" s="19">
        <f>(($O$19*F834)/(B834*((I834)^$O$20)))^(1/$O$21)</f>
        <v>1.1970922487983369</v>
      </c>
      <c r="K834" s="111">
        <f t="shared" ref="K834:K897" si="27">IF(J834&gt;1,1,J834)</f>
        <v>1</v>
      </c>
      <c r="L834" s="129"/>
      <c r="M834" s="50"/>
      <c r="N834" s="19"/>
      <c r="O834" s="19"/>
      <c r="Q834" s="20"/>
      <c r="R834" s="58"/>
      <c r="S834" s="58"/>
      <c r="T834" s="58"/>
      <c r="U834" s="58"/>
      <c r="V834" s="58"/>
    </row>
    <row r="835" spans="1:22" x14ac:dyDescent="0.35">
      <c r="A835" s="20">
        <v>2967</v>
      </c>
      <c r="B835" s="59">
        <v>9.2234999999999996</v>
      </c>
      <c r="C835">
        <v>97.877300000000005</v>
      </c>
      <c r="D835" s="20">
        <v>2.4900000000000002</v>
      </c>
      <c r="E835" s="49">
        <f t="shared" si="26"/>
        <v>85.667600000000007</v>
      </c>
      <c r="F835" s="60">
        <f>($Q$5*($O$6+$O$8))/(E835+$O$8)</f>
        <v>0.30985202152852648</v>
      </c>
      <c r="G835" s="60">
        <f>(C835-$O$10)/($O$11-$O$10)</f>
        <v>0.75419222222222226</v>
      </c>
      <c r="H835" s="60">
        <f>(G835*$O$14+(1-G835)*$O$13)</f>
        <v>2.7254192222222224</v>
      </c>
      <c r="I835" s="116">
        <f>(H835-D835)/(H835-$O$12)</f>
        <v>0.14833582488140437</v>
      </c>
      <c r="J835" s="19">
        <f>(($O$19*F835)/(B835*((I835)^$O$20)))^(1/$O$21)</f>
        <v>1.2356151935010558</v>
      </c>
      <c r="K835" s="111">
        <f t="shared" si="27"/>
        <v>1</v>
      </c>
      <c r="L835" s="129"/>
      <c r="M835" s="50"/>
      <c r="N835" s="19"/>
      <c r="O835" s="19"/>
      <c r="Q835" s="20"/>
      <c r="R835" s="58"/>
      <c r="S835" s="58"/>
      <c r="T835" s="58"/>
      <c r="U835" s="58"/>
      <c r="V835" s="58"/>
    </row>
    <row r="836" spans="1:22" x14ac:dyDescent="0.35">
      <c r="A836" s="20">
        <v>2967.5</v>
      </c>
      <c r="B836" s="59">
        <v>9.6323000000000008</v>
      </c>
      <c r="C836">
        <v>97.082599999999999</v>
      </c>
      <c r="D836" s="20">
        <v>2.4807999999999999</v>
      </c>
      <c r="E836" s="49">
        <f t="shared" si="26"/>
        <v>85.677500000000009</v>
      </c>
      <c r="F836" s="60">
        <f>($Q$5*($O$6+$O$8))/(E836+$O$8)</f>
        <v>0.30981884015517258</v>
      </c>
      <c r="G836" s="60">
        <f>(C836-$O$10)/($O$11-$O$10)</f>
        <v>0.74536222222222226</v>
      </c>
      <c r="H836" s="60">
        <f>(G836*$O$14+(1-G836)*$O$13)</f>
        <v>2.7245362222222225</v>
      </c>
      <c r="I836" s="116">
        <f>(H836-D836)/(H836-$O$12)</f>
        <v>0.15366179507016009</v>
      </c>
      <c r="J836" s="19">
        <f>(($O$19*F836)/(B836*((I836)^$O$20)))^(1/$O$21)</f>
        <v>1.1671401506732637</v>
      </c>
      <c r="K836" s="111">
        <f t="shared" si="27"/>
        <v>1</v>
      </c>
      <c r="L836" s="129"/>
      <c r="M836" s="50"/>
      <c r="N836" s="19"/>
      <c r="O836" s="19"/>
      <c r="Q836" s="20"/>
      <c r="R836" s="58"/>
      <c r="S836" s="58"/>
      <c r="T836" s="58"/>
      <c r="U836" s="58"/>
      <c r="V836" s="58"/>
    </row>
    <row r="837" spans="1:22" x14ac:dyDescent="0.35">
      <c r="A837" s="20">
        <v>2968</v>
      </c>
      <c r="B837" s="59">
        <v>10.2193</v>
      </c>
      <c r="C837">
        <v>92.633899999999997</v>
      </c>
      <c r="D837" s="20">
        <v>2.4754999999999998</v>
      </c>
      <c r="E837" s="49">
        <f t="shared" si="26"/>
        <v>85.687399999999997</v>
      </c>
      <c r="F837" s="60">
        <f>($Q$5*($O$6+$O$8))/(E837+$O$8)</f>
        <v>0.30978566588769879</v>
      </c>
      <c r="G837" s="60">
        <f>(C837-$O$10)/($O$11-$O$10)</f>
        <v>0.69593222222222217</v>
      </c>
      <c r="H837" s="60">
        <f>(G837*$O$14+(1-G837)*$O$13)</f>
        <v>2.7195932222222221</v>
      </c>
      <c r="I837" s="116">
        <f>(H837-D837)/(H837-$O$12)</f>
        <v>0.1543679168339343</v>
      </c>
      <c r="J837" s="19">
        <f>(($O$19*F837)/(B837*((I837)^$O$20)))^(1/$O$21)</f>
        <v>1.1278803788952099</v>
      </c>
      <c r="K837" s="111">
        <f t="shared" si="27"/>
        <v>1</v>
      </c>
      <c r="L837" s="129"/>
      <c r="M837" s="50"/>
      <c r="N837" s="19"/>
      <c r="O837" s="19"/>
      <c r="Q837" s="20"/>
      <c r="R837" s="58"/>
      <c r="S837" s="58"/>
      <c r="T837" s="58"/>
      <c r="U837" s="58"/>
      <c r="V837" s="58"/>
    </row>
    <row r="838" spans="1:22" x14ac:dyDescent="0.35">
      <c r="A838" s="20">
        <v>2968.5</v>
      </c>
      <c r="B838" s="59">
        <v>9.9520999999999997</v>
      </c>
      <c r="C838">
        <v>91.360699999999994</v>
      </c>
      <c r="D838" s="20">
        <v>2.4798</v>
      </c>
      <c r="E838" s="49">
        <f t="shared" si="26"/>
        <v>85.697300000000013</v>
      </c>
      <c r="F838" s="60">
        <f>($Q$5*($O$6+$O$8))/(E838+$O$8)</f>
        <v>0.30975249872382254</v>
      </c>
      <c r="G838" s="60">
        <f>(C838-$O$10)/($O$11-$O$10)</f>
        <v>0.68178555555555553</v>
      </c>
      <c r="H838" s="60">
        <f>(G838*$O$14+(1-G838)*$O$13)</f>
        <v>2.7181785555555553</v>
      </c>
      <c r="I838" s="116">
        <f>(H838-D838)/(H838-$O$12)</f>
        <v>0.15088887633869119</v>
      </c>
      <c r="J838" s="19">
        <f>(($O$19*F838)/(B838*((I838)^$O$20)))^(1/$O$21)</f>
        <v>1.1692108025584622</v>
      </c>
      <c r="K838" s="111">
        <f t="shared" si="27"/>
        <v>1</v>
      </c>
      <c r="L838" s="129"/>
      <c r="M838" s="50"/>
      <c r="N838" s="19"/>
      <c r="O838" s="19"/>
      <c r="Q838" s="20"/>
      <c r="R838" s="58"/>
      <c r="S838" s="58"/>
      <c r="T838" s="58"/>
      <c r="U838" s="58"/>
      <c r="V838" s="58"/>
    </row>
    <row r="839" spans="1:22" x14ac:dyDescent="0.35">
      <c r="A839" s="20">
        <v>2969</v>
      </c>
      <c r="B839" s="59">
        <v>9.0205000000000002</v>
      </c>
      <c r="C839">
        <v>89.300799999999995</v>
      </c>
      <c r="D839" s="20">
        <v>2.4845999999999999</v>
      </c>
      <c r="E839" s="49">
        <f t="shared" si="26"/>
        <v>85.7072</v>
      </c>
      <c r="F839" s="60">
        <f>($Q$5*($O$6+$O$8))/(E839+$O$8)</f>
        <v>0.30971933866126267</v>
      </c>
      <c r="G839" s="60">
        <f>(C839-$O$10)/($O$11-$O$10)</f>
        <v>0.65889777777777769</v>
      </c>
      <c r="H839" s="60">
        <f>(G839*$O$14+(1-G839)*$O$13)</f>
        <v>2.715889777777778</v>
      </c>
      <c r="I839" s="116">
        <f>(H839-D839)/(H839-$O$12)</f>
        <v>0.14661422870971114</v>
      </c>
      <c r="J839" s="19">
        <f>(($O$19*F839)/(B839*((I839)^$O$20)))^(1/$O$21)</f>
        <v>1.2638418615495874</v>
      </c>
      <c r="K839" s="111">
        <f t="shared" si="27"/>
        <v>1</v>
      </c>
      <c r="L839" s="129"/>
      <c r="M839" s="50"/>
      <c r="N839" s="19"/>
      <c r="O839" s="19"/>
      <c r="Q839" s="20"/>
      <c r="R839" s="58"/>
      <c r="S839" s="58"/>
      <c r="T839" s="58"/>
      <c r="U839" s="58"/>
      <c r="V839" s="58"/>
    </row>
    <row r="840" spans="1:22" x14ac:dyDescent="0.35">
      <c r="A840" s="20">
        <v>2969.5</v>
      </c>
      <c r="B840" s="59">
        <v>9.9102999999999994</v>
      </c>
      <c r="C840">
        <v>88.0154</v>
      </c>
      <c r="D840" s="20">
        <v>2.4817</v>
      </c>
      <c r="E840" s="49">
        <f t="shared" si="26"/>
        <v>85.717100000000002</v>
      </c>
      <c r="F840" s="60">
        <f>($Q$5*($O$6+$O$8))/(E840+$O$8)</f>
        <v>0.30968618569773859</v>
      </c>
      <c r="G840" s="60">
        <f>(C840-$O$10)/($O$11-$O$10)</f>
        <v>0.6446155555555555</v>
      </c>
      <c r="H840" s="60">
        <f>(G840*$O$14+(1-G840)*$O$13)</f>
        <v>2.7144615555555553</v>
      </c>
      <c r="I840" s="116">
        <f>(H840-D840)/(H840-$O$12)</f>
        <v>0.14768088891621026</v>
      </c>
      <c r="J840" s="19">
        <f>(($O$19*F840)/(B840*((I840)^$O$20)))^(1/$O$21)</f>
        <v>1.1969974301419317</v>
      </c>
      <c r="K840" s="111">
        <f t="shared" si="27"/>
        <v>1</v>
      </c>
      <c r="L840" s="129"/>
      <c r="M840" s="50"/>
      <c r="N840" s="19"/>
      <c r="O840" s="19"/>
      <c r="Q840" s="20"/>
      <c r="R840" s="58"/>
      <c r="S840" s="58"/>
      <c r="T840" s="58"/>
      <c r="U840" s="58"/>
      <c r="V840" s="58"/>
    </row>
    <row r="841" spans="1:22" x14ac:dyDescent="0.35">
      <c r="A841" s="20">
        <v>2970</v>
      </c>
      <c r="B841" s="59">
        <v>9.0280000000000005</v>
      </c>
      <c r="C841">
        <v>90.700900000000004</v>
      </c>
      <c r="D841" s="20">
        <v>2.4722</v>
      </c>
      <c r="E841" s="49">
        <f t="shared" si="26"/>
        <v>85.727000000000004</v>
      </c>
      <c r="F841" s="60">
        <f>($Q$5*($O$6+$O$8))/(E841+$O$8)</f>
        <v>0.30965303983097098</v>
      </c>
      <c r="G841" s="60">
        <f>(C841-$O$10)/($O$11-$O$10)</f>
        <v>0.67445444444444447</v>
      </c>
      <c r="H841" s="60">
        <f>(G841*$O$14+(1-G841)*$O$13)</f>
        <v>2.7174454444444445</v>
      </c>
      <c r="I841" s="116">
        <f>(H841-D841)/(H841-$O$12)</f>
        <v>0.15530754984270534</v>
      </c>
      <c r="J841" s="19">
        <f>(($O$19*F841)/(B841*((I841)^$O$20)))^(1/$O$21)</f>
        <v>1.1924751304967038</v>
      </c>
      <c r="K841" s="111">
        <f t="shared" si="27"/>
        <v>1</v>
      </c>
      <c r="L841" s="129"/>
      <c r="M841" s="50"/>
      <c r="N841" s="19"/>
      <c r="O841" s="19"/>
      <c r="Q841" s="20"/>
      <c r="R841" s="58"/>
      <c r="S841" s="58"/>
      <c r="T841" s="58"/>
      <c r="U841" s="58"/>
      <c r="V841" s="58"/>
    </row>
    <row r="842" spans="1:22" x14ac:dyDescent="0.35">
      <c r="A842" s="20">
        <v>2970.5</v>
      </c>
      <c r="B842" s="59">
        <v>8.2417999999999996</v>
      </c>
      <c r="C842">
        <v>92.752600000000001</v>
      </c>
      <c r="D842" s="20">
        <v>2.4674</v>
      </c>
      <c r="E842" s="49">
        <f t="shared" si="26"/>
        <v>85.736900000000006</v>
      </c>
      <c r="F842" s="60">
        <f>($Q$5*($O$6+$O$8))/(E842+$O$8)</f>
        <v>0.30961990105868126</v>
      </c>
      <c r="G842" s="60">
        <f>(C842-$O$10)/($O$11-$O$10)</f>
        <v>0.69725111111111115</v>
      </c>
      <c r="H842" s="60">
        <f>(G842*$O$14+(1-G842)*$O$13)</f>
        <v>2.7197251111111109</v>
      </c>
      <c r="I842" s="116">
        <f>(H842-D842)/(H842-$O$12)</f>
        <v>0.1595605681019106</v>
      </c>
      <c r="J842" s="19">
        <f>(($O$19*F842)/(B842*((I842)^$O$20)))^(1/$O$21)</f>
        <v>1.2147245927636967</v>
      </c>
      <c r="K842" s="111">
        <f t="shared" si="27"/>
        <v>1</v>
      </c>
      <c r="L842" s="129"/>
      <c r="M842" s="50"/>
      <c r="N842" s="19"/>
      <c r="O842" s="19"/>
      <c r="Q842" s="20"/>
      <c r="R842" s="58"/>
      <c r="S842" s="58"/>
      <c r="T842" s="58"/>
      <c r="U842" s="58"/>
      <c r="V842" s="58"/>
    </row>
    <row r="843" spans="1:22" x14ac:dyDescent="0.35">
      <c r="A843" s="20">
        <v>2971</v>
      </c>
      <c r="B843" s="59">
        <v>7.2824</v>
      </c>
      <c r="C843">
        <v>94.538399999999996</v>
      </c>
      <c r="D843" s="20">
        <v>2.4552</v>
      </c>
      <c r="E843" s="49">
        <f t="shared" si="26"/>
        <v>85.746800000000007</v>
      </c>
      <c r="F843" s="60">
        <f>($Q$5*($O$6+$O$8))/(E843+$O$8)</f>
        <v>0.30958676937859197</v>
      </c>
      <c r="G843" s="60">
        <f>(C843-$O$10)/($O$11-$O$10)</f>
        <v>0.71709333333333325</v>
      </c>
      <c r="H843" s="60">
        <f>(G843*$O$14+(1-G843)*$O$13)</f>
        <v>2.7217093333333331</v>
      </c>
      <c r="I843" s="116">
        <f>(H843-D843)/(H843-$O$12)</f>
        <v>0.16831892023667805</v>
      </c>
      <c r="J843" s="19">
        <f>(($O$19*F843)/(B843*((I843)^$O$20)))^(1/$O$21)</f>
        <v>1.2249574257710105</v>
      </c>
      <c r="K843" s="111">
        <f t="shared" si="27"/>
        <v>1</v>
      </c>
      <c r="L843" s="129"/>
      <c r="M843" s="50"/>
      <c r="N843" s="19"/>
      <c r="O843" s="19"/>
      <c r="Q843" s="20"/>
      <c r="R843" s="58"/>
      <c r="S843" s="58"/>
      <c r="T843" s="58"/>
      <c r="U843" s="58"/>
      <c r="V843" s="58"/>
    </row>
    <row r="844" spans="1:22" x14ac:dyDescent="0.35">
      <c r="A844" s="20">
        <v>2971.5</v>
      </c>
      <c r="B844" s="59">
        <v>8.0580999999999996</v>
      </c>
      <c r="C844">
        <v>93.419899999999998</v>
      </c>
      <c r="D844" s="20">
        <v>2.4495</v>
      </c>
      <c r="E844" s="49">
        <f t="shared" si="26"/>
        <v>85.756699999999995</v>
      </c>
      <c r="F844" s="60">
        <f>($Q$5*($O$6+$O$8))/(E844+$O$8)</f>
        <v>0.30955364478842673</v>
      </c>
      <c r="G844" s="60">
        <f>(C844-$O$10)/($O$11-$O$10)</f>
        <v>0.70466555555555555</v>
      </c>
      <c r="H844" s="60">
        <f>(G844*$O$14+(1-G844)*$O$13)</f>
        <v>2.7204665555555554</v>
      </c>
      <c r="I844" s="116">
        <f>(H844-D844)/(H844-$O$12)</f>
        <v>0.17126839018532758</v>
      </c>
      <c r="J844" s="19">
        <f>(($O$19*F844)/(B844*((I844)^$O$20)))^(1/$O$21)</f>
        <v>1.1443909613382512</v>
      </c>
      <c r="K844" s="111">
        <f t="shared" si="27"/>
        <v>1</v>
      </c>
      <c r="L844" s="129"/>
      <c r="M844" s="50"/>
      <c r="N844" s="19"/>
      <c r="O844" s="19"/>
      <c r="Q844" s="20"/>
      <c r="R844" s="58"/>
      <c r="S844" s="58"/>
      <c r="T844" s="58"/>
      <c r="U844" s="58"/>
      <c r="V844" s="58"/>
    </row>
    <row r="845" spans="1:22" x14ac:dyDescent="0.35">
      <c r="A845" s="20">
        <v>2972</v>
      </c>
      <c r="B845" s="59">
        <v>9.2317999999999998</v>
      </c>
      <c r="C845">
        <v>91.724400000000003</v>
      </c>
      <c r="D845" s="20">
        <v>2.4413999999999998</v>
      </c>
      <c r="E845" s="49">
        <f t="shared" si="26"/>
        <v>85.766600000000011</v>
      </c>
      <c r="F845" s="60">
        <f>($Q$5*($O$6+$O$8))/(E845+$O$8)</f>
        <v>0.30952052728590979</v>
      </c>
      <c r="G845" s="60">
        <f>(C845-$O$10)/($O$11-$O$10)</f>
        <v>0.6858266666666667</v>
      </c>
      <c r="H845" s="60">
        <f>(G845*$O$14+(1-G845)*$O$13)</f>
        <v>2.7185826666666664</v>
      </c>
      <c r="I845" s="116">
        <f>(H845-D845)/(H845-$O$12)</f>
        <v>0.17540623764686125</v>
      </c>
      <c r="J845" s="19">
        <f>(($O$19*F845)/(B845*((I845)^$O$20)))^(1/$O$21)</f>
        <v>1.0438942402363971</v>
      </c>
      <c r="K845" s="111">
        <f t="shared" si="27"/>
        <v>1</v>
      </c>
      <c r="L845" s="129"/>
      <c r="M845" s="50"/>
      <c r="N845" s="19"/>
      <c r="O845" s="19"/>
      <c r="Q845" s="20"/>
      <c r="R845" s="58"/>
      <c r="S845" s="58"/>
      <c r="T845" s="58"/>
      <c r="U845" s="58"/>
      <c r="V845" s="58"/>
    </row>
    <row r="846" spans="1:22" x14ac:dyDescent="0.35">
      <c r="A846" s="20">
        <v>2972.5</v>
      </c>
      <c r="B846" s="59">
        <v>12.2651</v>
      </c>
      <c r="C846">
        <v>94.188900000000004</v>
      </c>
      <c r="D846" s="20">
        <v>2.4470000000000001</v>
      </c>
      <c r="E846" s="49">
        <f t="shared" si="26"/>
        <v>85.776499999999999</v>
      </c>
      <c r="F846" s="60">
        <f>($Q$5*($O$6+$O$8))/(E846+$O$8)</f>
        <v>0.30948741686876674</v>
      </c>
      <c r="G846" s="60">
        <f>(C846-$O$10)/($O$11-$O$10)</f>
        <v>0.71321000000000001</v>
      </c>
      <c r="H846" s="60">
        <f>(G846*$O$14+(1-G846)*$O$13)</f>
        <v>2.7213210000000001</v>
      </c>
      <c r="I846" s="116">
        <f>(H846-D846)/(H846-$O$12)</f>
        <v>0.17329502561954704</v>
      </c>
      <c r="J846" s="19">
        <f>(($O$19*F846)/(B846*((I846)^$O$20)))^(1/$O$21)</f>
        <v>0.9166422158711609</v>
      </c>
      <c r="K846" s="111">
        <f t="shared" si="27"/>
        <v>0.9166422158711609</v>
      </c>
      <c r="L846" s="129"/>
      <c r="M846" s="50"/>
      <c r="N846" s="19"/>
      <c r="O846" s="19"/>
      <c r="Q846" s="20"/>
      <c r="R846" s="58"/>
      <c r="S846" s="58"/>
      <c r="T846" s="58"/>
      <c r="U846" s="58"/>
      <c r="V846" s="58"/>
    </row>
    <row r="847" spans="1:22" x14ac:dyDescent="0.35">
      <c r="A847" s="20">
        <v>2973</v>
      </c>
      <c r="B847" s="59">
        <v>11.7317</v>
      </c>
      <c r="C847">
        <v>97.191800000000001</v>
      </c>
      <c r="D847" s="20">
        <v>2.4468999999999999</v>
      </c>
      <c r="E847" s="49">
        <f t="shared" si="26"/>
        <v>85.786400000000015</v>
      </c>
      <c r="F847" s="60">
        <f>($Q$5*($O$6+$O$8))/(E847+$O$8)</f>
        <v>0.30945431353472386</v>
      </c>
      <c r="G847" s="60">
        <f>(C847-$O$10)/($O$11-$O$10)</f>
        <v>0.74657555555555555</v>
      </c>
      <c r="H847" s="60">
        <f>(G847*$O$14+(1-G847)*$O$13)</f>
        <v>2.7246575555555554</v>
      </c>
      <c r="I847" s="116">
        <f>(H847-D847)/(H847-$O$12)</f>
        <v>0.1750969126906034</v>
      </c>
      <c r="J847" s="19">
        <f>(($O$19*F847)/(B847*((I847)^$O$20)))^(1/$O$21)</f>
        <v>0.92755422362580109</v>
      </c>
      <c r="K847" s="111">
        <f t="shared" si="27"/>
        <v>0.92755422362580109</v>
      </c>
      <c r="L847" s="129"/>
      <c r="M847" s="50"/>
      <c r="N847" s="19"/>
      <c r="O847" s="19"/>
      <c r="Q847" s="20"/>
      <c r="R847" s="58"/>
      <c r="S847" s="58"/>
      <c r="T847" s="58"/>
      <c r="U847" s="58"/>
      <c r="V847" s="58"/>
    </row>
    <row r="848" spans="1:22" x14ac:dyDescent="0.35">
      <c r="A848" s="20">
        <v>2973.5</v>
      </c>
      <c r="B848" s="59">
        <v>9.2218999999999998</v>
      </c>
      <c r="C848">
        <v>105.06619999999999</v>
      </c>
      <c r="D848" s="20">
        <v>2.4481999999999999</v>
      </c>
      <c r="E848" s="49">
        <f t="shared" si="26"/>
        <v>85.796300000000002</v>
      </c>
      <c r="F848" s="60">
        <f>($Q$5*($O$6+$O$8))/(E848+$O$8)</f>
        <v>0.30942121728150873</v>
      </c>
      <c r="G848" s="60">
        <f>(C848-$O$10)/($O$11-$O$10)</f>
        <v>0.83406888888888886</v>
      </c>
      <c r="H848" s="60">
        <f>(G848*$O$14+(1-G848)*$O$13)</f>
        <v>2.7334068888888892</v>
      </c>
      <c r="I848" s="116">
        <f>(H848-D848)/(H848-$O$12)</f>
        <v>0.17880671898013825</v>
      </c>
      <c r="J848" s="19">
        <f>(($O$19*F848)/(B848*((I848)^$O$20)))^(1/$O$21)</f>
        <v>1.0244269774779007</v>
      </c>
      <c r="K848" s="111">
        <f t="shared" si="27"/>
        <v>1</v>
      </c>
      <c r="L848" s="129"/>
      <c r="M848" s="50"/>
      <c r="N848" s="19"/>
      <c r="O848" s="19"/>
      <c r="Q848" s="20"/>
      <c r="R848" s="58"/>
      <c r="S848" s="58"/>
      <c r="T848" s="58"/>
      <c r="U848" s="58"/>
      <c r="V848" s="58"/>
    </row>
    <row r="849" spans="1:22" x14ac:dyDescent="0.35">
      <c r="A849" s="20">
        <v>2974</v>
      </c>
      <c r="B849" s="59">
        <v>8.6790000000000003</v>
      </c>
      <c r="C849">
        <v>100.8075</v>
      </c>
      <c r="D849" s="20">
        <v>2.4382999999999999</v>
      </c>
      <c r="E849" s="49">
        <f t="shared" si="26"/>
        <v>85.806200000000004</v>
      </c>
      <c r="F849" s="60">
        <f>($Q$5*($O$6+$O$8))/(E849+$O$8)</f>
        <v>0.30938812810684951</v>
      </c>
      <c r="G849" s="60">
        <f>(C849-$O$10)/($O$11-$O$10)</f>
        <v>0.78675000000000006</v>
      </c>
      <c r="H849" s="60">
        <f>(G849*$O$14+(1-G849)*$O$13)</f>
        <v>2.728675</v>
      </c>
      <c r="I849" s="116">
        <f>(H849-D849)/(H849-$O$12)</f>
        <v>0.18258846462201125</v>
      </c>
      <c r="J849" s="19">
        <f>(($O$19*F849)/(B849*((I849)^$O$20)))^(1/$O$21)</f>
        <v>1.0340550063311889</v>
      </c>
      <c r="K849" s="111">
        <f t="shared" si="27"/>
        <v>1</v>
      </c>
      <c r="L849" s="129"/>
      <c r="M849" s="50"/>
      <c r="N849" s="19"/>
      <c r="O849" s="19"/>
      <c r="Q849" s="20"/>
      <c r="R849" s="58"/>
      <c r="S849" s="58"/>
      <c r="T849" s="58"/>
      <c r="U849" s="58"/>
      <c r="V849" s="58"/>
    </row>
    <row r="850" spans="1:22" x14ac:dyDescent="0.35">
      <c r="A850" s="20">
        <v>2974.5</v>
      </c>
      <c r="B850" s="59">
        <v>6.9938000000000002</v>
      </c>
      <c r="C850">
        <v>97.432900000000004</v>
      </c>
      <c r="D850" s="20">
        <v>2.4157000000000002</v>
      </c>
      <c r="E850" s="49">
        <f t="shared" si="26"/>
        <v>85.816100000000006</v>
      </c>
      <c r="F850" s="60">
        <f>($Q$5*($O$6+$O$8))/(E850+$O$8)</f>
        <v>0.30935504600847558</v>
      </c>
      <c r="G850" s="60">
        <f>(C850-$O$10)/($O$11-$O$10)</f>
        <v>0.74925444444444445</v>
      </c>
      <c r="H850" s="60">
        <f>(G850*$O$14+(1-G850)*$O$13)</f>
        <v>2.7249254444444446</v>
      </c>
      <c r="I850" s="116">
        <f>(H850-D850)/(H850-$O$12)</f>
        <v>0.19490119144805171</v>
      </c>
      <c r="J850" s="19">
        <f>(($O$19*F850)/(B850*((I850)^$O$20)))^(1/$O$21)</f>
        <v>1.0790895922208248</v>
      </c>
      <c r="K850" s="111">
        <f t="shared" si="27"/>
        <v>1</v>
      </c>
      <c r="L850" s="129"/>
      <c r="M850" s="50"/>
      <c r="N850" s="19"/>
      <c r="O850" s="19"/>
      <c r="Q850" s="20"/>
      <c r="R850" s="58"/>
      <c r="S850" s="58"/>
      <c r="T850" s="58"/>
      <c r="U850" s="58"/>
      <c r="V850" s="58"/>
    </row>
    <row r="851" spans="1:22" x14ac:dyDescent="0.35">
      <c r="A851" s="20">
        <v>2975</v>
      </c>
      <c r="B851" s="59">
        <v>8.0347000000000008</v>
      </c>
      <c r="C851">
        <v>93.081100000000006</v>
      </c>
      <c r="D851" s="20">
        <v>2.4034</v>
      </c>
      <c r="E851" s="49">
        <f t="shared" si="26"/>
        <v>85.826000000000008</v>
      </c>
      <c r="F851" s="60">
        <f>($Q$5*($O$6+$O$8))/(E851+$O$8)</f>
        <v>0.30932197098411723</v>
      </c>
      <c r="G851" s="60">
        <f>(C851-$O$10)/($O$11-$O$10)</f>
        <v>0.7009011111111112</v>
      </c>
      <c r="H851" s="60">
        <f>(G851*$O$14+(1-G851)*$O$13)</f>
        <v>2.7200901111111109</v>
      </c>
      <c r="I851" s="116">
        <f>(H851-D851)/(H851-$O$12)</f>
        <v>0.20021627376487811</v>
      </c>
      <c r="J851" s="19">
        <f>(($O$19*F851)/(B851*((I851)^$O$20)))^(1/$O$21)</f>
        <v>0.97998894627940614</v>
      </c>
      <c r="K851" s="111">
        <f t="shared" si="27"/>
        <v>0.97998894627940614</v>
      </c>
      <c r="L851" s="129"/>
      <c r="M851" s="50"/>
      <c r="N851" s="19"/>
      <c r="O851" s="19"/>
      <c r="Q851" s="20"/>
      <c r="R851" s="58"/>
      <c r="S851" s="58"/>
      <c r="T851" s="58"/>
      <c r="U851" s="58"/>
      <c r="V851" s="58"/>
    </row>
    <row r="852" spans="1:22" x14ac:dyDescent="0.35">
      <c r="A852" s="20">
        <v>2975.5</v>
      </c>
      <c r="B852" s="59">
        <v>9.1196000000000002</v>
      </c>
      <c r="C852">
        <v>90.257000000000005</v>
      </c>
      <c r="D852" s="20">
        <v>2.3906000000000001</v>
      </c>
      <c r="E852" s="49">
        <f t="shared" si="26"/>
        <v>85.835900000000009</v>
      </c>
      <c r="F852" s="60">
        <f>($Q$5*($O$6+$O$8))/(E852+$O$8)</f>
        <v>0.30928890303150575</v>
      </c>
      <c r="G852" s="60">
        <f>(C852-$O$10)/($O$11-$O$10)</f>
        <v>0.66952222222222224</v>
      </c>
      <c r="H852" s="60">
        <f>(G852*$O$14+(1-G852)*$O$13)</f>
        <v>2.716952222222222</v>
      </c>
      <c r="I852" s="116">
        <f>(H852-D852)/(H852-$O$12)</f>
        <v>0.20673493146538904</v>
      </c>
      <c r="J852" s="19">
        <f>(($O$19*F852)/(B852*((I852)^$O$20)))^(1/$O$21)</f>
        <v>0.89080041302931146</v>
      </c>
      <c r="K852" s="111">
        <f t="shared" si="27"/>
        <v>0.89080041302931146</v>
      </c>
      <c r="L852" s="129"/>
      <c r="M852" s="50"/>
      <c r="N852" s="19"/>
      <c r="O852" s="19"/>
      <c r="Q852" s="20"/>
      <c r="R852" s="58"/>
      <c r="S852" s="58"/>
      <c r="T852" s="58"/>
      <c r="U852" s="58"/>
      <c r="V852" s="58"/>
    </row>
    <row r="853" spans="1:22" x14ac:dyDescent="0.35">
      <c r="A853" s="20">
        <v>2976</v>
      </c>
      <c r="B853" s="59">
        <v>8.5410000000000004</v>
      </c>
      <c r="C853">
        <v>93.241100000000003</v>
      </c>
      <c r="D853" s="20">
        <v>2.3931</v>
      </c>
      <c r="E853" s="49">
        <f t="shared" si="26"/>
        <v>85.845799999999997</v>
      </c>
      <c r="F853" s="60">
        <f>($Q$5*($O$6+$O$8))/(E853+$O$8)</f>
        <v>0.30925584214837343</v>
      </c>
      <c r="G853" s="60">
        <f>(C853-$O$10)/($O$11-$O$10)</f>
        <v>0.70267888888888896</v>
      </c>
      <c r="H853" s="60">
        <f>(G853*$O$14+(1-G853)*$O$13)</f>
        <v>2.7202678888888889</v>
      </c>
      <c r="I853" s="116">
        <f>(H853-D853)/(H853-$O$12)</f>
        <v>0.2068172382314267</v>
      </c>
      <c r="J853" s="19">
        <f>(($O$19*F853)/(B853*((I853)^$O$20)))^(1/$O$21)</f>
        <v>0.92006362478966441</v>
      </c>
      <c r="K853" s="111">
        <f t="shared" si="27"/>
        <v>0.92006362478966441</v>
      </c>
      <c r="L853" s="129"/>
      <c r="M853" s="50"/>
      <c r="N853" s="19"/>
      <c r="O853" s="19"/>
      <c r="Q853" s="20"/>
      <c r="R853" s="58"/>
      <c r="S853" s="58"/>
      <c r="T853" s="58"/>
      <c r="U853" s="58"/>
      <c r="V853" s="58"/>
    </row>
    <row r="854" spans="1:22" x14ac:dyDescent="0.35">
      <c r="A854" s="20">
        <v>2976.5</v>
      </c>
      <c r="B854" s="59">
        <v>8.9443999999999999</v>
      </c>
      <c r="C854">
        <v>89.477599999999995</v>
      </c>
      <c r="D854" s="20">
        <v>2.3957000000000002</v>
      </c>
      <c r="E854" s="49">
        <f t="shared" si="26"/>
        <v>85.855700000000013</v>
      </c>
      <c r="F854" s="60">
        <f>($Q$5*($O$6+$O$8))/(E854+$O$8)</f>
        <v>0.30922278833245326</v>
      </c>
      <c r="G854" s="60">
        <f>(C854-$O$10)/($O$11-$O$10)</f>
        <v>0.66086222222222213</v>
      </c>
      <c r="H854" s="60">
        <f>(G854*$O$14+(1-G854)*$O$13)</f>
        <v>2.7160862222222222</v>
      </c>
      <c r="I854" s="116">
        <f>(H854-D854)/(H854-$O$12)</f>
        <v>0.20306703852622585</v>
      </c>
      <c r="J854" s="19">
        <f>(($O$19*F854)/(B854*((I854)^$O$20)))^(1/$O$21)</f>
        <v>0.91563145618911568</v>
      </c>
      <c r="K854" s="111">
        <f t="shared" si="27"/>
        <v>0.91563145618911568</v>
      </c>
      <c r="L854" s="129"/>
      <c r="M854" s="50"/>
      <c r="N854" s="19"/>
      <c r="O854" s="19"/>
      <c r="Q854" s="20"/>
      <c r="R854" s="58"/>
      <c r="S854" s="58"/>
      <c r="T854" s="58"/>
      <c r="U854" s="58"/>
      <c r="V854" s="58"/>
    </row>
    <row r="855" spans="1:22" x14ac:dyDescent="0.35">
      <c r="A855" s="20">
        <v>2977</v>
      </c>
      <c r="B855" s="59">
        <v>7.7225999999999999</v>
      </c>
      <c r="C855">
        <v>95.318200000000004</v>
      </c>
      <c r="D855" s="20">
        <v>2.41</v>
      </c>
      <c r="E855" s="49">
        <f t="shared" si="26"/>
        <v>85.865600000000001</v>
      </c>
      <c r="F855" s="60">
        <f>($Q$5*($O$6+$O$8))/(E855+$O$8)</f>
        <v>0.30918974158147972</v>
      </c>
      <c r="G855" s="60">
        <f>(C855-$O$10)/($O$11-$O$10)</f>
        <v>0.72575777777777783</v>
      </c>
      <c r="H855" s="60">
        <f>(G855*$O$14+(1-G855)*$O$13)</f>
        <v>2.7225757777777777</v>
      </c>
      <c r="I855" s="116">
        <f>(H855-D855)/(H855-$O$12)</f>
        <v>0.19730506987219543</v>
      </c>
      <c r="J855" s="19">
        <f>(($O$19*F855)/(B855*((I855)^$O$20)))^(1/$O$21)</f>
        <v>1.0141274144155943</v>
      </c>
      <c r="K855" s="111">
        <f t="shared" si="27"/>
        <v>1</v>
      </c>
      <c r="L855" s="129"/>
      <c r="M855" s="50"/>
      <c r="N855" s="19"/>
      <c r="O855" s="19"/>
      <c r="Q855" s="20"/>
      <c r="R855" s="58"/>
      <c r="S855" s="58"/>
      <c r="T855" s="58"/>
      <c r="U855" s="58"/>
      <c r="V855" s="58"/>
    </row>
    <row r="856" spans="1:22" x14ac:dyDescent="0.35">
      <c r="A856" s="20">
        <v>2977.5</v>
      </c>
      <c r="B856" s="59">
        <v>9.0655999999999999</v>
      </c>
      <c r="C856">
        <v>94.704599999999999</v>
      </c>
      <c r="D856" s="20">
        <v>2.4230999999999998</v>
      </c>
      <c r="E856" s="49">
        <f t="shared" si="26"/>
        <v>85.875500000000002</v>
      </c>
      <c r="F856" s="60">
        <f>($Q$5*($O$6+$O$8))/(E856+$O$8)</f>
        <v>0.30915670189318767</v>
      </c>
      <c r="G856" s="60">
        <f>(C856-$O$10)/($O$11-$O$10)</f>
        <v>0.71894000000000002</v>
      </c>
      <c r="H856" s="60">
        <f>(G856*$O$14+(1-G856)*$O$13)</f>
        <v>2.7218939999999998</v>
      </c>
      <c r="I856" s="116">
        <f>(H856-D856)/(H856-$O$12)</f>
        <v>0.18868689471211411</v>
      </c>
      <c r="J856" s="19">
        <f>(($O$19*F856)/(B856*((I856)^$O$20)))^(1/$O$21)</f>
        <v>0.97869939344923829</v>
      </c>
      <c r="K856" s="111">
        <f t="shared" si="27"/>
        <v>0.97869939344923829</v>
      </c>
      <c r="L856" s="129"/>
      <c r="M856" s="50"/>
      <c r="N856" s="19"/>
      <c r="O856" s="19"/>
      <c r="Q856" s="20"/>
      <c r="R856" s="58"/>
      <c r="S856" s="58"/>
      <c r="T856" s="58"/>
      <c r="U856" s="58"/>
      <c r="V856" s="58"/>
    </row>
    <row r="857" spans="1:22" x14ac:dyDescent="0.35">
      <c r="A857" s="20">
        <v>2978</v>
      </c>
      <c r="B857" s="59">
        <v>9.3348999999999993</v>
      </c>
      <c r="C857">
        <v>98.323899999999995</v>
      </c>
      <c r="D857" s="20">
        <v>2.4245999999999999</v>
      </c>
      <c r="E857" s="49">
        <f t="shared" si="26"/>
        <v>85.885400000000004</v>
      </c>
      <c r="F857" s="60">
        <f>($Q$5*($O$6+$O$8))/(E857+$O$8)</f>
        <v>0.30912366926531343</v>
      </c>
      <c r="G857" s="60">
        <f>(C857-$O$10)/($O$11-$O$10)</f>
        <v>0.75915444444444435</v>
      </c>
      <c r="H857" s="60">
        <f>(G857*$O$14+(1-G857)*$O$13)</f>
        <v>2.7259154444444444</v>
      </c>
      <c r="I857" s="116">
        <f>(H857-D857)/(H857-$O$12)</f>
        <v>0.18979718001476623</v>
      </c>
      <c r="J857" s="19">
        <f>(($O$19*F857)/(B857*((I857)^$O$20)))^(1/$O$21)</f>
        <v>0.9587856811264166</v>
      </c>
      <c r="K857" s="111">
        <f t="shared" si="27"/>
        <v>0.9587856811264166</v>
      </c>
      <c r="L857" s="129"/>
      <c r="M857" s="50"/>
      <c r="N857" s="19"/>
      <c r="O857" s="19"/>
      <c r="Q857" s="20"/>
      <c r="R857" s="58"/>
      <c r="S857" s="58"/>
      <c r="T857" s="58"/>
      <c r="U857" s="58"/>
      <c r="V857" s="58"/>
    </row>
    <row r="858" spans="1:22" x14ac:dyDescent="0.35">
      <c r="A858" s="20">
        <v>2978.5</v>
      </c>
      <c r="B858" s="59">
        <v>8.0337999999999994</v>
      </c>
      <c r="C858">
        <v>95.043300000000002</v>
      </c>
      <c r="D858" s="20">
        <v>2.4281999999999999</v>
      </c>
      <c r="E858" s="49">
        <f t="shared" si="26"/>
        <v>85.895300000000006</v>
      </c>
      <c r="F858" s="60">
        <f>($Q$5*($O$6+$O$8))/(E858+$O$8)</f>
        <v>0.30909064369559391</v>
      </c>
      <c r="G858" s="60">
        <f>(C858-$O$10)/($O$11-$O$10)</f>
        <v>0.72270333333333336</v>
      </c>
      <c r="H858" s="60">
        <f>(G858*$O$14+(1-G858)*$O$13)</f>
        <v>2.7222703333333333</v>
      </c>
      <c r="I858" s="116">
        <f>(H858-D858)/(H858-$O$12)</f>
        <v>0.18565980065074827</v>
      </c>
      <c r="J858" s="19">
        <f>(($O$19*F858)/(B858*((I858)^$O$20)))^(1/$O$21)</f>
        <v>1.0564879348936305</v>
      </c>
      <c r="K858" s="111">
        <f t="shared" si="27"/>
        <v>1</v>
      </c>
      <c r="L858" s="129"/>
      <c r="M858" s="50"/>
      <c r="N858" s="19"/>
      <c r="O858" s="19"/>
      <c r="Q858" s="20"/>
      <c r="R858" s="58"/>
      <c r="S858" s="58"/>
      <c r="T858" s="58"/>
      <c r="U858" s="58"/>
      <c r="V858" s="58"/>
    </row>
    <row r="859" spans="1:22" x14ac:dyDescent="0.35">
      <c r="A859" s="20">
        <v>2979</v>
      </c>
      <c r="B859" s="59">
        <v>7.1561000000000003</v>
      </c>
      <c r="C859">
        <v>95.681600000000003</v>
      </c>
      <c r="D859" s="20">
        <v>2.4235000000000002</v>
      </c>
      <c r="E859" s="49">
        <f t="shared" si="26"/>
        <v>85.905200000000008</v>
      </c>
      <c r="F859" s="60">
        <f>($Q$5*($O$6+$O$8))/(E859+$O$8)</f>
        <v>0.30905762518176727</v>
      </c>
      <c r="G859" s="60">
        <f>(C859-$O$10)/($O$11-$O$10)</f>
        <v>0.72979555555555564</v>
      </c>
      <c r="H859" s="60">
        <f>(G859*$O$14+(1-G859)*$O$13)</f>
        <v>2.7229795555555554</v>
      </c>
      <c r="I859" s="116">
        <f>(H859-D859)/(H859-$O$12)</f>
        <v>0.18899026242796577</v>
      </c>
      <c r="J859" s="19">
        <f>(($O$19*F859)/(B859*((I859)^$O$20)))^(1/$O$21)</f>
        <v>1.0996186652778419</v>
      </c>
      <c r="K859" s="111">
        <f t="shared" si="27"/>
        <v>1</v>
      </c>
      <c r="L859" s="129"/>
      <c r="M859" s="50"/>
      <c r="N859" s="19"/>
      <c r="O859" s="19"/>
      <c r="Q859" s="20"/>
      <c r="R859" s="58"/>
      <c r="S859" s="58"/>
      <c r="T859" s="58"/>
      <c r="U859" s="58"/>
      <c r="V859" s="58"/>
    </row>
    <row r="860" spans="1:22" x14ac:dyDescent="0.35">
      <c r="A860" s="20">
        <v>2979.5</v>
      </c>
      <c r="B860" s="59">
        <v>8.5874000000000006</v>
      </c>
      <c r="C860">
        <v>99.836699999999993</v>
      </c>
      <c r="D860" s="20">
        <v>2.4215</v>
      </c>
      <c r="E860" s="49">
        <f t="shared" si="26"/>
        <v>85.915099999999995</v>
      </c>
      <c r="F860" s="60">
        <f>($Q$5*($O$6+$O$8))/(E860+$O$8)</f>
        <v>0.30902461372157253</v>
      </c>
      <c r="G860" s="60">
        <f>(C860-$O$10)/($O$11-$O$10)</f>
        <v>0.77596333333333323</v>
      </c>
      <c r="H860" s="60">
        <f>(G860*$O$14+(1-G860)*$O$13)</f>
        <v>2.7275963333333331</v>
      </c>
      <c r="I860" s="116">
        <f>(H860-D860)/(H860-$O$12)</f>
        <v>0.19260471263213011</v>
      </c>
      <c r="J860" s="19">
        <f>(($O$19*F860)/(B860*((I860)^$O$20)))^(1/$O$21)</f>
        <v>0.98491506544601459</v>
      </c>
      <c r="K860" s="111">
        <f t="shared" si="27"/>
        <v>0.98491506544601459</v>
      </c>
      <c r="L860" s="129"/>
      <c r="M860" s="50"/>
      <c r="N860" s="19"/>
      <c r="O860" s="19"/>
      <c r="Q860" s="20"/>
      <c r="R860" s="58"/>
      <c r="S860" s="58"/>
      <c r="T860" s="58"/>
      <c r="U860" s="58"/>
      <c r="V860" s="58"/>
    </row>
    <row r="861" spans="1:22" x14ac:dyDescent="0.35">
      <c r="A861" s="20">
        <v>2980</v>
      </c>
      <c r="B861" s="59">
        <v>8.1165000000000003</v>
      </c>
      <c r="C861">
        <v>106.1234</v>
      </c>
      <c r="D861" s="20">
        <v>2.4142999999999999</v>
      </c>
      <c r="E861" s="49">
        <f t="shared" si="26"/>
        <v>85.925000000000011</v>
      </c>
      <c r="F861" s="60">
        <f>($Q$5*($O$6+$O$8))/(E861+$O$8)</f>
        <v>0.30899160931274955</v>
      </c>
      <c r="G861" s="60">
        <f>(C861-$O$10)/($O$11-$O$10)</f>
        <v>0.84581555555555554</v>
      </c>
      <c r="H861" s="60">
        <f>(G861*$O$14+(1-G861)*$O$13)</f>
        <v>2.7345815555555553</v>
      </c>
      <c r="I861" s="116">
        <f>(H861-D861)/(H861-$O$12)</f>
        <v>0.20064855530567682</v>
      </c>
      <c r="J861" s="19">
        <f>(($O$19*F861)/(B861*((I861)^$O$20)))^(1/$O$21)</f>
        <v>0.97241782146639555</v>
      </c>
      <c r="K861" s="111">
        <f t="shared" si="27"/>
        <v>0.97241782146639555</v>
      </c>
      <c r="L861" s="129"/>
      <c r="M861" s="50"/>
      <c r="N861" s="19"/>
      <c r="O861" s="19"/>
      <c r="Q861" s="20"/>
      <c r="R861" s="58"/>
      <c r="S861" s="58"/>
      <c r="T861" s="58"/>
      <c r="U861" s="58"/>
      <c r="V861" s="58"/>
    </row>
    <row r="862" spans="1:22" x14ac:dyDescent="0.35">
      <c r="A862" s="20">
        <v>2980.5</v>
      </c>
      <c r="B862" s="59">
        <v>8.5322999999999993</v>
      </c>
      <c r="C862">
        <v>107.7621</v>
      </c>
      <c r="D862" s="20">
        <v>2.4081999999999999</v>
      </c>
      <c r="E862" s="49">
        <f t="shared" si="26"/>
        <v>85.934899999999999</v>
      </c>
      <c r="F862" s="60">
        <f>($Q$5*($O$6+$O$8))/(E862+$O$8)</f>
        <v>0.30895861195303942</v>
      </c>
      <c r="G862" s="60">
        <f>(C862-$O$10)/($O$11-$O$10)</f>
        <v>0.86402333333333337</v>
      </c>
      <c r="H862" s="60">
        <f>(G862*$O$14+(1-G862)*$O$13)</f>
        <v>2.7364023333333334</v>
      </c>
      <c r="I862" s="116">
        <f>(H862-D862)/(H862-$O$12)</f>
        <v>0.20537646138831089</v>
      </c>
      <c r="J862" s="19">
        <f>(($O$19*F862)/(B862*((I862)^$O$20)))^(1/$O$21)</f>
        <v>0.92654480926856275</v>
      </c>
      <c r="K862" s="111">
        <f t="shared" si="27"/>
        <v>0.92654480926856275</v>
      </c>
      <c r="L862" s="129"/>
      <c r="M862" s="50"/>
      <c r="N862" s="19"/>
      <c r="O862" s="19"/>
      <c r="Q862" s="20"/>
      <c r="R862" s="58"/>
      <c r="S862" s="58"/>
      <c r="T862" s="58"/>
      <c r="U862" s="58"/>
      <c r="V862" s="58"/>
    </row>
    <row r="863" spans="1:22" x14ac:dyDescent="0.35">
      <c r="A863" s="20">
        <v>2981</v>
      </c>
      <c r="B863" s="59">
        <v>8.4728999999999992</v>
      </c>
      <c r="C863">
        <v>104.708</v>
      </c>
      <c r="D863" s="20">
        <v>2.4045999999999998</v>
      </c>
      <c r="E863" s="49">
        <f t="shared" si="26"/>
        <v>85.944800000000001</v>
      </c>
      <c r="F863" s="60">
        <f>($Q$5*($O$6+$O$8))/(E863+$O$8)</f>
        <v>0.30892562164018389</v>
      </c>
      <c r="G863" s="60">
        <f>(C863-$O$10)/($O$11-$O$10)</f>
        <v>0.83008888888888888</v>
      </c>
      <c r="H863" s="60">
        <f>(G863*$O$14+(1-G863)*$O$13)</f>
        <v>2.733008888888889</v>
      </c>
      <c r="I863" s="116">
        <f>(H863-D863)/(H863-$O$12)</f>
        <v>0.2059430334456761</v>
      </c>
      <c r="J863" s="19">
        <f>(($O$19*F863)/(B863*((I863)^$O$20)))^(1/$O$21)</f>
        <v>0.92717949587160997</v>
      </c>
      <c r="K863" s="111">
        <f t="shared" si="27"/>
        <v>0.92717949587160997</v>
      </c>
      <c r="L863" s="129"/>
      <c r="M863" s="50"/>
      <c r="N863" s="19"/>
      <c r="O863" s="19"/>
      <c r="Q863" s="20"/>
      <c r="R863" s="58"/>
      <c r="S863" s="58"/>
      <c r="T863" s="58"/>
      <c r="U863" s="58"/>
      <c r="V863" s="58"/>
    </row>
    <row r="864" spans="1:22" x14ac:dyDescent="0.35">
      <c r="A864" s="20">
        <v>2981.5</v>
      </c>
      <c r="B864" s="59">
        <v>6.9569000000000001</v>
      </c>
      <c r="C864">
        <v>105.6182</v>
      </c>
      <c r="D864" s="20">
        <v>2.4062999999999999</v>
      </c>
      <c r="E864" s="49">
        <f t="shared" si="26"/>
        <v>85.954700000000003</v>
      </c>
      <c r="F864" s="60">
        <f>($Q$5*($O$6+$O$8))/(E864+$O$8)</f>
        <v>0.30889263837192593</v>
      </c>
      <c r="G864" s="60">
        <f>(C864-$O$10)/($O$11-$O$10)</f>
        <v>0.84020222222222229</v>
      </c>
      <c r="H864" s="60">
        <f>(G864*$O$14+(1-G864)*$O$13)</f>
        <v>2.7340202222222225</v>
      </c>
      <c r="I864" s="116">
        <f>(H864-D864)/(H864-$O$12)</f>
        <v>0.20538092248523665</v>
      </c>
      <c r="J864" s="19">
        <f>(($O$19*F864)/(B864*((I864)^$O$20)))^(1/$O$21)</f>
        <v>1.0259726850749138</v>
      </c>
      <c r="K864" s="111">
        <f t="shared" si="27"/>
        <v>1</v>
      </c>
      <c r="L864" s="129"/>
      <c r="M864" s="50"/>
      <c r="N864" s="19"/>
      <c r="O864" s="19"/>
      <c r="Q864" s="20"/>
      <c r="R864" s="58"/>
      <c r="S864" s="58"/>
      <c r="T864" s="58"/>
      <c r="U864" s="58"/>
      <c r="V864" s="58"/>
    </row>
    <row r="865" spans="1:22" x14ac:dyDescent="0.35">
      <c r="A865" s="20">
        <v>2982</v>
      </c>
      <c r="B865" s="59">
        <v>6.2279999999999998</v>
      </c>
      <c r="C865">
        <v>102.3977</v>
      </c>
      <c r="D865" s="20">
        <v>2.4125999999999999</v>
      </c>
      <c r="E865" s="49">
        <f t="shared" si="26"/>
        <v>85.964600000000004</v>
      </c>
      <c r="F865" s="60">
        <f>($Q$5*($O$6+$O$8))/(E865+$O$8)</f>
        <v>0.30885966214600935</v>
      </c>
      <c r="G865" s="60">
        <f>(C865-$O$10)/($O$11-$O$10)</f>
        <v>0.80441888888888891</v>
      </c>
      <c r="H865" s="60">
        <f>(G865*$O$14+(1-G865)*$O$13)</f>
        <v>2.7304418888888886</v>
      </c>
      <c r="I865" s="116">
        <f>(H865-D865)/(H865-$O$12)</f>
        <v>0.19963790476359294</v>
      </c>
      <c r="J865" s="19">
        <f>(($O$19*F865)/(B865*((I865)^$O$20)))^(1/$O$21)</f>
        <v>1.1154838600605925</v>
      </c>
      <c r="K865" s="111">
        <f t="shared" si="27"/>
        <v>1</v>
      </c>
      <c r="L865" s="129"/>
      <c r="M865" s="50"/>
      <c r="N865" s="19"/>
      <c r="O865" s="19"/>
      <c r="Q865" s="20"/>
      <c r="R865" s="58"/>
      <c r="S865" s="58"/>
      <c r="T865" s="58"/>
      <c r="U865" s="58"/>
      <c r="V865" s="58"/>
    </row>
    <row r="866" spans="1:22" x14ac:dyDescent="0.35">
      <c r="A866" s="20">
        <v>2982.5</v>
      </c>
      <c r="B866" s="59">
        <v>5.7725999999999997</v>
      </c>
      <c r="C866">
        <v>102.7236</v>
      </c>
      <c r="D866" s="20">
        <v>2.4083000000000001</v>
      </c>
      <c r="E866" s="49">
        <f t="shared" si="26"/>
        <v>85.974500000000006</v>
      </c>
      <c r="F866" s="60">
        <f>($Q$5*($O$6+$O$8))/(E866+$O$8)</f>
        <v>0.30882669296017901</v>
      </c>
      <c r="G866" s="60">
        <f>(C866-$O$10)/($O$11-$O$10)</f>
        <v>0.80804000000000009</v>
      </c>
      <c r="H866" s="60">
        <f>(G866*$O$14+(1-G866)*$O$13)</f>
        <v>2.730804</v>
      </c>
      <c r="I866" s="116">
        <f>(H866-D866)/(H866-$O$12)</f>
        <v>0.20252013558947379</v>
      </c>
      <c r="J866" s="19">
        <f>(($O$19*F866)/(B866*((I866)^$O$20)))^(1/$O$21)</f>
        <v>1.1420982693441613</v>
      </c>
      <c r="K866" s="111">
        <f t="shared" si="27"/>
        <v>1</v>
      </c>
      <c r="L866" s="129"/>
      <c r="M866" s="50"/>
      <c r="N866" s="19"/>
      <c r="O866" s="19"/>
      <c r="Q866" s="20"/>
      <c r="R866" s="58"/>
      <c r="S866" s="58"/>
      <c r="T866" s="58"/>
      <c r="U866" s="58"/>
      <c r="V866" s="58"/>
    </row>
    <row r="867" spans="1:22" x14ac:dyDescent="0.35">
      <c r="A867" s="20">
        <v>2983</v>
      </c>
      <c r="B867" s="59">
        <v>5.5709999999999997</v>
      </c>
      <c r="C867">
        <v>102.9293</v>
      </c>
      <c r="D867" s="20">
        <v>2.4041000000000001</v>
      </c>
      <c r="E867" s="49">
        <f t="shared" si="26"/>
        <v>85.984399999999994</v>
      </c>
      <c r="F867" s="60">
        <f>($Q$5*($O$6+$O$8))/(E867+$O$8)</f>
        <v>0.30879373081218059</v>
      </c>
      <c r="G867" s="60">
        <f>(C867-$O$10)/($O$11-$O$10)</f>
        <v>0.81032555555555552</v>
      </c>
      <c r="H867" s="60">
        <f>(G867*$O$14+(1-G867)*$O$13)</f>
        <v>2.7310325555555552</v>
      </c>
      <c r="I867" s="116">
        <f>(H867-D867)/(H867-$O$12)</f>
        <v>0.20527163709752277</v>
      </c>
      <c r="J867" s="19">
        <f>(($O$19*F867)/(B867*((I867)^$O$20)))^(1/$O$21)</f>
        <v>1.1469347523235132</v>
      </c>
      <c r="K867" s="111">
        <f t="shared" si="27"/>
        <v>1</v>
      </c>
      <c r="L867" s="129"/>
      <c r="M867" s="50"/>
      <c r="N867" s="19"/>
      <c r="O867" s="19"/>
      <c r="Q867" s="20"/>
      <c r="R867" s="58"/>
      <c r="S867" s="58"/>
      <c r="T867" s="58"/>
      <c r="U867" s="58"/>
      <c r="V867" s="58"/>
    </row>
    <row r="868" spans="1:22" x14ac:dyDescent="0.35">
      <c r="A868" s="20">
        <v>2983.5</v>
      </c>
      <c r="B868" s="59">
        <v>6.0156999999999998</v>
      </c>
      <c r="C868">
        <v>105.4689</v>
      </c>
      <c r="D868" s="20">
        <v>2.3976999999999999</v>
      </c>
      <c r="E868" s="49">
        <f t="shared" si="26"/>
        <v>85.99430000000001</v>
      </c>
      <c r="F868" s="60">
        <f>($Q$5*($O$6+$O$8))/(E868+$O$8)</f>
        <v>0.30876077569976079</v>
      </c>
      <c r="G868" s="60">
        <f>(C868-$O$10)/($O$11-$O$10)</f>
        <v>0.83854333333333342</v>
      </c>
      <c r="H868" s="60">
        <f>(G868*$O$14+(1-G868)*$O$13)</f>
        <v>2.7338543333333334</v>
      </c>
      <c r="I868" s="116">
        <f>(H868-D868)/(H868-$O$12)</f>
        <v>0.21068844898154465</v>
      </c>
      <c r="J868" s="19">
        <f>(($O$19*F868)/(B868*((I868)^$O$20)))^(1/$O$21)</f>
        <v>1.0752940696076763</v>
      </c>
      <c r="K868" s="111">
        <f t="shared" si="27"/>
        <v>1</v>
      </c>
      <c r="L868" s="129"/>
      <c r="M868" s="50"/>
      <c r="N868" s="19"/>
      <c r="O868" s="19"/>
      <c r="Q868" s="20"/>
      <c r="R868" s="58"/>
      <c r="S868" s="58"/>
      <c r="T868" s="58"/>
      <c r="U868" s="58"/>
      <c r="V868" s="58"/>
    </row>
    <row r="869" spans="1:22" x14ac:dyDescent="0.35">
      <c r="A869" s="20">
        <v>2984</v>
      </c>
      <c r="B869" s="59">
        <v>6.7816000000000001</v>
      </c>
      <c r="C869">
        <v>109.419</v>
      </c>
      <c r="D869" s="20">
        <v>2.4056000000000002</v>
      </c>
      <c r="E869" s="49">
        <f t="shared" si="26"/>
        <v>86.004199999999997</v>
      </c>
      <c r="F869" s="60">
        <f>($Q$5*($O$6+$O$8))/(E869+$O$8)</f>
        <v>0.30872782762066742</v>
      </c>
      <c r="G869" s="60">
        <f>(C869-$O$10)/($O$11-$O$10)</f>
        <v>0.88243333333333329</v>
      </c>
      <c r="H869" s="60">
        <f>(G869*$O$14+(1-G869)*$O$13)</f>
        <v>2.7382433333333336</v>
      </c>
      <c r="I869" s="116">
        <f>(H869-D869)/(H869-$O$12)</f>
        <v>0.2079159443962931</v>
      </c>
      <c r="J869" s="19">
        <f>(($O$19*F869)/(B869*((I869)^$O$20)))^(1/$O$21)</f>
        <v>1.0262047207953864</v>
      </c>
      <c r="K869" s="111">
        <f t="shared" si="27"/>
        <v>1</v>
      </c>
      <c r="L869" s="129"/>
      <c r="M869" s="50"/>
      <c r="N869" s="19"/>
      <c r="O869" s="19"/>
      <c r="Q869" s="20"/>
      <c r="R869" s="58"/>
      <c r="S869" s="58"/>
      <c r="T869" s="58"/>
      <c r="U869" s="58"/>
      <c r="V869" s="58"/>
    </row>
    <row r="870" spans="1:22" x14ac:dyDescent="0.35">
      <c r="A870" s="20">
        <v>2984.5</v>
      </c>
      <c r="B870" s="59">
        <v>7.3390000000000004</v>
      </c>
      <c r="C870">
        <v>104.60120000000001</v>
      </c>
      <c r="D870" s="20">
        <v>2.4104999999999999</v>
      </c>
      <c r="E870" s="49">
        <f t="shared" si="26"/>
        <v>86.014100000000013</v>
      </c>
      <c r="F870" s="60">
        <f>($Q$5*($O$6+$O$8))/(E870+$O$8)</f>
        <v>0.30869488657264893</v>
      </c>
      <c r="G870" s="60">
        <f>(C870-$O$10)/($O$11-$O$10)</f>
        <v>0.82890222222222232</v>
      </c>
      <c r="H870" s="60">
        <f>(G870*$O$14+(1-G870)*$O$13)</f>
        <v>2.7328902222222222</v>
      </c>
      <c r="I870" s="116">
        <f>(H870-D870)/(H870-$O$12)</f>
        <v>0.20218381306990488</v>
      </c>
      <c r="J870" s="19">
        <f>(($O$19*F870)/(B870*((I870)^$O$20)))^(1/$O$21)</f>
        <v>1.0143781624073231</v>
      </c>
      <c r="K870" s="111">
        <f t="shared" si="27"/>
        <v>1</v>
      </c>
      <c r="L870" s="129"/>
      <c r="M870" s="50"/>
      <c r="N870" s="19"/>
      <c r="O870" s="19"/>
      <c r="Q870" s="20"/>
      <c r="R870" s="58"/>
      <c r="S870" s="58"/>
      <c r="T870" s="58"/>
      <c r="U870" s="58"/>
      <c r="V870" s="58"/>
    </row>
    <row r="871" spans="1:22" x14ac:dyDescent="0.35">
      <c r="A871" s="20">
        <v>2985</v>
      </c>
      <c r="B871" s="59">
        <v>6.1435000000000004</v>
      </c>
      <c r="C871">
        <v>104.4295</v>
      </c>
      <c r="D871" s="20">
        <v>2.4186000000000001</v>
      </c>
      <c r="E871" s="49">
        <f t="shared" si="26"/>
        <v>86.024000000000001</v>
      </c>
      <c r="F871" s="60">
        <f>($Q$5*($O$6+$O$8))/(E871+$O$8)</f>
        <v>0.30866195255345519</v>
      </c>
      <c r="G871" s="60">
        <f>(C871-$O$10)/($O$11-$O$10)</f>
        <v>0.82699444444444448</v>
      </c>
      <c r="H871" s="60">
        <f>(G871*$O$14+(1-G871)*$O$13)</f>
        <v>2.7326994444444446</v>
      </c>
      <c r="I871" s="116">
        <f>(H871-D871)/(H871-$O$12)</f>
        <v>0.19700790534906437</v>
      </c>
      <c r="J871" s="19">
        <f>(($O$19*F871)/(B871*((I871)^$O$20)))^(1/$O$21)</f>
        <v>1.1377581753133614</v>
      </c>
      <c r="K871" s="111">
        <f t="shared" si="27"/>
        <v>1</v>
      </c>
      <c r="L871" s="129"/>
      <c r="M871" s="50"/>
      <c r="N871" s="19"/>
      <c r="O871" s="19"/>
      <c r="Q871" s="20"/>
      <c r="R871" s="58"/>
      <c r="S871" s="58"/>
      <c r="T871" s="58"/>
      <c r="U871" s="58"/>
      <c r="V871" s="58"/>
    </row>
    <row r="872" spans="1:22" x14ac:dyDescent="0.35">
      <c r="A872" s="20">
        <v>2985.5</v>
      </c>
      <c r="B872" s="59">
        <v>6.1699000000000002</v>
      </c>
      <c r="C872">
        <v>97.3249</v>
      </c>
      <c r="D872" s="20">
        <v>2.4083999999999999</v>
      </c>
      <c r="E872" s="49">
        <f t="shared" si="26"/>
        <v>86.033900000000003</v>
      </c>
      <c r="F872" s="60">
        <f>($Q$5*($O$6+$O$8))/(E872+$O$8)</f>
        <v>0.30862902556083655</v>
      </c>
      <c r="G872" s="60">
        <f>(C872-$O$10)/($O$11-$O$10)</f>
        <v>0.74805444444444447</v>
      </c>
      <c r="H872" s="60">
        <f>(G872*$O$14+(1-G872)*$O$13)</f>
        <v>2.7248054444444447</v>
      </c>
      <c r="I872" s="116">
        <f>(H872-D872)/(H872-$O$12)</f>
        <v>0.19944174641175993</v>
      </c>
      <c r="J872" s="19">
        <f>(($O$19*F872)/(B872*((I872)^$O$20)))^(1/$O$21)</f>
        <v>1.1214069744810511</v>
      </c>
      <c r="K872" s="111">
        <f t="shared" si="27"/>
        <v>1</v>
      </c>
      <c r="L872" s="129"/>
      <c r="M872" s="50"/>
      <c r="N872" s="19"/>
      <c r="O872" s="19"/>
      <c r="Q872" s="20"/>
      <c r="R872" s="58"/>
      <c r="S872" s="58"/>
      <c r="T872" s="58"/>
      <c r="U872" s="58"/>
      <c r="V872" s="58"/>
    </row>
    <row r="873" spans="1:22" x14ac:dyDescent="0.35">
      <c r="A873" s="20">
        <v>2986</v>
      </c>
      <c r="B873" s="59">
        <v>6.7481</v>
      </c>
      <c r="C873">
        <v>98.944500000000005</v>
      </c>
      <c r="D873" s="20">
        <v>2.4055</v>
      </c>
      <c r="E873" s="49">
        <f t="shared" si="26"/>
        <v>86.043800000000005</v>
      </c>
      <c r="F873" s="60">
        <f>($Q$5*($O$6+$O$8))/(E873+$O$8)</f>
        <v>0.30859610559254463</v>
      </c>
      <c r="G873" s="60">
        <f>(C873-$O$10)/($O$11-$O$10)</f>
        <v>0.76605000000000001</v>
      </c>
      <c r="H873" s="60">
        <f>(G873*$O$14+(1-G873)*$O$13)</f>
        <v>2.7266050000000002</v>
      </c>
      <c r="I873" s="116">
        <f>(H873-D873)/(H873-$O$12)</f>
        <v>0.20217471375818125</v>
      </c>
      <c r="J873" s="19">
        <f>(($O$19*F873)/(B873*((I873)^$O$20)))^(1/$O$21)</f>
        <v>1.0577368352630001</v>
      </c>
      <c r="K873" s="111">
        <f t="shared" si="27"/>
        <v>1</v>
      </c>
      <c r="L873" s="129"/>
      <c r="M873" s="50"/>
      <c r="N873" s="19"/>
      <c r="O873" s="19"/>
      <c r="Q873" s="20"/>
      <c r="R873" s="58"/>
      <c r="S873" s="58"/>
      <c r="T873" s="58"/>
      <c r="U873" s="58"/>
      <c r="V873" s="58"/>
    </row>
    <row r="874" spans="1:22" x14ac:dyDescent="0.35">
      <c r="A874" s="20">
        <v>2986.5</v>
      </c>
      <c r="B874" s="59">
        <v>6.2826000000000004</v>
      </c>
      <c r="C874">
        <v>95.244799999999998</v>
      </c>
      <c r="D874" s="20">
        <v>2.3984000000000001</v>
      </c>
      <c r="E874" s="49">
        <f t="shared" si="26"/>
        <v>86.053700000000006</v>
      </c>
      <c r="F874" s="60">
        <f>($Q$5*($O$6+$O$8))/(E874+$O$8)</f>
        <v>0.30856319264633192</v>
      </c>
      <c r="G874" s="60">
        <f>(C874-$O$10)/($O$11-$O$10)</f>
        <v>0.72494222222222215</v>
      </c>
      <c r="H874" s="60">
        <f>(G874*$O$14+(1-G874)*$O$13)</f>
        <v>2.7224942222222221</v>
      </c>
      <c r="I874" s="116">
        <f>(H874-D874)/(H874-$O$12)</f>
        <v>0.20458631081429304</v>
      </c>
      <c r="J874" s="19">
        <f>(($O$19*F874)/(B874*((I874)^$O$20)))^(1/$O$21)</f>
        <v>1.0832427316928293</v>
      </c>
      <c r="K874" s="111">
        <f t="shared" si="27"/>
        <v>1</v>
      </c>
      <c r="L874" s="129"/>
      <c r="M874" s="50"/>
      <c r="N874" s="19"/>
      <c r="O874" s="19"/>
      <c r="Q874" s="20"/>
      <c r="R874" s="58"/>
      <c r="S874" s="58"/>
      <c r="T874" s="58"/>
      <c r="U874" s="58"/>
      <c r="V874" s="58"/>
    </row>
    <row r="875" spans="1:22" x14ac:dyDescent="0.35">
      <c r="A875" s="20">
        <v>2987</v>
      </c>
      <c r="B875" s="59">
        <v>5.7225999999999999</v>
      </c>
      <c r="C875">
        <v>99.220799999999997</v>
      </c>
      <c r="D875" s="20">
        <v>2.4058999999999999</v>
      </c>
      <c r="E875" s="49">
        <f t="shared" si="26"/>
        <v>86.063600000000008</v>
      </c>
      <c r="F875" s="60">
        <f>($Q$5*($O$6+$O$8))/(E875+$O$8)</f>
        <v>0.30853028671995181</v>
      </c>
      <c r="G875" s="60">
        <f>(C875-$O$10)/($O$11-$O$10)</f>
        <v>0.76911999999999991</v>
      </c>
      <c r="H875" s="60">
        <f>(G875*$O$14+(1-G875)*$O$13)</f>
        <v>2.726912</v>
      </c>
      <c r="I875" s="116">
        <f>(H875-D875)/(H875-$O$12)</f>
        <v>0.20207709865903883</v>
      </c>
      <c r="J875" s="19">
        <f>(($O$19*F875)/(B875*((I875)^$O$20)))^(1/$O$21)</f>
        <v>1.1490398963362902</v>
      </c>
      <c r="K875" s="111">
        <f t="shared" si="27"/>
        <v>1</v>
      </c>
      <c r="L875" s="129"/>
      <c r="M875" s="50"/>
      <c r="N875" s="19"/>
      <c r="O875" s="19"/>
      <c r="Q875" s="20"/>
      <c r="R875" s="58"/>
      <c r="S875" s="58"/>
      <c r="T875" s="58"/>
      <c r="U875" s="58"/>
      <c r="V875" s="58"/>
    </row>
    <row r="876" spans="1:22" x14ac:dyDescent="0.35">
      <c r="A876" s="20">
        <v>2987.5</v>
      </c>
      <c r="B876" s="59">
        <v>5.3289999999999997</v>
      </c>
      <c r="C876">
        <v>102.2089</v>
      </c>
      <c r="D876" s="20">
        <v>2.4140999999999999</v>
      </c>
      <c r="E876" s="49">
        <f t="shared" si="26"/>
        <v>86.073499999999996</v>
      </c>
      <c r="F876" s="60">
        <f>($Q$5*($O$6+$O$8))/(E876+$O$8)</f>
        <v>0.30849738781115882</v>
      </c>
      <c r="G876" s="60">
        <f>(C876-$O$10)/($O$11-$O$10)</f>
        <v>0.80232111111111115</v>
      </c>
      <c r="H876" s="60">
        <f>(G876*$O$14+(1-G876)*$O$13)</f>
        <v>2.730232111111111</v>
      </c>
      <c r="I876" s="116">
        <f>(H876-D876)/(H876-$O$12)</f>
        <v>0.19859015243940104</v>
      </c>
      <c r="J876" s="19">
        <f>(($O$19*F876)/(B876*((I876)^$O$20)))^(1/$O$21)</f>
        <v>1.2115606965028261</v>
      </c>
      <c r="K876" s="111">
        <f t="shared" si="27"/>
        <v>1</v>
      </c>
      <c r="L876" s="129"/>
      <c r="M876" s="50"/>
      <c r="N876" s="19"/>
      <c r="O876" s="19"/>
      <c r="Q876" s="20"/>
      <c r="R876" s="58"/>
      <c r="S876" s="58"/>
      <c r="T876" s="58"/>
      <c r="U876" s="58"/>
      <c r="V876" s="58"/>
    </row>
    <row r="877" spans="1:22" x14ac:dyDescent="0.35">
      <c r="A877" s="20">
        <v>2988</v>
      </c>
      <c r="B877" s="59">
        <v>5.0476999999999999</v>
      </c>
      <c r="C877">
        <v>105.8424</v>
      </c>
      <c r="D877" s="20">
        <v>2.4239000000000002</v>
      </c>
      <c r="E877" s="49">
        <f t="shared" si="26"/>
        <v>86.083400000000012</v>
      </c>
      <c r="F877" s="60">
        <f>($Q$5*($O$6+$O$8))/(E877+$O$8)</f>
        <v>0.30846449591770808</v>
      </c>
      <c r="G877" s="60">
        <f>(C877-$O$10)/($O$11-$O$10)</f>
        <v>0.84269333333333329</v>
      </c>
      <c r="H877" s="60">
        <f>(G877*$O$14+(1-G877)*$O$13)</f>
        <v>2.7342693333333332</v>
      </c>
      <c r="I877" s="116">
        <f>(H877-D877)/(H877-$O$12)</f>
        <v>0.19447683028256632</v>
      </c>
      <c r="J877" s="19">
        <f>(($O$19*F877)/(B877*((I877)^$O$20)))^(1/$O$21)</f>
        <v>1.2711241117263425</v>
      </c>
      <c r="K877" s="111">
        <f t="shared" si="27"/>
        <v>1</v>
      </c>
      <c r="L877" s="129"/>
      <c r="M877" s="50"/>
      <c r="N877" s="19"/>
      <c r="O877" s="19"/>
      <c r="Q877" s="20"/>
      <c r="R877" s="58"/>
      <c r="S877" s="58"/>
      <c r="T877" s="58"/>
      <c r="U877" s="58"/>
      <c r="V877" s="58"/>
    </row>
    <row r="878" spans="1:22" x14ac:dyDescent="0.35">
      <c r="A878" s="20">
        <v>2988.5</v>
      </c>
      <c r="B878" s="59">
        <v>5.0141999999999998</v>
      </c>
      <c r="C878">
        <v>104.3989</v>
      </c>
      <c r="D878" s="20">
        <v>2.4367000000000001</v>
      </c>
      <c r="E878" s="49">
        <f t="shared" si="26"/>
        <v>86.093299999999999</v>
      </c>
      <c r="F878" s="60">
        <f>($Q$5*($O$6+$O$8))/(E878+$O$8)</f>
        <v>0.30843161103735622</v>
      </c>
      <c r="G878" s="60">
        <f>(C878-$O$10)/($O$11-$O$10)</f>
        <v>0.82665444444444447</v>
      </c>
      <c r="H878" s="60">
        <f>(G878*$O$14+(1-G878)*$O$13)</f>
        <v>2.7326654444444443</v>
      </c>
      <c r="I878" s="116">
        <f>(H878-D878)/(H878-$O$12)</f>
        <v>0.18563794603870026</v>
      </c>
      <c r="J878" s="19">
        <f>(($O$19*F878)/(B878*((I878)^$O$20)))^(1/$O$21)</f>
        <v>1.3360166185195264</v>
      </c>
      <c r="K878" s="111">
        <f t="shared" si="27"/>
        <v>1</v>
      </c>
      <c r="L878" s="129"/>
      <c r="M878" s="50"/>
      <c r="N878" s="19"/>
      <c r="O878" s="19"/>
      <c r="Q878" s="20"/>
      <c r="R878" s="58"/>
      <c r="S878" s="58"/>
      <c r="T878" s="58"/>
      <c r="U878" s="58"/>
      <c r="V878" s="58"/>
    </row>
    <row r="879" spans="1:22" x14ac:dyDescent="0.35">
      <c r="A879" s="20">
        <v>2989</v>
      </c>
      <c r="B879" s="59">
        <v>5.6260000000000003</v>
      </c>
      <c r="C879">
        <v>102.06959999999999</v>
      </c>
      <c r="D879" s="20">
        <v>2.4287999999999998</v>
      </c>
      <c r="E879" s="49">
        <f t="shared" si="26"/>
        <v>86.103200000000001</v>
      </c>
      <c r="F879" s="60">
        <f>($Q$5*($O$6+$O$8))/(E879+$O$8)</f>
        <v>0.30839873316786026</v>
      </c>
      <c r="G879" s="60">
        <f>(C879-$O$10)/($O$11-$O$10)</f>
        <v>0.80077333333333323</v>
      </c>
      <c r="H879" s="60">
        <f>(G879*$O$14+(1-G879)*$O$13)</f>
        <v>2.7300773333333335</v>
      </c>
      <c r="I879" s="116">
        <f>(H879-D879)/(H879-$O$12)</f>
        <v>0.18927697415512137</v>
      </c>
      <c r="J879" s="19">
        <f>(($O$19*F879)/(B879*((I879)^$O$20)))^(1/$O$21)</f>
        <v>1.2369685113100282</v>
      </c>
      <c r="K879" s="111">
        <f t="shared" si="27"/>
        <v>1</v>
      </c>
      <c r="L879" s="129"/>
      <c r="M879" s="50"/>
      <c r="N879" s="19"/>
      <c r="O879" s="19"/>
      <c r="Q879" s="20"/>
      <c r="R879" s="58"/>
      <c r="S879" s="58"/>
      <c r="T879" s="58"/>
      <c r="U879" s="58"/>
      <c r="V879" s="58"/>
    </row>
    <row r="880" spans="1:22" x14ac:dyDescent="0.35">
      <c r="A880" s="20">
        <v>2989.5</v>
      </c>
      <c r="B880" s="59">
        <v>6.3444000000000003</v>
      </c>
      <c r="C880">
        <v>102.6979</v>
      </c>
      <c r="D880" s="20">
        <v>2.4144000000000001</v>
      </c>
      <c r="E880" s="49">
        <f t="shared" si="26"/>
        <v>86.113100000000003</v>
      </c>
      <c r="F880" s="60">
        <f>($Q$5*($O$6+$O$8))/(E880+$O$8)</f>
        <v>0.30836586230697854</v>
      </c>
      <c r="G880" s="60">
        <f>(C880-$O$10)/($O$11-$O$10)</f>
        <v>0.80775444444444444</v>
      </c>
      <c r="H880" s="60">
        <f>(G880*$O$14+(1-G880)*$O$13)</f>
        <v>2.7307754444444443</v>
      </c>
      <c r="I880" s="116">
        <f>(H880-D880)/(H880-$O$12)</f>
        <v>0.19867520049255388</v>
      </c>
      <c r="J880" s="19">
        <f>(($O$19*F880)/(B880*((I880)^$O$20)))^(1/$O$21)</f>
        <v>1.1096709287884046</v>
      </c>
      <c r="K880" s="111">
        <f t="shared" si="27"/>
        <v>1</v>
      </c>
      <c r="L880" s="129"/>
      <c r="M880" s="50"/>
      <c r="N880" s="19"/>
      <c r="O880" s="19"/>
      <c r="Q880" s="20"/>
      <c r="R880" s="58"/>
      <c r="S880" s="58"/>
      <c r="T880" s="58"/>
      <c r="U880" s="58"/>
      <c r="V880" s="58"/>
    </row>
    <row r="881" spans="1:22" x14ac:dyDescent="0.35">
      <c r="A881" s="20">
        <v>2990</v>
      </c>
      <c r="B881" s="59">
        <v>4.3143000000000002</v>
      </c>
      <c r="C881">
        <v>107.8895</v>
      </c>
      <c r="D881" s="20">
        <v>2.3925999999999998</v>
      </c>
      <c r="E881" s="49">
        <f t="shared" si="26"/>
        <v>86.123000000000005</v>
      </c>
      <c r="F881" s="60">
        <f>($Q$5*($O$6+$O$8))/(E881+$O$8)</f>
        <v>0.30833299845247025</v>
      </c>
      <c r="G881" s="60">
        <f>(C881-$O$10)/($O$11-$O$10)</f>
        <v>0.86543888888888887</v>
      </c>
      <c r="H881" s="60">
        <f>(G881*$O$14+(1-G881)*$O$13)</f>
        <v>2.7365438888888889</v>
      </c>
      <c r="I881" s="116">
        <f>(H881-D881)/(H881-$O$12)</f>
        <v>0.215207861374072</v>
      </c>
      <c r="J881" s="19">
        <f>(($O$19*F881)/(B881*((I881)^$O$20)))^(1/$O$21)</f>
        <v>1.2422148049527808</v>
      </c>
      <c r="K881" s="111">
        <f t="shared" si="27"/>
        <v>1</v>
      </c>
      <c r="L881" s="129"/>
      <c r="M881" s="50"/>
      <c r="N881" s="19"/>
      <c r="O881" s="19"/>
      <c r="Q881" s="20"/>
      <c r="R881" s="58"/>
      <c r="S881" s="58"/>
      <c r="T881" s="58"/>
      <c r="U881" s="58"/>
      <c r="V881" s="58"/>
    </row>
    <row r="882" spans="1:22" x14ac:dyDescent="0.35">
      <c r="A882" s="20">
        <v>2990.5</v>
      </c>
      <c r="B882" s="59">
        <v>4.7763</v>
      </c>
      <c r="C882">
        <v>108.6888</v>
      </c>
      <c r="D882" s="20">
        <v>2.3837000000000002</v>
      </c>
      <c r="E882" s="49">
        <f t="shared" si="26"/>
        <v>86.132900000000006</v>
      </c>
      <c r="F882" s="60">
        <f>($Q$5*($O$6+$O$8))/(E882+$O$8)</f>
        <v>0.30830014160209551</v>
      </c>
      <c r="G882" s="60">
        <f>(C882-$O$10)/($O$11-$O$10)</f>
        <v>0.87431999999999999</v>
      </c>
      <c r="H882" s="60">
        <f>(G882*$O$14+(1-G882)*$O$13)</f>
        <v>2.7374319999999996</v>
      </c>
      <c r="I882" s="116">
        <f>(H882-D882)/(H882-$O$12)</f>
        <v>0.22120941890409596</v>
      </c>
      <c r="J882" s="19">
        <f>(($O$19*F882)/(B882*((I882)^$O$20)))^(1/$O$21)</f>
        <v>1.1485170549652017</v>
      </c>
      <c r="K882" s="111">
        <f t="shared" si="27"/>
        <v>1</v>
      </c>
      <c r="L882" s="129"/>
      <c r="M882" s="50"/>
      <c r="N882" s="19"/>
      <c r="O882" s="19"/>
      <c r="Q882" s="20"/>
      <c r="R882" s="58"/>
      <c r="S882" s="58"/>
      <c r="T882" s="58"/>
      <c r="U882" s="58"/>
      <c r="V882" s="58"/>
    </row>
    <row r="883" spans="1:22" x14ac:dyDescent="0.35">
      <c r="A883" s="20">
        <v>2991</v>
      </c>
      <c r="B883" s="59">
        <v>4.9978999999999996</v>
      </c>
      <c r="C883">
        <v>108.70229999999999</v>
      </c>
      <c r="D883" s="20">
        <v>2.3860999999999999</v>
      </c>
      <c r="E883" s="49">
        <f t="shared" si="26"/>
        <v>86.142799999999994</v>
      </c>
      <c r="F883" s="60">
        <f>($Q$5*($O$6+$O$8))/(E883+$O$8)</f>
        <v>0.30826729175361545</v>
      </c>
      <c r="G883" s="60">
        <f>(C883-$O$10)/($O$11-$O$10)</f>
        <v>0.87446999999999997</v>
      </c>
      <c r="H883" s="60">
        <f>(G883*$O$14+(1-G883)*$O$13)</f>
        <v>2.7374470000000004</v>
      </c>
      <c r="I883" s="116">
        <f>(H883-D883)/(H883-$O$12)</f>
        <v>0.21971587714816576</v>
      </c>
      <c r="J883" s="19">
        <f>(($O$19*F883)/(B883*((I883)^$O$20)))^(1/$O$21)</f>
        <v>1.1303384506210927</v>
      </c>
      <c r="K883" s="111">
        <f t="shared" si="27"/>
        <v>1</v>
      </c>
      <c r="L883" s="129"/>
      <c r="M883" s="50"/>
      <c r="N883" s="19"/>
      <c r="O883" s="19"/>
      <c r="Q883" s="20"/>
      <c r="R883" s="58"/>
      <c r="S883" s="58"/>
      <c r="T883" s="58"/>
      <c r="U883" s="58"/>
      <c r="V883" s="58"/>
    </row>
    <row r="884" spans="1:22" x14ac:dyDescent="0.35">
      <c r="A884" s="20">
        <v>2991.5</v>
      </c>
      <c r="B884" s="59">
        <v>4.9109999999999996</v>
      </c>
      <c r="C884">
        <v>107.7376</v>
      </c>
      <c r="D884" s="20">
        <v>2.3803999999999998</v>
      </c>
      <c r="E884" s="49">
        <f t="shared" si="26"/>
        <v>86.15270000000001</v>
      </c>
      <c r="F884" s="60">
        <f>($Q$5*($O$6+$O$8))/(E884+$O$8)</f>
        <v>0.30823444890479201</v>
      </c>
      <c r="G884" s="60">
        <f>(C884-$O$10)/($O$11-$O$10)</f>
        <v>0.86375111111111114</v>
      </c>
      <c r="H884" s="60">
        <f>(G884*$O$14+(1-G884)*$O$13)</f>
        <v>2.7363751111111112</v>
      </c>
      <c r="I884" s="116">
        <f>(H884-D884)/(H884-$O$12)</f>
        <v>0.22275939760646243</v>
      </c>
      <c r="J884" s="19">
        <f>(($O$19*F884)/(B884*((I884)^$O$20)))^(1/$O$21)</f>
        <v>1.1246556917639012</v>
      </c>
      <c r="K884" s="111">
        <f t="shared" si="27"/>
        <v>1</v>
      </c>
      <c r="L884" s="129"/>
      <c r="M884" s="50"/>
      <c r="N884" s="19"/>
      <c r="O884" s="19"/>
      <c r="Q884" s="20"/>
      <c r="R884" s="58"/>
      <c r="S884" s="58"/>
      <c r="T884" s="58"/>
      <c r="U884" s="58"/>
      <c r="V884" s="58"/>
    </row>
    <row r="885" spans="1:22" x14ac:dyDescent="0.35">
      <c r="A885" s="20">
        <v>2992</v>
      </c>
      <c r="B885" s="59">
        <v>5.8842999999999996</v>
      </c>
      <c r="C885">
        <v>105.7135</v>
      </c>
      <c r="D885" s="20">
        <v>2.3858999999999999</v>
      </c>
      <c r="E885" s="49">
        <f t="shared" si="26"/>
        <v>86.162599999999998</v>
      </c>
      <c r="F885" s="60">
        <f>($Q$5*($O$6+$O$8))/(E885+$O$8)</f>
        <v>0.30820161305338839</v>
      </c>
      <c r="G885" s="60">
        <f>(C885-$O$10)/($O$11-$O$10)</f>
        <v>0.84126111111111102</v>
      </c>
      <c r="H885" s="60">
        <f>(G885*$O$14+(1-G885)*$O$13)</f>
        <v>2.7341261111111108</v>
      </c>
      <c r="I885" s="116">
        <f>(H885-D885)/(H885-$O$12)</f>
        <v>0.21821739822176381</v>
      </c>
      <c r="J885" s="19">
        <f>(($O$19*F885)/(B885*((I885)^$O$20)))^(1/$O$21)</f>
        <v>1.0487710171759683</v>
      </c>
      <c r="K885" s="111">
        <f t="shared" si="27"/>
        <v>1</v>
      </c>
      <c r="L885" s="129"/>
      <c r="M885" s="50"/>
      <c r="N885" s="19"/>
      <c r="O885" s="19"/>
      <c r="Q885" s="20"/>
      <c r="R885" s="58"/>
      <c r="S885" s="58"/>
      <c r="T885" s="58"/>
      <c r="U885" s="58"/>
      <c r="V885" s="58"/>
    </row>
    <row r="886" spans="1:22" x14ac:dyDescent="0.35">
      <c r="A886" s="20">
        <v>2992.5</v>
      </c>
      <c r="B886" s="59">
        <v>5.9203000000000001</v>
      </c>
      <c r="C886">
        <v>105.86109999999999</v>
      </c>
      <c r="D886" s="20">
        <v>2.3851</v>
      </c>
      <c r="E886" s="49">
        <f t="shared" si="26"/>
        <v>86.172500000000014</v>
      </c>
      <c r="F886" s="60">
        <f>($Q$5*($O$6+$O$8))/(E886+$O$8)</f>
        <v>0.30816878419716831</v>
      </c>
      <c r="G886" s="60">
        <f>(C886-$O$10)/($O$11-$O$10)</f>
        <v>0.84290111111111099</v>
      </c>
      <c r="H886" s="60">
        <f>(G886*$O$14+(1-G886)*$O$13)</f>
        <v>2.7342901111111111</v>
      </c>
      <c r="I886" s="116">
        <f>(H886-D886)/(H886-$O$12)</f>
        <v>0.21879900672964545</v>
      </c>
      <c r="J886" s="19">
        <f>(($O$19*F886)/(B886*((I886)^$O$20)))^(1/$O$21)</f>
        <v>1.0427426065113758</v>
      </c>
      <c r="K886" s="111">
        <f t="shared" si="27"/>
        <v>1</v>
      </c>
      <c r="L886" s="129"/>
      <c r="M886" s="50"/>
      <c r="N886" s="19"/>
      <c r="O886" s="19"/>
      <c r="Q886" s="20"/>
      <c r="R886" s="58"/>
      <c r="S886" s="58"/>
      <c r="T886" s="58"/>
      <c r="U886" s="58"/>
      <c r="V886" s="58"/>
    </row>
    <row r="887" spans="1:22" x14ac:dyDescent="0.35">
      <c r="A887" s="20">
        <v>2993</v>
      </c>
      <c r="B887" s="59">
        <v>7.6765999999999996</v>
      </c>
      <c r="C887">
        <v>101.36109999999999</v>
      </c>
      <c r="D887" s="20">
        <v>2.3921999999999999</v>
      </c>
      <c r="E887" s="49">
        <f t="shared" si="26"/>
        <v>86.182400000000001</v>
      </c>
      <c r="F887" s="60">
        <f>($Q$5*($O$6+$O$8))/(E887+$O$8)</f>
        <v>0.30813596233389695</v>
      </c>
      <c r="G887" s="60">
        <f>(C887-$O$10)/($O$11-$O$10)</f>
        <v>0.79290111111111106</v>
      </c>
      <c r="H887" s="60">
        <f>(G887*$O$14+(1-G887)*$O$13)</f>
        <v>2.7292901111111112</v>
      </c>
      <c r="I887" s="116">
        <f>(H887-D887)/(H887-$O$12)</f>
        <v>0.21188108135364558</v>
      </c>
      <c r="J887" s="19">
        <f>(($O$19*F887)/(B887*((I887)^$O$20)))^(1/$O$21)</f>
        <v>0.94557189907926531</v>
      </c>
      <c r="K887" s="111">
        <f t="shared" si="27"/>
        <v>0.94557189907926531</v>
      </c>
      <c r="L887" s="129"/>
      <c r="M887" s="50"/>
      <c r="N887" s="19"/>
      <c r="O887" s="19"/>
      <c r="Q887" s="20"/>
      <c r="R887" s="58"/>
      <c r="S887" s="58"/>
      <c r="T887" s="58"/>
      <c r="U887" s="58"/>
      <c r="V887" s="58"/>
    </row>
    <row r="888" spans="1:22" x14ac:dyDescent="0.35">
      <c r="A888" s="20">
        <v>2993.5</v>
      </c>
      <c r="B888" s="59">
        <v>6.4526000000000003</v>
      </c>
      <c r="C888">
        <v>103.2723</v>
      </c>
      <c r="D888" s="20">
        <v>2.3778000000000001</v>
      </c>
      <c r="E888" s="49">
        <f t="shared" si="26"/>
        <v>86.192300000000003</v>
      </c>
      <c r="F888" s="60">
        <f>($Q$5*($O$6+$O$8))/(E888+$O$8)</f>
        <v>0.30810314746133993</v>
      </c>
      <c r="G888" s="60">
        <f>(C888-$O$10)/($O$11-$O$10)</f>
        <v>0.81413666666666673</v>
      </c>
      <c r="H888" s="60">
        <f>(G888*$O$14+(1-G888)*$O$13)</f>
        <v>2.7314136666666666</v>
      </c>
      <c r="I888" s="116">
        <f>(H888-D888)/(H888-$O$12)</f>
        <v>0.22197083146499053</v>
      </c>
      <c r="J888" s="19">
        <f>(($O$19*F888)/(B888*((I888)^$O$20)))^(1/$O$21)</f>
        <v>0.98442987892872791</v>
      </c>
      <c r="K888" s="111">
        <f t="shared" si="27"/>
        <v>0.98442987892872791</v>
      </c>
      <c r="L888" s="129"/>
      <c r="M888" s="50"/>
      <c r="N888" s="19"/>
      <c r="O888" s="19"/>
      <c r="Q888" s="20"/>
      <c r="R888" s="58"/>
      <c r="S888" s="58"/>
      <c r="T888" s="58"/>
      <c r="U888" s="58"/>
      <c r="V888" s="58"/>
    </row>
    <row r="889" spans="1:22" x14ac:dyDescent="0.35">
      <c r="A889" s="20">
        <v>2994</v>
      </c>
      <c r="B889" s="59">
        <v>5.8109999999999999</v>
      </c>
      <c r="C889">
        <v>100.86879999999999</v>
      </c>
      <c r="D889" s="20">
        <v>2.3687999999999998</v>
      </c>
      <c r="E889" s="49">
        <f t="shared" si="26"/>
        <v>86.202200000000005</v>
      </c>
      <c r="F889" s="60">
        <f>($Q$5*($O$6+$O$8))/(E889+$O$8)</f>
        <v>0.30807033957726415</v>
      </c>
      <c r="G889" s="60">
        <f>(C889-$O$10)/($O$11-$O$10)</f>
        <v>0.78743111111111108</v>
      </c>
      <c r="H889" s="60">
        <f>(G889*$O$14+(1-G889)*$O$13)</f>
        <v>2.7287431111111111</v>
      </c>
      <c r="I889" s="116">
        <f>(H889-D889)/(H889-$O$12)</f>
        <v>0.2263233590465196</v>
      </c>
      <c r="J889" s="19">
        <f>(($O$19*F889)/(B889*((I889)^$O$20)))^(1/$O$21)</f>
        <v>1.0173493822597557</v>
      </c>
      <c r="K889" s="111">
        <f t="shared" si="27"/>
        <v>1</v>
      </c>
      <c r="L889" s="129"/>
      <c r="M889" s="50"/>
      <c r="N889" s="19"/>
      <c r="O889" s="19"/>
      <c r="Q889" s="20"/>
      <c r="R889" s="58"/>
      <c r="S889" s="58"/>
      <c r="T889" s="58"/>
      <c r="U889" s="58"/>
      <c r="V889" s="58"/>
    </row>
    <row r="890" spans="1:22" x14ac:dyDescent="0.35">
      <c r="A890" s="20">
        <v>2994.5</v>
      </c>
      <c r="B890" s="59">
        <v>6.2865000000000002</v>
      </c>
      <c r="C890">
        <v>99.201099999999997</v>
      </c>
      <c r="D890" s="20">
        <v>2.3696000000000002</v>
      </c>
      <c r="E890" s="49">
        <f t="shared" si="26"/>
        <v>86.212100000000007</v>
      </c>
      <c r="F890" s="60">
        <f>($Q$5*($O$6+$O$8))/(E890+$O$8)</f>
        <v>0.30803753867943745</v>
      </c>
      <c r="G890" s="60">
        <f>(C890-$O$10)/($O$11-$O$10)</f>
        <v>0.76890111111111104</v>
      </c>
      <c r="H890" s="60">
        <f>(G890*$O$14+(1-G890)*$O$13)</f>
        <v>2.726890111111111</v>
      </c>
      <c r="I890" s="116">
        <f>(H890-D890)/(H890-$O$12)</f>
        <v>0.22491727379877288</v>
      </c>
      <c r="J890" s="19">
        <f>(($O$19*F890)/(B890*((I890)^$O$20)))^(1/$O$21)</f>
        <v>0.98418003680076671</v>
      </c>
      <c r="K890" s="111">
        <f t="shared" si="27"/>
        <v>0.98418003680076671</v>
      </c>
      <c r="L890" s="129"/>
      <c r="M890" s="50"/>
      <c r="N890" s="19"/>
      <c r="O890" s="19"/>
      <c r="Q890" s="20"/>
      <c r="R890" s="58"/>
      <c r="S890" s="58"/>
      <c r="T890" s="58"/>
      <c r="U890" s="58"/>
      <c r="V890" s="58"/>
    </row>
    <row r="891" spans="1:22" x14ac:dyDescent="0.35">
      <c r="A891" s="20">
        <v>2995</v>
      </c>
      <c r="B891" s="59">
        <v>6.4932999999999996</v>
      </c>
      <c r="C891">
        <v>102.63079999999999</v>
      </c>
      <c r="D891" s="20">
        <v>2.379</v>
      </c>
      <c r="E891" s="49">
        <f t="shared" si="26"/>
        <v>86.222000000000008</v>
      </c>
      <c r="F891" s="60">
        <f>($Q$5*($O$6+$O$8))/(E891+$O$8)</f>
        <v>0.30800474476562845</v>
      </c>
      <c r="G891" s="60">
        <f>(C891-$O$10)/($O$11-$O$10)</f>
        <v>0.80700888888888878</v>
      </c>
      <c r="H891" s="60">
        <f>(G891*$O$14+(1-G891)*$O$13)</f>
        <v>2.7307008888888893</v>
      </c>
      <c r="I891" s="116">
        <f>(H891-D891)/(H891-$O$12)</f>
        <v>0.22086896257790212</v>
      </c>
      <c r="J891" s="19">
        <f>(($O$19*F891)/(B891*((I891)^$O$20)))^(1/$O$21)</f>
        <v>0.98607801900978764</v>
      </c>
      <c r="K891" s="111">
        <f t="shared" si="27"/>
        <v>0.98607801900978764</v>
      </c>
      <c r="L891" s="129"/>
      <c r="M891" s="50"/>
      <c r="N891" s="19"/>
      <c r="O891" s="19"/>
      <c r="Q891" s="20"/>
      <c r="R891" s="58"/>
      <c r="S891" s="58"/>
      <c r="T891" s="58"/>
      <c r="U891" s="58"/>
      <c r="V891" s="58"/>
    </row>
    <row r="892" spans="1:22" x14ac:dyDescent="0.35">
      <c r="A892" s="20">
        <v>2995.5</v>
      </c>
      <c r="B892" s="59">
        <v>5.7583000000000002</v>
      </c>
      <c r="C892">
        <v>106.39100000000001</v>
      </c>
      <c r="D892" s="20">
        <v>2.3746</v>
      </c>
      <c r="E892" s="49">
        <f t="shared" si="26"/>
        <v>86.231899999999996</v>
      </c>
      <c r="F892" s="60">
        <f>($Q$5*($O$6+$O$8))/(E892+$O$8)</f>
        <v>0.30797195783360687</v>
      </c>
      <c r="G892" s="60">
        <f>(C892-$O$10)/($O$11-$O$10)</f>
        <v>0.84878888888888893</v>
      </c>
      <c r="H892" s="60">
        <f>(G892*$O$14+(1-G892)*$O$13)</f>
        <v>2.7348788888888889</v>
      </c>
      <c r="I892" s="116">
        <f>(H892-D892)/(H892-$O$12)</f>
        <v>0.22566387078634478</v>
      </c>
      <c r="J892" s="19">
        <f>(($O$19*F892)/(B892*((I892)^$O$20)))^(1/$O$21)</f>
        <v>1.0248172100588668</v>
      </c>
      <c r="K892" s="111">
        <f t="shared" si="27"/>
        <v>1</v>
      </c>
      <c r="L892" s="129"/>
      <c r="M892" s="50"/>
      <c r="N892" s="19"/>
      <c r="O892" s="19"/>
      <c r="Q892" s="20"/>
      <c r="R892" s="58"/>
      <c r="S892" s="58"/>
      <c r="T892" s="58"/>
      <c r="U892" s="58"/>
      <c r="V892" s="58"/>
    </row>
    <row r="893" spans="1:22" x14ac:dyDescent="0.35">
      <c r="A893" s="20">
        <v>2996</v>
      </c>
      <c r="B893" s="59">
        <v>5.4747000000000003</v>
      </c>
      <c r="C893">
        <v>111.76220000000001</v>
      </c>
      <c r="D893" s="20">
        <v>2.3553000000000002</v>
      </c>
      <c r="E893" s="49">
        <f t="shared" si="26"/>
        <v>86.241800000000012</v>
      </c>
      <c r="F893" s="60">
        <f>($Q$5*($O$6+$O$8))/(E893+$O$8)</f>
        <v>0.30793917788114322</v>
      </c>
      <c r="G893" s="60">
        <f>(C893-$O$10)/($O$11-$O$10)</f>
        <v>0.90846888888888899</v>
      </c>
      <c r="H893" s="60">
        <f>(G893*$O$14+(1-G893)*$O$13)</f>
        <v>2.7408468888888886</v>
      </c>
      <c r="I893" s="116">
        <f>(H893-D893)/(H893-$O$12)</f>
        <v>0.24059134938864826</v>
      </c>
      <c r="J893" s="19">
        <f>(($O$19*F893)/(B893*((I893)^$O$20)))^(1/$O$21)</f>
        <v>0.98576252091787375</v>
      </c>
      <c r="K893" s="111">
        <f t="shared" si="27"/>
        <v>0.98576252091787375</v>
      </c>
      <c r="L893" s="129"/>
      <c r="M893" s="50"/>
      <c r="N893" s="19"/>
      <c r="O893" s="19"/>
      <c r="Q893" s="20"/>
      <c r="R893" s="58"/>
      <c r="S893" s="58"/>
      <c r="T893" s="58"/>
      <c r="U893" s="58"/>
      <c r="V893" s="58"/>
    </row>
    <row r="894" spans="1:22" x14ac:dyDescent="0.35">
      <c r="A894" s="20">
        <v>2996.5</v>
      </c>
      <c r="B894" s="59">
        <v>5.4859</v>
      </c>
      <c r="C894">
        <v>110.93219999999999</v>
      </c>
      <c r="D894" s="20">
        <v>2.3307000000000002</v>
      </c>
      <c r="E894" s="49">
        <f t="shared" si="26"/>
        <v>86.2517</v>
      </c>
      <c r="F894" s="60">
        <f>($Q$5*($O$6+$O$8))/(E894+$O$8)</f>
        <v>0.30790640490600923</v>
      </c>
      <c r="G894" s="60">
        <f>(C894-$O$10)/($O$11-$O$10)</f>
        <v>0.89924666666666664</v>
      </c>
      <c r="H894" s="60">
        <f>(G894*$O$14+(1-G894)*$O$13)</f>
        <v>2.739924666666667</v>
      </c>
      <c r="I894" s="116">
        <f>(H894-D894)/(H894-$O$12)</f>
        <v>0.25551394835582647</v>
      </c>
      <c r="J894" s="19">
        <f>(($O$19*F894)/(B894*((I894)^$O$20)))^(1/$O$21)</f>
        <v>0.9271944109905963</v>
      </c>
      <c r="K894" s="111">
        <f t="shared" si="27"/>
        <v>0.9271944109905963</v>
      </c>
      <c r="L894" s="129"/>
      <c r="M894" s="50"/>
      <c r="N894" s="19"/>
      <c r="O894" s="19"/>
      <c r="Q894" s="20"/>
      <c r="R894" s="58"/>
      <c r="S894" s="58"/>
      <c r="T894" s="58"/>
      <c r="U894" s="58"/>
      <c r="V894" s="58"/>
    </row>
    <row r="895" spans="1:22" x14ac:dyDescent="0.35">
      <c r="A895" s="20">
        <v>2997</v>
      </c>
      <c r="B895" s="59">
        <v>5.7511999999999999</v>
      </c>
      <c r="C895">
        <v>112.1519</v>
      </c>
      <c r="D895" s="20">
        <v>2.3170999999999999</v>
      </c>
      <c r="E895" s="49">
        <f t="shared" si="26"/>
        <v>86.261600000000001</v>
      </c>
      <c r="F895" s="60">
        <f>($Q$5*($O$6+$O$8))/(E895+$O$8)</f>
        <v>0.30787363890597735</v>
      </c>
      <c r="G895" s="60">
        <f>(C895-$O$10)/($O$11-$O$10)</f>
        <v>0.91279888888888883</v>
      </c>
      <c r="H895" s="60">
        <f>(G895*$O$14+(1-G895)*$O$13)</f>
        <v>2.7412798888888887</v>
      </c>
      <c r="I895" s="116">
        <f>(H895-D895)/(H895-$O$12)</f>
        <v>0.26462784918367188</v>
      </c>
      <c r="J895" s="19">
        <f>(($O$19*F895)/(B895*((I895)^$O$20)))^(1/$O$21)</f>
        <v>0.87432212830858547</v>
      </c>
      <c r="K895" s="111">
        <f t="shared" si="27"/>
        <v>0.87432212830858547</v>
      </c>
      <c r="L895" s="129"/>
      <c r="M895" s="50"/>
      <c r="N895" s="19"/>
      <c r="O895" s="19"/>
      <c r="Q895" s="20"/>
      <c r="R895" s="58"/>
      <c r="S895" s="58"/>
      <c r="T895" s="58"/>
      <c r="U895" s="58"/>
      <c r="V895" s="58"/>
    </row>
    <row r="896" spans="1:22" x14ac:dyDescent="0.35">
      <c r="A896" s="20">
        <v>2997.5</v>
      </c>
      <c r="B896" s="59">
        <v>4.9184000000000001</v>
      </c>
      <c r="C896">
        <v>115.759</v>
      </c>
      <c r="D896" s="20">
        <v>2.3136999999999999</v>
      </c>
      <c r="E896" s="49">
        <f t="shared" si="26"/>
        <v>86.271500000000003</v>
      </c>
      <c r="F896" s="60">
        <f>($Q$5*($O$6+$O$8))/(E896+$O$8)</f>
        <v>0.30784087987882097</v>
      </c>
      <c r="G896" s="60">
        <f>(C896-$O$10)/($O$11-$O$10)</f>
        <v>0.95287777777777782</v>
      </c>
      <c r="H896" s="60">
        <f>(G896*$O$14+(1-G896)*$O$13)</f>
        <v>2.7452877777777775</v>
      </c>
      <c r="I896" s="116">
        <f>(H896-D896)/(H896-$O$12)</f>
        <v>0.26857777802362531</v>
      </c>
      <c r="J896" s="19">
        <f>(($O$19*F896)/(B896*((I896)^$O$20)))^(1/$O$21)</f>
        <v>0.93149632620634049</v>
      </c>
      <c r="K896" s="111">
        <f t="shared" si="27"/>
        <v>0.93149632620634049</v>
      </c>
      <c r="L896" s="129"/>
      <c r="M896" s="50"/>
      <c r="N896" s="19"/>
      <c r="O896" s="19"/>
      <c r="Q896" s="20"/>
      <c r="R896" s="58"/>
      <c r="S896" s="58"/>
      <c r="T896" s="58"/>
      <c r="U896" s="58"/>
      <c r="V896" s="58"/>
    </row>
    <row r="897" spans="1:22" x14ac:dyDescent="0.35">
      <c r="A897" s="20">
        <v>2998</v>
      </c>
      <c r="B897" s="59">
        <v>4.5743</v>
      </c>
      <c r="C897">
        <v>114.11150000000001</v>
      </c>
      <c r="D897" s="20">
        <v>2.3199999999999998</v>
      </c>
      <c r="E897" s="49">
        <f t="shared" si="26"/>
        <v>86.281400000000005</v>
      </c>
      <c r="F897" s="60">
        <f>($Q$5*($O$6+$O$8))/(E897+$O$8)</f>
        <v>0.30780812782231454</v>
      </c>
      <c r="G897" s="60">
        <f>(C897-$O$10)/($O$11-$O$10)</f>
        <v>0.93457222222222225</v>
      </c>
      <c r="H897" s="60">
        <f>(G897*$O$14+(1-G897)*$O$13)</f>
        <v>2.7434572222222222</v>
      </c>
      <c r="I897" s="116">
        <f>(H897-D897)/(H897-$O$12)</f>
        <v>0.26381865109046032</v>
      </c>
      <c r="J897" s="19">
        <f>(($O$19*F897)/(B897*((I897)^$O$20)))^(1/$O$21)</f>
        <v>0.9832687218339895</v>
      </c>
      <c r="K897" s="111">
        <f t="shared" si="27"/>
        <v>0.9832687218339895</v>
      </c>
      <c r="L897" s="129"/>
      <c r="M897" s="50"/>
      <c r="N897" s="19"/>
      <c r="O897" s="19"/>
      <c r="Q897" s="20"/>
      <c r="R897" s="58"/>
      <c r="S897" s="58"/>
      <c r="T897" s="58"/>
      <c r="U897" s="58"/>
      <c r="V897" s="58"/>
    </row>
    <row r="898" spans="1:22" x14ac:dyDescent="0.35">
      <c r="A898" s="20">
        <v>2998.5</v>
      </c>
      <c r="B898" s="59">
        <v>5.1059000000000001</v>
      </c>
      <c r="C898">
        <v>108.2867</v>
      </c>
      <c r="D898" s="20">
        <v>2.3433000000000002</v>
      </c>
      <c r="E898" s="49">
        <f t="shared" ref="E898:E961" si="28">((0.0198*A898)+ 26.921)</f>
        <v>86.291300000000007</v>
      </c>
      <c r="F898" s="60">
        <f>($Q$5*($O$6+$O$8))/(E898+$O$8)</f>
        <v>0.30777538273423344</v>
      </c>
      <c r="G898" s="60">
        <f>(C898-$O$10)/($O$11-$O$10)</f>
        <v>0.86985222222222214</v>
      </c>
      <c r="H898" s="60">
        <f>(G898*$O$14+(1-G898)*$O$13)</f>
        <v>2.7369852222222226</v>
      </c>
      <c r="I898" s="116">
        <f>(H898-D898)/(H898-$O$12)</f>
        <v>0.24626332308315496</v>
      </c>
      <c r="J898" s="19">
        <f>(($O$19*F898)/(B898*((I898)^$O$20)))^(1/$O$21)</f>
        <v>0.99696761712999948</v>
      </c>
      <c r="K898" s="111">
        <f t="shared" ref="K898:K961" si="29">IF(J898&gt;1,1,J898)</f>
        <v>0.99696761712999948</v>
      </c>
      <c r="L898" s="129"/>
      <c r="M898" s="50"/>
      <c r="N898" s="19"/>
      <c r="O898" s="19"/>
      <c r="Q898" s="20"/>
      <c r="R898" s="58"/>
      <c r="S898" s="58"/>
      <c r="T898" s="58"/>
      <c r="U898" s="58"/>
      <c r="V898" s="58"/>
    </row>
    <row r="899" spans="1:22" x14ac:dyDescent="0.35">
      <c r="A899" s="20">
        <v>2999</v>
      </c>
      <c r="B899" s="59">
        <v>6.1801000000000004</v>
      </c>
      <c r="C899">
        <v>101.11669999999999</v>
      </c>
      <c r="D899" s="20">
        <v>2.3799000000000001</v>
      </c>
      <c r="E899" s="49">
        <f t="shared" si="28"/>
        <v>86.301199999999994</v>
      </c>
      <c r="F899" s="60">
        <f>($Q$5*($O$6+$O$8))/(E899+$O$8)</f>
        <v>0.30774264461235401</v>
      </c>
      <c r="G899" s="60">
        <f>(C899-$O$10)/($O$11-$O$10)</f>
        <v>0.79018555555555547</v>
      </c>
      <c r="H899" s="60">
        <f>(G899*$O$14+(1-G899)*$O$13)</f>
        <v>2.7290185555555553</v>
      </c>
      <c r="I899" s="116">
        <f>(H899-D899)/(H899-$O$12)</f>
        <v>0.21947913305774902</v>
      </c>
      <c r="J899" s="19">
        <f>(($O$19*F899)/(B899*((I899)^$O$20)))^(1/$O$21)</f>
        <v>1.0167234807878793</v>
      </c>
      <c r="K899" s="111">
        <f t="shared" si="29"/>
        <v>1</v>
      </c>
      <c r="L899" s="129"/>
      <c r="M899" s="50"/>
      <c r="N899" s="19"/>
      <c r="O899" s="19"/>
      <c r="Q899" s="20"/>
      <c r="R899" s="58"/>
      <c r="S899" s="58"/>
      <c r="T899" s="58"/>
      <c r="U899" s="58"/>
      <c r="V899" s="58"/>
    </row>
    <row r="900" spans="1:22" x14ac:dyDescent="0.35">
      <c r="A900" s="20">
        <v>2999.5</v>
      </c>
      <c r="B900" s="59">
        <v>7.6764000000000001</v>
      </c>
      <c r="C900">
        <v>96.426400000000001</v>
      </c>
      <c r="D900" s="20">
        <v>2.4167999999999998</v>
      </c>
      <c r="E900" s="49">
        <f t="shared" si="28"/>
        <v>86.31110000000001</v>
      </c>
      <c r="F900" s="60">
        <f>($Q$5*($O$6+$O$8))/(E900+$O$8)</f>
        <v>0.30770991345445337</v>
      </c>
      <c r="G900" s="60">
        <f>(C900-$O$10)/($O$11-$O$10)</f>
        <v>0.73807111111111112</v>
      </c>
      <c r="H900" s="60">
        <f>(G900*$O$14+(1-G900)*$O$13)</f>
        <v>2.7238071111111113</v>
      </c>
      <c r="I900" s="116">
        <f>(H900-D900)/(H900-$O$12)</f>
        <v>0.19363949296361377</v>
      </c>
      <c r="J900" s="19">
        <f>(($O$19*F900)/(B900*((I900)^$O$20)))^(1/$O$21)</f>
        <v>1.0339463605936579</v>
      </c>
      <c r="K900" s="111">
        <f t="shared" si="29"/>
        <v>1</v>
      </c>
      <c r="L900" s="129"/>
      <c r="M900" s="50"/>
      <c r="N900" s="19"/>
      <c r="O900" s="19"/>
      <c r="Q900" s="20"/>
      <c r="R900" s="58"/>
      <c r="S900" s="58"/>
      <c r="T900" s="58"/>
      <c r="U900" s="58"/>
      <c r="V900" s="58"/>
    </row>
    <row r="901" spans="1:22" x14ac:dyDescent="0.35">
      <c r="A901" s="20">
        <v>3000</v>
      </c>
      <c r="B901" s="59">
        <v>5.7782</v>
      </c>
      <c r="C901">
        <v>95.771500000000003</v>
      </c>
      <c r="D901" s="20">
        <v>2.4296000000000002</v>
      </c>
      <c r="E901" s="49">
        <f t="shared" si="28"/>
        <v>86.320999999999998</v>
      </c>
      <c r="F901" s="60">
        <f>($Q$5*($O$6+$O$8))/(E901+$O$8)</f>
        <v>0.30767718925830984</v>
      </c>
      <c r="G901" s="60">
        <f>(C901-$O$10)/($O$11-$O$10)</f>
        <v>0.73079444444444452</v>
      </c>
      <c r="H901" s="60">
        <f>(G901*$O$14+(1-G901)*$O$13)</f>
        <v>2.7230794444444446</v>
      </c>
      <c r="I901" s="116">
        <f>(H901-D901)/(H901-$O$12)</f>
        <v>0.18519214461073441</v>
      </c>
      <c r="J901" s="19">
        <f>(($O$19*F901)/(B901*((I901)^$O$20)))^(1/$O$21)</f>
        <v>1.2460308750593234</v>
      </c>
      <c r="K901" s="111">
        <f t="shared" si="29"/>
        <v>1</v>
      </c>
      <c r="L901" s="129"/>
      <c r="M901" s="50"/>
      <c r="N901" s="19"/>
      <c r="O901" s="19"/>
      <c r="Q901" s="20"/>
      <c r="R901" s="58"/>
      <c r="S901" s="58"/>
      <c r="T901" s="58"/>
      <c r="U901" s="58"/>
      <c r="V901" s="58"/>
    </row>
    <row r="902" spans="1:22" x14ac:dyDescent="0.35">
      <c r="A902" s="20">
        <v>3000.5</v>
      </c>
      <c r="B902" s="59">
        <v>5.9923999999999999</v>
      </c>
      <c r="C902">
        <v>94.4636</v>
      </c>
      <c r="D902" s="20">
        <v>2.4211</v>
      </c>
      <c r="E902" s="49">
        <f t="shared" si="28"/>
        <v>86.330900000000014</v>
      </c>
      <c r="F902" s="60">
        <f>($Q$5*($O$6+$O$8))/(E902+$O$8)</f>
        <v>0.30764447202170242</v>
      </c>
      <c r="G902" s="60">
        <f>(C902-$O$10)/($O$11-$O$10)</f>
        <v>0.71626222222222224</v>
      </c>
      <c r="H902" s="60">
        <f>(G902*$O$14+(1-G902)*$O$13)</f>
        <v>2.7216262222222225</v>
      </c>
      <c r="I902" s="116">
        <f>(H902-D902)/(H902-$O$12)</f>
        <v>0.18981288167166183</v>
      </c>
      <c r="J902" s="19">
        <f>(($O$19*F902)/(B902*((I902)^$O$20)))^(1/$O$21)</f>
        <v>1.1937090259193159</v>
      </c>
      <c r="K902" s="111">
        <f t="shared" si="29"/>
        <v>1</v>
      </c>
      <c r="L902" s="129"/>
      <c r="M902" s="50"/>
      <c r="N902" s="19"/>
      <c r="O902" s="19"/>
      <c r="Q902" s="20"/>
      <c r="R902" s="58"/>
      <c r="S902" s="58"/>
      <c r="T902" s="58"/>
      <c r="U902" s="58"/>
      <c r="V902" s="58"/>
    </row>
    <row r="903" spans="1:22" x14ac:dyDescent="0.35">
      <c r="A903" s="20">
        <v>3001</v>
      </c>
      <c r="B903" s="59">
        <v>6.1464999999999996</v>
      </c>
      <c r="C903">
        <v>95.438999999999993</v>
      </c>
      <c r="D903" s="20">
        <v>2.3992</v>
      </c>
      <c r="E903" s="49">
        <f t="shared" si="28"/>
        <v>86.340800000000002</v>
      </c>
      <c r="F903" s="60">
        <f>($Q$5*($O$6+$O$8))/(E903+$O$8)</f>
        <v>0.30761176174241139</v>
      </c>
      <c r="G903" s="60">
        <f>(C903-$O$10)/($O$11-$O$10)</f>
        <v>0.72709999999999997</v>
      </c>
      <c r="H903" s="60">
        <f>(G903*$O$14+(1-G903)*$O$13)</f>
        <v>2.7227100000000002</v>
      </c>
      <c r="I903" s="116">
        <f>(H903-D903)/(H903-$O$12)</f>
        <v>0.20418970436012027</v>
      </c>
      <c r="J903" s="19">
        <f>(($O$19*F903)/(B903*((I903)^$O$20)))^(1/$O$21)</f>
        <v>1.0956041917424755</v>
      </c>
      <c r="K903" s="111">
        <f t="shared" si="29"/>
        <v>1</v>
      </c>
      <c r="L903" s="129"/>
      <c r="M903" s="50"/>
      <c r="N903" s="19"/>
      <c r="O903" s="19"/>
      <c r="Q903" s="20"/>
      <c r="R903" s="58"/>
      <c r="S903" s="58"/>
      <c r="T903" s="58"/>
      <c r="U903" s="58"/>
      <c r="V903" s="58"/>
    </row>
    <row r="904" spans="1:22" x14ac:dyDescent="0.35">
      <c r="A904" s="20">
        <v>3001.5</v>
      </c>
      <c r="B904" s="59">
        <v>6.0232000000000001</v>
      </c>
      <c r="C904">
        <v>95.590299999999999</v>
      </c>
      <c r="D904" s="20">
        <v>2.3847</v>
      </c>
      <c r="E904" s="49">
        <f t="shared" si="28"/>
        <v>86.350700000000003</v>
      </c>
      <c r="F904" s="60">
        <f>($Q$5*($O$6+$O$8))/(E904+$O$8)</f>
        <v>0.30757905841821764</v>
      </c>
      <c r="G904" s="60">
        <f>(C904-$O$10)/($O$11-$O$10)</f>
        <v>0.7287811111111111</v>
      </c>
      <c r="H904" s="60">
        <f>(G904*$O$14+(1-G904)*$O$13)</f>
        <v>2.7228781111111111</v>
      </c>
      <c r="I904" s="116">
        <f>(H904-D904)/(H904-$O$12)</f>
        <v>0.21342512558768809</v>
      </c>
      <c r="J904" s="19">
        <f>(($O$19*F904)/(B904*((I904)^$O$20)))^(1/$O$21)</f>
        <v>1.0588128267855694</v>
      </c>
      <c r="K904" s="111">
        <f t="shared" si="29"/>
        <v>1</v>
      </c>
      <c r="L904" s="129"/>
      <c r="M904" s="50"/>
      <c r="N904" s="19"/>
      <c r="O904" s="19"/>
      <c r="Q904" s="20"/>
      <c r="R904" s="58"/>
      <c r="S904" s="58"/>
      <c r="T904" s="58"/>
      <c r="U904" s="58"/>
      <c r="V904" s="58"/>
    </row>
    <row r="905" spans="1:22" x14ac:dyDescent="0.35">
      <c r="A905" s="20">
        <v>3002</v>
      </c>
      <c r="B905" s="59">
        <v>6.3798000000000004</v>
      </c>
      <c r="C905">
        <v>90.378600000000006</v>
      </c>
      <c r="D905" s="20">
        <v>2.3656000000000001</v>
      </c>
      <c r="E905" s="49">
        <f t="shared" si="28"/>
        <v>86.360600000000005</v>
      </c>
      <c r="F905" s="60">
        <f>($Q$5*($O$6+$O$8))/(E905+$O$8)</f>
        <v>0.30754636204690317</v>
      </c>
      <c r="G905" s="60">
        <f>(C905-$O$10)/($O$11-$O$10)</f>
        <v>0.67087333333333343</v>
      </c>
      <c r="H905" s="60">
        <f>(G905*$O$14+(1-G905)*$O$13)</f>
        <v>2.7170873333333332</v>
      </c>
      <c r="I905" s="116">
        <f>(H905-D905)/(H905-$O$12)</f>
        <v>0.22263826028057848</v>
      </c>
      <c r="J905" s="19">
        <f>(($O$19*F905)/(B905*((I905)^$O$20)))^(1/$O$21)</f>
        <v>0.98617040505011311</v>
      </c>
      <c r="K905" s="111">
        <f t="shared" si="29"/>
        <v>0.98617040505011311</v>
      </c>
      <c r="L905" s="129"/>
      <c r="M905" s="50"/>
      <c r="N905" s="19"/>
      <c r="O905" s="19"/>
      <c r="Q905" s="20"/>
      <c r="R905" s="58"/>
      <c r="S905" s="58"/>
      <c r="T905" s="58"/>
      <c r="U905" s="58"/>
      <c r="V905" s="58"/>
    </row>
    <row r="906" spans="1:22" x14ac:dyDescent="0.35">
      <c r="A906" s="20">
        <v>3002.5</v>
      </c>
      <c r="B906" s="59">
        <v>6.4611999999999998</v>
      </c>
      <c r="C906">
        <v>81.429299999999998</v>
      </c>
      <c r="D906" s="20">
        <v>2.3563000000000001</v>
      </c>
      <c r="E906" s="49">
        <f t="shared" si="28"/>
        <v>86.370500000000007</v>
      </c>
      <c r="F906" s="60">
        <f>($Q$5*($O$6+$O$8))/(E906+$O$8)</f>
        <v>0.30751367262625084</v>
      </c>
      <c r="G906" s="60">
        <f>(C906-$O$10)/($O$11-$O$10)</f>
        <v>0.57143666666666659</v>
      </c>
      <c r="H906" s="60">
        <f>(G906*$O$14+(1-G906)*$O$13)</f>
        <v>2.7071436666666666</v>
      </c>
      <c r="I906" s="116">
        <f>(H906-D906)/(H906-$O$12)</f>
        <v>0.2236391401376131</v>
      </c>
      <c r="J906" s="19">
        <f>(($O$19*F906)/(B906*((I906)^$O$20)))^(1/$O$21)</f>
        <v>0.97550120242398386</v>
      </c>
      <c r="K906" s="111">
        <f t="shared" si="29"/>
        <v>0.97550120242398386</v>
      </c>
      <c r="L906" s="129"/>
      <c r="M906" s="50"/>
      <c r="N906" s="19"/>
      <c r="O906" s="19"/>
      <c r="Q906" s="20"/>
      <c r="R906" s="58"/>
      <c r="S906" s="58"/>
      <c r="T906" s="58"/>
      <c r="U906" s="58"/>
      <c r="V906" s="58"/>
    </row>
    <row r="907" spans="1:22" x14ac:dyDescent="0.35">
      <c r="A907" s="20">
        <v>3003</v>
      </c>
      <c r="B907" s="59">
        <v>6.4493999999999998</v>
      </c>
      <c r="C907">
        <v>75.911299999999997</v>
      </c>
      <c r="D907" s="20">
        <v>2.3397999999999999</v>
      </c>
      <c r="E907" s="49">
        <f t="shared" si="28"/>
        <v>86.380400000000009</v>
      </c>
      <c r="F907" s="60">
        <f>($Q$5*($O$6+$O$8))/(E907+$O$8)</f>
        <v>0.30748099015404462</v>
      </c>
      <c r="G907" s="60">
        <f>(C907-$O$10)/($O$11-$O$10)</f>
        <v>0.5101255555555555</v>
      </c>
      <c r="H907" s="60">
        <f>(G907*$O$14+(1-G907)*$O$13)</f>
        <v>2.7010125555555557</v>
      </c>
      <c r="I907" s="116">
        <f>(H907-D907)/(H907-$O$12)</f>
        <v>0.23115198753011526</v>
      </c>
      <c r="J907" s="19">
        <f>(($O$19*F907)/(B907*((I907)^$O$20)))^(1/$O$21)</f>
        <v>0.94460849473867448</v>
      </c>
      <c r="K907" s="111">
        <f t="shared" si="29"/>
        <v>0.94460849473867448</v>
      </c>
      <c r="L907" s="129"/>
      <c r="M907" s="50"/>
      <c r="N907" s="19"/>
      <c r="O907" s="19"/>
      <c r="Q907" s="20"/>
      <c r="R907" s="58"/>
      <c r="S907" s="58"/>
      <c r="T907" s="58"/>
      <c r="U907" s="58"/>
      <c r="V907" s="58"/>
    </row>
    <row r="908" spans="1:22" x14ac:dyDescent="0.35">
      <c r="A908" s="20">
        <v>3003.5</v>
      </c>
      <c r="B908" s="59">
        <v>6.7808999999999999</v>
      </c>
      <c r="C908">
        <v>71.318100000000001</v>
      </c>
      <c r="D908" s="20">
        <v>2.3378000000000001</v>
      </c>
      <c r="E908" s="49">
        <f t="shared" si="28"/>
        <v>86.390299999999996</v>
      </c>
      <c r="F908" s="60">
        <f>($Q$5*($O$6+$O$8))/(E908+$O$8)</f>
        <v>0.30744831462806926</v>
      </c>
      <c r="G908" s="60">
        <f>(C908-$O$10)/($O$11-$O$10)</f>
        <v>0.45909</v>
      </c>
      <c r="H908" s="60">
        <f>(G908*$O$14+(1-G908)*$O$13)</f>
        <v>2.6959090000000003</v>
      </c>
      <c r="I908" s="116">
        <f>(H908-D908)/(H908-$O$12)</f>
        <v>0.22991681214002177</v>
      </c>
      <c r="J908" s="19">
        <f>(($O$19*F908)/(B908*((I908)^$O$20)))^(1/$O$21)</f>
        <v>0.92612937468849699</v>
      </c>
      <c r="K908" s="111">
        <f t="shared" si="29"/>
        <v>0.92612937468849699</v>
      </c>
      <c r="L908" s="129"/>
      <c r="M908" s="50"/>
      <c r="N908" s="19"/>
      <c r="O908" s="19"/>
      <c r="Q908" s="20"/>
      <c r="R908" s="58"/>
      <c r="S908" s="58"/>
      <c r="T908" s="58"/>
      <c r="U908" s="58"/>
      <c r="V908" s="58"/>
    </row>
    <row r="909" spans="1:22" x14ac:dyDescent="0.35">
      <c r="A909" s="20">
        <v>3004</v>
      </c>
      <c r="B909" s="59">
        <v>6.9240000000000004</v>
      </c>
      <c r="C909">
        <v>71.506799999999998</v>
      </c>
      <c r="D909" s="20">
        <v>2.3340999999999998</v>
      </c>
      <c r="E909" s="49">
        <f t="shared" si="28"/>
        <v>86.400200000000012</v>
      </c>
      <c r="F909" s="60">
        <f>($Q$5*($O$6+$O$8))/(E909+$O$8)</f>
        <v>0.30741564604611044</v>
      </c>
      <c r="G909" s="60">
        <f>(C909-$O$10)/($O$11-$O$10)</f>
        <v>0.46118666666666663</v>
      </c>
      <c r="H909" s="60">
        <f>(G909*$O$14+(1-G909)*$O$13)</f>
        <v>2.696118666666667</v>
      </c>
      <c r="I909" s="116">
        <f>(H909-D909)/(H909-$O$12)</f>
        <v>0.23239565309868457</v>
      </c>
      <c r="J909" s="19">
        <f>(($O$19*F909)/(B909*((I909)^$O$20)))^(1/$O$21)</f>
        <v>0.90668504742724809</v>
      </c>
      <c r="K909" s="111">
        <f t="shared" si="29"/>
        <v>0.90668504742724809</v>
      </c>
      <c r="L909" s="129"/>
      <c r="M909" s="50"/>
      <c r="N909" s="19"/>
      <c r="O909" s="19"/>
      <c r="Q909" s="20"/>
      <c r="R909" s="58"/>
      <c r="S909" s="58"/>
      <c r="T909" s="58"/>
      <c r="U909" s="58"/>
      <c r="V909" s="58"/>
    </row>
    <row r="910" spans="1:22" x14ac:dyDescent="0.35">
      <c r="A910" s="20">
        <v>3004.5</v>
      </c>
      <c r="B910" s="59">
        <v>6.0598000000000001</v>
      </c>
      <c r="C910">
        <v>70.491399999999999</v>
      </c>
      <c r="D910" s="20">
        <v>2.3371</v>
      </c>
      <c r="E910" s="49">
        <f t="shared" si="28"/>
        <v>86.4101</v>
      </c>
      <c r="F910" s="60">
        <f>($Q$5*($O$6+$O$8))/(E910+$O$8)</f>
        <v>0.30738298440595491</v>
      </c>
      <c r="G910" s="60">
        <f>(C910-$O$10)/($O$11-$O$10)</f>
        <v>0.44990444444444444</v>
      </c>
      <c r="H910" s="60">
        <f>(G910*$O$14+(1-G910)*$O$13)</f>
        <v>2.6949904444444446</v>
      </c>
      <c r="I910" s="116">
        <f>(H910-D910)/(H910-$O$12)</f>
        <v>0.22991208131700158</v>
      </c>
      <c r="J910" s="19">
        <f>(($O$19*F910)/(B910*((I910)^$O$20)))^(1/$O$21)</f>
        <v>0.97960044349299036</v>
      </c>
      <c r="K910" s="111">
        <f t="shared" si="29"/>
        <v>0.97960044349299036</v>
      </c>
      <c r="L910" s="129"/>
      <c r="M910" s="50"/>
      <c r="N910" s="19"/>
      <c r="O910" s="19"/>
      <c r="Q910" s="20"/>
      <c r="R910" s="58"/>
      <c r="S910" s="58"/>
      <c r="T910" s="58"/>
      <c r="U910" s="58"/>
      <c r="V910" s="58"/>
    </row>
    <row r="911" spans="1:22" x14ac:dyDescent="0.35">
      <c r="A911" s="20">
        <v>3005</v>
      </c>
      <c r="B911" s="59">
        <v>5.7784000000000004</v>
      </c>
      <c r="C911">
        <v>72.139799999999994</v>
      </c>
      <c r="D911" s="20">
        <v>2.3336999999999999</v>
      </c>
      <c r="E911" s="49">
        <f t="shared" si="28"/>
        <v>86.42</v>
      </c>
      <c r="F911" s="60">
        <f>($Q$5*($O$6+$O$8))/(E911+$O$8)</f>
        <v>0.30735032970539028</v>
      </c>
      <c r="G911" s="60">
        <f>(C911-$O$10)/($O$11-$O$10)</f>
        <v>0.46821999999999991</v>
      </c>
      <c r="H911" s="60">
        <f>(G911*$O$14+(1-G911)*$O$13)</f>
        <v>2.6968220000000001</v>
      </c>
      <c r="I911" s="116">
        <f>(H911-D911)/(H911-$O$12)</f>
        <v>0.23299873209143324</v>
      </c>
      <c r="J911" s="19">
        <f>(($O$19*F911)/(B911*((I911)^$O$20)))^(1/$O$21)</f>
        <v>0.98982742599505591</v>
      </c>
      <c r="K911" s="111">
        <f t="shared" si="29"/>
        <v>0.98982742599505591</v>
      </c>
      <c r="L911" s="129"/>
      <c r="M911" s="50"/>
      <c r="N911" s="19"/>
      <c r="O911" s="19"/>
      <c r="Q911" s="20"/>
      <c r="R911" s="58"/>
      <c r="S911" s="58"/>
      <c r="T911" s="58"/>
      <c r="U911" s="58"/>
      <c r="V911" s="58"/>
    </row>
    <row r="912" spans="1:22" x14ac:dyDescent="0.35">
      <c r="A912" s="20">
        <v>3005.5</v>
      </c>
      <c r="B912" s="59">
        <v>6.9118000000000004</v>
      </c>
      <c r="C912">
        <v>74.748500000000007</v>
      </c>
      <c r="D912" s="20">
        <v>2.3384</v>
      </c>
      <c r="E912" s="49">
        <f t="shared" si="28"/>
        <v>86.429900000000004</v>
      </c>
      <c r="F912" s="60">
        <f>($Q$5*($O$6+$O$8))/(E912+$O$8)</f>
        <v>0.3073176819422051</v>
      </c>
      <c r="G912" s="60">
        <f>(C912-$O$10)/($O$11-$O$10)</f>
        <v>0.49720555555555562</v>
      </c>
      <c r="H912" s="60">
        <f>(G912*$O$14+(1-G912)*$O$13)</f>
        <v>2.6997205555555555</v>
      </c>
      <c r="I912" s="116">
        <f>(H912-D912)/(H912-$O$12)</f>
        <v>0.23141243074549525</v>
      </c>
      <c r="J912" s="19">
        <f>(($O$19*F912)/(B912*((I912)^$O$20)))^(1/$O$21)</f>
        <v>0.91119537924619898</v>
      </c>
      <c r="K912" s="111">
        <f t="shared" si="29"/>
        <v>0.91119537924619898</v>
      </c>
      <c r="L912" s="129"/>
      <c r="M912" s="50"/>
      <c r="N912" s="19"/>
      <c r="O912" s="19"/>
      <c r="Q912" s="20"/>
      <c r="R912" s="58"/>
      <c r="S912" s="58"/>
      <c r="T912" s="58"/>
      <c r="U912" s="58"/>
      <c r="V912" s="58"/>
    </row>
    <row r="913" spans="1:22" x14ac:dyDescent="0.35">
      <c r="A913" s="20">
        <v>3006</v>
      </c>
      <c r="B913" s="59">
        <v>7.2469999999999999</v>
      </c>
      <c r="C913">
        <v>74.346800000000002</v>
      </c>
      <c r="D913" s="20">
        <v>2.3513000000000002</v>
      </c>
      <c r="E913" s="49">
        <f t="shared" si="28"/>
        <v>86.439800000000005</v>
      </c>
      <c r="F913" s="60">
        <f>($Q$5*($O$6+$O$8))/(E913+$O$8)</f>
        <v>0.30728504111418886</v>
      </c>
      <c r="G913" s="60">
        <f>(C913-$O$10)/($O$11-$O$10)</f>
        <v>0.49274222222222225</v>
      </c>
      <c r="H913" s="60">
        <f>(G913*$O$14+(1-G913)*$O$13)</f>
        <v>2.6992742222222224</v>
      </c>
      <c r="I913" s="116">
        <f>(H913-D913)/(H913-$O$12)</f>
        <v>0.22292832494253045</v>
      </c>
      <c r="J913" s="19">
        <f>(($O$19*F913)/(B913*((I913)^$O$20)))^(1/$O$21)</f>
        <v>0.92369017888838401</v>
      </c>
      <c r="K913" s="111">
        <f t="shared" si="29"/>
        <v>0.92369017888838401</v>
      </c>
      <c r="L913" s="129"/>
      <c r="M913" s="50"/>
      <c r="N913" s="19"/>
      <c r="O913" s="19"/>
      <c r="Q913" s="20"/>
      <c r="R913" s="58"/>
      <c r="S913" s="58"/>
      <c r="T913" s="58"/>
      <c r="U913" s="58"/>
      <c r="V913" s="58"/>
    </row>
    <row r="914" spans="1:22" x14ac:dyDescent="0.35">
      <c r="A914" s="20">
        <v>3006.5</v>
      </c>
      <c r="B914" s="59">
        <v>7.8163</v>
      </c>
      <c r="C914">
        <v>74.008300000000006</v>
      </c>
      <c r="D914" s="20">
        <v>2.3706999999999998</v>
      </c>
      <c r="E914" s="49">
        <f t="shared" si="28"/>
        <v>86.449700000000007</v>
      </c>
      <c r="F914" s="60">
        <f>($Q$5*($O$6+$O$8))/(E914+$O$8)</f>
        <v>0.307252407219132</v>
      </c>
      <c r="G914" s="60">
        <f>(C914-$O$10)/($O$11-$O$10)</f>
        <v>0.4889811111111112</v>
      </c>
      <c r="H914" s="60">
        <f>(G914*$O$14+(1-G914)*$O$13)</f>
        <v>2.6988981111111112</v>
      </c>
      <c r="I914" s="116">
        <f>(H914-D914)/(H914-$O$12)</f>
        <v>0.21030951162244793</v>
      </c>
      <c r="J914" s="19">
        <f>(($O$19*F914)/(B914*((I914)^$O$20)))^(1/$O$21)</f>
        <v>0.94273172495621282</v>
      </c>
      <c r="K914" s="111">
        <f t="shared" si="29"/>
        <v>0.94273172495621282</v>
      </c>
      <c r="L914" s="129"/>
      <c r="M914" s="50"/>
      <c r="N914" s="19"/>
      <c r="O914" s="19"/>
      <c r="Q914" s="20"/>
      <c r="R914" s="58"/>
      <c r="S914" s="58"/>
      <c r="T914" s="58"/>
      <c r="U914" s="58"/>
      <c r="V914" s="58"/>
    </row>
    <row r="915" spans="1:22" x14ac:dyDescent="0.35">
      <c r="A915" s="20">
        <v>3007</v>
      </c>
      <c r="B915" s="59">
        <v>7.5955000000000004</v>
      </c>
      <c r="C915">
        <v>74.938100000000006</v>
      </c>
      <c r="D915" s="20">
        <v>2.3780999999999999</v>
      </c>
      <c r="E915" s="49">
        <f t="shared" si="28"/>
        <v>86.459599999999995</v>
      </c>
      <c r="F915" s="60">
        <f>($Q$5*($O$6+$O$8))/(E915+$O$8)</f>
        <v>0.30721978025482599</v>
      </c>
      <c r="G915" s="60">
        <f>(C915-$O$10)/($O$11-$O$10)</f>
        <v>0.49931222222222227</v>
      </c>
      <c r="H915" s="60">
        <f>(G915*$O$14+(1-G915)*$O$13)</f>
        <v>2.6999312222222223</v>
      </c>
      <c r="I915" s="116">
        <f>(H915-D915)/(H915-$O$12)</f>
        <v>0.2060931686692784</v>
      </c>
      <c r="J915" s="19">
        <f>(($O$19*F915)/(B915*((I915)^$O$20)))^(1/$O$21)</f>
        <v>0.97584941590621721</v>
      </c>
      <c r="K915" s="111">
        <f t="shared" si="29"/>
        <v>0.97584941590621721</v>
      </c>
      <c r="L915" s="129"/>
      <c r="M915" s="50"/>
      <c r="N915" s="19"/>
      <c r="O915" s="19"/>
      <c r="Q915" s="20"/>
      <c r="R915" s="58"/>
      <c r="S915" s="58"/>
      <c r="T915" s="58"/>
      <c r="U915" s="58"/>
      <c r="V915" s="58"/>
    </row>
    <row r="916" spans="1:22" x14ac:dyDescent="0.35">
      <c r="A916" s="20">
        <v>3007.5</v>
      </c>
      <c r="B916" s="59">
        <v>7.9503000000000004</v>
      </c>
      <c r="C916">
        <v>72.850300000000004</v>
      </c>
      <c r="D916" s="20">
        <v>2.3772000000000002</v>
      </c>
      <c r="E916" s="49">
        <f t="shared" si="28"/>
        <v>86.469500000000011</v>
      </c>
      <c r="F916" s="60">
        <f>($Q$5*($O$6+$O$8))/(E916+$O$8)</f>
        <v>0.30718716021906295</v>
      </c>
      <c r="G916" s="60">
        <f>(C916-$O$10)/($O$11-$O$10)</f>
        <v>0.47611444444444451</v>
      </c>
      <c r="H916" s="60">
        <f>(G916*$O$14+(1-G916)*$O$13)</f>
        <v>2.6976114444444441</v>
      </c>
      <c r="I916" s="116">
        <f>(H916-D916)/(H916-$O$12)</f>
        <v>0.20548923696282675</v>
      </c>
      <c r="J916" s="19">
        <f>(($O$19*F916)/(B916*((I916)^$O$20)))^(1/$O$21)</f>
        <v>0.95657866782491785</v>
      </c>
      <c r="K916" s="111">
        <f t="shared" si="29"/>
        <v>0.95657866782491785</v>
      </c>
      <c r="L916" s="129"/>
      <c r="M916" s="50"/>
      <c r="N916" s="19"/>
      <c r="O916" s="19"/>
      <c r="Q916" s="20"/>
      <c r="R916" s="58"/>
      <c r="S916" s="58"/>
      <c r="T916" s="58"/>
      <c r="U916" s="58"/>
      <c r="V916" s="58"/>
    </row>
    <row r="917" spans="1:22" x14ac:dyDescent="0.35">
      <c r="A917" s="20">
        <v>3008</v>
      </c>
      <c r="B917" s="59">
        <v>7.5098000000000003</v>
      </c>
      <c r="C917">
        <v>73.848799999999997</v>
      </c>
      <c r="D917" s="20">
        <v>2.3715999999999999</v>
      </c>
      <c r="E917" s="49">
        <f t="shared" si="28"/>
        <v>86.479399999999998</v>
      </c>
      <c r="F917" s="60">
        <f>($Q$5*($O$6+$O$8))/(E917+$O$8)</f>
        <v>0.3071545471096363</v>
      </c>
      <c r="G917" s="60">
        <f>(C917-$O$10)/($O$11-$O$10)</f>
        <v>0.48720888888888886</v>
      </c>
      <c r="H917" s="60">
        <f>(G917*$O$14+(1-G917)*$O$13)</f>
        <v>2.6987208888888889</v>
      </c>
      <c r="I917" s="116">
        <f>(H917-D917)/(H917-$O$12)</f>
        <v>0.20964303501062218</v>
      </c>
      <c r="J917" s="19">
        <f>(($O$19*F917)/(B917*((I917)^$O$20)))^(1/$O$21)</f>
        <v>0.96468127915161295</v>
      </c>
      <c r="K917" s="111">
        <f t="shared" si="29"/>
        <v>0.96468127915161295</v>
      </c>
      <c r="L917" s="129"/>
      <c r="M917" s="50"/>
      <c r="N917" s="19"/>
      <c r="O917" s="19"/>
      <c r="Q917" s="20"/>
      <c r="R917" s="58"/>
      <c r="S917" s="58"/>
      <c r="T917" s="58"/>
      <c r="U917" s="58"/>
      <c r="V917" s="58"/>
    </row>
    <row r="918" spans="1:22" x14ac:dyDescent="0.35">
      <c r="A918" s="20">
        <v>3008.5</v>
      </c>
      <c r="B918" s="59">
        <v>7.8056999999999999</v>
      </c>
      <c r="C918">
        <v>72.791600000000003</v>
      </c>
      <c r="D918" s="20">
        <v>2.3751000000000002</v>
      </c>
      <c r="E918" s="49">
        <f t="shared" si="28"/>
        <v>86.489300000000014</v>
      </c>
      <c r="F918" s="60">
        <f>($Q$5*($O$6+$O$8))/(E918+$O$8)</f>
        <v>0.30712194092434014</v>
      </c>
      <c r="G918" s="60">
        <f>(C918-$O$10)/($O$11-$O$10)</f>
        <v>0.47546222222222223</v>
      </c>
      <c r="H918" s="60">
        <f>(G918*$O$14+(1-G918)*$O$13)</f>
        <v>2.697546222222222</v>
      </c>
      <c r="I918" s="116">
        <f>(H918-D918)/(H918-$O$12)</f>
        <v>0.20680284984442812</v>
      </c>
      <c r="J918" s="19">
        <f>(($O$19*F918)/(B918*((I918)^$O$20)))^(1/$O$21)</f>
        <v>0.95916423088554958</v>
      </c>
      <c r="K918" s="111">
        <f t="shared" si="29"/>
        <v>0.95916423088554958</v>
      </c>
      <c r="L918" s="129"/>
      <c r="M918" s="50"/>
      <c r="N918" s="19"/>
      <c r="O918" s="19"/>
      <c r="Q918" s="20"/>
      <c r="R918" s="58"/>
      <c r="S918" s="58"/>
      <c r="T918" s="58"/>
      <c r="U918" s="58"/>
      <c r="V918" s="58"/>
    </row>
    <row r="919" spans="1:22" x14ac:dyDescent="0.35">
      <c r="A919" s="20">
        <v>3009</v>
      </c>
      <c r="B919" s="59">
        <v>8.5474999999999994</v>
      </c>
      <c r="C919">
        <v>78.063599999999994</v>
      </c>
      <c r="D919" s="20">
        <v>2.3771</v>
      </c>
      <c r="E919" s="49">
        <f t="shared" si="28"/>
        <v>86.499200000000002</v>
      </c>
      <c r="F919" s="60">
        <f>($Q$5*($O$6+$O$8))/(E919+$O$8)</f>
        <v>0.30708934166096974</v>
      </c>
      <c r="G919" s="60">
        <f>(C919-$O$10)/($O$11-$O$10)</f>
        <v>0.53403999999999996</v>
      </c>
      <c r="H919" s="60">
        <f>(G919*$O$14+(1-G919)*$O$13)</f>
        <v>2.7034039999999999</v>
      </c>
      <c r="I919" s="116">
        <f>(H919-D919)/(H919-$O$12)</f>
        <v>0.20849376443240933</v>
      </c>
      <c r="J919" s="19">
        <f>(($O$19*F919)/(B919*((I919)^$O$20)))^(1/$O$21)</f>
        <v>0.90911693151197348</v>
      </c>
      <c r="K919" s="111">
        <f t="shared" si="29"/>
        <v>0.90911693151197348</v>
      </c>
      <c r="L919" s="129"/>
      <c r="M919" s="50"/>
      <c r="N919" s="19"/>
      <c r="O919" s="19"/>
      <c r="Q919" s="20"/>
      <c r="R919" s="58"/>
      <c r="S919" s="58"/>
      <c r="T919" s="58"/>
      <c r="U919" s="58"/>
      <c r="V919" s="58"/>
    </row>
    <row r="920" spans="1:22" x14ac:dyDescent="0.35">
      <c r="A920" s="20">
        <v>3009.5</v>
      </c>
      <c r="B920" s="59">
        <v>7.3832000000000004</v>
      </c>
      <c r="C920">
        <v>82.424899999999994</v>
      </c>
      <c r="D920" s="20">
        <v>2.3822000000000001</v>
      </c>
      <c r="E920" s="49">
        <f t="shared" si="28"/>
        <v>86.509100000000004</v>
      </c>
      <c r="F920" s="60">
        <f>($Q$5*($O$6+$O$8))/(E920+$O$8)</f>
        <v>0.30705674931732102</v>
      </c>
      <c r="G920" s="60">
        <f>(C920-$O$10)/($O$11-$O$10)</f>
        <v>0.58249888888888879</v>
      </c>
      <c r="H920" s="60">
        <f>(G920*$O$14+(1-G920)*$O$13)</f>
        <v>2.7082498888888891</v>
      </c>
      <c r="I920" s="116">
        <f>(H920-D920)/(H920-$O$12)</f>
        <v>0.20768833171881662</v>
      </c>
      <c r="J920" s="19">
        <f>(($O$19*F920)/(B920*((I920)^$O$20)))^(1/$O$21)</f>
        <v>0.98191729523304305</v>
      </c>
      <c r="K920" s="111">
        <f t="shared" si="29"/>
        <v>0.98191729523304305</v>
      </c>
      <c r="L920" s="129"/>
      <c r="M920" s="50"/>
      <c r="N920" s="19"/>
      <c r="O920" s="19"/>
      <c r="Q920" s="20"/>
      <c r="R920" s="58"/>
      <c r="S920" s="58"/>
      <c r="T920" s="58"/>
      <c r="U920" s="58"/>
      <c r="V920" s="58"/>
    </row>
    <row r="921" spans="1:22" x14ac:dyDescent="0.35">
      <c r="A921" s="20">
        <v>3010</v>
      </c>
      <c r="B921" s="59">
        <v>7.2515000000000001</v>
      </c>
      <c r="C921">
        <v>82.895300000000006</v>
      </c>
      <c r="D921" s="20">
        <v>2.3915000000000002</v>
      </c>
      <c r="E921" s="49">
        <f t="shared" si="28"/>
        <v>86.519000000000005</v>
      </c>
      <c r="F921" s="60">
        <f>($Q$5*($O$6+$O$8))/(E921+$O$8)</f>
        <v>0.30702416389119103</v>
      </c>
      <c r="G921" s="60">
        <f>(C921-$O$10)/($O$11-$O$10)</f>
        <v>0.58772555555555561</v>
      </c>
      <c r="H921" s="60">
        <f>(G921*$O$14+(1-G921)*$O$13)</f>
        <v>2.7087725555555555</v>
      </c>
      <c r="I921" s="116">
        <f>(H921-D921)/(H921-$O$12)</f>
        <v>0.20203005518047748</v>
      </c>
      <c r="J921" s="19">
        <f>(($O$19*F921)/(B921*((I921)^$O$20)))^(1/$O$21)</f>
        <v>1.0184890649927805</v>
      </c>
      <c r="K921" s="111">
        <f t="shared" si="29"/>
        <v>1</v>
      </c>
      <c r="L921" s="129"/>
      <c r="M921" s="50"/>
      <c r="N921" s="19"/>
      <c r="O921" s="19"/>
      <c r="Q921" s="20"/>
      <c r="R921" s="58"/>
      <c r="S921" s="58"/>
      <c r="T921" s="58"/>
      <c r="U921" s="58"/>
      <c r="V921" s="58"/>
    </row>
    <row r="922" spans="1:22" x14ac:dyDescent="0.35">
      <c r="A922" s="20">
        <v>3010.5</v>
      </c>
      <c r="B922" s="59">
        <v>6.5385</v>
      </c>
      <c r="C922">
        <v>82.642399999999995</v>
      </c>
      <c r="D922" s="20">
        <v>2.3993000000000002</v>
      </c>
      <c r="E922" s="49">
        <f t="shared" si="28"/>
        <v>86.528900000000007</v>
      </c>
      <c r="F922" s="60">
        <f>($Q$5*($O$6+$O$8))/(E922+$O$8)</f>
        <v>0.30699158538037769</v>
      </c>
      <c r="G922" s="60">
        <f>(C922-$O$10)/($O$11-$O$10)</f>
        <v>0.58491555555555552</v>
      </c>
      <c r="H922" s="60">
        <f>(G922*$O$14+(1-G922)*$O$13)</f>
        <v>2.7084915555555558</v>
      </c>
      <c r="I922" s="116">
        <f>(H922-D922)/(H922-$O$12)</f>
        <v>0.19691954172001758</v>
      </c>
      <c r="J922" s="19">
        <f>(($O$19*F922)/(B922*((I922)^$O$20)))^(1/$O$21)</f>
        <v>1.1003614207692063</v>
      </c>
      <c r="K922" s="111">
        <f t="shared" si="29"/>
        <v>1</v>
      </c>
      <c r="L922" s="129"/>
      <c r="M922" s="50"/>
      <c r="N922" s="19"/>
      <c r="O922" s="19"/>
      <c r="Q922" s="20"/>
      <c r="R922" s="58"/>
      <c r="S922" s="58"/>
      <c r="T922" s="58"/>
      <c r="U922" s="58"/>
      <c r="V922" s="58"/>
    </row>
    <row r="923" spans="1:22" x14ac:dyDescent="0.35">
      <c r="A923" s="20">
        <v>3011</v>
      </c>
      <c r="B923" s="59">
        <v>7.9840999999999998</v>
      </c>
      <c r="C923">
        <v>81.030600000000007</v>
      </c>
      <c r="D923" s="20">
        <v>2.4022000000000001</v>
      </c>
      <c r="E923" s="49">
        <f t="shared" si="28"/>
        <v>86.538800000000009</v>
      </c>
      <c r="F923" s="60">
        <f>($Q$5*($O$6+$O$8))/(E923+$O$8)</f>
        <v>0.30695901378267987</v>
      </c>
      <c r="G923" s="60">
        <f>(C923-$O$10)/($O$11-$O$10)</f>
        <v>0.56700666666666677</v>
      </c>
      <c r="H923" s="60">
        <f>(G923*$O$14+(1-G923)*$O$13)</f>
        <v>2.7067006666666664</v>
      </c>
      <c r="I923" s="116">
        <f>(H923-D923)/(H923-$O$12)</f>
        <v>0.19415343337331853</v>
      </c>
      <c r="J923" s="19">
        <f>(($O$19*F923)/(B923*((I923)^$O$20)))^(1/$O$21)</f>
        <v>1.0099087536915521</v>
      </c>
      <c r="K923" s="111">
        <f t="shared" si="29"/>
        <v>1</v>
      </c>
      <c r="L923" s="129"/>
      <c r="M923" s="50"/>
      <c r="N923" s="19"/>
      <c r="O923" s="19"/>
      <c r="Q923" s="20"/>
      <c r="R923" s="58"/>
      <c r="S923" s="58"/>
      <c r="T923" s="58"/>
      <c r="U923" s="58"/>
      <c r="V923" s="58"/>
    </row>
    <row r="924" spans="1:22" x14ac:dyDescent="0.35">
      <c r="A924" s="20">
        <v>3011.5</v>
      </c>
      <c r="B924" s="59">
        <v>7.7389999999999999</v>
      </c>
      <c r="C924">
        <v>79.524500000000003</v>
      </c>
      <c r="D924" s="20">
        <v>2.3923999999999999</v>
      </c>
      <c r="E924" s="49">
        <f t="shared" si="28"/>
        <v>86.548699999999997</v>
      </c>
      <c r="F924" s="60">
        <f>($Q$5*($O$6+$O$8))/(E924+$O$8)</f>
        <v>0.30692644909589739</v>
      </c>
      <c r="G924" s="60">
        <f>(C924-$O$10)/($O$11-$O$10)</f>
        <v>0.55027222222222227</v>
      </c>
      <c r="H924" s="60">
        <f>(G924*$O$14+(1-G924)*$O$13)</f>
        <v>2.7050272222222222</v>
      </c>
      <c r="I924" s="116">
        <f>(H924-D924)/(H924-$O$12)</f>
        <v>0.19954794630816328</v>
      </c>
      <c r="J924" s="19">
        <f>(($O$19*F924)/(B924*((I924)^$O$20)))^(1/$O$21)</f>
        <v>0.9979929460478979</v>
      </c>
      <c r="K924" s="111">
        <f t="shared" si="29"/>
        <v>0.9979929460478979</v>
      </c>
      <c r="L924" s="129"/>
      <c r="M924" s="50"/>
      <c r="N924" s="19"/>
      <c r="O924" s="19"/>
      <c r="Q924" s="20"/>
      <c r="R924" s="58"/>
      <c r="S924" s="58"/>
      <c r="T924" s="58"/>
      <c r="U924" s="58"/>
      <c r="V924" s="58"/>
    </row>
    <row r="925" spans="1:22" x14ac:dyDescent="0.35">
      <c r="A925" s="20">
        <v>3012</v>
      </c>
      <c r="B925" s="59">
        <v>6.6721000000000004</v>
      </c>
      <c r="C925">
        <v>77.793599999999998</v>
      </c>
      <c r="D925" s="20">
        <v>2.391</v>
      </c>
      <c r="E925" s="49">
        <f t="shared" si="28"/>
        <v>86.558600000000013</v>
      </c>
      <c r="F925" s="60">
        <f>($Q$5*($O$6+$O$8))/(E925+$O$8)</f>
        <v>0.30689389131783096</v>
      </c>
      <c r="G925" s="60">
        <f>(C925-$O$10)/($O$11-$O$10)</f>
        <v>0.53103999999999996</v>
      </c>
      <c r="H925" s="60">
        <f>(G925*$O$14+(1-G925)*$O$13)</f>
        <v>2.7031039999999997</v>
      </c>
      <c r="I925" s="116">
        <f>(H925-D925)/(H925-$O$12)</f>
        <v>0.19945882867211062</v>
      </c>
      <c r="J925" s="19">
        <f>(($O$19*F925)/(B925*((I925)^$O$20)))^(1/$O$21)</f>
        <v>1.0752503294023195</v>
      </c>
      <c r="K925" s="111">
        <f t="shared" si="29"/>
        <v>1</v>
      </c>
      <c r="L925" s="129"/>
      <c r="M925" s="50"/>
      <c r="N925" s="19"/>
      <c r="O925" s="19"/>
      <c r="Q925" s="20"/>
      <c r="R925" s="58"/>
      <c r="S925" s="58"/>
      <c r="T925" s="58"/>
      <c r="U925" s="58"/>
      <c r="V925" s="58"/>
    </row>
    <row r="926" spans="1:22" x14ac:dyDescent="0.35">
      <c r="A926" s="20">
        <v>3012.5</v>
      </c>
      <c r="B926" s="59">
        <v>6.0385999999999997</v>
      </c>
      <c r="C926">
        <v>78.072400000000002</v>
      </c>
      <c r="D926" s="20">
        <v>2.4028</v>
      </c>
      <c r="E926" s="49">
        <f t="shared" si="28"/>
        <v>86.5685</v>
      </c>
      <c r="F926" s="60">
        <f>($Q$5*($O$6+$O$8))/(E926+$O$8)</f>
        <v>0.30686134044628233</v>
      </c>
      <c r="G926" s="60">
        <f>(C926-$O$10)/($O$11-$O$10)</f>
        <v>0.53413777777777782</v>
      </c>
      <c r="H926" s="60">
        <f>(G926*$O$14+(1-G926)*$O$13)</f>
        <v>2.7034137777777776</v>
      </c>
      <c r="I926" s="116">
        <f>(H926-D926)/(H926-$O$12)</f>
        <v>0.19207765334944804</v>
      </c>
      <c r="J926" s="19">
        <f>(($O$19*F926)/(B926*((I926)^$O$20)))^(1/$O$21)</f>
        <v>1.1736162559288388</v>
      </c>
      <c r="K926" s="111">
        <f t="shared" si="29"/>
        <v>1</v>
      </c>
      <c r="L926" s="129"/>
      <c r="M926" s="50"/>
      <c r="N926" s="19"/>
      <c r="O926" s="19"/>
      <c r="Q926" s="20"/>
      <c r="R926" s="58"/>
      <c r="S926" s="58"/>
      <c r="T926" s="58"/>
      <c r="U926" s="58"/>
      <c r="V926" s="58"/>
    </row>
    <row r="927" spans="1:22" x14ac:dyDescent="0.35">
      <c r="A927" s="20">
        <v>3013</v>
      </c>
      <c r="B927" s="59">
        <v>6.2629999999999999</v>
      </c>
      <c r="C927">
        <v>84.3536</v>
      </c>
      <c r="D927" s="20">
        <v>2.4214000000000002</v>
      </c>
      <c r="E927" s="49">
        <f t="shared" si="28"/>
        <v>86.578400000000002</v>
      </c>
      <c r="F927" s="60">
        <f>($Q$5*($O$6+$O$8))/(E927+$O$8)</f>
        <v>0.30682879647905398</v>
      </c>
      <c r="G927" s="60">
        <f>(C927-$O$10)/($O$11-$O$10)</f>
        <v>0.60392888888888885</v>
      </c>
      <c r="H927" s="60">
        <f>(G927*$O$14+(1-G927)*$O$13)</f>
        <v>2.7103928888888889</v>
      </c>
      <c r="I927" s="116">
        <f>(H927-D927)/(H927-$O$12)</f>
        <v>0.18383270006911021</v>
      </c>
      <c r="J927" s="19">
        <f>(($O$19*F927)/(B927*((I927)^$O$20)))^(1/$O$21)</f>
        <v>1.20402106838763</v>
      </c>
      <c r="K927" s="111">
        <f t="shared" si="29"/>
        <v>1</v>
      </c>
      <c r="L927" s="129"/>
      <c r="M927" s="50"/>
      <c r="N927" s="19"/>
      <c r="O927" s="19"/>
      <c r="Q927" s="20"/>
      <c r="R927" s="58"/>
      <c r="S927" s="58"/>
      <c r="T927" s="58"/>
      <c r="U927" s="58"/>
      <c r="V927" s="58"/>
    </row>
    <row r="928" spans="1:22" x14ac:dyDescent="0.35">
      <c r="A928" s="20">
        <v>3013.5</v>
      </c>
      <c r="B928" s="59">
        <v>7.1242000000000001</v>
      </c>
      <c r="C928">
        <v>89.862399999999994</v>
      </c>
      <c r="D928" s="20">
        <v>2.4298000000000002</v>
      </c>
      <c r="E928" s="49">
        <f t="shared" si="28"/>
        <v>86.588300000000004</v>
      </c>
      <c r="F928" s="60">
        <f>($Q$5*($O$6+$O$8))/(E928+$O$8)</f>
        <v>0.3067962594139495</v>
      </c>
      <c r="G928" s="60">
        <f>(C928-$O$10)/($O$11-$O$10)</f>
        <v>0.66513777777777772</v>
      </c>
      <c r="H928" s="60">
        <f>(G928*$O$14+(1-G928)*$O$13)</f>
        <v>2.7165137777777777</v>
      </c>
      <c r="I928" s="116">
        <f>(H928-D928)/(H928-$O$12)</f>
        <v>0.18167555345966752</v>
      </c>
      <c r="J928" s="19">
        <f>(($O$19*F928)/(B928*((I928)^$O$20)))^(1/$O$21)</f>
        <v>1.1422482113616093</v>
      </c>
      <c r="K928" s="111">
        <f t="shared" si="29"/>
        <v>1</v>
      </c>
      <c r="L928" s="129"/>
      <c r="M928" s="50"/>
      <c r="N928" s="19"/>
      <c r="O928" s="19"/>
      <c r="Q928" s="20"/>
      <c r="R928" s="58"/>
      <c r="S928" s="58"/>
      <c r="T928" s="58"/>
      <c r="U928" s="58"/>
      <c r="V928" s="58"/>
    </row>
    <row r="929" spans="1:22" x14ac:dyDescent="0.35">
      <c r="A929" s="20">
        <v>3014</v>
      </c>
      <c r="B929" s="59">
        <v>8.4074000000000009</v>
      </c>
      <c r="C929">
        <v>93.522599999999997</v>
      </c>
      <c r="D929" s="20">
        <v>2.4218999999999999</v>
      </c>
      <c r="E929" s="49">
        <f t="shared" si="28"/>
        <v>86.598200000000006</v>
      </c>
      <c r="F929" s="60">
        <f>($Q$5*($O$6+$O$8))/(E929+$O$8)</f>
        <v>0.30676372924877332</v>
      </c>
      <c r="G929" s="60">
        <f>(C929-$O$10)/($O$11-$O$10)</f>
        <v>0.70580666666666658</v>
      </c>
      <c r="H929" s="60">
        <f>(G929*$O$14+(1-G929)*$O$13)</f>
        <v>2.7205806666666668</v>
      </c>
      <c r="I929" s="116">
        <f>(H929-D929)/(H929-$O$12)</f>
        <v>0.18877188576802548</v>
      </c>
      <c r="J929" s="19">
        <f>(($O$19*F929)/(B929*((I929)^$O$20)))^(1/$O$21)</f>
        <v>1.0118912368725479</v>
      </c>
      <c r="K929" s="111">
        <f t="shared" si="29"/>
        <v>1</v>
      </c>
      <c r="L929" s="129"/>
      <c r="M929" s="50"/>
      <c r="N929" s="19"/>
      <c r="O929" s="19"/>
      <c r="Q929" s="20"/>
      <c r="R929" s="58"/>
      <c r="S929" s="58"/>
      <c r="T929" s="58"/>
      <c r="U929" s="58"/>
      <c r="V929" s="58"/>
    </row>
    <row r="930" spans="1:22" x14ac:dyDescent="0.35">
      <c r="A930" s="20">
        <v>3014.5</v>
      </c>
      <c r="B930" s="59">
        <v>8.5016999999999996</v>
      </c>
      <c r="C930">
        <v>95.113699999999994</v>
      </c>
      <c r="D930" s="20">
        <v>2.4085999999999999</v>
      </c>
      <c r="E930" s="49">
        <f t="shared" si="28"/>
        <v>86.608100000000007</v>
      </c>
      <c r="F930" s="60">
        <f>($Q$5*($O$6+$O$8))/(E930+$O$8)</f>
        <v>0.30673120598133097</v>
      </c>
      <c r="G930" s="60">
        <f>(C930-$O$10)/($O$11-$O$10)</f>
        <v>0.72348555555555549</v>
      </c>
      <c r="H930" s="60">
        <f>(G930*$O$14+(1-G930)*$O$13)</f>
        <v>2.7223485555555555</v>
      </c>
      <c r="I930" s="116">
        <f>(H930-D930)/(H930-$O$12)</f>
        <v>0.19807376367557022</v>
      </c>
      <c r="J930" s="19">
        <f>(($O$19*F930)/(B930*((I930)^$O$20)))^(1/$O$21)</f>
        <v>0.95895701231809927</v>
      </c>
      <c r="K930" s="111">
        <f t="shared" si="29"/>
        <v>0.95895701231809927</v>
      </c>
      <c r="L930" s="129"/>
      <c r="M930" s="50"/>
      <c r="N930" s="19"/>
      <c r="O930" s="19"/>
      <c r="Q930" s="20"/>
      <c r="R930" s="58"/>
      <c r="S930" s="58"/>
      <c r="T930" s="58"/>
      <c r="U930" s="58"/>
      <c r="V930" s="58"/>
    </row>
    <row r="931" spans="1:22" x14ac:dyDescent="0.35">
      <c r="A931" s="20">
        <v>3015</v>
      </c>
      <c r="B931" s="59">
        <v>6.8936000000000002</v>
      </c>
      <c r="C931">
        <v>97.212400000000002</v>
      </c>
      <c r="D931" s="20">
        <v>2.4125000000000001</v>
      </c>
      <c r="E931" s="49">
        <f t="shared" si="28"/>
        <v>86.617999999999995</v>
      </c>
      <c r="F931" s="60">
        <f>($Q$5*($O$6+$O$8))/(E931+$O$8)</f>
        <v>0.30669868960942864</v>
      </c>
      <c r="G931" s="60">
        <f>(C931-$O$10)/($O$11-$O$10)</f>
        <v>0.74680444444444449</v>
      </c>
      <c r="H931" s="60">
        <f>(G931*$O$14+(1-G931)*$O$13)</f>
        <v>2.7246804444444446</v>
      </c>
      <c r="I931" s="116">
        <f>(H931-D931)/(H931-$O$12)</f>
        <v>0.19679408255558917</v>
      </c>
      <c r="J931" s="19">
        <f>(($O$19*F931)/(B931*((I931)^$O$20)))^(1/$O$21)</f>
        <v>1.0718176016419025</v>
      </c>
      <c r="K931" s="111">
        <f t="shared" si="29"/>
        <v>1</v>
      </c>
      <c r="L931" s="129"/>
      <c r="M931" s="50"/>
      <c r="N931" s="19"/>
      <c r="O931" s="19"/>
      <c r="Q931" s="20"/>
      <c r="R931" s="58"/>
      <c r="S931" s="58"/>
      <c r="T931" s="58"/>
      <c r="U931" s="58"/>
      <c r="V931" s="58"/>
    </row>
    <row r="932" spans="1:22" x14ac:dyDescent="0.35">
      <c r="A932" s="20">
        <v>3015.5</v>
      </c>
      <c r="B932" s="59">
        <v>7.0336999999999996</v>
      </c>
      <c r="C932">
        <v>97.017300000000006</v>
      </c>
      <c r="D932" s="20">
        <v>2.4123000000000001</v>
      </c>
      <c r="E932" s="49">
        <f t="shared" si="28"/>
        <v>86.627900000000011</v>
      </c>
      <c r="F932" s="60">
        <f>($Q$5*($O$6+$O$8))/(E932+$O$8)</f>
        <v>0.3066661801308736</v>
      </c>
      <c r="G932" s="60">
        <f>(C932-$O$10)/($O$11-$O$10)</f>
        <v>0.74463666666666672</v>
      </c>
      <c r="H932" s="60">
        <f>(G932*$O$14+(1-G932)*$O$13)</f>
        <v>2.7244636666666668</v>
      </c>
      <c r="I932" s="116">
        <f>(H932-D932)/(H932-$O$12)</f>
        <v>0.19681040093595648</v>
      </c>
      <c r="J932" s="19">
        <f>(($O$19*F932)/(B932*((I932)^$O$20)))^(1/$O$21)</f>
        <v>1.0609452561433692</v>
      </c>
      <c r="K932" s="111">
        <f t="shared" si="29"/>
        <v>1</v>
      </c>
      <c r="L932" s="129"/>
      <c r="M932" s="50"/>
      <c r="N932" s="19"/>
      <c r="O932" s="19"/>
      <c r="Q932" s="20"/>
      <c r="R932" s="58"/>
      <c r="S932" s="58"/>
      <c r="T932" s="58"/>
      <c r="U932" s="58"/>
      <c r="V932" s="58"/>
    </row>
    <row r="933" spans="1:22" x14ac:dyDescent="0.35">
      <c r="A933" s="20">
        <v>3016</v>
      </c>
      <c r="B933" s="59">
        <v>6.6269999999999998</v>
      </c>
      <c r="C933">
        <v>99.930099999999996</v>
      </c>
      <c r="D933" s="20">
        <v>2.4136000000000002</v>
      </c>
      <c r="E933" s="49">
        <f t="shared" si="28"/>
        <v>86.637799999999999</v>
      </c>
      <c r="F933" s="60">
        <f>($Q$5*($O$6+$O$8))/(E933+$O$8)</f>
        <v>0.30663367754347409</v>
      </c>
      <c r="G933" s="60">
        <f>(C933-$O$10)/($O$11-$O$10)</f>
        <v>0.77700111111111103</v>
      </c>
      <c r="H933" s="60">
        <f>(G933*$O$14+(1-G933)*$O$13)</f>
        <v>2.727700111111111</v>
      </c>
      <c r="I933" s="116">
        <f>(H933-D933)/(H933-$O$12)</f>
        <v>0.19762801720982934</v>
      </c>
      <c r="J933" s="19">
        <f>(($O$19*F933)/(B933*((I933)^$O$20)))^(1/$O$21)</f>
        <v>1.088436073906409</v>
      </c>
      <c r="K933" s="111">
        <f t="shared" si="29"/>
        <v>1</v>
      </c>
      <c r="L933" s="129"/>
      <c r="M933" s="50"/>
      <c r="N933" s="19"/>
      <c r="O933" s="19"/>
      <c r="Q933" s="20"/>
      <c r="R933" s="58"/>
      <c r="S933" s="58"/>
      <c r="T933" s="58"/>
      <c r="U933" s="58"/>
      <c r="V933" s="58"/>
    </row>
    <row r="934" spans="1:22" x14ac:dyDescent="0.35">
      <c r="A934" s="20">
        <v>3016.5</v>
      </c>
      <c r="B934" s="59">
        <v>6.6536999999999997</v>
      </c>
      <c r="C934">
        <v>100.02930000000001</v>
      </c>
      <c r="D934" s="20">
        <v>2.3925000000000001</v>
      </c>
      <c r="E934" s="49">
        <f t="shared" si="28"/>
        <v>86.647700000000015</v>
      </c>
      <c r="F934" s="60">
        <f>($Q$5*($O$6+$O$8))/(E934+$O$8)</f>
        <v>0.30660118184503921</v>
      </c>
      <c r="G934" s="60">
        <f>(C934-$O$10)/($O$11-$O$10)</f>
        <v>0.77810333333333337</v>
      </c>
      <c r="H934" s="60">
        <f>(G934*$O$14+(1-G934)*$O$13)</f>
        <v>2.7278103333333332</v>
      </c>
      <c r="I934" s="116">
        <f>(H934-D934)/(H934-$O$12)</f>
        <v>0.2109586041887172</v>
      </c>
      <c r="J934" s="19">
        <f>(($O$19*F934)/(B934*((I934)^$O$20)))^(1/$O$21)</f>
        <v>1.0175553949239633</v>
      </c>
      <c r="K934" s="111">
        <f t="shared" si="29"/>
        <v>1</v>
      </c>
      <c r="L934" s="129"/>
      <c r="M934" s="50"/>
      <c r="N934" s="19"/>
      <c r="O934" s="19"/>
      <c r="Q934" s="20"/>
      <c r="R934" s="58"/>
      <c r="S934" s="58"/>
      <c r="T934" s="58"/>
      <c r="U934" s="58"/>
      <c r="V934" s="58"/>
    </row>
    <row r="935" spans="1:22" x14ac:dyDescent="0.35">
      <c r="A935" s="20">
        <v>3017</v>
      </c>
      <c r="B935" s="59">
        <v>6.7680999999999996</v>
      </c>
      <c r="C935">
        <v>98.723500000000001</v>
      </c>
      <c r="D935" s="20">
        <v>2.3883000000000001</v>
      </c>
      <c r="E935" s="49">
        <f t="shared" si="28"/>
        <v>86.657600000000002</v>
      </c>
      <c r="F935" s="60">
        <f>($Q$5*($O$6+$O$8))/(E935+$O$8)</f>
        <v>0.30656869303337902</v>
      </c>
      <c r="G935" s="60">
        <f>(C935-$O$10)/($O$11-$O$10)</f>
        <v>0.76359444444444446</v>
      </c>
      <c r="H935" s="60">
        <f>(G935*$O$14+(1-G935)*$O$13)</f>
        <v>2.7263594444444443</v>
      </c>
      <c r="I935" s="116">
        <f>(H935-D935)/(H935-$O$12)</f>
        <v>0.21288251504241673</v>
      </c>
      <c r="J935" s="19">
        <f>(($O$19*F935)/(B935*((I935)^$O$20)))^(1/$O$21)</f>
        <v>0.99974795703430841</v>
      </c>
      <c r="K935" s="111">
        <f t="shared" si="29"/>
        <v>0.99974795703430841</v>
      </c>
      <c r="L935" s="129"/>
      <c r="M935" s="50"/>
      <c r="N935" s="19"/>
      <c r="O935" s="19"/>
      <c r="Q935" s="20"/>
      <c r="R935" s="58"/>
      <c r="S935" s="58"/>
      <c r="T935" s="58"/>
      <c r="U935" s="58"/>
      <c r="V935" s="58"/>
    </row>
    <row r="936" spans="1:22" x14ac:dyDescent="0.35">
      <c r="A936" s="20">
        <v>3017.5</v>
      </c>
      <c r="B936" s="59">
        <v>7.1497000000000002</v>
      </c>
      <c r="C936">
        <v>90.966300000000004</v>
      </c>
      <c r="D936" s="20">
        <v>2.3738000000000001</v>
      </c>
      <c r="E936" s="49">
        <f t="shared" si="28"/>
        <v>86.667500000000004</v>
      </c>
      <c r="F936" s="60">
        <f>($Q$5*($O$6+$O$8))/(E936+$O$8)</f>
        <v>0.30653621110630441</v>
      </c>
      <c r="G936" s="60">
        <f>(C936-$O$10)/($O$11-$O$10)</f>
        <v>0.67740333333333336</v>
      </c>
      <c r="H936" s="60">
        <f>(G936*$O$14+(1-G936)*$O$13)</f>
        <v>2.7177403333333334</v>
      </c>
      <c r="I936" s="116">
        <f>(H936-D936)/(H936-$O$12)</f>
        <v>0.21776778423573143</v>
      </c>
      <c r="J936" s="19">
        <f>(($O$19*F936)/(B936*((I936)^$O$20)))^(1/$O$21)</f>
        <v>0.95083103949039061</v>
      </c>
      <c r="K936" s="111">
        <f t="shared" si="29"/>
        <v>0.95083103949039061</v>
      </c>
      <c r="L936" s="129"/>
      <c r="M936" s="50"/>
      <c r="N936" s="19"/>
      <c r="O936" s="19"/>
      <c r="Q936" s="20"/>
      <c r="R936" s="58"/>
      <c r="S936" s="58"/>
      <c r="T936" s="58"/>
      <c r="U936" s="58"/>
      <c r="V936" s="58"/>
    </row>
    <row r="937" spans="1:22" x14ac:dyDescent="0.35">
      <c r="A937" s="20">
        <v>3018</v>
      </c>
      <c r="B937" s="59">
        <v>8.2213999999999992</v>
      </c>
      <c r="C937">
        <v>82.266400000000004</v>
      </c>
      <c r="D937" s="20">
        <v>2.3715000000000002</v>
      </c>
      <c r="E937" s="49">
        <f t="shared" si="28"/>
        <v>86.677400000000006</v>
      </c>
      <c r="F937" s="60">
        <f>($Q$5*($O$6+$O$8))/(E937+$O$8)</f>
        <v>0.3065037360616274</v>
      </c>
      <c r="G937" s="60">
        <f>(C937-$O$10)/($O$11-$O$10)</f>
        <v>0.5807377777777778</v>
      </c>
      <c r="H937" s="60">
        <f>(G937*$O$14+(1-G937)*$O$13)</f>
        <v>2.7080737777777779</v>
      </c>
      <c r="I937" s="116">
        <f>(H937-D937)/(H937-$O$12)</f>
        <v>0.21441592625567382</v>
      </c>
      <c r="J937" s="19">
        <f>(($O$19*F937)/(B937*((I937)^$O$20)))^(1/$O$21)</f>
        <v>0.90050879022395669</v>
      </c>
      <c r="K937" s="111">
        <f t="shared" si="29"/>
        <v>0.90050879022395669</v>
      </c>
      <c r="L937" s="129"/>
      <c r="M937" s="50"/>
      <c r="N937" s="19"/>
      <c r="O937" s="19"/>
      <c r="Q937" s="20"/>
      <c r="R937" s="58"/>
      <c r="S937" s="58"/>
      <c r="T937" s="58"/>
      <c r="U937" s="58"/>
      <c r="V937" s="58"/>
    </row>
    <row r="938" spans="1:22" x14ac:dyDescent="0.35">
      <c r="A938" s="20">
        <v>3018.5</v>
      </c>
      <c r="B938" s="59">
        <v>8.8048000000000002</v>
      </c>
      <c r="C938">
        <v>77.783500000000004</v>
      </c>
      <c r="D938" s="20">
        <v>2.3532999999999999</v>
      </c>
      <c r="E938" s="49">
        <f t="shared" si="28"/>
        <v>86.687300000000008</v>
      </c>
      <c r="F938" s="60">
        <f>($Q$5*($O$6+$O$8))/(E938+$O$8)</f>
        <v>0.30647126789716073</v>
      </c>
      <c r="G938" s="60">
        <f>(C938-$O$10)/($O$11-$O$10)</f>
        <v>0.53092777777777778</v>
      </c>
      <c r="H938" s="60">
        <f>(G938*$O$14+(1-G938)*$O$13)</f>
        <v>2.703092777777778</v>
      </c>
      <c r="I938" s="116">
        <f>(H938-D938)/(H938-$O$12)</f>
        <v>0.22354650409350221</v>
      </c>
      <c r="J938" s="19">
        <f>(($O$19*F938)/(B938*((I938)^$O$20)))^(1/$O$21)</f>
        <v>0.83457861484697582</v>
      </c>
      <c r="K938" s="111">
        <f t="shared" si="29"/>
        <v>0.83457861484697582</v>
      </c>
      <c r="L938" s="129"/>
      <c r="M938" s="50"/>
      <c r="N938" s="19"/>
      <c r="O938" s="19"/>
      <c r="Q938" s="20"/>
      <c r="R938" s="58"/>
      <c r="S938" s="58"/>
      <c r="T938" s="58"/>
      <c r="U938" s="58"/>
      <c r="V938" s="58"/>
    </row>
    <row r="939" spans="1:22" x14ac:dyDescent="0.35">
      <c r="A939" s="20">
        <v>3019</v>
      </c>
      <c r="B939" s="59">
        <v>9.2211999999999996</v>
      </c>
      <c r="C939">
        <v>73.53</v>
      </c>
      <c r="D939" s="20">
        <v>2.3460999999999999</v>
      </c>
      <c r="E939" s="49">
        <f t="shared" si="28"/>
        <v>86.697200000000009</v>
      </c>
      <c r="F939" s="60">
        <f>($Q$5*($O$6+$O$8))/(E939+$O$8)</f>
        <v>0.30643880661071821</v>
      </c>
      <c r="G939" s="60">
        <f>(C939-$O$10)/($O$11-$O$10)</f>
        <v>0.48366666666666669</v>
      </c>
      <c r="H939" s="60">
        <f>(G939*$O$14+(1-G939)*$O$13)</f>
        <v>2.6983666666666668</v>
      </c>
      <c r="I939" s="116">
        <f>(H939-D939)/(H939-$O$12)</f>
        <v>0.22580955331673822</v>
      </c>
      <c r="J939" s="19">
        <f>(($O$19*F939)/(B939*((I939)^$O$20)))^(1/$O$21)</f>
        <v>0.80730166599729336</v>
      </c>
      <c r="K939" s="111">
        <f t="shared" si="29"/>
        <v>0.80730166599729336</v>
      </c>
      <c r="L939" s="129"/>
      <c r="M939" s="50"/>
      <c r="N939" s="19"/>
      <c r="O939" s="19"/>
      <c r="Q939" s="20"/>
      <c r="R939" s="58"/>
      <c r="S939" s="58"/>
      <c r="T939" s="58"/>
      <c r="U939" s="58"/>
      <c r="V939" s="58"/>
    </row>
    <row r="940" spans="1:22" x14ac:dyDescent="0.35">
      <c r="A940" s="20">
        <v>3019.5</v>
      </c>
      <c r="B940" s="59">
        <v>9.1751000000000005</v>
      </c>
      <c r="C940">
        <v>74.140900000000002</v>
      </c>
      <c r="D940" s="20">
        <v>2.3449</v>
      </c>
      <c r="E940" s="49">
        <f t="shared" si="28"/>
        <v>86.707099999999997</v>
      </c>
      <c r="F940" s="60">
        <f>($Q$5*($O$6+$O$8))/(E940+$O$8)</f>
        <v>0.30640635220011447</v>
      </c>
      <c r="G940" s="60">
        <f>(C940-$O$10)/($O$11-$O$10)</f>
        <v>0.49045444444444447</v>
      </c>
      <c r="H940" s="60">
        <f>(G940*$O$14+(1-G940)*$O$13)</f>
        <v>2.6990454444444443</v>
      </c>
      <c r="I940" s="116">
        <f>(H940-D940)/(H940-$O$12)</f>
        <v>0.22691515228360795</v>
      </c>
      <c r="J940" s="19">
        <f>(($O$19*F940)/(B940*((I940)^$O$20)))^(1/$O$21)</f>
        <v>0.80534131996006497</v>
      </c>
      <c r="K940" s="111">
        <f t="shared" si="29"/>
        <v>0.80534131996006497</v>
      </c>
      <c r="L940" s="129"/>
      <c r="M940" s="50"/>
      <c r="N940" s="19"/>
      <c r="O940" s="19"/>
      <c r="Q940" s="20"/>
      <c r="R940" s="58"/>
      <c r="S940" s="58"/>
      <c r="T940" s="58"/>
      <c r="U940" s="58"/>
      <c r="V940" s="58"/>
    </row>
    <row r="941" spans="1:22" x14ac:dyDescent="0.35">
      <c r="A941" s="20">
        <v>3020</v>
      </c>
      <c r="B941" s="59">
        <v>9.3981999999999992</v>
      </c>
      <c r="C941">
        <v>74.191500000000005</v>
      </c>
      <c r="D941" s="20">
        <v>2.371</v>
      </c>
      <c r="E941" s="49">
        <f t="shared" si="28"/>
        <v>86.717000000000013</v>
      </c>
      <c r="F941" s="60">
        <f>($Q$5*($O$6+$O$8))/(E941+$O$8)</f>
        <v>0.30637390466316511</v>
      </c>
      <c r="G941" s="60">
        <f>(C941-$O$10)/($O$11-$O$10)</f>
        <v>0.49101666666666671</v>
      </c>
      <c r="H941" s="60">
        <f>(G941*$O$14+(1-G941)*$O$13)</f>
        <v>2.6991016666666665</v>
      </c>
      <c r="I941" s="116">
        <f>(H941-D941)/(H941-$O$12)</f>
        <v>0.21022028915554569</v>
      </c>
      <c r="J941" s="19">
        <f>(($O$19*F941)/(B941*((I941)^$O$20)))^(1/$O$21)</f>
        <v>0.85887293079580806</v>
      </c>
      <c r="K941" s="111">
        <f t="shared" si="29"/>
        <v>0.85887293079580806</v>
      </c>
      <c r="L941" s="129"/>
      <c r="M941" s="50"/>
      <c r="N941" s="19"/>
      <c r="O941" s="19"/>
      <c r="Q941" s="20"/>
      <c r="R941" s="58"/>
      <c r="S941" s="58"/>
      <c r="T941" s="58"/>
      <c r="U941" s="58"/>
      <c r="V941" s="58"/>
    </row>
    <row r="942" spans="1:22" x14ac:dyDescent="0.35">
      <c r="A942" s="20">
        <v>3020.5</v>
      </c>
      <c r="B942" s="59">
        <v>9.8399000000000001</v>
      </c>
      <c r="C942">
        <v>81.142799999999994</v>
      </c>
      <c r="D942" s="20">
        <v>2.4098000000000002</v>
      </c>
      <c r="E942" s="49">
        <f t="shared" si="28"/>
        <v>86.726900000000001</v>
      </c>
      <c r="F942" s="60">
        <f>($Q$5*($O$6+$O$8))/(E942+$O$8)</f>
        <v>0.3063414639976868</v>
      </c>
      <c r="G942" s="60">
        <f>(C942-$O$10)/($O$11-$O$10)</f>
        <v>0.56825333333333328</v>
      </c>
      <c r="H942" s="60">
        <f>(G942*$O$14+(1-G942)*$O$13)</f>
        <v>2.7068253333333336</v>
      </c>
      <c r="I942" s="116">
        <f>(H942-D942)/(H942-$O$12)</f>
        <v>0.18937201435109174</v>
      </c>
      <c r="J942" s="19">
        <f>(($O$19*F942)/(B942*((I942)^$O$20)))^(1/$O$21)</f>
        <v>0.93173358567481623</v>
      </c>
      <c r="K942" s="111">
        <f t="shared" si="29"/>
        <v>0.93173358567481623</v>
      </c>
      <c r="L942" s="129"/>
      <c r="M942" s="50"/>
      <c r="N942" s="19"/>
      <c r="O942" s="19"/>
      <c r="Q942" s="20"/>
      <c r="R942" s="58"/>
      <c r="S942" s="58"/>
      <c r="T942" s="58"/>
      <c r="U942" s="58"/>
      <c r="V942" s="58"/>
    </row>
    <row r="943" spans="1:22" x14ac:dyDescent="0.35">
      <c r="A943" s="20">
        <v>3021</v>
      </c>
      <c r="B943" s="59">
        <v>9.7899999999999991</v>
      </c>
      <c r="C943">
        <v>84.882800000000003</v>
      </c>
      <c r="D943" s="20">
        <v>2.4537</v>
      </c>
      <c r="E943" s="49">
        <f t="shared" si="28"/>
        <v>86.736800000000002</v>
      </c>
      <c r="F943" s="60">
        <f>($Q$5*($O$6+$O$8))/(E943+$O$8)</f>
        <v>0.3063090302014968</v>
      </c>
      <c r="G943" s="60">
        <f>(C943-$O$10)/($O$11-$O$10)</f>
        <v>0.60980888888888896</v>
      </c>
      <c r="H943" s="60">
        <f>(G943*$O$14+(1-G943)*$O$13)</f>
        <v>2.7109808888888889</v>
      </c>
      <c r="I943" s="116">
        <f>(H943-D943)/(H943-$O$12)</f>
        <v>0.16359903058413508</v>
      </c>
      <c r="J943" s="19">
        <f>(($O$19*F943)/(B943*((I943)^$O$20)))^(1/$O$21)</f>
        <v>1.0812044595861803</v>
      </c>
      <c r="K943" s="111">
        <f t="shared" si="29"/>
        <v>1</v>
      </c>
      <c r="L943" s="129"/>
      <c r="M943" s="50"/>
      <c r="N943" s="19"/>
      <c r="O943" s="19"/>
      <c r="Q943" s="20"/>
      <c r="R943" s="58"/>
      <c r="S943" s="58"/>
      <c r="T943" s="58"/>
      <c r="U943" s="58"/>
      <c r="V943" s="58"/>
    </row>
    <row r="944" spans="1:22" x14ac:dyDescent="0.35">
      <c r="A944" s="20">
        <v>3021.5</v>
      </c>
      <c r="B944" s="59">
        <v>10.5756</v>
      </c>
      <c r="C944">
        <v>88.607399999999998</v>
      </c>
      <c r="D944" s="20">
        <v>2.4851000000000001</v>
      </c>
      <c r="E944" s="49">
        <f t="shared" si="28"/>
        <v>86.746700000000004</v>
      </c>
      <c r="F944" s="60">
        <f>($Q$5*($O$6+$O$8))/(E944+$O$8)</f>
        <v>0.30627660327241357</v>
      </c>
      <c r="G944" s="60">
        <f>(C944-$O$10)/($O$11-$O$10)</f>
        <v>0.65119333333333329</v>
      </c>
      <c r="H944" s="60">
        <f>(G944*$O$14+(1-G944)*$O$13)</f>
        <v>2.715119333333333</v>
      </c>
      <c r="I944" s="116">
        <f>(H944-D944)/(H944-$O$12)</f>
        <v>0.1458801414199665</v>
      </c>
      <c r="J944" s="19">
        <f>(($O$19*F944)/(B944*((I944)^$O$20)))^(1/$O$21)</f>
        <v>1.1665630791973458</v>
      </c>
      <c r="K944" s="111">
        <f t="shared" si="29"/>
        <v>1</v>
      </c>
      <c r="L944" s="129"/>
      <c r="M944" s="50"/>
      <c r="N944" s="19"/>
      <c r="O944" s="19"/>
      <c r="Q944" s="20"/>
      <c r="R944" s="58"/>
      <c r="S944" s="58"/>
      <c r="T944" s="58"/>
      <c r="U944" s="58"/>
      <c r="V944" s="58"/>
    </row>
    <row r="945" spans="1:22" x14ac:dyDescent="0.35">
      <c r="A945" s="20">
        <v>3022</v>
      </c>
      <c r="B945" s="59">
        <v>10.9367</v>
      </c>
      <c r="C945">
        <v>91.5916</v>
      </c>
      <c r="D945" s="20">
        <v>2.5053000000000001</v>
      </c>
      <c r="E945" s="49">
        <f t="shared" si="28"/>
        <v>86.756600000000006</v>
      </c>
      <c r="F945" s="60">
        <f>($Q$5*($O$6+$O$8))/(E945+$O$8)</f>
        <v>0.30624418320825647</v>
      </c>
      <c r="G945" s="60">
        <f>(C945-$O$10)/($O$11-$O$10)</f>
        <v>0.68435111111111113</v>
      </c>
      <c r="H945" s="60">
        <f>(G945*$O$14+(1-G945)*$O$13)</f>
        <v>2.7184351111111109</v>
      </c>
      <c r="I945" s="116">
        <f>(H945-D945)/(H945-$O$12)</f>
        <v>0.13488837380489896</v>
      </c>
      <c r="J945" s="19">
        <f>(($O$19*F945)/(B945*((I945)^$O$20)))^(1/$O$21)</f>
        <v>1.2405556632354486</v>
      </c>
      <c r="K945" s="111">
        <f t="shared" si="29"/>
        <v>1</v>
      </c>
      <c r="L945" s="129"/>
      <c r="M945" s="50"/>
      <c r="N945" s="19"/>
      <c r="O945" s="19"/>
      <c r="Q945" s="20"/>
      <c r="R945" s="58"/>
      <c r="S945" s="58"/>
      <c r="T945" s="58"/>
      <c r="U945" s="58"/>
      <c r="V945" s="58"/>
    </row>
    <row r="946" spans="1:22" x14ac:dyDescent="0.35">
      <c r="A946" s="20">
        <v>3022.5</v>
      </c>
      <c r="B946" s="59">
        <v>10.0237</v>
      </c>
      <c r="C946">
        <v>91.534999999999997</v>
      </c>
      <c r="D946" s="20">
        <v>2.5129999999999999</v>
      </c>
      <c r="E946" s="49">
        <f t="shared" si="28"/>
        <v>86.766500000000008</v>
      </c>
      <c r="F946" s="60">
        <f>($Q$5*($O$6+$O$8))/(E946+$O$8)</f>
        <v>0.30621177000684568</v>
      </c>
      <c r="G946" s="60">
        <f>(C946-$O$10)/($O$11-$O$10)</f>
        <v>0.68372222222222223</v>
      </c>
      <c r="H946" s="60">
        <f>(G946*$O$14+(1-G946)*$O$13)</f>
        <v>2.7183722222222224</v>
      </c>
      <c r="I946" s="116">
        <f>(H946-D946)/(H946-$O$12)</f>
        <v>0.12998059099028159</v>
      </c>
      <c r="J946" s="19">
        <f>(($O$19*F946)/(B946*((I946)^$O$20)))^(1/$O$21)</f>
        <v>1.3446783190927989</v>
      </c>
      <c r="K946" s="111">
        <f t="shared" si="29"/>
        <v>1</v>
      </c>
      <c r="L946" s="129"/>
      <c r="M946" s="50"/>
      <c r="N946" s="19"/>
      <c r="O946" s="19"/>
      <c r="Q946" s="20"/>
      <c r="R946" s="58"/>
      <c r="S946" s="58"/>
      <c r="T946" s="58"/>
      <c r="U946" s="58"/>
      <c r="V946" s="58"/>
    </row>
    <row r="947" spans="1:22" x14ac:dyDescent="0.35">
      <c r="A947" s="20">
        <v>3023</v>
      </c>
      <c r="B947" s="59">
        <v>9.1974</v>
      </c>
      <c r="C947">
        <v>93.980400000000003</v>
      </c>
      <c r="D947" s="20">
        <v>2.5114000000000001</v>
      </c>
      <c r="E947" s="49">
        <f t="shared" si="28"/>
        <v>86.776399999999995</v>
      </c>
      <c r="F947" s="60">
        <f>($Q$5*($O$6+$O$8))/(E947+$O$8)</f>
        <v>0.30617936366600235</v>
      </c>
      <c r="G947" s="60">
        <f>(C947-$O$10)/($O$11-$O$10)</f>
        <v>0.71089333333333338</v>
      </c>
      <c r="H947" s="60">
        <f>(G947*$O$14+(1-G947)*$O$13)</f>
        <v>2.7210893333333335</v>
      </c>
      <c r="I947" s="116">
        <f>(H947-D947)/(H947-$O$12)</f>
        <v>0.13248507124146366</v>
      </c>
      <c r="J947" s="19">
        <f>(($O$19*F947)/(B947*((I947)^$O$20)))^(1/$O$21)</f>
        <v>1.3771729287803065</v>
      </c>
      <c r="K947" s="111">
        <f t="shared" si="29"/>
        <v>1</v>
      </c>
      <c r="L947" s="129"/>
      <c r="M947" s="50"/>
      <c r="N947" s="19"/>
      <c r="O947" s="19"/>
      <c r="Q947" s="20"/>
      <c r="R947" s="58"/>
      <c r="S947" s="58"/>
      <c r="T947" s="58"/>
      <c r="U947" s="58"/>
      <c r="V947" s="58"/>
    </row>
    <row r="948" spans="1:22" x14ac:dyDescent="0.35">
      <c r="A948" s="20">
        <v>3023.5</v>
      </c>
      <c r="B948" s="59">
        <v>8.3011999999999997</v>
      </c>
      <c r="C948">
        <v>88.721599999999995</v>
      </c>
      <c r="D948" s="20">
        <v>2.5123000000000002</v>
      </c>
      <c r="E948" s="49">
        <f t="shared" si="28"/>
        <v>86.786300000000011</v>
      </c>
      <c r="F948" s="60">
        <f>($Q$5*($O$6+$O$8))/(E948+$O$8)</f>
        <v>0.30614696418354848</v>
      </c>
      <c r="G948" s="60">
        <f>(C948-$O$10)/($O$11-$O$10)</f>
        <v>0.65246222222222217</v>
      </c>
      <c r="H948" s="60">
        <f>(G948*$O$14+(1-G948)*$O$13)</f>
        <v>2.715246222222222</v>
      </c>
      <c r="I948" s="116">
        <f>(H948-D948)/(H948-$O$12)</f>
        <v>0.12869979606915558</v>
      </c>
      <c r="J948" s="19">
        <f>(($O$19*F948)/(B948*((I948)^$O$20)))^(1/$O$21)</f>
        <v>1.4921644232871809</v>
      </c>
      <c r="K948" s="111">
        <f t="shared" si="29"/>
        <v>1</v>
      </c>
      <c r="L948" s="129"/>
      <c r="M948" s="50"/>
      <c r="N948" s="19"/>
      <c r="O948" s="19"/>
      <c r="Q948" s="20"/>
      <c r="R948" s="58"/>
      <c r="S948" s="58"/>
      <c r="T948" s="58"/>
      <c r="U948" s="58"/>
      <c r="V948" s="58"/>
    </row>
    <row r="949" spans="1:22" x14ac:dyDescent="0.35">
      <c r="A949" s="20">
        <v>3024</v>
      </c>
      <c r="B949" s="59">
        <v>8.7628000000000004</v>
      </c>
      <c r="C949">
        <v>87.225700000000003</v>
      </c>
      <c r="D949" s="20">
        <v>2.5198999999999998</v>
      </c>
      <c r="E949" s="49">
        <f t="shared" si="28"/>
        <v>86.796199999999999</v>
      </c>
      <c r="F949" s="60">
        <f>($Q$5*($O$6+$O$8))/(E949+$O$8)</f>
        <v>0.30611457155730726</v>
      </c>
      <c r="G949" s="60">
        <f>(C949-$O$10)/($O$11-$O$10)</f>
        <v>0.63584111111111119</v>
      </c>
      <c r="H949" s="60">
        <f>(G949*$O$14+(1-G949)*$O$13)</f>
        <v>2.713584111111111</v>
      </c>
      <c r="I949" s="116">
        <f>(H949-D949)/(H949-$O$12)</f>
        <v>0.12295576241330482</v>
      </c>
      <c r="J949" s="19">
        <f>(($O$19*F949)/(B949*((I949)^$O$20)))^(1/$O$21)</f>
        <v>1.5200982699659662</v>
      </c>
      <c r="K949" s="111">
        <f t="shared" si="29"/>
        <v>1</v>
      </c>
      <c r="L949" s="129"/>
      <c r="M949" s="50"/>
      <c r="N949" s="19"/>
      <c r="O949" s="19"/>
      <c r="Q949" s="20"/>
      <c r="R949" s="58"/>
      <c r="S949" s="58"/>
      <c r="T949" s="58"/>
      <c r="U949" s="58"/>
      <c r="V949" s="58"/>
    </row>
    <row r="950" spans="1:22" x14ac:dyDescent="0.35">
      <c r="A950" s="20">
        <v>3024.5</v>
      </c>
      <c r="B950" s="59">
        <v>9.0277999999999992</v>
      </c>
      <c r="C950">
        <v>81.849199999999996</v>
      </c>
      <c r="D950" s="20">
        <v>2.5327999999999999</v>
      </c>
      <c r="E950" s="49">
        <f t="shared" si="28"/>
        <v>86.806100000000015</v>
      </c>
      <c r="F950" s="60">
        <f>($Q$5*($O$6+$O$8))/(E950+$O$8)</f>
        <v>0.30608218578510238</v>
      </c>
      <c r="G950" s="60">
        <f>(C950-$O$10)/($O$11-$O$10)</f>
        <v>0.57610222222222218</v>
      </c>
      <c r="H950" s="60">
        <f>(G950*$O$14+(1-G950)*$O$13)</f>
        <v>2.7076102222222223</v>
      </c>
      <c r="I950" s="116">
        <f>(H950-D950)/(H950-$O$12)</f>
        <v>0.11139658021451301</v>
      </c>
      <c r="J950" s="19">
        <f>(($O$19*F950)/(B950*((I950)^$O$20)))^(1/$O$21)</f>
        <v>1.6529366295315568</v>
      </c>
      <c r="K950" s="111">
        <f t="shared" si="29"/>
        <v>1</v>
      </c>
      <c r="L950" s="129"/>
      <c r="M950" s="50"/>
      <c r="N950" s="19"/>
      <c r="O950" s="19"/>
      <c r="Q950" s="20"/>
      <c r="R950" s="58"/>
      <c r="S950" s="58"/>
      <c r="T950" s="58"/>
      <c r="U950" s="58"/>
      <c r="V950" s="58"/>
    </row>
    <row r="951" spans="1:22" x14ac:dyDescent="0.35">
      <c r="A951" s="20">
        <v>3025</v>
      </c>
      <c r="B951" s="59">
        <v>9.6938999999999993</v>
      </c>
      <c r="C951">
        <v>80.350499999999997</v>
      </c>
      <c r="D951" s="20">
        <v>2.5400999999999998</v>
      </c>
      <c r="E951" s="49">
        <f t="shared" si="28"/>
        <v>86.816000000000003</v>
      </c>
      <c r="F951" s="60">
        <f>($Q$5*($O$6+$O$8))/(E951+$O$8)</f>
        <v>0.30604980686475886</v>
      </c>
      <c r="G951" s="60">
        <f>(C951-$O$10)/($O$11-$O$10)</f>
        <v>0.55945</v>
      </c>
      <c r="H951" s="60">
        <f>(G951*$O$14+(1-G951)*$O$13)</f>
        <v>2.7059449999999998</v>
      </c>
      <c r="I951" s="116">
        <f>(H951-D951)/(H951-$O$12)</f>
        <v>0.10579582098692586</v>
      </c>
      <c r="J951" s="19">
        <f>(($O$19*F951)/(B951*((I951)^$O$20)))^(1/$O$21)</f>
        <v>1.6794932941382033</v>
      </c>
      <c r="K951" s="111">
        <f t="shared" si="29"/>
        <v>1</v>
      </c>
      <c r="L951" s="129"/>
      <c r="M951" s="50"/>
      <c r="N951" s="19"/>
      <c r="O951" s="19"/>
      <c r="Q951" s="20"/>
      <c r="R951" s="58"/>
      <c r="S951" s="58"/>
      <c r="T951" s="58"/>
      <c r="U951" s="58"/>
      <c r="V951" s="58"/>
    </row>
    <row r="952" spans="1:22" x14ac:dyDescent="0.35">
      <c r="A952" s="20">
        <v>3025.5</v>
      </c>
      <c r="B952" s="59">
        <v>10.1966</v>
      </c>
      <c r="C952">
        <v>80.238299999999995</v>
      </c>
      <c r="D952" s="20">
        <v>2.5295000000000001</v>
      </c>
      <c r="E952" s="49">
        <f t="shared" si="28"/>
        <v>86.825900000000004</v>
      </c>
      <c r="F952" s="60">
        <f>($Q$5*($O$6+$O$8))/(E952+$O$8)</f>
        <v>0.30601743479410232</v>
      </c>
      <c r="G952" s="60">
        <f>(C952-$O$10)/($O$11-$O$10)</f>
        <v>0.55820333333333327</v>
      </c>
      <c r="H952" s="60">
        <f>(G952*$O$14+(1-G952)*$O$13)</f>
        <v>2.7058203333333335</v>
      </c>
      <c r="I952" s="116">
        <f>(H952-D952)/(H952-$O$12)</f>
        <v>0.11248719008185379</v>
      </c>
      <c r="J952" s="19">
        <f>(($O$19*F952)/(B952*((I952)^$O$20)))^(1/$O$21)</f>
        <v>1.5400766115758668</v>
      </c>
      <c r="K952" s="111">
        <f t="shared" si="29"/>
        <v>1</v>
      </c>
      <c r="L952" s="129"/>
      <c r="M952" s="50"/>
      <c r="N952" s="19"/>
      <c r="O952" s="19"/>
      <c r="Q952" s="20"/>
      <c r="R952" s="58"/>
      <c r="S952" s="58"/>
      <c r="T952" s="58"/>
      <c r="U952" s="58"/>
      <c r="V952" s="58"/>
    </row>
    <row r="953" spans="1:22" x14ac:dyDescent="0.35">
      <c r="A953" s="20">
        <v>3026</v>
      </c>
      <c r="B953" s="59">
        <v>12.728999999999999</v>
      </c>
      <c r="C953">
        <v>81.444999999999993</v>
      </c>
      <c r="D953" s="20">
        <v>2.4994999999999998</v>
      </c>
      <c r="E953" s="49">
        <f t="shared" si="28"/>
        <v>86.835800000000006</v>
      </c>
      <c r="F953" s="60">
        <f>($Q$5*($O$6+$O$8))/(E953+$O$8)</f>
        <v>0.3059850695709595</v>
      </c>
      <c r="G953" s="60">
        <f>(C953-$O$10)/($O$11-$O$10)</f>
        <v>0.57161111111111107</v>
      </c>
      <c r="H953" s="60">
        <f>(G953*$O$14+(1-G953)*$O$13)</f>
        <v>2.7071611111111107</v>
      </c>
      <c r="I953" s="116">
        <f>(H953-D953)/(H953-$O$12)</f>
        <v>0.13236846019278564</v>
      </c>
      <c r="J953" s="19">
        <f>(($O$19*F953)/(B953*((I953)^$O$20)))^(1/$O$21)</f>
        <v>1.1713008481971607</v>
      </c>
      <c r="K953" s="111">
        <f t="shared" si="29"/>
        <v>1</v>
      </c>
      <c r="L953" s="129"/>
      <c r="M953" s="50"/>
      <c r="N953" s="19"/>
      <c r="O953" s="19"/>
      <c r="Q953" s="20"/>
      <c r="R953" s="58"/>
      <c r="S953" s="58"/>
      <c r="T953" s="58"/>
      <c r="U953" s="58"/>
      <c r="V953" s="58"/>
    </row>
    <row r="954" spans="1:22" x14ac:dyDescent="0.35">
      <c r="A954" s="20">
        <v>3026.5</v>
      </c>
      <c r="B954" s="59">
        <v>11.840999999999999</v>
      </c>
      <c r="C954">
        <v>82.617599999999996</v>
      </c>
      <c r="D954" s="20">
        <v>2.4689999999999999</v>
      </c>
      <c r="E954" s="49">
        <f t="shared" si="28"/>
        <v>86.845699999999994</v>
      </c>
      <c r="F954" s="60">
        <f>($Q$5*($O$6+$O$8))/(E954+$O$8)</f>
        <v>0.30595271119315803</v>
      </c>
      <c r="G954" s="60">
        <f>(C954-$O$10)/($O$11-$O$10)</f>
        <v>0.58463999999999994</v>
      </c>
      <c r="H954" s="60">
        <f>(G954*$O$14+(1-G954)*$O$13)</f>
        <v>2.7084640000000002</v>
      </c>
      <c r="I954" s="116">
        <f>(H954-D954)/(H954-$O$12)</f>
        <v>0.15251376651631685</v>
      </c>
      <c r="J954" s="19">
        <f>(($O$19*F954)/(B954*((I954)^$O$20)))^(1/$O$21)</f>
        <v>1.0539594831204988</v>
      </c>
      <c r="K954" s="111">
        <f t="shared" si="29"/>
        <v>1</v>
      </c>
      <c r="L954" s="129"/>
      <c r="M954" s="50"/>
      <c r="N954" s="19"/>
      <c r="O954" s="19"/>
      <c r="Q954" s="20"/>
      <c r="R954" s="58"/>
      <c r="S954" s="58"/>
      <c r="T954" s="58"/>
      <c r="U954" s="58"/>
      <c r="V954" s="58"/>
    </row>
    <row r="955" spans="1:22" x14ac:dyDescent="0.35">
      <c r="A955" s="20">
        <v>3027</v>
      </c>
      <c r="B955" s="59">
        <v>10.1134</v>
      </c>
      <c r="C955">
        <v>86.410899999999998</v>
      </c>
      <c r="D955" s="20">
        <v>2.4525999999999999</v>
      </c>
      <c r="E955" s="49">
        <f t="shared" si="28"/>
        <v>86.85560000000001</v>
      </c>
      <c r="F955" s="60">
        <f>($Q$5*($O$6+$O$8))/(E955+$O$8)</f>
        <v>0.30592035965852626</v>
      </c>
      <c r="G955" s="60">
        <f>(C955-$O$10)/($O$11-$O$10)</f>
        <v>0.62678777777777772</v>
      </c>
      <c r="H955" s="60">
        <f>(G955*$O$14+(1-G955)*$O$13)</f>
        <v>2.7126787777777777</v>
      </c>
      <c r="I955" s="116">
        <f>(H955-D955)/(H955-$O$12)</f>
        <v>0.16519978637809596</v>
      </c>
      <c r="J955" s="19">
        <f>(($O$19*F955)/(B955*((I955)^$O$20)))^(1/$O$21)</f>
        <v>1.0528005833512877</v>
      </c>
      <c r="K955" s="111">
        <f t="shared" si="29"/>
        <v>1</v>
      </c>
      <c r="L955" s="129"/>
      <c r="M955" s="50"/>
      <c r="N955" s="19"/>
      <c r="O955" s="19"/>
      <c r="Q955" s="20"/>
      <c r="R955" s="58"/>
      <c r="S955" s="58"/>
      <c r="T955" s="58"/>
      <c r="U955" s="58"/>
      <c r="V955" s="58"/>
    </row>
    <row r="956" spans="1:22" x14ac:dyDescent="0.35">
      <c r="A956" s="20">
        <v>3027.5</v>
      </c>
      <c r="B956" s="59">
        <v>9.1738999999999997</v>
      </c>
      <c r="C956">
        <v>88.500200000000007</v>
      </c>
      <c r="D956" s="20">
        <v>2.4474999999999998</v>
      </c>
      <c r="E956" s="49">
        <f t="shared" si="28"/>
        <v>86.865499999999997</v>
      </c>
      <c r="F956" s="60">
        <f>($Q$5*($O$6+$O$8))/(E956+$O$8)</f>
        <v>0.30588801496489387</v>
      </c>
      <c r="G956" s="60">
        <f>(C956-$O$10)/($O$11-$O$10)</f>
        <v>0.65000222222222226</v>
      </c>
      <c r="H956" s="60">
        <f>(G956*$O$14+(1-G956)*$O$13)</f>
        <v>2.7150002222222223</v>
      </c>
      <c r="I956" s="116">
        <f>(H956-D956)/(H956-$O$12)</f>
        <v>0.16966364413103127</v>
      </c>
      <c r="J956" s="19">
        <f>(($O$19*F956)/(B956*((I956)^$O$20)))^(1/$O$21)</f>
        <v>1.0762556364317977</v>
      </c>
      <c r="K956" s="111">
        <f t="shared" si="29"/>
        <v>1</v>
      </c>
      <c r="L956" s="129"/>
      <c r="M956" s="50"/>
      <c r="N956" s="19"/>
      <c r="O956" s="19"/>
      <c r="Q956" s="20"/>
      <c r="R956" s="58"/>
      <c r="S956" s="58"/>
      <c r="T956" s="58"/>
      <c r="U956" s="58"/>
      <c r="V956" s="58"/>
    </row>
    <row r="957" spans="1:22" x14ac:dyDescent="0.35">
      <c r="A957" s="20">
        <v>3028</v>
      </c>
      <c r="B957" s="59">
        <v>8.3369999999999997</v>
      </c>
      <c r="C957">
        <v>91.701700000000002</v>
      </c>
      <c r="D957" s="20">
        <v>2.4420999999999999</v>
      </c>
      <c r="E957" s="49">
        <f t="shared" si="28"/>
        <v>86.875400000000013</v>
      </c>
      <c r="F957" s="60">
        <f>($Q$5*($O$6+$O$8))/(E957+$O$8)</f>
        <v>0.30585567711009104</v>
      </c>
      <c r="G957" s="60">
        <f>(C957-$O$10)/($O$11-$O$10)</f>
        <v>0.68557444444444449</v>
      </c>
      <c r="H957" s="60">
        <f>(G957*$O$14+(1-G957)*$O$13)</f>
        <v>2.7185574444444445</v>
      </c>
      <c r="I957" s="116">
        <f>(H957-D957)/(H957-$O$12)</f>
        <v>0.17495009621451255</v>
      </c>
      <c r="J957" s="19">
        <f>(($O$19*F957)/(B957*((I957)^$O$20)))^(1/$O$21)</f>
        <v>1.0948110864999787</v>
      </c>
      <c r="K957" s="111">
        <f t="shared" si="29"/>
        <v>1</v>
      </c>
      <c r="L957" s="129"/>
      <c r="M957" s="50"/>
      <c r="N957" s="19"/>
      <c r="O957" s="19"/>
      <c r="Q957" s="20"/>
      <c r="R957" s="58"/>
      <c r="S957" s="58"/>
      <c r="T957" s="58"/>
      <c r="U957" s="58"/>
      <c r="V957" s="58"/>
    </row>
    <row r="958" spans="1:22" x14ac:dyDescent="0.35">
      <c r="A958" s="20">
        <v>3028.5</v>
      </c>
      <c r="B958" s="59">
        <v>8.8879000000000001</v>
      </c>
      <c r="C958">
        <v>91.546899999999994</v>
      </c>
      <c r="D958" s="20">
        <v>2.4323000000000001</v>
      </c>
      <c r="E958" s="49">
        <f t="shared" si="28"/>
        <v>86.885300000000001</v>
      </c>
      <c r="F958" s="60">
        <f>($Q$5*($O$6+$O$8))/(E958+$O$8)</f>
        <v>0.30582334609194911</v>
      </c>
      <c r="G958" s="60">
        <f>(C958-$O$10)/($O$11-$O$10)</f>
        <v>0.68385444444444432</v>
      </c>
      <c r="H958" s="60">
        <f>(G958*$O$14+(1-G958)*$O$13)</f>
        <v>2.7183854444444444</v>
      </c>
      <c r="I958" s="116">
        <f>(H958-D958)/(H958-$O$12)</f>
        <v>0.18106267517627408</v>
      </c>
      <c r="J958" s="19">
        <f>(($O$19*F958)/(B958*((I958)^$O$20)))^(1/$O$21)</f>
        <v>1.0244878337748122</v>
      </c>
      <c r="K958" s="111">
        <f t="shared" si="29"/>
        <v>1</v>
      </c>
      <c r="L958" s="129"/>
      <c r="M958" s="50"/>
      <c r="N958" s="19"/>
      <c r="O958" s="19"/>
      <c r="Q958" s="20"/>
      <c r="R958" s="58"/>
      <c r="S958" s="58"/>
      <c r="T958" s="58"/>
      <c r="U958" s="58"/>
      <c r="V958" s="58"/>
    </row>
    <row r="959" spans="1:22" x14ac:dyDescent="0.35">
      <c r="A959" s="20">
        <v>3029</v>
      </c>
      <c r="B959" s="59">
        <v>7.66</v>
      </c>
      <c r="C959">
        <v>94.612700000000004</v>
      </c>
      <c r="D959" s="20">
        <v>2.4258000000000002</v>
      </c>
      <c r="E959" s="49">
        <f t="shared" si="28"/>
        <v>86.895200000000003</v>
      </c>
      <c r="F959" s="60">
        <f>($Q$5*($O$6+$O$8))/(E959+$O$8)</f>
        <v>0.30579102190830021</v>
      </c>
      <c r="G959" s="60">
        <f>(C959-$O$10)/($O$11-$O$10)</f>
        <v>0.71791888888888888</v>
      </c>
      <c r="H959" s="60">
        <f>(G959*$O$14+(1-G959)*$O$13)</f>
        <v>2.7217918888888888</v>
      </c>
      <c r="I959" s="116">
        <f>(H959-D959)/(H959-$O$12)</f>
        <v>0.18692942946999336</v>
      </c>
      <c r="J959" s="19">
        <f>(($O$19*F959)/(B959*((I959)^$O$20)))^(1/$O$21)</f>
        <v>1.0688587081810215</v>
      </c>
      <c r="K959" s="111">
        <f t="shared" si="29"/>
        <v>1</v>
      </c>
      <c r="L959" s="129"/>
      <c r="M959" s="50"/>
      <c r="N959" s="19"/>
      <c r="O959" s="19"/>
      <c r="Q959" s="20"/>
      <c r="R959" s="58"/>
      <c r="S959" s="58"/>
      <c r="T959" s="58"/>
      <c r="U959" s="58"/>
      <c r="V959" s="58"/>
    </row>
    <row r="960" spans="1:22" x14ac:dyDescent="0.35">
      <c r="A960" s="20">
        <v>3029.5</v>
      </c>
      <c r="B960" s="59">
        <v>7.5197000000000003</v>
      </c>
      <c r="C960">
        <v>96.822100000000006</v>
      </c>
      <c r="D960" s="20">
        <v>2.4226000000000001</v>
      </c>
      <c r="E960" s="49">
        <f t="shared" si="28"/>
        <v>86.905100000000004</v>
      </c>
      <c r="F960" s="60">
        <f>($Q$5*($O$6+$O$8))/(E960+$O$8)</f>
        <v>0.30575870455697746</v>
      </c>
      <c r="G960" s="60">
        <f>(C960-$O$10)/($O$11-$O$10)</f>
        <v>0.74246777777777784</v>
      </c>
      <c r="H960" s="60">
        <f>(G960*$O$14+(1-G960)*$O$13)</f>
        <v>2.7242467777777781</v>
      </c>
      <c r="I960" s="116">
        <f>(H960-D960)/(H960-$O$12)</f>
        <v>0.19020580784611818</v>
      </c>
      <c r="J960" s="19">
        <f>(($O$19*F960)/(B960*((I960)^$O$20)))^(1/$O$21)</f>
        <v>1.0601452790560866</v>
      </c>
      <c r="K960" s="111">
        <f t="shared" si="29"/>
        <v>1</v>
      </c>
      <c r="L960" s="129"/>
      <c r="M960" s="50"/>
      <c r="N960" s="19"/>
      <c r="O960" s="19"/>
      <c r="Q960" s="20"/>
      <c r="R960" s="58"/>
      <c r="S960" s="58"/>
      <c r="T960" s="58"/>
      <c r="U960" s="58"/>
      <c r="V960" s="58"/>
    </row>
    <row r="961" spans="1:22" x14ac:dyDescent="0.35">
      <c r="A961" s="20">
        <v>3030</v>
      </c>
      <c r="B961" s="59">
        <v>6.6955</v>
      </c>
      <c r="C961">
        <v>100.1267</v>
      </c>
      <c r="D961" s="20">
        <v>2.4190999999999998</v>
      </c>
      <c r="E961" s="49">
        <f t="shared" si="28"/>
        <v>86.915000000000006</v>
      </c>
      <c r="F961" s="60">
        <f>($Q$5*($O$6+$O$8))/(E961+$O$8)</f>
        <v>0.30572639403581492</v>
      </c>
      <c r="G961" s="60">
        <f>(C961-$O$10)/($O$11-$O$10)</f>
        <v>0.77918555555555558</v>
      </c>
      <c r="H961" s="60">
        <f>(G961*$O$14+(1-G961)*$O$13)</f>
        <v>2.7279185555555552</v>
      </c>
      <c r="I961" s="116">
        <f>(H961-D961)/(H961-$O$12)</f>
        <v>0.19427822378357446</v>
      </c>
      <c r="J961" s="19">
        <f>(($O$19*F961)/(B961*((I961)^$O$20)))^(1/$O$21)</f>
        <v>1.0998940066334022</v>
      </c>
      <c r="K961" s="111">
        <f t="shared" si="29"/>
        <v>1</v>
      </c>
      <c r="L961" s="129"/>
      <c r="M961" s="50"/>
      <c r="N961" s="19"/>
      <c r="O961" s="19"/>
      <c r="Q961" s="20"/>
      <c r="R961" s="58"/>
      <c r="S961" s="58"/>
      <c r="T961" s="58"/>
      <c r="U961" s="58"/>
      <c r="V961" s="58"/>
    </row>
    <row r="962" spans="1:22" x14ac:dyDescent="0.35">
      <c r="A962" s="20">
        <v>3030.5</v>
      </c>
      <c r="B962" s="59">
        <v>6.5982000000000003</v>
      </c>
      <c r="C962">
        <v>100.1253</v>
      </c>
      <c r="D962" s="20">
        <v>2.4169999999999998</v>
      </c>
      <c r="E962" s="49">
        <f t="shared" ref="E962:E1025" si="30">((0.0198*A962)+ 26.921)</f>
        <v>86.924900000000008</v>
      </c>
      <c r="F962" s="60">
        <f>($Q$5*($O$6+$O$8))/(E962+$O$8)</f>
        <v>0.30569409034264744</v>
      </c>
      <c r="G962" s="60">
        <f>(C962-$O$10)/($O$11-$O$10)</f>
        <v>0.77916999999999992</v>
      </c>
      <c r="H962" s="60">
        <f>(G962*$O$14+(1-G962)*$O$13)</f>
        <v>2.7279170000000001</v>
      </c>
      <c r="I962" s="116">
        <f>(H962-D962)/(H962-$O$12)</f>
        <v>0.19559854979374905</v>
      </c>
      <c r="J962" s="19">
        <f>(($O$19*F962)/(B962*((I962)^$O$20)))^(1/$O$21)</f>
        <v>1.1004369215553371</v>
      </c>
      <c r="K962" s="111">
        <f t="shared" ref="K962:K1025" si="31">IF(J962&gt;1,1,J962)</f>
        <v>1</v>
      </c>
      <c r="L962" s="129"/>
      <c r="M962" s="50"/>
      <c r="N962" s="19"/>
      <c r="O962" s="19"/>
      <c r="Q962" s="20"/>
      <c r="R962" s="58"/>
      <c r="S962" s="58"/>
      <c r="T962" s="58"/>
      <c r="U962" s="58"/>
      <c r="V962" s="58"/>
    </row>
    <row r="963" spans="1:22" x14ac:dyDescent="0.35">
      <c r="A963" s="20">
        <v>3031</v>
      </c>
      <c r="B963" s="59">
        <v>7.3533999999999997</v>
      </c>
      <c r="C963">
        <v>97.779799999999994</v>
      </c>
      <c r="D963" s="20">
        <v>2.4276</v>
      </c>
      <c r="E963" s="49">
        <f t="shared" si="30"/>
        <v>86.934799999999996</v>
      </c>
      <c r="F963" s="60">
        <f>($Q$5*($O$6+$O$8))/(E963+$O$8)</f>
        <v>0.30566179347531103</v>
      </c>
      <c r="G963" s="60">
        <f>(C963-$O$10)/($O$11-$O$10)</f>
        <v>0.75310888888888883</v>
      </c>
      <c r="H963" s="60">
        <f>(G963*$O$14+(1-G963)*$O$13)</f>
        <v>2.7253108888888891</v>
      </c>
      <c r="I963" s="116">
        <f>(H963-D963)/(H963-$O$12)</f>
        <v>0.187598126061778</v>
      </c>
      <c r="J963" s="19">
        <f>(($O$19*F963)/(B963*((I963)^$O$20)))^(1/$O$21)</f>
        <v>1.0867958898117371</v>
      </c>
      <c r="K963" s="111">
        <f t="shared" si="31"/>
        <v>1</v>
      </c>
      <c r="L963" s="129"/>
      <c r="M963" s="50"/>
      <c r="N963" s="19"/>
      <c r="O963" s="19"/>
      <c r="Q963" s="20"/>
      <c r="R963" s="58"/>
      <c r="S963" s="58"/>
      <c r="T963" s="58"/>
      <c r="U963" s="58"/>
      <c r="V963" s="58"/>
    </row>
    <row r="964" spans="1:22" x14ac:dyDescent="0.35">
      <c r="A964" s="20">
        <v>3031.5</v>
      </c>
      <c r="B964" s="59">
        <v>7.3525</v>
      </c>
      <c r="C964">
        <v>96.284400000000005</v>
      </c>
      <c r="D964" s="20">
        <v>2.4300000000000002</v>
      </c>
      <c r="E964" s="49">
        <f t="shared" si="30"/>
        <v>86.944700000000012</v>
      </c>
      <c r="F964" s="60">
        <f>($Q$5*($O$6+$O$8))/(E964+$O$8)</f>
        <v>0.30562950343164219</v>
      </c>
      <c r="G964" s="60">
        <f>(C964-$O$10)/($O$11-$O$10)</f>
        <v>0.73649333333333344</v>
      </c>
      <c r="H964" s="60">
        <f>(G964*$O$14+(1-G964)*$O$13)</f>
        <v>2.7236493333333334</v>
      </c>
      <c r="I964" s="116">
        <f>(H964-D964)/(H964-$O$12)</f>
        <v>0.18523273627819595</v>
      </c>
      <c r="J964" s="19">
        <f>(($O$19*F964)/(B964*((I964)^$O$20)))^(1/$O$21)</f>
        <v>1.1006833047151729</v>
      </c>
      <c r="K964" s="111">
        <f t="shared" si="31"/>
        <v>1</v>
      </c>
      <c r="L964" s="129"/>
      <c r="M964" s="50"/>
      <c r="N964" s="19"/>
      <c r="O964" s="19"/>
      <c r="Q964" s="20"/>
      <c r="R964" s="58"/>
      <c r="S964" s="58"/>
      <c r="T964" s="58"/>
      <c r="U964" s="58"/>
      <c r="V964" s="58"/>
    </row>
    <row r="965" spans="1:22" x14ac:dyDescent="0.35">
      <c r="A965" s="20">
        <v>3032</v>
      </c>
      <c r="B965" s="59">
        <v>7.383</v>
      </c>
      <c r="C965">
        <v>92.069000000000003</v>
      </c>
      <c r="D965" s="20">
        <v>2.4344999999999999</v>
      </c>
      <c r="E965" s="49">
        <f t="shared" si="30"/>
        <v>86.954599999999999</v>
      </c>
      <c r="F965" s="60">
        <f>($Q$5*($O$6+$O$8))/(E965+$O$8)</f>
        <v>0.30559722020947883</v>
      </c>
      <c r="G965" s="60">
        <f>(C965-$O$10)/($O$11-$O$10)</f>
        <v>0.68965555555555558</v>
      </c>
      <c r="H965" s="60">
        <f>(G965*$O$14+(1-G965)*$O$13)</f>
        <v>2.7189655555555552</v>
      </c>
      <c r="I965" s="116">
        <f>(H965-D965)/(H965-$O$12)</f>
        <v>0.17997137542757591</v>
      </c>
      <c r="J965" s="19">
        <f>(($O$19*F965)/(B965*((I965)^$O$20)))^(1/$O$21)</f>
        <v>1.1304590364117539</v>
      </c>
      <c r="K965" s="111">
        <f t="shared" si="31"/>
        <v>1</v>
      </c>
      <c r="L965" s="129"/>
      <c r="M965" s="50"/>
      <c r="N965" s="19"/>
      <c r="O965" s="19"/>
      <c r="Q965" s="20"/>
      <c r="R965" s="58"/>
      <c r="S965" s="58"/>
      <c r="T965" s="58"/>
      <c r="U965" s="58"/>
      <c r="V965" s="58"/>
    </row>
    <row r="966" spans="1:22" x14ac:dyDescent="0.35">
      <c r="A966" s="20">
        <v>3032.5</v>
      </c>
      <c r="B966" s="59">
        <v>6.3654000000000002</v>
      </c>
      <c r="C966">
        <v>94.013099999999994</v>
      </c>
      <c r="D966" s="20">
        <v>2.4256000000000002</v>
      </c>
      <c r="E966" s="49">
        <f t="shared" si="30"/>
        <v>86.964500000000001</v>
      </c>
      <c r="F966" s="60">
        <f>($Q$5*($O$6+$O$8))/(E966+$O$8)</f>
        <v>0.30556494380665944</v>
      </c>
      <c r="G966" s="60">
        <f>(C966-$O$10)/($O$11-$O$10)</f>
        <v>0.71125666666666665</v>
      </c>
      <c r="H966" s="60">
        <f>(G966*$O$14+(1-G966)*$O$13)</f>
        <v>2.7211256666666666</v>
      </c>
      <c r="I966" s="116">
        <f>(H966-D966)/(H966-$O$12)</f>
        <v>0.18671355195208736</v>
      </c>
      <c r="J966" s="19">
        <f>(($O$19*F966)/(B966*((I966)^$O$20)))^(1/$O$21)</f>
        <v>1.1734459036604872</v>
      </c>
      <c r="K966" s="111">
        <f t="shared" si="31"/>
        <v>1</v>
      </c>
      <c r="L966" s="129"/>
      <c r="M966" s="50"/>
      <c r="N966" s="19"/>
      <c r="O966" s="19"/>
      <c r="Q966" s="20"/>
      <c r="R966" s="58"/>
      <c r="S966" s="58"/>
      <c r="T966" s="58"/>
      <c r="U966" s="58"/>
      <c r="V966" s="58"/>
    </row>
    <row r="967" spans="1:22" x14ac:dyDescent="0.35">
      <c r="A967" s="20">
        <v>3033</v>
      </c>
      <c r="B967" s="59">
        <v>6.5198</v>
      </c>
      <c r="C967">
        <v>96.790300000000002</v>
      </c>
      <c r="D967" s="20">
        <v>2.4167000000000001</v>
      </c>
      <c r="E967" s="49">
        <f t="shared" si="30"/>
        <v>86.974400000000003</v>
      </c>
      <c r="F967" s="60">
        <f>($Q$5*($O$6+$O$8))/(E967+$O$8)</f>
        <v>0.30553267422102354</v>
      </c>
      <c r="G967" s="60">
        <f>(C967-$O$10)/($O$11-$O$10)</f>
        <v>0.74211444444444452</v>
      </c>
      <c r="H967" s="60">
        <f>(G967*$O$14+(1-G967)*$O$13)</f>
        <v>2.7242114444444447</v>
      </c>
      <c r="I967" s="116">
        <f>(H967-D967)/(H967-$O$12)</f>
        <v>0.19390814091717284</v>
      </c>
      <c r="J967" s="19">
        <f>(($O$19*F967)/(B967*((I967)^$O$20)))^(1/$O$21)</f>
        <v>1.1163892637188841</v>
      </c>
      <c r="K967" s="111">
        <f t="shared" si="31"/>
        <v>1</v>
      </c>
      <c r="L967" s="129"/>
      <c r="M967" s="50"/>
      <c r="N967" s="19"/>
      <c r="O967" s="19"/>
      <c r="Q967" s="20"/>
      <c r="R967" s="58"/>
      <c r="S967" s="58"/>
      <c r="T967" s="58"/>
      <c r="U967" s="58"/>
      <c r="V967" s="58"/>
    </row>
    <row r="968" spans="1:22" x14ac:dyDescent="0.35">
      <c r="A968" s="20">
        <v>3033.5</v>
      </c>
      <c r="B968" s="59">
        <v>6.4435000000000002</v>
      </c>
      <c r="C968">
        <v>100.3481</v>
      </c>
      <c r="D968" s="20">
        <v>2.4106000000000001</v>
      </c>
      <c r="E968" s="49">
        <f t="shared" si="30"/>
        <v>86.984300000000005</v>
      </c>
      <c r="F968" s="60">
        <f>($Q$5*($O$6+$O$8))/(E968+$O$8)</f>
        <v>0.30550041145041157</v>
      </c>
      <c r="G968" s="60">
        <f>(C968-$O$10)/($O$11-$O$10)</f>
        <v>0.78164555555555559</v>
      </c>
      <c r="H968" s="60">
        <f>(G968*$O$14+(1-G968)*$O$13)</f>
        <v>2.7281645555555554</v>
      </c>
      <c r="I968" s="116">
        <f>(H968-D968)/(H968-$O$12)</f>
        <v>0.19974943269064702</v>
      </c>
      <c r="J968" s="19">
        <f>(($O$19*F968)/(B968*((I968)^$O$20)))^(1/$O$21)</f>
        <v>1.0900826535190551</v>
      </c>
      <c r="K968" s="111">
        <f t="shared" si="31"/>
        <v>1</v>
      </c>
      <c r="L968" s="129"/>
      <c r="M968" s="50"/>
      <c r="N968" s="19"/>
      <c r="O968" s="19"/>
      <c r="Q968" s="20"/>
      <c r="R968" s="58"/>
      <c r="S968" s="58"/>
      <c r="T968" s="58"/>
      <c r="U968" s="58"/>
      <c r="V968" s="58"/>
    </row>
    <row r="969" spans="1:22" x14ac:dyDescent="0.35">
      <c r="A969" s="20">
        <v>3034</v>
      </c>
      <c r="B969" s="59">
        <v>6.1860999999999997</v>
      </c>
      <c r="C969">
        <v>101.01779999999999</v>
      </c>
      <c r="D969" s="20">
        <v>2.4079000000000002</v>
      </c>
      <c r="E969" s="49">
        <f t="shared" si="30"/>
        <v>86.994200000000006</v>
      </c>
      <c r="F969" s="60">
        <f>($Q$5*($O$6+$O$8))/(E969+$O$8)</f>
        <v>0.30546815549266476</v>
      </c>
      <c r="G969" s="60">
        <f>(C969-$O$10)/($O$11-$O$10)</f>
        <v>0.7890866666666666</v>
      </c>
      <c r="H969" s="60">
        <f>(G969*$O$14+(1-G969)*$O$13)</f>
        <v>2.7289086666666664</v>
      </c>
      <c r="I969" s="116">
        <f>(H969-D969)/(H969-$O$12)</f>
        <v>0.201821330702252</v>
      </c>
      <c r="J969" s="19">
        <f>(($O$19*F969)/(B969*((I969)^$O$20)))^(1/$O$21)</f>
        <v>1.1010510053491001</v>
      </c>
      <c r="K969" s="111">
        <f t="shared" si="31"/>
        <v>1</v>
      </c>
      <c r="L969" s="129"/>
      <c r="M969" s="50"/>
      <c r="N969" s="19"/>
      <c r="O969" s="19"/>
      <c r="Q969" s="20"/>
      <c r="R969" s="58"/>
      <c r="S969" s="58"/>
      <c r="T969" s="58"/>
      <c r="U969" s="58"/>
      <c r="V969" s="58"/>
    </row>
    <row r="970" spans="1:22" x14ac:dyDescent="0.35">
      <c r="A970" s="20">
        <v>3034.5</v>
      </c>
      <c r="B970" s="59">
        <v>5.7891000000000004</v>
      </c>
      <c r="C970">
        <v>100.3077</v>
      </c>
      <c r="D970" s="20">
        <v>2.4137</v>
      </c>
      <c r="E970" s="49">
        <f t="shared" si="30"/>
        <v>87.004099999999994</v>
      </c>
      <c r="F970" s="60">
        <f>($Q$5*($O$6+$O$8))/(E970+$O$8)</f>
        <v>0.30543590634562551</v>
      </c>
      <c r="G970" s="60">
        <f>(C970-$O$10)/($O$11-$O$10)</f>
        <v>0.78119666666666665</v>
      </c>
      <c r="H970" s="60">
        <f>(G970*$O$14+(1-G970)*$O$13)</f>
        <v>2.7281196666666667</v>
      </c>
      <c r="I970" s="116">
        <f>(H970-D970)/(H970-$O$12)</f>
        <v>0.19777686872458888</v>
      </c>
      <c r="J970" s="19">
        <f>(($O$19*F970)/(B970*((I970)^$O$20)))^(1/$O$21)</f>
        <v>1.1613925149062045</v>
      </c>
      <c r="K970" s="111">
        <f t="shared" si="31"/>
        <v>1</v>
      </c>
      <c r="L970" s="129"/>
      <c r="M970" s="50"/>
      <c r="N970" s="19"/>
      <c r="O970" s="19"/>
      <c r="Q970" s="20"/>
      <c r="R970" s="58"/>
      <c r="S970" s="58"/>
      <c r="T970" s="58"/>
      <c r="U970" s="58"/>
      <c r="V970" s="58"/>
    </row>
    <row r="971" spans="1:22" x14ac:dyDescent="0.35">
      <c r="A971" s="20">
        <v>3035</v>
      </c>
      <c r="B971" s="59">
        <v>6.08</v>
      </c>
      <c r="C971">
        <v>101.2988</v>
      </c>
      <c r="D971" s="20">
        <v>2.4051</v>
      </c>
      <c r="E971" s="49">
        <f t="shared" si="30"/>
        <v>87.01400000000001</v>
      </c>
      <c r="F971" s="60">
        <f>($Q$5*($O$6+$O$8))/(E971+$O$8)</f>
        <v>0.30540366400713681</v>
      </c>
      <c r="G971" s="60">
        <f>(C971-$O$10)/($O$11-$O$10)</f>
        <v>0.79220888888888885</v>
      </c>
      <c r="H971" s="60">
        <f>(G971*$O$14+(1-G971)*$O$13)</f>
        <v>2.7292208888888885</v>
      </c>
      <c r="I971" s="116">
        <f>(H971-D971)/(H971-$O$12)</f>
        <v>0.20373802245841843</v>
      </c>
      <c r="J971" s="19">
        <f>(($O$19*F971)/(B971*((I971)^$O$20)))^(1/$O$21)</f>
        <v>1.1000520772600413</v>
      </c>
      <c r="K971" s="111">
        <f t="shared" si="31"/>
        <v>1</v>
      </c>
      <c r="L971" s="129"/>
      <c r="M971" s="50"/>
      <c r="N971" s="19"/>
      <c r="O971" s="19"/>
      <c r="Q971" s="20"/>
      <c r="R971" s="58"/>
      <c r="S971" s="58"/>
      <c r="T971" s="58"/>
      <c r="U971" s="58"/>
      <c r="V971" s="58"/>
    </row>
    <row r="972" spans="1:22" x14ac:dyDescent="0.35">
      <c r="A972" s="20">
        <v>3035.5</v>
      </c>
      <c r="B972" s="59">
        <v>5.8266</v>
      </c>
      <c r="C972">
        <v>102.58969999999999</v>
      </c>
      <c r="D972" s="20">
        <v>2.4064000000000001</v>
      </c>
      <c r="E972" s="49">
        <f t="shared" si="30"/>
        <v>87.023899999999998</v>
      </c>
      <c r="F972" s="60">
        <f>($Q$5*($O$6+$O$8))/(E972+$O$8)</f>
        <v>0.30537142847504284</v>
      </c>
      <c r="G972" s="60">
        <f>(C972-$O$10)/($O$11-$O$10)</f>
        <v>0.80655222222222211</v>
      </c>
      <c r="H972" s="60">
        <f>(G972*$O$14+(1-G972)*$O$13)</f>
        <v>2.7306552222222225</v>
      </c>
      <c r="I972" s="116">
        <f>(H972-D972)/(H972-$O$12)</f>
        <v>0.2036388612540575</v>
      </c>
      <c r="J972" s="19">
        <f>(($O$19*F972)/(B972*((I972)^$O$20)))^(1/$O$21)</f>
        <v>1.124206102067832</v>
      </c>
      <c r="K972" s="111">
        <f t="shared" si="31"/>
        <v>1</v>
      </c>
      <c r="L972" s="129"/>
      <c r="M972" s="50"/>
      <c r="N972" s="19"/>
      <c r="O972" s="19"/>
      <c r="Q972" s="20"/>
      <c r="R972" s="58"/>
      <c r="S972" s="58"/>
      <c r="T972" s="58"/>
      <c r="U972" s="58"/>
      <c r="V972" s="58"/>
    </row>
    <row r="973" spans="1:22" x14ac:dyDescent="0.35">
      <c r="A973" s="20">
        <v>3036</v>
      </c>
      <c r="B973" s="59">
        <v>5.6073000000000004</v>
      </c>
      <c r="C973">
        <v>100.249</v>
      </c>
      <c r="D973" s="20">
        <v>2.4216000000000002</v>
      </c>
      <c r="E973" s="49">
        <f t="shared" si="30"/>
        <v>87.033800000000014</v>
      </c>
      <c r="F973" s="60">
        <f>($Q$5*($O$6+$O$8))/(E973+$O$8)</f>
        <v>0.30533919974718848</v>
      </c>
      <c r="G973" s="60">
        <f>(C973-$O$10)/($O$11-$O$10)</f>
        <v>0.78054444444444437</v>
      </c>
      <c r="H973" s="60">
        <f>(G973*$O$14+(1-G973)*$O$13)</f>
        <v>2.7280544444444446</v>
      </c>
      <c r="I973" s="116">
        <f>(H973-D973)/(H973-$O$12)</f>
        <v>0.19277447799521077</v>
      </c>
      <c r="J973" s="19">
        <f>(($O$19*F973)/(B973*((I973)^$O$20)))^(1/$O$21)</f>
        <v>1.2105001556450772</v>
      </c>
      <c r="K973" s="111">
        <f t="shared" si="31"/>
        <v>1</v>
      </c>
      <c r="L973" s="129"/>
      <c r="M973" s="50"/>
      <c r="N973" s="19"/>
      <c r="O973" s="19"/>
      <c r="Q973" s="20"/>
      <c r="R973" s="58"/>
      <c r="S973" s="58"/>
      <c r="T973" s="58"/>
      <c r="U973" s="58"/>
      <c r="V973" s="58"/>
    </row>
    <row r="974" spans="1:22" x14ac:dyDescent="0.35">
      <c r="A974" s="20">
        <v>3036.5</v>
      </c>
      <c r="B974" s="59">
        <v>6.7569999999999997</v>
      </c>
      <c r="C974">
        <v>100.1835</v>
      </c>
      <c r="D974" s="20">
        <v>2.4563999999999999</v>
      </c>
      <c r="E974" s="49">
        <f t="shared" si="30"/>
        <v>87.043700000000001</v>
      </c>
      <c r="F974" s="60">
        <f>($Q$5*($O$6+$O$8))/(E974+$O$8)</f>
        <v>0.30530697782141969</v>
      </c>
      <c r="G974" s="60">
        <f>(C974-$O$10)/($O$11-$O$10)</f>
        <v>0.7798166666666666</v>
      </c>
      <c r="H974" s="60">
        <f>(G974*$O$14+(1-G974)*$O$13)</f>
        <v>2.7279816666666665</v>
      </c>
      <c r="I974" s="116">
        <f>(H974-D974)/(H974-$O$12)</f>
        <v>0.17084565711763414</v>
      </c>
      <c r="J974" s="19">
        <f>(($O$19*F974)/(B974*((I974)^$O$20)))^(1/$O$21)</f>
        <v>1.244192164912076</v>
      </c>
      <c r="K974" s="111">
        <f t="shared" si="31"/>
        <v>1</v>
      </c>
      <c r="L974" s="129"/>
      <c r="M974" s="50"/>
      <c r="N974" s="19"/>
      <c r="O974" s="19"/>
      <c r="Q974" s="20"/>
      <c r="R974" s="58"/>
      <c r="S974" s="58"/>
      <c r="T974" s="58"/>
      <c r="U974" s="58"/>
      <c r="V974" s="58"/>
    </row>
    <row r="975" spans="1:22" x14ac:dyDescent="0.35">
      <c r="A975" s="20">
        <v>3037</v>
      </c>
      <c r="B975" s="59">
        <v>9.3085000000000004</v>
      </c>
      <c r="C975">
        <v>99.896299999999997</v>
      </c>
      <c r="D975" s="20">
        <v>2.4697</v>
      </c>
      <c r="E975" s="49">
        <f t="shared" si="30"/>
        <v>87.053600000000003</v>
      </c>
      <c r="F975" s="60">
        <f>($Q$5*($O$6+$O$8))/(E975+$O$8)</f>
        <v>0.30527476269558318</v>
      </c>
      <c r="G975" s="60">
        <f>(C975-$O$10)/($O$11-$O$10)</f>
        <v>0.77662555555555557</v>
      </c>
      <c r="H975" s="60">
        <f>(G975*$O$14+(1-G975)*$O$13)</f>
        <v>2.7276625555555554</v>
      </c>
      <c r="I975" s="116">
        <f>(H975-D975)/(H975-$O$12)</f>
        <v>0.16231077685369619</v>
      </c>
      <c r="J975" s="19">
        <f>(($O$19*F975)/(B975*((I975)^$O$20)))^(1/$O$21)</f>
        <v>1.1157277715751768</v>
      </c>
      <c r="K975" s="111">
        <f t="shared" si="31"/>
        <v>1</v>
      </c>
      <c r="L975" s="129"/>
      <c r="M975" s="50"/>
      <c r="N975" s="19"/>
      <c r="O975" s="19"/>
      <c r="Q975" s="20"/>
      <c r="R975" s="58"/>
      <c r="S975" s="58"/>
      <c r="T975" s="58"/>
      <c r="U975" s="58"/>
      <c r="V975" s="58"/>
    </row>
    <row r="976" spans="1:22" x14ac:dyDescent="0.35">
      <c r="A976" s="20">
        <v>3037.5</v>
      </c>
      <c r="B976" s="59">
        <v>9.9558</v>
      </c>
      <c r="C976">
        <v>100.5021</v>
      </c>
      <c r="D976" s="20">
        <v>2.4603999999999999</v>
      </c>
      <c r="E976" s="49">
        <f t="shared" si="30"/>
        <v>87.063500000000005</v>
      </c>
      <c r="F976" s="60">
        <f>($Q$5*($O$6+$O$8))/(E976+$O$8)</f>
        <v>0.30524255436752673</v>
      </c>
      <c r="G976" s="60">
        <f>(C976-$O$10)/($O$11-$O$10)</f>
        <v>0.7833566666666667</v>
      </c>
      <c r="H976" s="60">
        <f>(G976*$O$14+(1-G976)*$O$13)</f>
        <v>2.7283356666666667</v>
      </c>
      <c r="I976" s="116">
        <f>(H976-D976)/(H976-$O$12)</f>
        <v>0.16851451700717646</v>
      </c>
      <c r="J976" s="19">
        <f>(($O$19*F976)/(B976*((I976)^$O$20)))^(1/$O$21)</f>
        <v>1.0390755789630317</v>
      </c>
      <c r="K976" s="111">
        <f t="shared" si="31"/>
        <v>1</v>
      </c>
      <c r="L976" s="129"/>
      <c r="M976" s="50"/>
      <c r="N976" s="19"/>
      <c r="O976" s="19"/>
      <c r="Q976" s="20"/>
      <c r="R976" s="58"/>
      <c r="S976" s="58"/>
      <c r="T976" s="58"/>
      <c r="U976" s="58"/>
      <c r="V976" s="58"/>
    </row>
    <row r="977" spans="1:22" x14ac:dyDescent="0.35">
      <c r="A977" s="20">
        <v>3038</v>
      </c>
      <c r="B977" s="59">
        <v>7.5877999999999997</v>
      </c>
      <c r="C977">
        <v>100.0116</v>
      </c>
      <c r="D977" s="20">
        <v>2.4361999999999999</v>
      </c>
      <c r="E977" s="49">
        <f t="shared" si="30"/>
        <v>87.073400000000007</v>
      </c>
      <c r="F977" s="60">
        <f>($Q$5*($O$6+$O$8))/(E977+$O$8)</f>
        <v>0.3052103528350989</v>
      </c>
      <c r="G977" s="60">
        <f>(C977-$O$10)/($O$11-$O$10)</f>
        <v>0.77790666666666664</v>
      </c>
      <c r="H977" s="60">
        <f>(G977*$O$14+(1-G977)*$O$13)</f>
        <v>2.7277906666666669</v>
      </c>
      <c r="I977" s="116">
        <f>(H977-D977)/(H977-$O$12)</f>
        <v>0.18345489251774541</v>
      </c>
      <c r="J977" s="19">
        <f>(($O$19*F977)/(B977*((I977)^$O$20)))^(1/$O$21)</f>
        <v>1.0932321487317151</v>
      </c>
      <c r="K977" s="111">
        <f t="shared" si="31"/>
        <v>1</v>
      </c>
      <c r="L977" s="129"/>
      <c r="M977" s="50"/>
      <c r="N977" s="19"/>
      <c r="O977" s="19"/>
      <c r="Q977" s="20"/>
      <c r="R977" s="58"/>
      <c r="S977" s="58"/>
      <c r="T977" s="58"/>
      <c r="U977" s="58"/>
      <c r="V977" s="58"/>
    </row>
    <row r="978" spans="1:22" x14ac:dyDescent="0.35">
      <c r="A978" s="20">
        <v>3038.5</v>
      </c>
      <c r="B978" s="59">
        <v>6.4672000000000001</v>
      </c>
      <c r="C978">
        <v>98.581999999999994</v>
      </c>
      <c r="D978" s="20">
        <v>2.4272999999999998</v>
      </c>
      <c r="E978" s="49">
        <f t="shared" si="30"/>
        <v>87.083300000000008</v>
      </c>
      <c r="F978" s="60">
        <f>($Q$5*($O$6+$O$8))/(E978+$O$8)</f>
        <v>0.30517815809614918</v>
      </c>
      <c r="G978" s="60">
        <f>(C978-$O$10)/($O$11-$O$10)</f>
        <v>0.76202222222222216</v>
      </c>
      <c r="H978" s="60">
        <f>(G978*$O$14+(1-G978)*$O$13)</f>
        <v>2.7262022222222222</v>
      </c>
      <c r="I978" s="116">
        <f>(H978-D978)/(H978-$O$12)</f>
        <v>0.18824309846914117</v>
      </c>
      <c r="J978" s="19">
        <f>(($O$19*F978)/(B978*((I978)^$O$20)))^(1/$O$21)</f>
        <v>1.1539832766892979</v>
      </c>
      <c r="K978" s="111">
        <f t="shared" si="31"/>
        <v>1</v>
      </c>
      <c r="L978" s="129"/>
      <c r="M978" s="50"/>
      <c r="N978" s="19"/>
      <c r="O978" s="19"/>
      <c r="Q978" s="20"/>
      <c r="R978" s="58"/>
      <c r="S978" s="58"/>
      <c r="T978" s="58"/>
      <c r="U978" s="58"/>
      <c r="V978" s="58"/>
    </row>
    <row r="979" spans="1:22" x14ac:dyDescent="0.35">
      <c r="A979" s="20">
        <v>3039</v>
      </c>
      <c r="B979" s="59">
        <v>6.1208999999999998</v>
      </c>
      <c r="C979">
        <v>101.9806</v>
      </c>
      <c r="D979" s="20">
        <v>2.4258000000000002</v>
      </c>
      <c r="E979" s="49">
        <f t="shared" si="30"/>
        <v>87.093199999999996</v>
      </c>
      <c r="F979" s="60">
        <f>($Q$5*($O$6+$O$8))/(E979+$O$8)</f>
        <v>0.30514597014852812</v>
      </c>
      <c r="G979" s="60">
        <f>(C979-$O$10)/($O$11-$O$10)</f>
        <v>0.79978444444444441</v>
      </c>
      <c r="H979" s="60">
        <f>(G979*$O$14+(1-G979)*$O$13)</f>
        <v>2.7299784444444448</v>
      </c>
      <c r="I979" s="116">
        <f>(H979-D979)/(H979-$O$12)</f>
        <v>0.19111146543414384</v>
      </c>
      <c r="J979" s="19">
        <f>(($O$19*F979)/(B979*((I979)^$O$20)))^(1/$O$21)</f>
        <v>1.1683136065473336</v>
      </c>
      <c r="K979" s="111">
        <f t="shared" si="31"/>
        <v>1</v>
      </c>
      <c r="L979" s="129"/>
      <c r="M979" s="50"/>
      <c r="N979" s="19"/>
      <c r="O979" s="19"/>
      <c r="Q979" s="20"/>
      <c r="R979" s="58"/>
      <c r="S979" s="58"/>
      <c r="T979" s="58"/>
      <c r="U979" s="58"/>
      <c r="V979" s="58"/>
    </row>
    <row r="980" spans="1:22" x14ac:dyDescent="0.35">
      <c r="A980" s="20">
        <v>3039.5</v>
      </c>
      <c r="B980" s="59">
        <v>6.4371</v>
      </c>
      <c r="C980">
        <v>103.2591</v>
      </c>
      <c r="D980" s="20">
        <v>2.4230999999999998</v>
      </c>
      <c r="E980" s="49">
        <f t="shared" si="30"/>
        <v>87.103100000000012</v>
      </c>
      <c r="F980" s="60">
        <f>($Q$5*($O$6+$O$8))/(E980+$O$8)</f>
        <v>0.30511378899008679</v>
      </c>
      <c r="G980" s="60">
        <f>(C980-$O$10)/($O$11-$O$10)</f>
        <v>0.81398999999999999</v>
      </c>
      <c r="H980" s="60">
        <f>(G980*$O$14+(1-G980)*$O$13)</f>
        <v>2.7313989999999997</v>
      </c>
      <c r="I980" s="116">
        <f>(H980-D980)/(H980-$O$12)</f>
        <v>0.193527631604552</v>
      </c>
      <c r="J980" s="19">
        <f>(($O$19*F980)/(B980*((I980)^$O$20)))^(1/$O$21)</f>
        <v>1.1249748355441969</v>
      </c>
      <c r="K980" s="111">
        <f t="shared" si="31"/>
        <v>1</v>
      </c>
      <c r="L980" s="129"/>
      <c r="M980" s="50"/>
      <c r="N980" s="19"/>
      <c r="O980" s="19"/>
      <c r="Q980" s="20"/>
      <c r="R980" s="58"/>
      <c r="S980" s="58"/>
      <c r="T980" s="58"/>
      <c r="U980" s="58"/>
      <c r="V980" s="58"/>
    </row>
    <row r="981" spans="1:22" x14ac:dyDescent="0.35">
      <c r="A981" s="20">
        <v>3040</v>
      </c>
      <c r="B981" s="59">
        <v>5.9694000000000003</v>
      </c>
      <c r="C981">
        <v>102.28530000000001</v>
      </c>
      <c r="D981" s="20">
        <v>2.4035000000000002</v>
      </c>
      <c r="E981" s="49">
        <f t="shared" si="30"/>
        <v>87.113</v>
      </c>
      <c r="F981" s="60">
        <f>($Q$5*($O$6+$O$8))/(E981+$O$8)</f>
        <v>0.30508161461867772</v>
      </c>
      <c r="G981" s="60">
        <f>(C981-$O$10)/($O$11-$O$10)</f>
        <v>0.80317000000000005</v>
      </c>
      <c r="H981" s="60">
        <f>(G981*$O$14+(1-G981)*$O$13)</f>
        <v>2.7303169999999999</v>
      </c>
      <c r="I981" s="116">
        <f>(H981-D981)/(H981-$O$12)</f>
        <v>0.20529131571194612</v>
      </c>
      <c r="J981" s="19">
        <f>(($O$19*F981)/(B981*((I981)^$O$20)))^(1/$O$21)</f>
        <v>1.1012149516382734</v>
      </c>
      <c r="K981" s="111">
        <f t="shared" si="31"/>
        <v>1</v>
      </c>
      <c r="L981" s="129"/>
      <c r="M981" s="50"/>
      <c r="N981" s="19"/>
      <c r="O981" s="19"/>
      <c r="Q981" s="20"/>
      <c r="R981" s="58"/>
      <c r="S981" s="58"/>
      <c r="T981" s="58"/>
      <c r="U981" s="58"/>
      <c r="V981" s="58"/>
    </row>
    <row r="982" spans="1:22" x14ac:dyDescent="0.35">
      <c r="A982" s="20">
        <v>3040.5</v>
      </c>
      <c r="B982" s="59">
        <v>6.0430999999999999</v>
      </c>
      <c r="C982">
        <v>99.636700000000005</v>
      </c>
      <c r="D982" s="20">
        <v>2.3854000000000002</v>
      </c>
      <c r="E982" s="49">
        <f t="shared" si="30"/>
        <v>87.122900000000001</v>
      </c>
      <c r="F982" s="60">
        <f>($Q$5*($O$6+$O$8))/(E982+$O$8)</f>
        <v>0.30504944703215386</v>
      </c>
      <c r="G982" s="60">
        <f>(C982-$O$10)/($O$11-$O$10)</f>
        <v>0.77374111111111121</v>
      </c>
      <c r="H982" s="60">
        <f>(G982*$O$14+(1-G982)*$O$13)</f>
        <v>2.7273741111111112</v>
      </c>
      <c r="I982" s="116">
        <f>(H982-D982)/(H982-$O$12)</f>
        <v>0.21521014610155195</v>
      </c>
      <c r="J982" s="19">
        <f>(($O$19*F982)/(B982*((I982)^$O$20)))^(1/$O$21)</f>
        <v>1.0439807439390236</v>
      </c>
      <c r="K982" s="111">
        <f t="shared" si="31"/>
        <v>1</v>
      </c>
      <c r="L982" s="129"/>
      <c r="M982" s="50"/>
      <c r="N982" s="19"/>
      <c r="O982" s="19"/>
      <c r="Q982" s="20"/>
      <c r="R982" s="58"/>
      <c r="S982" s="58"/>
      <c r="T982" s="58"/>
      <c r="U982" s="58"/>
      <c r="V982" s="58"/>
    </row>
    <row r="983" spans="1:22" x14ac:dyDescent="0.35">
      <c r="A983" s="20">
        <v>3041</v>
      </c>
      <c r="B983" s="59">
        <v>6.7926000000000002</v>
      </c>
      <c r="C983">
        <v>101.6871</v>
      </c>
      <c r="D983" s="20">
        <v>2.3877999999999999</v>
      </c>
      <c r="E983" s="49">
        <f t="shared" si="30"/>
        <v>87.132800000000003</v>
      </c>
      <c r="F983" s="60">
        <f>($Q$5*($O$6+$O$8))/(E983+$O$8)</f>
        <v>0.30501728622836932</v>
      </c>
      <c r="G983" s="60">
        <f>(C983-$O$10)/($O$11-$O$10)</f>
        <v>0.79652333333333336</v>
      </c>
      <c r="H983" s="60">
        <f>(G983*$O$14+(1-G983)*$O$13)</f>
        <v>2.7296523333333331</v>
      </c>
      <c r="I983" s="116">
        <f>(H983-D983)/(H983-$O$12)</f>
        <v>0.21482550874996093</v>
      </c>
      <c r="J983" s="19">
        <f>(($O$19*F983)/(B983*((I983)^$O$20)))^(1/$O$21)</f>
        <v>0.98641202294291741</v>
      </c>
      <c r="K983" s="111">
        <f t="shared" si="31"/>
        <v>0.98641202294291741</v>
      </c>
      <c r="L983" s="129"/>
      <c r="M983" s="50"/>
      <c r="N983" s="19"/>
      <c r="O983" s="19"/>
      <c r="Q983" s="20"/>
      <c r="R983" s="58"/>
      <c r="S983" s="58"/>
      <c r="T983" s="58"/>
      <c r="U983" s="58"/>
      <c r="V983" s="58"/>
    </row>
    <row r="984" spans="1:22" x14ac:dyDescent="0.35">
      <c r="A984" s="20">
        <v>3041.5</v>
      </c>
      <c r="B984" s="59">
        <v>7.9010999999999996</v>
      </c>
      <c r="C984">
        <v>101.65300000000001</v>
      </c>
      <c r="D984" s="20">
        <v>2.4083999999999999</v>
      </c>
      <c r="E984" s="49">
        <f t="shared" si="30"/>
        <v>87.142700000000005</v>
      </c>
      <c r="F984" s="60">
        <f>($Q$5*($O$6+$O$8))/(E984+$O$8)</f>
        <v>0.30498513220517909</v>
      </c>
      <c r="G984" s="60">
        <f>(C984-$O$10)/($O$11-$O$10)</f>
        <v>0.79614444444444454</v>
      </c>
      <c r="H984" s="60">
        <f>(G984*$O$14+(1-G984)*$O$13)</f>
        <v>2.7296144444444446</v>
      </c>
      <c r="I984" s="116">
        <f>(H984-D984)/(H984-$O$12)</f>
        <v>0.20186113349411872</v>
      </c>
      <c r="J984" s="19">
        <f>(($O$19*F984)/(B984*((I984)^$O$20)))^(1/$O$21)</f>
        <v>0.97329131346220499</v>
      </c>
      <c r="K984" s="111">
        <f t="shared" si="31"/>
        <v>0.97329131346220499</v>
      </c>
      <c r="L984" s="129"/>
      <c r="M984" s="50"/>
      <c r="N984" s="19"/>
      <c r="O984" s="19"/>
      <c r="Q984" s="20"/>
      <c r="R984" s="58"/>
      <c r="S984" s="58"/>
      <c r="T984" s="58"/>
      <c r="U984" s="58"/>
      <c r="V984" s="58"/>
    </row>
    <row r="985" spans="1:22" x14ac:dyDescent="0.35">
      <c r="A985" s="20">
        <v>3042</v>
      </c>
      <c r="B985" s="59">
        <v>9.1447000000000003</v>
      </c>
      <c r="C985">
        <v>99.588999999999999</v>
      </c>
      <c r="D985" s="20">
        <v>2.4266999999999999</v>
      </c>
      <c r="E985" s="49">
        <f t="shared" si="30"/>
        <v>87.152600000000007</v>
      </c>
      <c r="F985" s="60">
        <f>($Q$5*($O$6+$O$8))/(E985+$O$8)</f>
        <v>0.30495298496043888</v>
      </c>
      <c r="G985" s="60">
        <f>(C985-$O$10)/($O$11-$O$10)</f>
        <v>0.77321111111111107</v>
      </c>
      <c r="H985" s="60">
        <f>(G985*$O$14+(1-G985)*$O$13)</f>
        <v>2.7273211111111113</v>
      </c>
      <c r="I985" s="116">
        <f>(H985-D985)/(H985-$O$12)</f>
        <v>0.18919230753093916</v>
      </c>
      <c r="J985" s="19">
        <f>(($O$19*F985)/(B985*((I985)^$O$20)))^(1/$O$21)</f>
        <v>0.96522428192106746</v>
      </c>
      <c r="K985" s="111">
        <f t="shared" si="31"/>
        <v>0.96522428192106746</v>
      </c>
      <c r="L985" s="129"/>
      <c r="M985" s="50"/>
      <c r="N985" s="19"/>
      <c r="O985" s="19"/>
      <c r="Q985" s="20"/>
      <c r="R985" s="58"/>
      <c r="S985" s="58"/>
      <c r="T985" s="58"/>
      <c r="U985" s="58"/>
      <c r="V985" s="58"/>
    </row>
    <row r="986" spans="1:22" x14ac:dyDescent="0.35">
      <c r="A986" s="20">
        <v>3042.5</v>
      </c>
      <c r="B986" s="59">
        <v>8.1039999999999992</v>
      </c>
      <c r="C986">
        <v>92.723100000000002</v>
      </c>
      <c r="D986" s="20">
        <v>2.4321999999999999</v>
      </c>
      <c r="E986" s="49">
        <f t="shared" si="30"/>
        <v>87.162499999999994</v>
      </c>
      <c r="F986" s="60">
        <f>($Q$5*($O$6+$O$8))/(E986+$O$8)</f>
        <v>0.30492084449200568</v>
      </c>
      <c r="G986" s="60">
        <f>(C986-$O$10)/($O$11-$O$10)</f>
        <v>0.69692333333333334</v>
      </c>
      <c r="H986" s="60">
        <f>(G986*$O$14+(1-G986)*$O$13)</f>
        <v>2.7196923333333332</v>
      </c>
      <c r="I986" s="116">
        <f>(H986-D986)/(H986-$O$12)</f>
        <v>0.18180271739600129</v>
      </c>
      <c r="J986" s="19">
        <f>(($O$19*F986)/(B986*((I986)^$O$20)))^(1/$O$21)</f>
        <v>1.0669485326059476</v>
      </c>
      <c r="K986" s="111">
        <f t="shared" si="31"/>
        <v>1</v>
      </c>
      <c r="L986" s="129"/>
      <c r="M986" s="50"/>
      <c r="N986" s="19"/>
      <c r="O986" s="19"/>
      <c r="Q986" s="20"/>
      <c r="R986" s="58"/>
      <c r="S986" s="58"/>
      <c r="T986" s="58"/>
      <c r="U986" s="58"/>
      <c r="V986" s="58"/>
    </row>
    <row r="987" spans="1:22" x14ac:dyDescent="0.35">
      <c r="A987" s="20">
        <v>3043</v>
      </c>
      <c r="B987" s="59">
        <v>8.3617000000000008</v>
      </c>
      <c r="C987">
        <v>89.924599999999998</v>
      </c>
      <c r="D987" s="20">
        <v>2.4247999999999998</v>
      </c>
      <c r="E987" s="49">
        <f t="shared" si="30"/>
        <v>87.17240000000001</v>
      </c>
      <c r="F987" s="60">
        <f>($Q$5*($O$6+$O$8))/(E987+$O$8)</f>
        <v>0.30488871079773688</v>
      </c>
      <c r="G987" s="60">
        <f>(C987-$O$10)/($O$11-$O$10)</f>
        <v>0.66582888888888891</v>
      </c>
      <c r="H987" s="60">
        <f>(G987*$O$14+(1-G987)*$O$13)</f>
        <v>2.716582888888889</v>
      </c>
      <c r="I987" s="116">
        <f>(H987-D987)/(H987-$O$12)</f>
        <v>0.18487948828281658</v>
      </c>
      <c r="J987" s="19">
        <f>(($O$19*F987)/(B987*((I987)^$O$20)))^(1/$O$21)</f>
        <v>1.0328438088505192</v>
      </c>
      <c r="K987" s="111">
        <f t="shared" si="31"/>
        <v>1</v>
      </c>
      <c r="L987" s="129"/>
      <c r="M987" s="50"/>
      <c r="N987" s="19"/>
      <c r="O987" s="19"/>
      <c r="Q987" s="20"/>
      <c r="R987" s="58"/>
      <c r="S987" s="58"/>
      <c r="T987" s="58"/>
      <c r="U987" s="58"/>
      <c r="V987" s="58"/>
    </row>
    <row r="988" spans="1:22" x14ac:dyDescent="0.35">
      <c r="A988" s="20">
        <v>3043.5</v>
      </c>
      <c r="B988" s="59">
        <v>7.4071999999999996</v>
      </c>
      <c r="C988">
        <v>86.033299999999997</v>
      </c>
      <c r="D988" s="20">
        <v>2.4312999999999998</v>
      </c>
      <c r="E988" s="49">
        <f t="shared" si="30"/>
        <v>87.182299999999998</v>
      </c>
      <c r="F988" s="60">
        <f>($Q$5*($O$6+$O$8))/(E988+$O$8)</f>
        <v>0.3048565838754913</v>
      </c>
      <c r="G988" s="60">
        <f>(C988-$O$10)/($O$11-$O$10)</f>
        <v>0.62259222222222221</v>
      </c>
      <c r="H988" s="60">
        <f>(G988*$O$14+(1-G988)*$O$13)</f>
        <v>2.7122592222222224</v>
      </c>
      <c r="I988" s="116">
        <f>(H988-D988)/(H988-$O$12)</f>
        <v>0.17851043646947612</v>
      </c>
      <c r="J988" s="19">
        <f>(($O$19*F988)/(B988*((I988)^$O$20)))^(1/$O$21)</f>
        <v>1.1364678177165752</v>
      </c>
      <c r="K988" s="111">
        <f t="shared" si="31"/>
        <v>1</v>
      </c>
      <c r="L988" s="129"/>
      <c r="M988" s="50"/>
      <c r="N988" s="19"/>
      <c r="O988" s="19"/>
      <c r="Q988" s="20"/>
      <c r="R988" s="58"/>
      <c r="S988" s="58"/>
      <c r="T988" s="58"/>
      <c r="U988" s="58"/>
      <c r="V988" s="58"/>
    </row>
    <row r="989" spans="1:22" x14ac:dyDescent="0.35">
      <c r="A989" s="20">
        <v>3044</v>
      </c>
      <c r="B989" s="59">
        <v>7.2568000000000001</v>
      </c>
      <c r="C989">
        <v>82.653400000000005</v>
      </c>
      <c r="D989" s="20">
        <v>2.4215</v>
      </c>
      <c r="E989" s="49">
        <f t="shared" si="30"/>
        <v>87.192200000000014</v>
      </c>
      <c r="F989" s="60">
        <f>($Q$5*($O$6+$O$8))/(E989+$O$8)</f>
        <v>0.30482446372312821</v>
      </c>
      <c r="G989" s="60">
        <f>(C989-$O$10)/($O$11-$O$10)</f>
        <v>0.58503777777777788</v>
      </c>
      <c r="H989" s="60">
        <f>(G989*$O$14+(1-G989)*$O$13)</f>
        <v>2.7085037777777776</v>
      </c>
      <c r="I989" s="116">
        <f>(H989-D989)/(H989-$O$12)</f>
        <v>0.18278705044035312</v>
      </c>
      <c r="J989" s="19">
        <f>(($O$19*F989)/(B989*((I989)^$O$20)))^(1/$O$21)</f>
        <v>1.1212614923637156</v>
      </c>
      <c r="K989" s="111">
        <f t="shared" si="31"/>
        <v>1</v>
      </c>
      <c r="L989" s="129"/>
      <c r="M989" s="50"/>
      <c r="N989" s="19"/>
      <c r="O989" s="19"/>
      <c r="Q989" s="20"/>
      <c r="R989" s="58"/>
      <c r="S989" s="58"/>
      <c r="T989" s="58"/>
      <c r="U989" s="58"/>
      <c r="V989" s="58"/>
    </row>
    <row r="990" spans="1:22" x14ac:dyDescent="0.35">
      <c r="A990" s="20">
        <v>3044.5</v>
      </c>
      <c r="B990" s="59">
        <v>8.1082000000000001</v>
      </c>
      <c r="C990">
        <v>81.087000000000003</v>
      </c>
      <c r="D990" s="20">
        <v>2.4022000000000001</v>
      </c>
      <c r="E990" s="49">
        <f t="shared" si="30"/>
        <v>87.202100000000002</v>
      </c>
      <c r="F990" s="60">
        <f>($Q$5*($O$6+$O$8))/(E990+$O$8)</f>
        <v>0.30479235033850816</v>
      </c>
      <c r="G990" s="60">
        <f>(C990-$O$10)/($O$11-$O$10)</f>
        <v>0.56763333333333332</v>
      </c>
      <c r="H990" s="60">
        <f>(G990*$O$14+(1-G990)*$O$13)</f>
        <v>2.706763333333333</v>
      </c>
      <c r="I990" s="116">
        <f>(H990-D990)/(H990-$O$12)</f>
        <v>0.19418563133867747</v>
      </c>
      <c r="J990" s="19">
        <f>(($O$19*F990)/(B990*((I990)^$O$20)))^(1/$O$21)</f>
        <v>0.9984417062118992</v>
      </c>
      <c r="K990" s="111">
        <f t="shared" si="31"/>
        <v>0.9984417062118992</v>
      </c>
      <c r="L990" s="129"/>
      <c r="M990" s="50"/>
      <c r="N990" s="19"/>
      <c r="O990" s="19"/>
      <c r="Q990" s="20"/>
      <c r="R990" s="58"/>
      <c r="S990" s="58"/>
      <c r="T990" s="58"/>
      <c r="U990" s="58"/>
      <c r="V990" s="58"/>
    </row>
    <row r="991" spans="1:22" x14ac:dyDescent="0.35">
      <c r="A991" s="20">
        <v>3045</v>
      </c>
      <c r="B991" s="59">
        <v>7.4535999999999998</v>
      </c>
      <c r="C991">
        <v>79.298900000000003</v>
      </c>
      <c r="D991" s="20">
        <v>2.3645999999999998</v>
      </c>
      <c r="E991" s="49">
        <f t="shared" si="30"/>
        <v>87.212000000000003</v>
      </c>
      <c r="F991" s="60">
        <f>($Q$5*($O$6+$O$8))/(E991+$O$8)</f>
        <v>0.30476024371949223</v>
      </c>
      <c r="G991" s="60">
        <f>(C991-$O$10)/($O$11-$O$10)</f>
        <v>0.54776555555555562</v>
      </c>
      <c r="H991" s="60">
        <f>(G991*$O$14+(1-G991)*$O$13)</f>
        <v>2.7047765555555556</v>
      </c>
      <c r="I991" s="116">
        <f>(H991-D991)/(H991-$O$12)</f>
        <v>0.2171672552084048</v>
      </c>
      <c r="J991" s="19">
        <f>(($O$19*F991)/(B991*((I991)^$O$20)))^(1/$O$21)</f>
        <v>0.9311116757628991</v>
      </c>
      <c r="K991" s="111">
        <f t="shared" si="31"/>
        <v>0.9311116757628991</v>
      </c>
      <c r="L991" s="129"/>
      <c r="M991" s="50"/>
      <c r="N991" s="19"/>
      <c r="O991" s="19"/>
      <c r="Q991" s="20"/>
      <c r="R991" s="58"/>
      <c r="S991" s="58"/>
      <c r="T991" s="58"/>
      <c r="U991" s="58"/>
      <c r="V991" s="58"/>
    </row>
    <row r="992" spans="1:22" x14ac:dyDescent="0.35">
      <c r="A992" s="20">
        <v>3045.5</v>
      </c>
      <c r="B992" s="59">
        <v>8.4451000000000001</v>
      </c>
      <c r="C992">
        <v>74.796999999999997</v>
      </c>
      <c r="D992" s="20">
        <v>2.3464999999999998</v>
      </c>
      <c r="E992" s="49">
        <f t="shared" si="30"/>
        <v>87.221900000000005</v>
      </c>
      <c r="F992" s="60">
        <f>($Q$5*($O$6+$O$8))/(E992+$O$8)</f>
        <v>0.30472814386394276</v>
      </c>
      <c r="G992" s="60">
        <f>(C992-$O$10)/($O$11-$O$10)</f>
        <v>0.49774444444444443</v>
      </c>
      <c r="H992" s="60">
        <f>(G992*$O$14+(1-G992)*$O$13)</f>
        <v>2.6997744444444445</v>
      </c>
      <c r="I992" s="116">
        <f>(H992-D992)/(H992-$O$12)</f>
        <v>0.22625138584284163</v>
      </c>
      <c r="J992" s="19">
        <f>(($O$19*F992)/(B992*((I992)^$O$20)))^(1/$O$21)</f>
        <v>0.83958106782626873</v>
      </c>
      <c r="K992" s="111">
        <f t="shared" si="31"/>
        <v>0.83958106782626873</v>
      </c>
      <c r="L992" s="129"/>
      <c r="M992" s="50"/>
      <c r="N992" s="19"/>
      <c r="O992" s="19"/>
      <c r="Q992" s="20"/>
      <c r="R992" s="58"/>
      <c r="S992" s="58"/>
      <c r="T992" s="58"/>
      <c r="U992" s="58"/>
      <c r="V992" s="58"/>
    </row>
    <row r="993" spans="1:22" x14ac:dyDescent="0.35">
      <c r="A993" s="20">
        <v>3046</v>
      </c>
      <c r="B993" s="59">
        <v>7.2675000000000001</v>
      </c>
      <c r="C993">
        <v>72.400400000000005</v>
      </c>
      <c r="D993" s="20">
        <v>2.3542999999999998</v>
      </c>
      <c r="E993" s="49">
        <f t="shared" si="30"/>
        <v>87.231800000000007</v>
      </c>
      <c r="F993" s="60">
        <f>($Q$5*($O$6+$O$8))/(E993+$O$8)</f>
        <v>0.30469605076972267</v>
      </c>
      <c r="G993" s="60">
        <f>(C993-$O$10)/($O$11-$O$10)</f>
        <v>0.47111555555555562</v>
      </c>
      <c r="H993" s="60">
        <f>(G993*$O$14+(1-G993)*$O$13)</f>
        <v>2.6971115555555554</v>
      </c>
      <c r="I993" s="116">
        <f>(H993-D993)/(H993-$O$12)</f>
        <v>0.21992559050083493</v>
      </c>
      <c r="J993" s="19">
        <f>(($O$19*F993)/(B993*((I993)^$O$20)))^(1/$O$21)</f>
        <v>0.93103310951555562</v>
      </c>
      <c r="K993" s="111">
        <f t="shared" si="31"/>
        <v>0.93103310951555562</v>
      </c>
      <c r="L993" s="129"/>
      <c r="M993" s="50"/>
      <c r="N993" s="19"/>
      <c r="O993" s="19"/>
      <c r="Q993" s="20"/>
      <c r="R993" s="58"/>
      <c r="S993" s="58"/>
      <c r="T993" s="58"/>
      <c r="U993" s="58"/>
      <c r="V993" s="58"/>
    </row>
    <row r="994" spans="1:22" x14ac:dyDescent="0.35">
      <c r="A994" s="20">
        <v>3046.5</v>
      </c>
      <c r="B994" s="59">
        <v>6.9946999999999999</v>
      </c>
      <c r="C994">
        <v>70.850499999999997</v>
      </c>
      <c r="D994" s="20">
        <v>2.3637000000000001</v>
      </c>
      <c r="E994" s="49">
        <f t="shared" si="30"/>
        <v>87.241700000000009</v>
      </c>
      <c r="F994" s="60">
        <f>($Q$5*($O$6+$O$8))/(E994+$O$8)</f>
        <v>0.30466396443469607</v>
      </c>
      <c r="G994" s="60">
        <f>(C994-$O$10)/($O$11-$O$10)</f>
        <v>0.45389444444444443</v>
      </c>
      <c r="H994" s="60">
        <f>(G994*$O$14+(1-G994)*$O$13)</f>
        <v>2.6953894444444444</v>
      </c>
      <c r="I994" s="116">
        <f>(H994-D994)/(H994-$O$12)</f>
        <v>0.21302571725329147</v>
      </c>
      <c r="J994" s="19">
        <f>(($O$19*F994)/(B994*((I994)^$O$20)))^(1/$O$21)</f>
        <v>0.97970192643586496</v>
      </c>
      <c r="K994" s="111">
        <f t="shared" si="31"/>
        <v>0.97970192643586496</v>
      </c>
      <c r="L994" s="129"/>
      <c r="M994" s="50"/>
      <c r="N994" s="19"/>
      <c r="O994" s="19"/>
      <c r="Q994" s="20"/>
      <c r="R994" s="58"/>
      <c r="S994" s="58"/>
      <c r="T994" s="58"/>
      <c r="U994" s="58"/>
      <c r="V994" s="58"/>
    </row>
    <row r="995" spans="1:22" x14ac:dyDescent="0.35">
      <c r="A995" s="20">
        <v>3047</v>
      </c>
      <c r="B995" s="59">
        <v>5.8929</v>
      </c>
      <c r="C995">
        <v>76.329700000000003</v>
      </c>
      <c r="D995" s="20">
        <v>2.3584999999999998</v>
      </c>
      <c r="E995" s="49">
        <f t="shared" si="30"/>
        <v>87.251599999999996</v>
      </c>
      <c r="F995" s="60">
        <f>($Q$5*($O$6+$O$8))/(E995+$O$8)</f>
        <v>0.30463188485672782</v>
      </c>
      <c r="G995" s="60">
        <f>(C995-$O$10)/($O$11-$O$10)</f>
        <v>0.51477444444444442</v>
      </c>
      <c r="H995" s="60">
        <f>(G995*$O$14+(1-G995)*$O$13)</f>
        <v>2.7014774444444445</v>
      </c>
      <c r="I995" s="116">
        <f>(H995-D995)/(H995-$O$12)</f>
        <v>0.21941745419634881</v>
      </c>
      <c r="J995" s="19">
        <f>(($O$19*F995)/(B995*((I995)^$O$20)))^(1/$O$21)</f>
        <v>1.036220002344878</v>
      </c>
      <c r="K995" s="111">
        <f t="shared" si="31"/>
        <v>1</v>
      </c>
      <c r="L995" s="129"/>
      <c r="M995" s="50"/>
      <c r="N995" s="19"/>
      <c r="O995" s="19"/>
      <c r="Q995" s="20"/>
      <c r="R995" s="58"/>
      <c r="S995" s="58"/>
      <c r="T995" s="58"/>
      <c r="U995" s="58"/>
      <c r="V995" s="58"/>
    </row>
    <row r="996" spans="1:22" x14ac:dyDescent="0.35">
      <c r="A996" s="20">
        <v>3047.5</v>
      </c>
      <c r="B996" s="59">
        <v>5.9225000000000003</v>
      </c>
      <c r="C996">
        <v>76.546899999999994</v>
      </c>
      <c r="D996" s="20">
        <v>2.3460999999999999</v>
      </c>
      <c r="E996" s="49">
        <f t="shared" si="30"/>
        <v>87.261500000000012</v>
      </c>
      <c r="F996" s="60">
        <f>($Q$5*($O$6+$O$8))/(E996+$O$8)</f>
        <v>0.30459981203368358</v>
      </c>
      <c r="G996" s="60">
        <f>(C996-$O$10)/($O$11-$O$10)</f>
        <v>0.51718777777777769</v>
      </c>
      <c r="H996" s="60">
        <f>(G996*$O$14+(1-G996)*$O$13)</f>
        <v>2.7017187777777778</v>
      </c>
      <c r="I996" s="116">
        <f>(H996-D996)/(H996-$O$12)</f>
        <v>0.22746954066926284</v>
      </c>
      <c r="J996" s="19">
        <f>(($O$19*F996)/(B996*((I996)^$O$20)))^(1/$O$21)</f>
        <v>0.99698593184202755</v>
      </c>
      <c r="K996" s="111">
        <f t="shared" si="31"/>
        <v>0.99698593184202755</v>
      </c>
      <c r="L996" s="129"/>
      <c r="M996" s="50"/>
      <c r="N996" s="19"/>
      <c r="O996" s="19"/>
      <c r="Q996" s="20"/>
      <c r="R996" s="58"/>
      <c r="S996" s="58"/>
      <c r="T996" s="58"/>
      <c r="U996" s="58"/>
      <c r="V996" s="58"/>
    </row>
    <row r="997" spans="1:22" x14ac:dyDescent="0.35">
      <c r="A997" s="20">
        <v>3048</v>
      </c>
      <c r="B997" s="59">
        <v>7.2870999999999997</v>
      </c>
      <c r="C997">
        <v>78.445099999999996</v>
      </c>
      <c r="D997" s="20">
        <v>2.3460999999999999</v>
      </c>
      <c r="E997" s="49">
        <f t="shared" si="30"/>
        <v>87.2714</v>
      </c>
      <c r="F997" s="60">
        <f>($Q$5*($O$6+$O$8))/(E997+$O$8)</f>
        <v>0.30456774596343017</v>
      </c>
      <c r="G997" s="60">
        <f>(C997-$O$10)/($O$11-$O$10)</f>
        <v>0.53827888888888886</v>
      </c>
      <c r="H997" s="60">
        <f>(G997*$O$14+(1-G997)*$O$13)</f>
        <v>2.7038278888888887</v>
      </c>
      <c r="I997" s="116">
        <f>(H997-D997)/(H997-$O$12)</f>
        <v>0.22851034270614276</v>
      </c>
      <c r="J997" s="19">
        <f>(($O$19*F997)/(B997*((I997)^$O$20)))^(1/$O$21)</f>
        <v>0.89466145788404161</v>
      </c>
      <c r="K997" s="111">
        <f t="shared" si="31"/>
        <v>0.89466145788404161</v>
      </c>
      <c r="L997" s="129"/>
      <c r="M997" s="50"/>
      <c r="N997" s="19"/>
      <c r="O997" s="19"/>
      <c r="Q997" s="20"/>
      <c r="R997" s="58"/>
      <c r="S997" s="58"/>
      <c r="T997" s="58"/>
      <c r="U997" s="58"/>
      <c r="V997" s="58"/>
    </row>
    <row r="998" spans="1:22" x14ac:dyDescent="0.35">
      <c r="A998" s="20">
        <v>3048.5</v>
      </c>
      <c r="B998" s="59">
        <v>7.8765999999999998</v>
      </c>
      <c r="C998">
        <v>82.193100000000001</v>
      </c>
      <c r="D998" s="20">
        <v>2.3485</v>
      </c>
      <c r="E998" s="49">
        <f t="shared" si="30"/>
        <v>87.281300000000002</v>
      </c>
      <c r="F998" s="60">
        <f>($Q$5*($O$6+$O$8))/(E998+$O$8)</f>
        <v>0.30453568664383501</v>
      </c>
      <c r="G998" s="60">
        <f>(C998-$O$10)/($O$11-$O$10)</f>
        <v>0.57992333333333335</v>
      </c>
      <c r="H998" s="60">
        <f>(G998*$O$14+(1-G998)*$O$13)</f>
        <v>2.7079923333333333</v>
      </c>
      <c r="I998" s="116">
        <f>(H998-D998)/(H998-$O$12)</f>
        <v>0.22902818412772163</v>
      </c>
      <c r="J998" s="19">
        <f>(($O$19*F998)/(B998*((I998)^$O$20)))^(1/$O$21)</f>
        <v>0.85854046800121087</v>
      </c>
      <c r="K998" s="111">
        <f t="shared" si="31"/>
        <v>0.85854046800121087</v>
      </c>
      <c r="L998" s="129"/>
      <c r="M998" s="50"/>
      <c r="N998" s="19"/>
      <c r="O998" s="19"/>
      <c r="Q998" s="20"/>
      <c r="R998" s="58"/>
      <c r="S998" s="58"/>
      <c r="T998" s="58"/>
      <c r="U998" s="58"/>
      <c r="V998" s="58"/>
    </row>
    <row r="999" spans="1:22" x14ac:dyDescent="0.35">
      <c r="A999" s="20">
        <v>3049</v>
      </c>
      <c r="B999" s="59">
        <v>6.8615000000000004</v>
      </c>
      <c r="C999">
        <v>89.258399999999995</v>
      </c>
      <c r="D999" s="20">
        <v>2.3662000000000001</v>
      </c>
      <c r="E999" s="49">
        <f t="shared" si="30"/>
        <v>87.291200000000003</v>
      </c>
      <c r="F999" s="60">
        <f>($Q$5*($O$6+$O$8))/(E999+$O$8)</f>
        <v>0.30450363407276665</v>
      </c>
      <c r="G999" s="60">
        <f>(C999-$O$10)/($O$11-$O$10)</f>
        <v>0.6584266666666666</v>
      </c>
      <c r="H999" s="60">
        <f>(G999*$O$14+(1-G999)*$O$13)</f>
        <v>2.7158426666666666</v>
      </c>
      <c r="I999" s="116">
        <f>(H999-D999)/(H999-$O$12)</f>
        <v>0.22164455915061826</v>
      </c>
      <c r="J999" s="19">
        <f>(($O$19*F999)/(B999*((I999)^$O$20)))^(1/$O$21)</f>
        <v>0.95045077976512649</v>
      </c>
      <c r="K999" s="111">
        <f t="shared" si="31"/>
        <v>0.95045077976512649</v>
      </c>
      <c r="L999" s="129"/>
      <c r="M999" s="50"/>
      <c r="N999" s="19"/>
      <c r="O999" s="19"/>
      <c r="Q999" s="20"/>
      <c r="R999" s="58"/>
      <c r="S999" s="58"/>
      <c r="T999" s="58"/>
      <c r="U999" s="58"/>
      <c r="V999" s="58"/>
    </row>
    <row r="1000" spans="1:22" x14ac:dyDescent="0.35">
      <c r="A1000" s="20">
        <v>3049.5</v>
      </c>
      <c r="B1000" s="59">
        <v>7.0728</v>
      </c>
      <c r="C1000">
        <v>93.359200000000001</v>
      </c>
      <c r="D1000" s="20">
        <v>2.3845999999999998</v>
      </c>
      <c r="E1000" s="49">
        <f t="shared" si="30"/>
        <v>87.301100000000005</v>
      </c>
      <c r="F1000" s="60">
        <f>($Q$5*($O$6+$O$8))/(E1000+$O$8)</f>
        <v>0.30447158824809445</v>
      </c>
      <c r="G1000" s="60">
        <f>(C1000-$O$10)/($O$11-$O$10)</f>
        <v>0.70399111111111112</v>
      </c>
      <c r="H1000" s="60">
        <f>(G1000*$O$14+(1-G1000)*$O$13)</f>
        <v>2.720399111111111</v>
      </c>
      <c r="I1000" s="116">
        <f>(H1000-D1000)/(H1000-$O$12)</f>
        <v>0.21225580720137782</v>
      </c>
      <c r="J1000" s="19">
        <f>(($O$19*F1000)/(B1000*((I1000)^$O$20)))^(1/$O$21)</f>
        <v>0.97750303936713945</v>
      </c>
      <c r="K1000" s="111">
        <f t="shared" si="31"/>
        <v>0.97750303936713945</v>
      </c>
      <c r="L1000" s="129"/>
      <c r="M1000" s="50"/>
      <c r="N1000" s="19"/>
      <c r="O1000" s="19"/>
      <c r="Q1000" s="20"/>
      <c r="R1000" s="58"/>
      <c r="S1000" s="58"/>
      <c r="T1000" s="58"/>
      <c r="U1000" s="58"/>
      <c r="V1000" s="58"/>
    </row>
    <row r="1001" spans="1:22" x14ac:dyDescent="0.35">
      <c r="A1001" s="20">
        <v>3050</v>
      </c>
      <c r="B1001" s="59">
        <v>7.4062000000000001</v>
      </c>
      <c r="C1001">
        <v>90.014200000000002</v>
      </c>
      <c r="D1001" s="20">
        <v>2.4110999999999998</v>
      </c>
      <c r="E1001" s="49">
        <f t="shared" si="30"/>
        <v>87.311000000000007</v>
      </c>
      <c r="F1001" s="60">
        <f>($Q$5*($O$6+$O$8))/(E1001+$O$8)</f>
        <v>0.30443954916768867</v>
      </c>
      <c r="G1001" s="60">
        <f>(C1001-$O$10)/($O$11-$O$10)</f>
        <v>0.66682444444444444</v>
      </c>
      <c r="H1001" s="60">
        <f>(G1001*$O$14+(1-G1001)*$O$13)</f>
        <v>2.7166824444444444</v>
      </c>
      <c r="I1001" s="116">
        <f>(H1001-D1001)/(H1001-$O$12)</f>
        <v>0.19361095029127798</v>
      </c>
      <c r="J1001" s="19">
        <f>(($O$19*F1001)/(B1001*((I1001)^$O$20)))^(1/$O$21)</f>
        <v>1.0471837652313665</v>
      </c>
      <c r="K1001" s="111">
        <f t="shared" si="31"/>
        <v>1</v>
      </c>
      <c r="L1001" s="129"/>
      <c r="M1001" s="50"/>
      <c r="N1001" s="19"/>
      <c r="O1001" s="19"/>
      <c r="Q1001" s="20"/>
      <c r="R1001" s="58"/>
      <c r="S1001" s="58"/>
      <c r="T1001" s="58"/>
      <c r="U1001" s="58"/>
      <c r="V1001" s="58"/>
    </row>
    <row r="1002" spans="1:22" x14ac:dyDescent="0.35">
      <c r="A1002" s="20">
        <v>3050.5</v>
      </c>
      <c r="B1002" s="59">
        <v>7.4325999999999999</v>
      </c>
      <c r="C1002">
        <v>83.672600000000003</v>
      </c>
      <c r="D1002" s="20">
        <v>2.4169999999999998</v>
      </c>
      <c r="E1002" s="49">
        <f t="shared" si="30"/>
        <v>87.320899999999995</v>
      </c>
      <c r="F1002" s="60">
        <f>($Q$5*($O$6+$O$8))/(E1002+$O$8)</f>
        <v>0.30440751682942052</v>
      </c>
      <c r="G1002" s="60">
        <f>(C1002-$O$10)/($O$11-$O$10)</f>
        <v>0.59636222222222224</v>
      </c>
      <c r="H1002" s="60">
        <f>(G1002*$O$14+(1-G1002)*$O$13)</f>
        <v>2.7096362222222226</v>
      </c>
      <c r="I1002" s="116">
        <f>(H1002-D1002)/(H1002-$O$12)</f>
        <v>0.18623992120821639</v>
      </c>
      <c r="J1002" s="19">
        <f>(($O$19*F1002)/(B1002*((I1002)^$O$20)))^(1/$O$21)</f>
        <v>1.0866370945154975</v>
      </c>
      <c r="K1002" s="111">
        <f t="shared" si="31"/>
        <v>1</v>
      </c>
      <c r="L1002" s="129"/>
      <c r="M1002" s="50"/>
      <c r="N1002" s="19"/>
      <c r="O1002" s="19"/>
      <c r="Q1002" s="20"/>
      <c r="R1002" s="58"/>
      <c r="S1002" s="58"/>
      <c r="T1002" s="58"/>
      <c r="U1002" s="58"/>
      <c r="V1002" s="58"/>
    </row>
    <row r="1003" spans="1:22" x14ac:dyDescent="0.35">
      <c r="A1003" s="20">
        <v>3051</v>
      </c>
      <c r="B1003" s="59">
        <v>6.4149000000000003</v>
      </c>
      <c r="C1003">
        <v>78.037400000000005</v>
      </c>
      <c r="D1003" s="20">
        <v>2.3965999999999998</v>
      </c>
      <c r="E1003" s="49">
        <f t="shared" si="30"/>
        <v>87.330800000000011</v>
      </c>
      <c r="F1003" s="60">
        <f>($Q$5*($O$6+$O$8))/(E1003+$O$8)</f>
        <v>0.30437549123116187</v>
      </c>
      <c r="G1003" s="60">
        <f>(C1003-$O$10)/($O$11-$O$10)</f>
        <v>0.53374888888888894</v>
      </c>
      <c r="H1003" s="60">
        <f>(G1003*$O$14+(1-G1003)*$O$13)</f>
        <v>2.7033748888888889</v>
      </c>
      <c r="I1003" s="116">
        <f>(H1003-D1003)/(H1003-$O$12)</f>
        <v>0.19601917583987313</v>
      </c>
      <c r="J1003" s="19">
        <f>(($O$19*F1003)/(B1003*((I1003)^$O$20)))^(1/$O$21)</f>
        <v>1.1112488780937275</v>
      </c>
      <c r="K1003" s="111">
        <f t="shared" si="31"/>
        <v>1</v>
      </c>
      <c r="L1003" s="129"/>
      <c r="M1003" s="50"/>
      <c r="N1003" s="19"/>
      <c r="O1003" s="19"/>
      <c r="Q1003" s="20"/>
      <c r="R1003" s="58"/>
      <c r="S1003" s="58"/>
      <c r="T1003" s="58"/>
      <c r="U1003" s="58"/>
      <c r="V1003" s="58"/>
    </row>
    <row r="1004" spans="1:22" x14ac:dyDescent="0.35">
      <c r="A1004" s="20">
        <v>3051.5</v>
      </c>
      <c r="B1004" s="59">
        <v>5.6334999999999997</v>
      </c>
      <c r="C1004">
        <v>76.409800000000004</v>
      </c>
      <c r="D1004" s="20">
        <v>2.3592</v>
      </c>
      <c r="E1004" s="49">
        <f t="shared" si="30"/>
        <v>87.340699999999998</v>
      </c>
      <c r="F1004" s="60">
        <f>($Q$5*($O$6+$O$8))/(E1004+$O$8)</f>
        <v>0.30434347237078591</v>
      </c>
      <c r="G1004" s="60">
        <f>(C1004-$O$10)/($O$11-$O$10)</f>
        <v>0.51566444444444448</v>
      </c>
      <c r="H1004" s="60">
        <f>(G1004*$O$14+(1-G1004)*$O$13)</f>
        <v>2.7015664444444445</v>
      </c>
      <c r="I1004" s="116">
        <f>(H1004-D1004)/(H1004-$O$12)</f>
        <v>0.21901410112540046</v>
      </c>
      <c r="J1004" s="19">
        <f>(($O$19*F1004)/(B1004*((I1004)^$O$20)))^(1/$O$21)</f>
        <v>1.0612574909251402</v>
      </c>
      <c r="K1004" s="111">
        <f t="shared" si="31"/>
        <v>1</v>
      </c>
      <c r="L1004" s="129"/>
      <c r="M1004" s="50"/>
      <c r="N1004" s="19"/>
      <c r="O1004" s="19"/>
      <c r="Q1004" s="20"/>
      <c r="R1004" s="58"/>
      <c r="S1004" s="58"/>
      <c r="T1004" s="58"/>
      <c r="U1004" s="58"/>
      <c r="V1004" s="58"/>
    </row>
    <row r="1005" spans="1:22" x14ac:dyDescent="0.35">
      <c r="A1005" s="20">
        <v>3052</v>
      </c>
      <c r="B1005" s="59">
        <v>5.4973000000000001</v>
      </c>
      <c r="C1005">
        <v>75.555999999999997</v>
      </c>
      <c r="D1005" s="20">
        <v>2.33</v>
      </c>
      <c r="E1005" s="49">
        <f t="shared" si="30"/>
        <v>87.350600000000014</v>
      </c>
      <c r="F1005" s="60">
        <f>($Q$5*($O$6+$O$8))/(E1005+$O$8)</f>
        <v>0.30431146024616629</v>
      </c>
      <c r="G1005" s="60">
        <f>(C1005-$O$10)/($O$11-$O$10)</f>
        <v>0.50617777777777773</v>
      </c>
      <c r="H1005" s="60">
        <f>(G1005*$O$14+(1-G1005)*$O$13)</f>
        <v>2.7006177777777776</v>
      </c>
      <c r="I1005" s="116">
        <f>(H1005-D1005)/(H1005-$O$12)</f>
        <v>0.2372306355220081</v>
      </c>
      <c r="J1005" s="19">
        <f>(($O$19*F1005)/(B1005*((I1005)^$O$20)))^(1/$O$21)</f>
        <v>0.99177615554704179</v>
      </c>
      <c r="K1005" s="111">
        <f t="shared" si="31"/>
        <v>0.99177615554704179</v>
      </c>
      <c r="L1005" s="129"/>
      <c r="M1005" s="50"/>
      <c r="N1005" s="19"/>
      <c r="O1005" s="19"/>
      <c r="Q1005" s="20"/>
      <c r="R1005" s="58"/>
      <c r="S1005" s="58"/>
      <c r="T1005" s="58"/>
      <c r="U1005" s="58"/>
      <c r="V1005" s="58"/>
    </row>
    <row r="1006" spans="1:22" x14ac:dyDescent="0.35">
      <c r="A1006" s="20">
        <v>3052.5</v>
      </c>
      <c r="B1006" s="59">
        <v>5.8605</v>
      </c>
      <c r="C1006">
        <v>73.914699999999996</v>
      </c>
      <c r="D1006" s="20">
        <v>2.3168000000000002</v>
      </c>
      <c r="E1006" s="49">
        <f t="shared" si="30"/>
        <v>87.360500000000002</v>
      </c>
      <c r="F1006" s="60">
        <f>($Q$5*($O$6+$O$8))/(E1006+$O$8)</f>
        <v>0.30427945485517788</v>
      </c>
      <c r="G1006" s="60">
        <f>(C1006-$O$10)/($O$11-$O$10)</f>
        <v>0.48794111111111105</v>
      </c>
      <c r="H1006" s="60">
        <f>(G1006*$O$14+(1-G1006)*$O$13)</f>
        <v>2.6987941111111109</v>
      </c>
      <c r="I1006" s="116">
        <f>(H1006-D1006)/(H1006-$O$12)</f>
        <v>0.24479832913664085</v>
      </c>
      <c r="J1006" s="19">
        <f>(($O$19*F1006)/(B1006*((I1006)^$O$20)))^(1/$O$21)</f>
        <v>0.9308089068965858</v>
      </c>
      <c r="K1006" s="111">
        <f t="shared" si="31"/>
        <v>0.9308089068965858</v>
      </c>
      <c r="L1006" s="129"/>
      <c r="M1006" s="50"/>
      <c r="N1006" s="19"/>
      <c r="O1006" s="19"/>
      <c r="Q1006" s="20"/>
      <c r="R1006" s="58"/>
      <c r="S1006" s="58"/>
      <c r="T1006" s="58"/>
      <c r="U1006" s="58"/>
      <c r="V1006" s="58"/>
    </row>
    <row r="1007" spans="1:22" x14ac:dyDescent="0.35">
      <c r="A1007" s="20">
        <v>3053</v>
      </c>
      <c r="B1007" s="59">
        <v>6.23</v>
      </c>
      <c r="C1007">
        <v>73.774299999999997</v>
      </c>
      <c r="D1007" s="20">
        <v>2.3298000000000001</v>
      </c>
      <c r="E1007" s="49">
        <f t="shared" si="30"/>
        <v>87.370400000000004</v>
      </c>
      <c r="F1007" s="60">
        <f>($Q$5*($O$6+$O$8))/(E1007+$O$8)</f>
        <v>0.30424745619569621</v>
      </c>
      <c r="G1007" s="60">
        <f>(C1007-$O$10)/($O$11-$O$10)</f>
        <v>0.4863811111111111</v>
      </c>
      <c r="H1007" s="60">
        <f>(G1007*$O$14+(1-G1007)*$O$13)</f>
        <v>2.6986381111111108</v>
      </c>
      <c r="I1007" s="116">
        <f>(H1007-D1007)/(H1007-$O$12)</f>
        <v>0.23639102835209974</v>
      </c>
      <c r="J1007" s="19">
        <f>(($O$19*F1007)/(B1007*((I1007)^$O$20)))^(1/$O$21)</f>
        <v>0.93484253548557728</v>
      </c>
      <c r="K1007" s="111">
        <f t="shared" si="31"/>
        <v>0.93484253548557728</v>
      </c>
      <c r="L1007" s="129"/>
      <c r="M1007" s="50"/>
      <c r="N1007" s="19"/>
      <c r="O1007" s="19"/>
      <c r="Q1007" s="20"/>
      <c r="R1007" s="58"/>
      <c r="S1007" s="58"/>
      <c r="T1007" s="58"/>
      <c r="U1007" s="58"/>
      <c r="V1007" s="58"/>
    </row>
    <row r="1008" spans="1:22" x14ac:dyDescent="0.35">
      <c r="A1008" s="20">
        <v>3053.5</v>
      </c>
      <c r="B1008" s="59">
        <v>6.2960000000000003</v>
      </c>
      <c r="C1008">
        <v>80.386600000000001</v>
      </c>
      <c r="D1008" s="20">
        <v>2.3426999999999998</v>
      </c>
      <c r="E1008" s="49">
        <f t="shared" si="30"/>
        <v>87.380300000000005</v>
      </c>
      <c r="F1008" s="60">
        <f>($Q$5*($O$6+$O$8))/(E1008+$O$8)</f>
        <v>0.30421546426559787</v>
      </c>
      <c r="G1008" s="60">
        <f>(C1008-$O$10)/($O$11-$O$10)</f>
        <v>0.55985111111111108</v>
      </c>
      <c r="H1008" s="60">
        <f>(G1008*$O$14+(1-G1008)*$O$13)</f>
        <v>2.7059851111111111</v>
      </c>
      <c r="I1008" s="116">
        <f>(H1008-D1008)/(H1008-$O$12)</f>
        <v>0.23174086146464368</v>
      </c>
      <c r="J1008" s="19">
        <f>(($O$19*F1008)/(B1008*((I1008)^$O$20)))^(1/$O$21)</f>
        <v>0.94854003683502808</v>
      </c>
      <c r="K1008" s="111">
        <f t="shared" si="31"/>
        <v>0.94854003683502808</v>
      </c>
      <c r="L1008" s="129"/>
      <c r="M1008" s="50"/>
      <c r="N1008" s="19"/>
      <c r="O1008" s="19"/>
      <c r="Q1008" s="20"/>
      <c r="R1008" s="58"/>
      <c r="S1008" s="58"/>
      <c r="T1008" s="58"/>
      <c r="U1008" s="58"/>
      <c r="V1008" s="58"/>
    </row>
    <row r="1009" spans="1:22" x14ac:dyDescent="0.35">
      <c r="A1009" s="20">
        <v>3054</v>
      </c>
      <c r="B1009" s="59">
        <v>6.5248999999999997</v>
      </c>
      <c r="C1009">
        <v>85.771500000000003</v>
      </c>
      <c r="D1009" s="20">
        <v>2.3586</v>
      </c>
      <c r="E1009" s="49">
        <f t="shared" si="30"/>
        <v>87.390200000000007</v>
      </c>
      <c r="F1009" s="60">
        <f>($Q$5*($O$6+$O$8))/(E1009+$O$8)</f>
        <v>0.30418347906276028</v>
      </c>
      <c r="G1009" s="60">
        <f>(C1009-$O$10)/($O$11-$O$10)</f>
        <v>0.61968333333333336</v>
      </c>
      <c r="H1009" s="60">
        <f>(G1009*$O$14+(1-G1009)*$O$13)</f>
        <v>2.7119683333333331</v>
      </c>
      <c r="I1009" s="116">
        <f>(H1009-D1009)/(H1009-$O$12)</f>
        <v>0.22455783962862647</v>
      </c>
      <c r="J1009" s="19">
        <f>(($O$19*F1009)/(B1009*((I1009)^$O$20)))^(1/$O$21)</f>
        <v>0.961507463803975</v>
      </c>
      <c r="K1009" s="111">
        <f t="shared" si="31"/>
        <v>0.961507463803975</v>
      </c>
      <c r="L1009" s="129"/>
      <c r="M1009" s="50"/>
      <c r="N1009" s="19"/>
      <c r="O1009" s="19"/>
      <c r="Q1009" s="20"/>
      <c r="R1009" s="58"/>
      <c r="S1009" s="58"/>
      <c r="T1009" s="58"/>
      <c r="U1009" s="58"/>
      <c r="V1009" s="58"/>
    </row>
    <row r="1010" spans="1:22" x14ac:dyDescent="0.35">
      <c r="A1010" s="20">
        <v>3054.5</v>
      </c>
      <c r="B1010" s="59">
        <v>5.8098000000000001</v>
      </c>
      <c r="C1010">
        <v>85.965299999999999</v>
      </c>
      <c r="D1010" s="20">
        <v>2.3592</v>
      </c>
      <c r="E1010" s="49">
        <f t="shared" si="30"/>
        <v>87.400100000000009</v>
      </c>
      <c r="F1010" s="60">
        <f>($Q$5*($O$6+$O$8))/(E1010+$O$8)</f>
        <v>0.30415150058506168</v>
      </c>
      <c r="G1010" s="60">
        <f>(C1010-$O$10)/($O$11-$O$10)</f>
        <v>0.6218366666666667</v>
      </c>
      <c r="H1010" s="60">
        <f>(G1010*$O$14+(1-G1010)*$O$13)</f>
        <v>2.7121836666666668</v>
      </c>
      <c r="I1010" s="116">
        <f>(H1010-D1010)/(H1010-$O$12)</f>
        <v>0.22428270162391162</v>
      </c>
      <c r="J1010" s="19">
        <f>(($O$19*F1010)/(B1010*((I1010)^$O$20)))^(1/$O$21)</f>
        <v>1.0201607534910901</v>
      </c>
      <c r="K1010" s="111">
        <f t="shared" si="31"/>
        <v>1</v>
      </c>
      <c r="L1010" s="129"/>
      <c r="M1010" s="50"/>
      <c r="N1010" s="19"/>
      <c r="O1010" s="19"/>
      <c r="Q1010" s="20"/>
      <c r="R1010" s="58"/>
      <c r="S1010" s="58"/>
      <c r="T1010" s="58"/>
      <c r="U1010" s="58"/>
      <c r="V1010" s="58"/>
    </row>
    <row r="1011" spans="1:22" x14ac:dyDescent="0.35">
      <c r="A1011" s="20">
        <v>3055</v>
      </c>
      <c r="B1011" s="59">
        <v>6.8993000000000002</v>
      </c>
      <c r="C1011">
        <v>81.976200000000006</v>
      </c>
      <c r="D1011" s="20">
        <v>2.3622000000000001</v>
      </c>
      <c r="E1011" s="49">
        <f t="shared" si="30"/>
        <v>87.41</v>
      </c>
      <c r="F1011" s="60">
        <f>($Q$5*($O$6+$O$8))/(E1011+$O$8)</f>
        <v>0.3041195288303814</v>
      </c>
      <c r="G1011" s="60">
        <f>(C1011-$O$10)/($O$11-$O$10)</f>
        <v>0.57751333333333343</v>
      </c>
      <c r="H1011" s="60">
        <f>(G1011*$O$14+(1-G1011)*$O$13)</f>
        <v>2.7077513333333334</v>
      </c>
      <c r="I1011" s="116">
        <f>(H1011-D1011)/(H1011-$O$12)</f>
        <v>0.2201803490248086</v>
      </c>
      <c r="J1011" s="19">
        <f>(($O$19*F1011)/(B1011*((I1011)^$O$20)))^(1/$O$21)</f>
        <v>0.95354475982494702</v>
      </c>
      <c r="K1011" s="111">
        <f t="shared" si="31"/>
        <v>0.95354475982494702</v>
      </c>
      <c r="L1011" s="129"/>
      <c r="M1011" s="50"/>
      <c r="N1011" s="19"/>
      <c r="O1011" s="19"/>
      <c r="Q1011" s="20"/>
      <c r="R1011" s="58"/>
      <c r="S1011" s="58"/>
      <c r="T1011" s="58"/>
      <c r="U1011" s="58"/>
      <c r="V1011" s="58"/>
    </row>
    <row r="1012" spans="1:22" x14ac:dyDescent="0.35">
      <c r="A1012" s="20">
        <v>3055.5</v>
      </c>
      <c r="B1012" s="59">
        <v>7.2934999999999999</v>
      </c>
      <c r="C1012">
        <v>84.805899999999994</v>
      </c>
      <c r="D1012" s="20">
        <v>2.3793000000000002</v>
      </c>
      <c r="E1012" s="49">
        <f t="shared" si="30"/>
        <v>87.419900000000013</v>
      </c>
      <c r="F1012" s="60">
        <f>($Q$5*($O$6+$O$8))/(E1012+$O$8)</f>
        <v>0.3040875637965994</v>
      </c>
      <c r="G1012" s="60">
        <f>(C1012-$O$10)/($O$11-$O$10)</f>
        <v>0.60895444444444435</v>
      </c>
      <c r="H1012" s="60">
        <f>(G1012*$O$14+(1-G1012)*$O$13)</f>
        <v>2.7108954444444446</v>
      </c>
      <c r="I1012" s="116">
        <f>(H1012-D1012)/(H1012-$O$12)</f>
        <v>0.21086541289850727</v>
      </c>
      <c r="J1012" s="19">
        <f>(($O$19*F1012)/(B1012*((I1012)^$O$20)))^(1/$O$21)</f>
        <v>0.96833579343733955</v>
      </c>
      <c r="K1012" s="111">
        <f t="shared" si="31"/>
        <v>0.96833579343733955</v>
      </c>
      <c r="L1012" s="129"/>
      <c r="M1012" s="50"/>
      <c r="N1012" s="19"/>
      <c r="O1012" s="19"/>
      <c r="Q1012" s="20"/>
      <c r="R1012" s="58"/>
      <c r="S1012" s="58"/>
      <c r="T1012" s="58"/>
      <c r="U1012" s="58"/>
      <c r="V1012" s="58"/>
    </row>
    <row r="1013" spans="1:22" x14ac:dyDescent="0.35">
      <c r="A1013" s="20">
        <v>3056</v>
      </c>
      <c r="B1013" s="59">
        <v>6.8376000000000001</v>
      </c>
      <c r="C1013">
        <v>87.756799999999998</v>
      </c>
      <c r="D1013" s="20">
        <v>2.3942000000000001</v>
      </c>
      <c r="E1013" s="49">
        <f t="shared" si="30"/>
        <v>87.4298</v>
      </c>
      <c r="F1013" s="60">
        <f>($Q$5*($O$6+$O$8))/(E1013+$O$8)</f>
        <v>0.30405560548159677</v>
      </c>
      <c r="G1013" s="60">
        <f>(C1013-$O$10)/($O$11-$O$10)</f>
        <v>0.64174222222222221</v>
      </c>
      <c r="H1013" s="60">
        <f>(G1013*$O$14+(1-G1013)*$O$13)</f>
        <v>2.7141742222222223</v>
      </c>
      <c r="I1013" s="116">
        <f>(H1013-D1013)/(H1013-$O$12)</f>
        <v>0.20305197604526953</v>
      </c>
      <c r="J1013" s="19">
        <f>(($O$19*F1013)/(B1013*((I1013)^$O$20)))^(1/$O$21)</f>
        <v>1.0385261617491792</v>
      </c>
      <c r="K1013" s="111">
        <f t="shared" si="31"/>
        <v>1</v>
      </c>
      <c r="L1013" s="129"/>
      <c r="M1013" s="50"/>
      <c r="N1013" s="19"/>
      <c r="O1013" s="19"/>
      <c r="Q1013" s="20"/>
      <c r="R1013" s="58"/>
      <c r="S1013" s="58"/>
      <c r="T1013" s="58"/>
      <c r="U1013" s="58"/>
      <c r="V1013" s="58"/>
    </row>
    <row r="1014" spans="1:22" x14ac:dyDescent="0.35">
      <c r="A1014" s="20">
        <v>3056.5</v>
      </c>
      <c r="B1014" s="59">
        <v>7.0537999999999998</v>
      </c>
      <c r="C1014">
        <v>89.802999999999997</v>
      </c>
      <c r="D1014" s="20">
        <v>2.3969</v>
      </c>
      <c r="E1014" s="49">
        <f t="shared" si="30"/>
        <v>87.439700000000002</v>
      </c>
      <c r="F1014" s="60">
        <f>($Q$5*($O$6+$O$8))/(E1014+$O$8)</f>
        <v>0.30402365388325536</v>
      </c>
      <c r="G1014" s="60">
        <f>(C1014-$O$10)/($O$11-$O$10)</f>
        <v>0.66447777777777772</v>
      </c>
      <c r="H1014" s="60">
        <f>(G1014*$O$14+(1-G1014)*$O$13)</f>
        <v>2.7164477777777778</v>
      </c>
      <c r="I1014" s="116">
        <f>(H1014-D1014)/(H1014-$O$12)</f>
        <v>0.20248921345529919</v>
      </c>
      <c r="J1014" s="19">
        <f>(($O$19*F1014)/(B1014*((I1014)^$O$20)))^(1/$O$21)</f>
        <v>1.0252746577757028</v>
      </c>
      <c r="K1014" s="111">
        <f t="shared" si="31"/>
        <v>1</v>
      </c>
      <c r="L1014" s="129"/>
      <c r="M1014" s="50"/>
      <c r="N1014" s="19"/>
      <c r="O1014" s="19"/>
      <c r="Q1014" s="20"/>
      <c r="R1014" s="58"/>
      <c r="S1014" s="58"/>
      <c r="T1014" s="58"/>
      <c r="U1014" s="58"/>
      <c r="V1014" s="58"/>
    </row>
    <row r="1015" spans="1:22" x14ac:dyDescent="0.35">
      <c r="A1015" s="20">
        <v>3057</v>
      </c>
      <c r="B1015" s="59">
        <v>7.1607000000000003</v>
      </c>
      <c r="C1015">
        <v>83.757999999999996</v>
      </c>
      <c r="D1015" s="20">
        <v>2.3915000000000002</v>
      </c>
      <c r="E1015" s="49">
        <f t="shared" si="30"/>
        <v>87.449600000000004</v>
      </c>
      <c r="F1015" s="60">
        <f>($Q$5*($O$6+$O$8))/(E1015+$O$8)</f>
        <v>0.30399170899945788</v>
      </c>
      <c r="G1015" s="60">
        <f>(C1015-$O$10)/($O$11-$O$10)</f>
        <v>0.59731111111111101</v>
      </c>
      <c r="H1015" s="60">
        <f>(G1015*$O$14+(1-G1015)*$O$13)</f>
        <v>2.7097311111111111</v>
      </c>
      <c r="I1015" s="116">
        <f>(H1015-D1015)/(H1015-$O$12)</f>
        <v>0.20251682348790118</v>
      </c>
      <c r="J1015" s="19">
        <f>(($O$19*F1015)/(B1015*((I1015)^$O$20)))^(1/$O$21)</f>
        <v>1.0174006788714016</v>
      </c>
      <c r="K1015" s="111">
        <f t="shared" si="31"/>
        <v>1</v>
      </c>
      <c r="L1015" s="129"/>
      <c r="M1015" s="50"/>
      <c r="N1015" s="19"/>
      <c r="O1015" s="19"/>
      <c r="Q1015" s="20"/>
      <c r="R1015" s="58"/>
      <c r="S1015" s="58"/>
      <c r="T1015" s="58"/>
      <c r="U1015" s="58"/>
      <c r="V1015" s="58"/>
    </row>
    <row r="1016" spans="1:22" x14ac:dyDescent="0.35">
      <c r="A1016" s="20">
        <v>3057.5</v>
      </c>
      <c r="B1016" s="59">
        <v>8.1845999999999997</v>
      </c>
      <c r="C1016">
        <v>80.923199999999994</v>
      </c>
      <c r="D1016" s="20">
        <v>2.4064000000000001</v>
      </c>
      <c r="E1016" s="49">
        <f t="shared" si="30"/>
        <v>87.459500000000006</v>
      </c>
      <c r="F1016" s="60">
        <f>($Q$5*($O$6+$O$8))/(E1016+$O$8)</f>
        <v>0.30395977082808801</v>
      </c>
      <c r="G1016" s="60">
        <f>(C1016-$O$10)/($O$11-$O$10)</f>
        <v>0.56581333333333328</v>
      </c>
      <c r="H1016" s="60">
        <f>(G1016*$O$14+(1-G1016)*$O$13)</f>
        <v>2.7065813333333333</v>
      </c>
      <c r="I1016" s="116">
        <f>(H1016-D1016)/(H1016-$O$12)</f>
        <v>0.19141393680439145</v>
      </c>
      <c r="J1016" s="19">
        <f>(($O$19*F1016)/(B1016*((I1016)^$O$20)))^(1/$O$21)</f>
        <v>1.0067827575148387</v>
      </c>
      <c r="K1016" s="111">
        <f t="shared" si="31"/>
        <v>1</v>
      </c>
      <c r="L1016" s="129"/>
      <c r="M1016" s="50"/>
      <c r="N1016" s="19"/>
      <c r="O1016" s="19"/>
      <c r="Q1016" s="20"/>
      <c r="R1016" s="58"/>
      <c r="S1016" s="58"/>
      <c r="T1016" s="58"/>
      <c r="U1016" s="58"/>
      <c r="V1016" s="58"/>
    </row>
    <row r="1017" spans="1:22" x14ac:dyDescent="0.35">
      <c r="A1017" s="20">
        <v>3058</v>
      </c>
      <c r="B1017" s="59">
        <v>7.5338000000000003</v>
      </c>
      <c r="C1017">
        <v>75.724900000000005</v>
      </c>
      <c r="D1017" s="20">
        <v>2.4159999999999999</v>
      </c>
      <c r="E1017" s="49">
        <f t="shared" si="30"/>
        <v>87.469400000000007</v>
      </c>
      <c r="F1017" s="60">
        <f>($Q$5*($O$6+$O$8))/(E1017+$O$8)</f>
        <v>0.30392783936703033</v>
      </c>
      <c r="G1017" s="60">
        <f>(C1017-$O$10)/($O$11-$O$10)</f>
        <v>0.50805444444444448</v>
      </c>
      <c r="H1017" s="60">
        <f>(G1017*$O$14+(1-G1017)*$O$13)</f>
        <v>2.7008054444444443</v>
      </c>
      <c r="I1017" s="116">
        <f>(H1017-D1017)/(H1017-$O$12)</f>
        <v>0.18228068227936664</v>
      </c>
      <c r="J1017" s="19">
        <f>(($O$19*F1017)/(B1017*((I1017)^$O$20)))^(1/$O$21)</f>
        <v>1.1018882511944823</v>
      </c>
      <c r="K1017" s="111">
        <f t="shared" si="31"/>
        <v>1</v>
      </c>
      <c r="L1017" s="129"/>
      <c r="M1017" s="50"/>
      <c r="N1017" s="19"/>
      <c r="O1017" s="19"/>
      <c r="Q1017" s="20"/>
      <c r="R1017" s="58"/>
      <c r="S1017" s="58"/>
      <c r="T1017" s="58"/>
      <c r="U1017" s="58"/>
      <c r="V1017" s="58"/>
    </row>
    <row r="1018" spans="1:22" x14ac:dyDescent="0.35">
      <c r="A1018" s="20">
        <v>3058.5</v>
      </c>
      <c r="B1018" s="59">
        <v>6.6090999999999998</v>
      </c>
      <c r="C1018">
        <v>73.774900000000002</v>
      </c>
      <c r="D1018" s="20">
        <v>2.4026000000000001</v>
      </c>
      <c r="E1018" s="49">
        <f t="shared" si="30"/>
        <v>87.479299999999995</v>
      </c>
      <c r="F1018" s="60">
        <f>($Q$5*($O$6+$O$8))/(E1018+$O$8)</f>
        <v>0.30389591461417031</v>
      </c>
      <c r="G1018" s="60">
        <f>(C1018-$O$10)/($O$11-$O$10)</f>
        <v>0.48638777777777781</v>
      </c>
      <c r="H1018" s="60">
        <f>(G1018*$O$14+(1-G1018)*$O$13)</f>
        <v>2.6986387777777776</v>
      </c>
      <c r="I1018" s="116">
        <f>(H1018-D1018)/(H1018-$O$12)</f>
        <v>0.18973332500628964</v>
      </c>
      <c r="J1018" s="19">
        <f>(($O$19*F1018)/(B1018*((I1018)^$O$20)))^(1/$O$21)</f>
        <v>1.1301800886628199</v>
      </c>
      <c r="K1018" s="111">
        <f t="shared" si="31"/>
        <v>1</v>
      </c>
      <c r="L1018" s="129"/>
      <c r="M1018" s="50"/>
      <c r="N1018" s="19"/>
      <c r="O1018" s="19"/>
      <c r="Q1018" s="20"/>
      <c r="R1018" s="58"/>
      <c r="S1018" s="58"/>
      <c r="T1018" s="58"/>
      <c r="U1018" s="58"/>
      <c r="V1018" s="58"/>
    </row>
    <row r="1019" spans="1:22" x14ac:dyDescent="0.35">
      <c r="A1019" s="20">
        <v>3059</v>
      </c>
      <c r="B1019" s="59">
        <v>6.2028999999999996</v>
      </c>
      <c r="C1019">
        <v>70.548299999999998</v>
      </c>
      <c r="D1019" s="20">
        <v>2.3563000000000001</v>
      </c>
      <c r="E1019" s="49">
        <f t="shared" si="30"/>
        <v>87.489200000000011</v>
      </c>
      <c r="F1019" s="60">
        <f>($Q$5*($O$6+$O$8))/(E1019+$O$8)</f>
        <v>0.30386399656739416</v>
      </c>
      <c r="G1019" s="60">
        <f>(C1019-$O$10)/($O$11-$O$10)</f>
        <v>0.45053666666666664</v>
      </c>
      <c r="H1019" s="60">
        <f>(G1019*$O$14+(1-G1019)*$O$13)</f>
        <v>2.6950536666666665</v>
      </c>
      <c r="I1019" s="116">
        <f>(H1019-D1019)/(H1019-$O$12)</f>
        <v>0.2176096028552639</v>
      </c>
      <c r="J1019" s="19">
        <f>(($O$19*F1019)/(B1019*((I1019)^$O$20)))^(1/$O$21)</f>
        <v>1.017101223109266</v>
      </c>
      <c r="K1019" s="111">
        <f t="shared" si="31"/>
        <v>1</v>
      </c>
      <c r="L1019" s="129"/>
      <c r="M1019" s="50"/>
      <c r="N1019" s="19"/>
      <c r="O1019" s="19"/>
      <c r="Q1019" s="20"/>
      <c r="R1019" s="58"/>
      <c r="S1019" s="58"/>
      <c r="T1019" s="58"/>
      <c r="U1019" s="58"/>
      <c r="V1019" s="58"/>
    </row>
    <row r="1020" spans="1:22" x14ac:dyDescent="0.35">
      <c r="A1020" s="20">
        <v>3059.5</v>
      </c>
      <c r="B1020" s="59">
        <v>6.548</v>
      </c>
      <c r="C1020">
        <v>69.290700000000001</v>
      </c>
      <c r="D1020" s="20">
        <v>2.3201999999999998</v>
      </c>
      <c r="E1020" s="49">
        <f t="shared" si="30"/>
        <v>87.499099999999999</v>
      </c>
      <c r="F1020" s="60">
        <f>($Q$5*($O$6+$O$8))/(E1020+$O$8)</f>
        <v>0.30383208522458921</v>
      </c>
      <c r="G1020" s="60">
        <f>(C1020-$O$10)/($O$11-$O$10)</f>
        <v>0.43656333333333336</v>
      </c>
      <c r="H1020" s="60">
        <f>(G1020*$O$14+(1-G1020)*$O$13)</f>
        <v>2.6936563333333332</v>
      </c>
      <c r="I1020" s="116">
        <f>(H1020-D1020)/(H1020-$O$12)</f>
        <v>0.24011754168900065</v>
      </c>
      <c r="J1020" s="19">
        <f>(($O$19*F1020)/(B1020*((I1020)^$O$20)))^(1/$O$21)</f>
        <v>0.89709532473108411</v>
      </c>
      <c r="K1020" s="111">
        <f t="shared" si="31"/>
        <v>0.89709532473108411</v>
      </c>
      <c r="L1020" s="129"/>
      <c r="M1020" s="50"/>
      <c r="N1020" s="19"/>
      <c r="O1020" s="19"/>
      <c r="Q1020" s="20"/>
      <c r="R1020" s="58"/>
      <c r="S1020" s="58"/>
      <c r="T1020" s="58"/>
      <c r="U1020" s="58"/>
      <c r="V1020" s="58"/>
    </row>
    <row r="1021" spans="1:22" x14ac:dyDescent="0.35">
      <c r="A1021" s="20">
        <v>3060</v>
      </c>
      <c r="B1021" s="59">
        <v>7.3319000000000001</v>
      </c>
      <c r="C1021">
        <v>66.890799999999999</v>
      </c>
      <c r="D1021" s="20">
        <v>2.3134999999999999</v>
      </c>
      <c r="E1021" s="49">
        <f t="shared" si="30"/>
        <v>87.509000000000015</v>
      </c>
      <c r="F1021" s="60">
        <f>($Q$5*($O$6+$O$8))/(E1021+$O$8)</f>
        <v>0.30380018058364339</v>
      </c>
      <c r="G1021" s="60">
        <f>(C1021-$O$10)/($O$11-$O$10)</f>
        <v>0.40989777777777775</v>
      </c>
      <c r="H1021" s="60">
        <f>(G1021*$O$14+(1-G1021)*$O$13)</f>
        <v>2.6909897777777778</v>
      </c>
      <c r="I1021" s="116">
        <f>(H1021-D1021)/(H1021-$O$12)</f>
        <v>0.24312772555528736</v>
      </c>
      <c r="J1021" s="19">
        <f>(($O$19*F1021)/(B1021*((I1021)^$O$20)))^(1/$O$21)</f>
        <v>0.83724248885226737</v>
      </c>
      <c r="K1021" s="111">
        <f t="shared" si="31"/>
        <v>0.83724248885226737</v>
      </c>
      <c r="L1021" s="129"/>
      <c r="M1021" s="50"/>
      <c r="N1021" s="19"/>
      <c r="O1021" s="19"/>
      <c r="Q1021" s="20"/>
      <c r="R1021" s="58"/>
      <c r="S1021" s="58"/>
      <c r="T1021" s="58"/>
      <c r="U1021" s="58"/>
      <c r="V1021" s="58"/>
    </row>
    <row r="1022" spans="1:22" x14ac:dyDescent="0.35">
      <c r="A1022" s="20">
        <v>3060.5</v>
      </c>
      <c r="B1022" s="59">
        <v>7.9508000000000001</v>
      </c>
      <c r="C1022">
        <v>66.643199999999993</v>
      </c>
      <c r="D1022" s="20">
        <v>2.3368000000000002</v>
      </c>
      <c r="E1022" s="49">
        <f t="shared" si="30"/>
        <v>87.518900000000002</v>
      </c>
      <c r="F1022" s="60">
        <f>($Q$5*($O$6+$O$8))/(E1022+$O$8)</f>
        <v>0.30376828264244593</v>
      </c>
      <c r="G1022" s="60">
        <f>(C1022-$O$10)/($O$11-$O$10)</f>
        <v>0.4071466666666666</v>
      </c>
      <c r="H1022" s="60">
        <f>(G1022*$O$14+(1-G1022)*$O$13)</f>
        <v>2.6907146666666666</v>
      </c>
      <c r="I1022" s="116">
        <f>(H1022-D1022)/(H1022-$O$12)</f>
        <v>0.22798423222722133</v>
      </c>
      <c r="J1022" s="19">
        <f>(($O$19*F1022)/(B1022*((I1022)^$O$20)))^(1/$O$21)</f>
        <v>0.85735559613268797</v>
      </c>
      <c r="K1022" s="111">
        <f t="shared" si="31"/>
        <v>0.85735559613268797</v>
      </c>
      <c r="L1022" s="129"/>
      <c r="M1022" s="50"/>
      <c r="N1022" s="19"/>
      <c r="O1022" s="19"/>
      <c r="Q1022" s="20"/>
      <c r="R1022" s="58"/>
      <c r="S1022" s="58"/>
      <c r="T1022" s="58"/>
      <c r="U1022" s="58"/>
      <c r="V1022" s="58"/>
    </row>
    <row r="1023" spans="1:22" x14ac:dyDescent="0.35">
      <c r="A1023" s="20">
        <v>3061</v>
      </c>
      <c r="B1023" s="59">
        <v>8.4732000000000003</v>
      </c>
      <c r="C1023">
        <v>72.068899999999999</v>
      </c>
      <c r="D1023" s="20">
        <v>2.3666999999999998</v>
      </c>
      <c r="E1023" s="49">
        <f t="shared" si="30"/>
        <v>87.528800000000004</v>
      </c>
      <c r="F1023" s="60">
        <f>($Q$5*($O$6+$O$8))/(E1023+$O$8)</f>
        <v>0.30373639139888653</v>
      </c>
      <c r="G1023" s="60">
        <f>(C1023-$O$10)/($O$11-$O$10)</f>
        <v>0.46743222222222219</v>
      </c>
      <c r="H1023" s="60">
        <f>(G1023*$O$14+(1-G1023)*$O$13)</f>
        <v>2.6967432222222221</v>
      </c>
      <c r="I1023" s="116">
        <f>(H1023-D1023)/(H1023-$O$12)</f>
        <v>0.21178430290629122</v>
      </c>
      <c r="J1023" s="19">
        <f>(($O$19*F1023)/(B1023*((I1023)^$O$20)))^(1/$O$21)</f>
        <v>0.89398641207520158</v>
      </c>
      <c r="K1023" s="111">
        <f t="shared" si="31"/>
        <v>0.89398641207520158</v>
      </c>
      <c r="L1023" s="129"/>
      <c r="M1023" s="50"/>
      <c r="N1023" s="19"/>
      <c r="O1023" s="19"/>
      <c r="Q1023" s="20"/>
      <c r="R1023" s="58"/>
      <c r="S1023" s="58"/>
      <c r="T1023" s="58"/>
      <c r="U1023" s="58"/>
      <c r="V1023" s="58"/>
    </row>
    <row r="1024" spans="1:22" x14ac:dyDescent="0.35">
      <c r="A1024" s="20">
        <v>3061.5</v>
      </c>
      <c r="B1024" s="59">
        <v>7.2763</v>
      </c>
      <c r="C1024">
        <v>77.147599999999997</v>
      </c>
      <c r="D1024" s="20">
        <v>2.3774000000000002</v>
      </c>
      <c r="E1024" s="49">
        <f t="shared" si="30"/>
        <v>87.538700000000006</v>
      </c>
      <c r="F1024" s="60">
        <f>($Q$5*($O$6+$O$8))/(E1024+$O$8)</f>
        <v>0.30370450685085598</v>
      </c>
      <c r="G1024" s="60">
        <f>(C1024-$O$10)/($O$11-$O$10)</f>
        <v>0.52386222222222223</v>
      </c>
      <c r="H1024" s="60">
        <f>(G1024*$O$14+(1-G1024)*$O$13)</f>
        <v>2.7023862222222221</v>
      </c>
      <c r="I1024" s="116">
        <f>(H1024-D1024)/(H1024-$O$12)</f>
        <v>0.20778688984611451</v>
      </c>
      <c r="J1024" s="19">
        <f>(($O$19*F1024)/(B1024*((I1024)^$O$20)))^(1/$O$21)</f>
        <v>0.98322333559199981</v>
      </c>
      <c r="K1024" s="111">
        <f t="shared" si="31"/>
        <v>0.98322333559199981</v>
      </c>
      <c r="L1024" s="129"/>
      <c r="M1024" s="50"/>
      <c r="N1024" s="19"/>
      <c r="O1024" s="19"/>
      <c r="Q1024" s="20"/>
      <c r="R1024" s="58"/>
      <c r="S1024" s="58"/>
      <c r="T1024" s="58"/>
      <c r="U1024" s="58"/>
      <c r="V1024" s="58"/>
    </row>
    <row r="1025" spans="1:22" x14ac:dyDescent="0.35">
      <c r="A1025" s="20">
        <v>3062</v>
      </c>
      <c r="B1025" s="59">
        <v>6.3106</v>
      </c>
      <c r="C1025">
        <v>79.233999999999995</v>
      </c>
      <c r="D1025" s="20">
        <v>2.3706</v>
      </c>
      <c r="E1025" s="49">
        <f t="shared" si="30"/>
        <v>87.548600000000008</v>
      </c>
      <c r="F1025" s="60">
        <f>($Q$5*($O$6+$O$8))/(E1025+$O$8)</f>
        <v>0.30367262899624592</v>
      </c>
      <c r="G1025" s="60">
        <f>(C1025-$O$10)/($O$11-$O$10)</f>
        <v>0.54704444444444433</v>
      </c>
      <c r="H1025" s="60">
        <f>(G1025*$O$14+(1-G1025)*$O$13)</f>
        <v>2.7047044444444444</v>
      </c>
      <c r="I1025" s="116">
        <f>(H1025-D1025)/(H1025-$O$12)</f>
        <v>0.21330066488427829</v>
      </c>
      <c r="J1025" s="19">
        <f>(($O$19*F1025)/(B1025*((I1025)^$O$20)))^(1/$O$21)</f>
        <v>1.0284313073441915</v>
      </c>
      <c r="K1025" s="111">
        <f t="shared" si="31"/>
        <v>1</v>
      </c>
      <c r="L1025" s="129"/>
      <c r="M1025" s="50"/>
      <c r="N1025" s="19"/>
      <c r="O1025" s="19"/>
      <c r="Q1025" s="20"/>
      <c r="R1025" s="58"/>
      <c r="S1025" s="58"/>
      <c r="T1025" s="58"/>
      <c r="U1025" s="58"/>
      <c r="V1025" s="58"/>
    </row>
    <row r="1026" spans="1:22" x14ac:dyDescent="0.35">
      <c r="A1026" s="20">
        <v>3062.5</v>
      </c>
      <c r="B1026" s="59">
        <v>5.6079999999999997</v>
      </c>
      <c r="C1026">
        <v>73.133700000000005</v>
      </c>
      <c r="D1026" s="20">
        <v>2.3538999999999999</v>
      </c>
      <c r="E1026" s="49">
        <f t="shared" ref="E1026:E1089" si="32">((0.0198*A1026)+ 26.921)</f>
        <v>87.558500000000009</v>
      </c>
      <c r="F1026" s="60">
        <f>($Q$5*($O$6+$O$8))/(E1026+$O$8)</f>
        <v>0.30364075783294886</v>
      </c>
      <c r="G1026" s="60">
        <f>(C1026-$O$10)/($O$11-$O$10)</f>
        <v>0.47926333333333337</v>
      </c>
      <c r="H1026" s="60">
        <f>(G1026*$O$14+(1-G1026)*$O$13)</f>
        <v>2.6979263333333332</v>
      </c>
      <c r="I1026" s="116">
        <f>(H1026-D1026)/(H1026-$O$12)</f>
        <v>0.22058960884462425</v>
      </c>
      <c r="J1026" s="19">
        <f>(($O$19*F1026)/(B1026*((I1026)^$O$20)))^(1/$O$21)</f>
        <v>1.0548506632217114</v>
      </c>
      <c r="K1026" s="111">
        <f t="shared" ref="K1026:K1089" si="33">IF(J1026&gt;1,1,J1026)</f>
        <v>1</v>
      </c>
      <c r="L1026" s="129"/>
      <c r="M1026" s="50"/>
      <c r="N1026" s="19"/>
      <c r="O1026" s="19"/>
      <c r="Q1026" s="20"/>
      <c r="R1026" s="58"/>
      <c r="S1026" s="58"/>
      <c r="T1026" s="58"/>
      <c r="U1026" s="58"/>
      <c r="V1026" s="58"/>
    </row>
    <row r="1027" spans="1:22" x14ac:dyDescent="0.35">
      <c r="A1027" s="20">
        <v>3063</v>
      </c>
      <c r="B1027" s="59">
        <v>5.4848999999999997</v>
      </c>
      <c r="C1027">
        <v>68.380200000000002</v>
      </c>
      <c r="D1027" s="20">
        <v>2.3515999999999999</v>
      </c>
      <c r="E1027" s="49">
        <f t="shared" si="32"/>
        <v>87.568399999999997</v>
      </c>
      <c r="F1027" s="60">
        <f>($Q$5*($O$6+$O$8))/(E1027+$O$8)</f>
        <v>0.30360889335885832</v>
      </c>
      <c r="G1027" s="60">
        <f>(C1027-$O$10)/($O$11-$O$10)</f>
        <v>0.4264466666666667</v>
      </c>
      <c r="H1027" s="60">
        <f>(G1027*$O$14+(1-G1027)*$O$13)</f>
        <v>2.6926446666666668</v>
      </c>
      <c r="I1027" s="116">
        <f>(H1027-D1027)/(H1027-$O$12)</f>
        <v>0.21942085627693086</v>
      </c>
      <c r="J1027" s="19">
        <f>(($O$19*F1027)/(B1027*((I1027)^$O$20)))^(1/$O$21)</f>
        <v>1.0722473507748396</v>
      </c>
      <c r="K1027" s="111">
        <f t="shared" si="33"/>
        <v>1</v>
      </c>
      <c r="L1027" s="129"/>
      <c r="M1027" s="50"/>
      <c r="N1027" s="19"/>
      <c r="O1027" s="19"/>
      <c r="Q1027" s="20"/>
      <c r="R1027" s="58"/>
      <c r="S1027" s="58"/>
      <c r="T1027" s="58"/>
      <c r="U1027" s="58"/>
      <c r="V1027" s="58"/>
    </row>
    <row r="1028" spans="1:22" x14ac:dyDescent="0.35">
      <c r="A1028" s="20">
        <v>3063.5</v>
      </c>
      <c r="B1028" s="59">
        <v>6.8673000000000002</v>
      </c>
      <c r="C1028">
        <v>70.430800000000005</v>
      </c>
      <c r="D1028" s="20">
        <v>2.3675999999999999</v>
      </c>
      <c r="E1028" s="49">
        <f t="shared" si="32"/>
        <v>87.578300000000013</v>
      </c>
      <c r="F1028" s="60">
        <f>($Q$5*($O$6+$O$8))/(E1028+$O$8)</f>
        <v>0.30357703557186844</v>
      </c>
      <c r="G1028" s="60">
        <f>(C1028-$O$10)/($O$11-$O$10)</f>
        <v>0.44923111111111119</v>
      </c>
      <c r="H1028" s="60">
        <f>(G1028*$O$14+(1-G1028)*$O$13)</f>
        <v>2.6949231111111112</v>
      </c>
      <c r="I1028" s="116">
        <f>(H1028-D1028)/(H1028-$O$12)</f>
        <v>0.21028444393303303</v>
      </c>
      <c r="J1028" s="19">
        <f>(($O$19*F1028)/(B1028*((I1028)^$O$20)))^(1/$O$21)</f>
        <v>0.99984873498073989</v>
      </c>
      <c r="K1028" s="111">
        <f t="shared" si="33"/>
        <v>0.99984873498073989</v>
      </c>
      <c r="L1028" s="129"/>
      <c r="M1028" s="50"/>
      <c r="N1028" s="19"/>
      <c r="O1028" s="19"/>
      <c r="Q1028" s="20"/>
      <c r="R1028" s="58"/>
      <c r="S1028" s="58"/>
      <c r="T1028" s="58"/>
      <c r="U1028" s="58"/>
      <c r="V1028" s="58"/>
    </row>
    <row r="1029" spans="1:22" x14ac:dyDescent="0.35">
      <c r="A1029" s="20">
        <v>3064</v>
      </c>
      <c r="B1029" s="59">
        <v>8.7551000000000005</v>
      </c>
      <c r="C1029">
        <v>71.635000000000005</v>
      </c>
      <c r="D1029" s="20">
        <v>2.3738999999999999</v>
      </c>
      <c r="E1029" s="49">
        <f t="shared" si="32"/>
        <v>87.588200000000001</v>
      </c>
      <c r="F1029" s="60">
        <f>($Q$5*($O$6+$O$8))/(E1029+$O$8)</f>
        <v>0.30354518446987461</v>
      </c>
      <c r="G1029" s="60">
        <f>(C1029-$O$10)/($O$11-$O$10)</f>
        <v>0.4626111111111112</v>
      </c>
      <c r="H1029" s="60">
        <f>(G1029*$O$14+(1-G1029)*$O$13)</f>
        <v>2.6962611111111112</v>
      </c>
      <c r="I1029" s="116">
        <f>(H1029-D1029)/(H1029-$O$12)</f>
        <v>0.20691880866117035</v>
      </c>
      <c r="J1029" s="19">
        <f>(($O$19*F1029)/(B1029*((I1029)^$O$20)))^(1/$O$21)</f>
        <v>0.89987285010725404</v>
      </c>
      <c r="K1029" s="111">
        <f t="shared" si="33"/>
        <v>0.89987285010725404</v>
      </c>
      <c r="L1029" s="129"/>
      <c r="M1029" s="50"/>
      <c r="N1029" s="19"/>
      <c r="O1029" s="19"/>
      <c r="Q1029" s="20"/>
      <c r="R1029" s="58"/>
      <c r="S1029" s="58"/>
      <c r="T1029" s="58"/>
      <c r="U1029" s="58"/>
      <c r="V1029" s="58"/>
    </row>
    <row r="1030" spans="1:22" x14ac:dyDescent="0.35">
      <c r="A1030" s="20">
        <v>3064.5</v>
      </c>
      <c r="B1030" s="59">
        <v>7.8856999999999999</v>
      </c>
      <c r="C1030">
        <v>71.550200000000004</v>
      </c>
      <c r="D1030" s="20">
        <v>2.3654999999999999</v>
      </c>
      <c r="E1030" s="49">
        <f t="shared" si="32"/>
        <v>87.598100000000002</v>
      </c>
      <c r="F1030" s="60">
        <f>($Q$5*($O$6+$O$8))/(E1030+$O$8)</f>
        <v>0.30351334005077268</v>
      </c>
      <c r="G1030" s="60">
        <f>(C1030-$O$10)/($O$11-$O$10)</f>
        <v>0.46166888888888891</v>
      </c>
      <c r="H1030" s="60">
        <f>(G1030*$O$14+(1-G1030)*$O$13)</f>
        <v>2.6961668888888886</v>
      </c>
      <c r="I1030" s="116">
        <f>(H1030-D1030)/(H1030-$O$12)</f>
        <v>0.21226300167071399</v>
      </c>
      <c r="J1030" s="19">
        <f>(($O$19*F1030)/(B1030*((I1030)^$O$20)))^(1/$O$21)</f>
        <v>0.92426065334790131</v>
      </c>
      <c r="K1030" s="111">
        <f t="shared" si="33"/>
        <v>0.92426065334790131</v>
      </c>
      <c r="L1030" s="129"/>
      <c r="M1030" s="50"/>
      <c r="N1030" s="19"/>
      <c r="O1030" s="19"/>
      <c r="Q1030" s="20"/>
      <c r="R1030" s="58"/>
      <c r="S1030" s="58"/>
      <c r="T1030" s="58"/>
      <c r="U1030" s="58"/>
      <c r="V1030" s="58"/>
    </row>
    <row r="1031" spans="1:22" x14ac:dyDescent="0.35">
      <c r="A1031" s="20">
        <v>3065</v>
      </c>
      <c r="B1031" s="59">
        <v>6.9767000000000001</v>
      </c>
      <c r="C1031">
        <v>66.248099999999994</v>
      </c>
      <c r="D1031" s="20">
        <v>2.3471000000000002</v>
      </c>
      <c r="E1031" s="49">
        <f t="shared" si="32"/>
        <v>87.608000000000004</v>
      </c>
      <c r="F1031" s="60">
        <f>($Q$5*($O$6+$O$8))/(E1031+$O$8)</f>
        <v>0.30348150231245968</v>
      </c>
      <c r="G1031" s="60">
        <f>(C1031-$O$10)/($O$11-$O$10)</f>
        <v>0.4027566666666666</v>
      </c>
      <c r="H1031" s="60">
        <f>(G1031*$O$14+(1-G1031)*$O$13)</f>
        <v>2.6902756666666665</v>
      </c>
      <c r="I1031" s="116">
        <f>(H1031-D1031)/(H1031-$O$12)</f>
        <v>0.22112893293643554</v>
      </c>
      <c r="J1031" s="19">
        <f>(($O$19*F1031)/(B1031*((I1031)^$O$20)))^(1/$O$21)</f>
        <v>0.94318203076090923</v>
      </c>
      <c r="K1031" s="111">
        <f t="shared" si="33"/>
        <v>0.94318203076090923</v>
      </c>
      <c r="L1031" s="129"/>
      <c r="M1031" s="50"/>
      <c r="N1031" s="19"/>
      <c r="O1031" s="19"/>
      <c r="Q1031" s="20"/>
      <c r="R1031" s="58"/>
      <c r="S1031" s="58"/>
      <c r="T1031" s="58"/>
      <c r="U1031" s="58"/>
      <c r="V1031" s="58"/>
    </row>
    <row r="1032" spans="1:22" x14ac:dyDescent="0.35">
      <c r="A1032" s="20">
        <v>3065.5</v>
      </c>
      <c r="B1032" s="59">
        <v>6.8959000000000001</v>
      </c>
      <c r="C1032">
        <v>61.749099999999999</v>
      </c>
      <c r="D1032" s="20">
        <v>2.3466</v>
      </c>
      <c r="E1032" s="49">
        <f t="shared" si="32"/>
        <v>87.617900000000006</v>
      </c>
      <c r="F1032" s="60">
        <f>($Q$5*($O$6+$O$8))/(E1032+$O$8)</f>
        <v>0.30344967125283345</v>
      </c>
      <c r="G1032" s="60">
        <f>(C1032-$O$10)/($O$11-$O$10)</f>
        <v>0.35276777777777774</v>
      </c>
      <c r="H1032" s="60">
        <f>(G1032*$O$14+(1-G1032)*$O$13)</f>
        <v>2.6852767777777773</v>
      </c>
      <c r="I1032" s="116">
        <f>(H1032-D1032)/(H1032-$O$12)</f>
        <v>0.21893523510162524</v>
      </c>
      <c r="J1032" s="19">
        <f>(($O$19*F1032)/(B1032*((I1032)^$O$20)))^(1/$O$21)</f>
        <v>0.95814711503242822</v>
      </c>
      <c r="K1032" s="111">
        <f t="shared" si="33"/>
        <v>0.95814711503242822</v>
      </c>
      <c r="L1032" s="129"/>
      <c r="M1032" s="50"/>
      <c r="N1032" s="19"/>
      <c r="O1032" s="19"/>
      <c r="Q1032" s="20"/>
      <c r="R1032" s="58"/>
      <c r="S1032" s="58"/>
      <c r="T1032" s="58"/>
      <c r="U1032" s="58"/>
      <c r="V1032" s="58"/>
    </row>
    <row r="1033" spans="1:22" x14ac:dyDescent="0.35">
      <c r="A1033" s="20">
        <v>3066</v>
      </c>
      <c r="B1033" s="59">
        <v>7.1538000000000004</v>
      </c>
      <c r="C1033">
        <v>65.239199999999997</v>
      </c>
      <c r="D1033" s="20">
        <v>2.3584999999999998</v>
      </c>
      <c r="E1033" s="49">
        <f t="shared" si="32"/>
        <v>87.627800000000008</v>
      </c>
      <c r="F1033" s="60">
        <f>($Q$5*($O$6+$O$8))/(E1033+$O$8)</f>
        <v>0.30341784686979273</v>
      </c>
      <c r="G1033" s="60">
        <f>(C1033-$O$10)/($O$11-$O$10)</f>
        <v>0.39154666666666665</v>
      </c>
      <c r="H1033" s="60">
        <f>(G1033*$O$14+(1-G1033)*$O$13)</f>
        <v>2.6891546666666661</v>
      </c>
      <c r="I1033" s="116">
        <f>(H1033-D1033)/(H1033-$O$12)</f>
        <v>0.21321490305892796</v>
      </c>
      <c r="J1033" s="19">
        <f>(($O$19*F1033)/(B1033*((I1033)^$O$20)))^(1/$O$21)</f>
        <v>0.9659054280625653</v>
      </c>
      <c r="K1033" s="111">
        <f t="shared" si="33"/>
        <v>0.9659054280625653</v>
      </c>
      <c r="L1033" s="129"/>
      <c r="M1033" s="50"/>
      <c r="N1033" s="19"/>
      <c r="O1033" s="19"/>
      <c r="Q1033" s="20"/>
      <c r="R1033" s="58"/>
      <c r="S1033" s="58"/>
      <c r="T1033" s="58"/>
      <c r="U1033" s="58"/>
      <c r="V1033" s="58"/>
    </row>
    <row r="1034" spans="1:22" x14ac:dyDescent="0.35">
      <c r="A1034" s="20">
        <v>3066.5</v>
      </c>
      <c r="B1034" s="59">
        <v>7.2187000000000001</v>
      </c>
      <c r="C1034">
        <v>71.183099999999996</v>
      </c>
      <c r="D1034" s="20">
        <v>2.3818000000000001</v>
      </c>
      <c r="E1034" s="49">
        <f t="shared" si="32"/>
        <v>87.637699999999995</v>
      </c>
      <c r="F1034" s="60">
        <f>($Q$5*($O$6+$O$8))/(E1034+$O$8)</f>
        <v>0.30338602916123708</v>
      </c>
      <c r="G1034" s="60">
        <f>(C1034-$O$10)/($O$11-$O$10)</f>
        <v>0.45758999999999994</v>
      </c>
      <c r="H1034" s="60">
        <f>(G1034*$O$14+(1-G1034)*$O$13)</f>
        <v>2.6957589999999998</v>
      </c>
      <c r="I1034" s="116">
        <f>(H1034-D1034)/(H1034-$O$12)</f>
        <v>0.20159059052567418</v>
      </c>
      <c r="J1034" s="19">
        <f>(($O$19*F1034)/(B1034*((I1034)^$O$20)))^(1/$O$21)</f>
        <v>1.0169463341053915</v>
      </c>
      <c r="K1034" s="111">
        <f t="shared" si="33"/>
        <v>1</v>
      </c>
      <c r="L1034" s="129"/>
      <c r="M1034" s="50"/>
      <c r="N1034" s="19"/>
      <c r="O1034" s="19"/>
      <c r="Q1034" s="20"/>
      <c r="R1034" s="58"/>
      <c r="S1034" s="58"/>
      <c r="T1034" s="58"/>
      <c r="U1034" s="58"/>
      <c r="V1034" s="58"/>
    </row>
    <row r="1035" spans="1:22" x14ac:dyDescent="0.35">
      <c r="A1035" s="20">
        <v>3067</v>
      </c>
      <c r="B1035" s="59">
        <v>7.4489999999999998</v>
      </c>
      <c r="C1035">
        <v>80.221400000000003</v>
      </c>
      <c r="D1035" s="20">
        <v>2.4148999999999998</v>
      </c>
      <c r="E1035" s="49">
        <f t="shared" si="32"/>
        <v>87.647600000000011</v>
      </c>
      <c r="F1035" s="60">
        <f>($Q$5*($O$6+$O$8))/(E1035+$O$8)</f>
        <v>0.30335421812506691</v>
      </c>
      <c r="G1035" s="60">
        <f>(C1035-$O$10)/($O$11-$O$10)</f>
        <v>0.5580155555555556</v>
      </c>
      <c r="H1035" s="60">
        <f>(G1035*$O$14+(1-G1035)*$O$13)</f>
        <v>2.7058015555555555</v>
      </c>
      <c r="I1035" s="116">
        <f>(H1035-D1035)/(H1035-$O$12)</f>
        <v>0.18558886526636589</v>
      </c>
      <c r="J1035" s="19">
        <f>(($O$19*F1035)/(B1035*((I1035)^$O$20)))^(1/$O$21)</f>
        <v>1.0873619095953713</v>
      </c>
      <c r="K1035" s="111">
        <f t="shared" si="33"/>
        <v>1</v>
      </c>
      <c r="L1035" s="129"/>
      <c r="M1035" s="50"/>
      <c r="N1035" s="19"/>
      <c r="O1035" s="19"/>
      <c r="Q1035" s="20"/>
      <c r="R1035" s="58"/>
      <c r="S1035" s="58"/>
      <c r="T1035" s="58"/>
      <c r="U1035" s="58"/>
      <c r="V1035" s="58"/>
    </row>
    <row r="1036" spans="1:22" x14ac:dyDescent="0.35">
      <c r="A1036" s="20">
        <v>3067.5</v>
      </c>
      <c r="B1036" s="59">
        <v>7.4063999999999997</v>
      </c>
      <c r="C1036">
        <v>85.6083</v>
      </c>
      <c r="D1036" s="20">
        <v>2.4247000000000001</v>
      </c>
      <c r="E1036" s="49">
        <f t="shared" si="32"/>
        <v>87.657499999999999</v>
      </c>
      <c r="F1036" s="60">
        <f>($Q$5*($O$6+$O$8))/(E1036+$O$8)</f>
        <v>0.30332241375918373</v>
      </c>
      <c r="G1036" s="60">
        <f>(C1036-$O$10)/($O$11-$O$10)</f>
        <v>0.61787000000000003</v>
      </c>
      <c r="H1036" s="60">
        <f>(G1036*$O$14+(1-G1036)*$O$13)</f>
        <v>2.7117870000000002</v>
      </c>
      <c r="I1036" s="116">
        <f>(H1036-D1036)/(H1036-$O$12)</f>
        <v>0.18245852868592771</v>
      </c>
      <c r="J1036" s="19">
        <f>(($O$19*F1036)/(B1036*((I1036)^$O$20)))^(1/$O$21)</f>
        <v>1.1091352332194699</v>
      </c>
      <c r="K1036" s="111">
        <f t="shared" si="33"/>
        <v>1</v>
      </c>
      <c r="L1036" s="129"/>
      <c r="M1036" s="50"/>
      <c r="N1036" s="19"/>
      <c r="O1036" s="19"/>
      <c r="Q1036" s="20"/>
      <c r="R1036" s="58"/>
      <c r="S1036" s="58"/>
      <c r="T1036" s="58"/>
      <c r="U1036" s="58"/>
      <c r="V1036" s="58"/>
    </row>
    <row r="1037" spans="1:22" x14ac:dyDescent="0.35">
      <c r="A1037" s="20">
        <v>3068</v>
      </c>
      <c r="B1037" s="59">
        <v>7.2093999999999996</v>
      </c>
      <c r="C1037">
        <v>87.959800000000001</v>
      </c>
      <c r="D1037" s="20">
        <v>2.4201999999999999</v>
      </c>
      <c r="E1037" s="49">
        <f t="shared" si="32"/>
        <v>87.667400000000015</v>
      </c>
      <c r="F1037" s="60">
        <f>($Q$5*($O$6+$O$8))/(E1037+$O$8)</f>
        <v>0.3032906160614896</v>
      </c>
      <c r="G1037" s="60">
        <f>(C1037-$O$10)/($O$11-$O$10)</f>
        <v>0.64399777777777778</v>
      </c>
      <c r="H1037" s="60">
        <f>(G1037*$O$14+(1-G1037)*$O$13)</f>
        <v>2.714399777777778</v>
      </c>
      <c r="I1037" s="116">
        <f>(H1037-D1037)/(H1037-$O$12)</f>
        <v>0.18666908997798168</v>
      </c>
      <c r="J1037" s="19">
        <f>(($O$19*F1037)/(B1037*((I1037)^$O$20)))^(1/$O$21)</f>
        <v>1.0987718266757804</v>
      </c>
      <c r="K1037" s="111">
        <f t="shared" si="33"/>
        <v>1</v>
      </c>
      <c r="L1037" s="129"/>
      <c r="M1037" s="50"/>
      <c r="N1037" s="19"/>
      <c r="O1037" s="19"/>
      <c r="Q1037" s="20"/>
      <c r="R1037" s="58"/>
      <c r="S1037" s="58"/>
      <c r="T1037" s="58"/>
      <c r="U1037" s="58"/>
      <c r="V1037" s="58"/>
    </row>
    <row r="1038" spans="1:22" x14ac:dyDescent="0.35">
      <c r="A1038" s="20">
        <v>3068.5</v>
      </c>
      <c r="B1038" s="59">
        <v>6.5853000000000002</v>
      </c>
      <c r="C1038">
        <v>90.129800000000003</v>
      </c>
      <c r="D1038" s="20">
        <v>2.4097</v>
      </c>
      <c r="E1038" s="49">
        <f t="shared" si="32"/>
        <v>87.677300000000002</v>
      </c>
      <c r="F1038" s="60">
        <f>($Q$5*($O$6+$O$8))/(E1038+$O$8)</f>
        <v>0.30325882502988777</v>
      </c>
      <c r="G1038" s="60">
        <f>(C1038-$O$10)/($O$11-$O$10)</f>
        <v>0.66810888888888897</v>
      </c>
      <c r="H1038" s="60">
        <f>(G1038*$O$14+(1-G1038)*$O$13)</f>
        <v>2.7168108888888889</v>
      </c>
      <c r="I1038" s="116">
        <f>(H1038-D1038)/(H1038-$O$12)</f>
        <v>0.19456350870059924</v>
      </c>
      <c r="J1038" s="19">
        <f>(($O$19*F1038)/(B1038*((I1038)^$O$20)))^(1/$O$21)</f>
        <v>1.1029543862726139</v>
      </c>
      <c r="K1038" s="111">
        <f t="shared" si="33"/>
        <v>1</v>
      </c>
      <c r="L1038" s="129"/>
      <c r="M1038" s="50"/>
      <c r="N1038" s="19"/>
      <c r="O1038" s="19"/>
      <c r="Q1038" s="20"/>
      <c r="R1038" s="58"/>
      <c r="S1038" s="58"/>
      <c r="T1038" s="58"/>
      <c r="U1038" s="58"/>
      <c r="V1038" s="58"/>
    </row>
    <row r="1039" spans="1:22" x14ac:dyDescent="0.35">
      <c r="A1039" s="20">
        <v>3069</v>
      </c>
      <c r="B1039" s="59">
        <v>6.3517999999999999</v>
      </c>
      <c r="C1039">
        <v>89.194999999999993</v>
      </c>
      <c r="D1039" s="20">
        <v>2.4167000000000001</v>
      </c>
      <c r="E1039" s="49">
        <f t="shared" si="32"/>
        <v>87.687200000000004</v>
      </c>
      <c r="F1039" s="60">
        <f>($Q$5*($O$6+$O$8))/(E1039+$O$8)</f>
        <v>0.30322704066228218</v>
      </c>
      <c r="G1039" s="60">
        <f>(C1039-$O$10)/($O$11-$O$10)</f>
        <v>0.6577222222222221</v>
      </c>
      <c r="H1039" s="60">
        <f>(G1039*$O$14+(1-G1039)*$O$13)</f>
        <v>2.7157722222222223</v>
      </c>
      <c r="I1039" s="116">
        <f>(H1039-D1039)/(H1039-$O$12)</f>
        <v>0.18959554265750025</v>
      </c>
      <c r="J1039" s="19">
        <f>(($O$19*F1039)/(B1039*((I1039)^$O$20)))^(1/$O$21)</f>
        <v>1.1524111014385245</v>
      </c>
      <c r="K1039" s="111">
        <f t="shared" si="33"/>
        <v>1</v>
      </c>
      <c r="L1039" s="129"/>
      <c r="M1039" s="50"/>
      <c r="N1039" s="19"/>
      <c r="O1039" s="19"/>
      <c r="Q1039" s="20"/>
      <c r="R1039" s="58"/>
      <c r="S1039" s="58"/>
      <c r="T1039" s="58"/>
      <c r="U1039" s="58"/>
      <c r="V1039" s="58"/>
    </row>
    <row r="1040" spans="1:22" x14ac:dyDescent="0.35">
      <c r="A1040" s="20">
        <v>3069.5</v>
      </c>
      <c r="B1040" s="59">
        <v>6.0568999999999997</v>
      </c>
      <c r="C1040">
        <v>85.228700000000003</v>
      </c>
      <c r="D1040" s="20">
        <v>2.4178000000000002</v>
      </c>
      <c r="E1040" s="49">
        <f t="shared" si="32"/>
        <v>87.697100000000006</v>
      </c>
      <c r="F1040" s="60">
        <f>($Q$5*($O$6+$O$8))/(E1040+$O$8)</f>
        <v>0.30319526295657767</v>
      </c>
      <c r="G1040" s="60">
        <f>(C1040-$O$10)/($O$11-$O$10)</f>
        <v>0.61365222222222227</v>
      </c>
      <c r="H1040" s="60">
        <f>(G1040*$O$14+(1-G1040)*$O$13)</f>
        <v>2.7113652222222222</v>
      </c>
      <c r="I1040" s="116">
        <f>(H1040-D1040)/(H1040-$O$12)</f>
        <v>0.18662579870492163</v>
      </c>
      <c r="J1040" s="19">
        <f>(($O$19*F1040)/(B1040*((I1040)^$O$20)))^(1/$O$21)</f>
        <v>1.1988485565854614</v>
      </c>
      <c r="K1040" s="111">
        <f t="shared" si="33"/>
        <v>1</v>
      </c>
      <c r="L1040" s="129"/>
      <c r="M1040" s="50"/>
      <c r="N1040" s="19"/>
      <c r="O1040" s="19"/>
      <c r="Q1040" s="20"/>
      <c r="R1040" s="58"/>
      <c r="S1040" s="58"/>
      <c r="T1040" s="58"/>
      <c r="U1040" s="58"/>
      <c r="V1040" s="58"/>
    </row>
    <row r="1041" spans="1:22" x14ac:dyDescent="0.35">
      <c r="A1041" s="20">
        <v>3070</v>
      </c>
      <c r="B1041" s="59">
        <v>6.1002000000000001</v>
      </c>
      <c r="C1041">
        <v>83.316400000000002</v>
      </c>
      <c r="D1041" s="20">
        <v>2.4028</v>
      </c>
      <c r="E1041" s="49">
        <f t="shared" si="32"/>
        <v>87.707000000000008</v>
      </c>
      <c r="F1041" s="60">
        <f>($Q$5*($O$6+$O$8))/(E1041+$O$8)</f>
        <v>0.30316349191068004</v>
      </c>
      <c r="G1041" s="60">
        <f>(C1041-$O$10)/($O$11-$O$10)</f>
        <v>0.59240444444444451</v>
      </c>
      <c r="H1041" s="60">
        <f>(G1041*$O$14+(1-G1041)*$O$13)</f>
        <v>2.7092404444444442</v>
      </c>
      <c r="I1041" s="116">
        <f>(H1041-D1041)/(H1041-$O$12)</f>
        <v>0.19507435768559842</v>
      </c>
      <c r="J1041" s="19">
        <f>(($O$19*F1041)/(B1041*((I1041)^$O$20)))^(1/$O$21)</f>
        <v>1.1427894641590515</v>
      </c>
      <c r="K1041" s="111">
        <f t="shared" si="33"/>
        <v>1</v>
      </c>
      <c r="L1041" s="129"/>
      <c r="M1041" s="50"/>
      <c r="N1041" s="19"/>
      <c r="O1041" s="19"/>
      <c r="Q1041" s="20"/>
      <c r="R1041" s="58"/>
      <c r="S1041" s="58"/>
      <c r="T1041" s="58"/>
      <c r="U1041" s="58"/>
      <c r="V1041" s="58"/>
    </row>
    <row r="1042" spans="1:22" x14ac:dyDescent="0.35">
      <c r="A1042" s="20">
        <v>3070.5</v>
      </c>
      <c r="B1042" s="59">
        <v>6.0172999999999996</v>
      </c>
      <c r="C1042">
        <v>85.302800000000005</v>
      </c>
      <c r="D1042" s="20">
        <v>2.3995000000000002</v>
      </c>
      <c r="E1042" s="49">
        <f t="shared" si="32"/>
        <v>87.71690000000001</v>
      </c>
      <c r="F1042" s="60">
        <f>($Q$5*($O$6+$O$8))/(E1042+$O$8)</f>
        <v>0.3031317275224959</v>
      </c>
      <c r="G1042" s="60">
        <f>(C1042-$O$10)/($O$11-$O$10)</f>
        <v>0.61447555555555566</v>
      </c>
      <c r="H1042" s="60">
        <f>(G1042*$O$14+(1-G1042)*$O$13)</f>
        <v>2.7114475555555555</v>
      </c>
      <c r="I1042" s="116">
        <f>(H1042-D1042)/(H1042-$O$12)</f>
        <v>0.19830146862404083</v>
      </c>
      <c r="J1042" s="19">
        <f>(($O$19*F1042)/(B1042*((I1042)^$O$20)))^(1/$O$21)</f>
        <v>1.1318501545615287</v>
      </c>
      <c r="K1042" s="111">
        <f t="shared" si="33"/>
        <v>1</v>
      </c>
      <c r="L1042" s="129"/>
      <c r="M1042" s="50"/>
      <c r="N1042" s="19"/>
      <c r="O1042" s="19"/>
      <c r="Q1042" s="20"/>
      <c r="R1042" s="58"/>
      <c r="S1042" s="58"/>
      <c r="T1042" s="58"/>
      <c r="U1042" s="58"/>
      <c r="V1042" s="58"/>
    </row>
    <row r="1043" spans="1:22" x14ac:dyDescent="0.35">
      <c r="A1043" s="20">
        <v>3071</v>
      </c>
      <c r="B1043" s="59">
        <v>5.9164000000000003</v>
      </c>
      <c r="C1043">
        <v>91.673000000000002</v>
      </c>
      <c r="D1043" s="20">
        <v>2.3938000000000001</v>
      </c>
      <c r="E1043" s="49">
        <f t="shared" si="32"/>
        <v>87.726799999999997</v>
      </c>
      <c r="F1043" s="60">
        <f>($Q$5*($O$6+$O$8))/(E1043+$O$8)</f>
        <v>0.30309996978993281</v>
      </c>
      <c r="G1043" s="60">
        <f>(C1043-$O$10)/($O$11-$O$10)</f>
        <v>0.68525555555555562</v>
      </c>
      <c r="H1043" s="60">
        <f>(G1043*$O$14+(1-G1043)*$O$13)</f>
        <v>2.7185255555555554</v>
      </c>
      <c r="I1043" s="116">
        <f>(H1043-D1043)/(H1043-$O$12)</f>
        <v>0.20549967021948318</v>
      </c>
      <c r="J1043" s="19">
        <f>(($O$19*F1043)/(B1043*((I1043)^$O$20)))^(1/$O$21)</f>
        <v>1.1014202403608753</v>
      </c>
      <c r="K1043" s="111">
        <f t="shared" si="33"/>
        <v>1</v>
      </c>
      <c r="L1043" s="129"/>
      <c r="M1043" s="50"/>
      <c r="N1043" s="19"/>
      <c r="O1043" s="19"/>
      <c r="Q1043" s="20"/>
      <c r="R1043" s="58"/>
      <c r="S1043" s="58"/>
      <c r="T1043" s="58"/>
      <c r="U1043" s="58"/>
      <c r="V1043" s="58"/>
    </row>
    <row r="1044" spans="1:22" x14ac:dyDescent="0.35">
      <c r="A1044" s="20">
        <v>3071.5</v>
      </c>
      <c r="B1044" s="59">
        <v>5.7645999999999997</v>
      </c>
      <c r="C1044">
        <v>92.832999999999998</v>
      </c>
      <c r="D1044" s="20">
        <v>2.4135</v>
      </c>
      <c r="E1044" s="49">
        <f t="shared" si="32"/>
        <v>87.736700000000013</v>
      </c>
      <c r="F1044" s="60">
        <f>($Q$5*($O$6+$O$8))/(E1044+$O$8)</f>
        <v>0.30306821871089901</v>
      </c>
      <c r="G1044" s="60">
        <f>(C1044-$O$10)/($O$11-$O$10)</f>
        <v>0.69814444444444446</v>
      </c>
      <c r="H1044" s="60">
        <f>(G1044*$O$14+(1-G1044)*$O$13)</f>
        <v>2.7198144444444443</v>
      </c>
      <c r="I1044" s="116">
        <f>(H1044-D1044)/(H1044-$O$12)</f>
        <v>0.19369037699235161</v>
      </c>
      <c r="J1044" s="19">
        <f>(($O$19*F1044)/(B1044*((I1044)^$O$20)))^(1/$O$21)</f>
        <v>1.183797899537621</v>
      </c>
      <c r="K1044" s="111">
        <f t="shared" si="33"/>
        <v>1</v>
      </c>
      <c r="L1044" s="129"/>
      <c r="M1044" s="50"/>
      <c r="N1044" s="19"/>
      <c r="O1044" s="19"/>
      <c r="Q1044" s="20"/>
      <c r="R1044" s="58"/>
      <c r="S1044" s="58"/>
      <c r="T1044" s="58"/>
      <c r="U1044" s="58"/>
      <c r="V1044" s="58"/>
    </row>
    <row r="1045" spans="1:22" x14ac:dyDescent="0.35">
      <c r="A1045" s="20">
        <v>3072</v>
      </c>
      <c r="B1045" s="59">
        <v>5.5812999999999997</v>
      </c>
      <c r="C1045">
        <v>90.020300000000006</v>
      </c>
      <c r="D1045" s="20">
        <v>2.4140000000000001</v>
      </c>
      <c r="E1045" s="49">
        <f t="shared" si="32"/>
        <v>87.746600000000001</v>
      </c>
      <c r="F1045" s="60">
        <f>($Q$5*($O$6+$O$8))/(E1045+$O$8)</f>
        <v>0.30303647428330388</v>
      </c>
      <c r="G1045" s="60">
        <f>(C1045-$O$10)/($O$11-$O$10)</f>
        <v>0.66689222222222233</v>
      </c>
      <c r="H1045" s="60">
        <f>(G1045*$O$14+(1-G1045)*$O$13)</f>
        <v>2.7166892222222221</v>
      </c>
      <c r="I1045" s="116">
        <f>(H1045-D1045)/(H1045-$O$12)</f>
        <v>0.19177703877627192</v>
      </c>
      <c r="J1045" s="19">
        <f>(($O$19*F1045)/(B1045*((I1045)^$O$20)))^(1/$O$21)</f>
        <v>1.2150192548152789</v>
      </c>
      <c r="K1045" s="111">
        <f t="shared" si="33"/>
        <v>1</v>
      </c>
      <c r="L1045" s="129"/>
      <c r="M1045" s="50"/>
      <c r="N1045" s="19"/>
      <c r="O1045" s="19"/>
      <c r="Q1045" s="20"/>
      <c r="R1045" s="58"/>
      <c r="S1045" s="58"/>
      <c r="T1045" s="58"/>
      <c r="U1045" s="58"/>
      <c r="V1045" s="58"/>
    </row>
    <row r="1046" spans="1:22" x14ac:dyDescent="0.35">
      <c r="A1046" s="20">
        <v>3072.5</v>
      </c>
      <c r="B1046" s="59">
        <v>6.1180000000000003</v>
      </c>
      <c r="C1046">
        <v>86.347399999999993</v>
      </c>
      <c r="D1046" s="20">
        <v>2.4169</v>
      </c>
      <c r="E1046" s="49">
        <f t="shared" si="32"/>
        <v>87.756500000000003</v>
      </c>
      <c r="F1046" s="60">
        <f>($Q$5*($O$6+$O$8))/(E1046+$O$8)</f>
        <v>0.30300473650505755</v>
      </c>
      <c r="G1046" s="60">
        <f>(C1046-$O$10)/($O$11-$O$10)</f>
        <v>0.6260822222222221</v>
      </c>
      <c r="H1046" s="60">
        <f>(G1046*$O$14+(1-G1046)*$O$13)</f>
        <v>2.7126082222222223</v>
      </c>
      <c r="I1046" s="116">
        <f>(H1046-D1046)/(H1046-$O$12)</f>
        <v>0.18783971908039371</v>
      </c>
      <c r="J1046" s="19">
        <f>(($O$19*F1046)/(B1046*((I1046)^$O$20)))^(1/$O$21)</f>
        <v>1.1847658903966298</v>
      </c>
      <c r="K1046" s="111">
        <f t="shared" si="33"/>
        <v>1</v>
      </c>
      <c r="L1046" s="129"/>
      <c r="M1046" s="50"/>
      <c r="N1046" s="19"/>
      <c r="O1046" s="19"/>
      <c r="Q1046" s="20"/>
      <c r="R1046" s="58"/>
      <c r="S1046" s="58"/>
      <c r="T1046" s="58"/>
      <c r="U1046" s="58"/>
      <c r="V1046" s="58"/>
    </row>
    <row r="1047" spans="1:22" x14ac:dyDescent="0.35">
      <c r="A1047" s="20">
        <v>3073</v>
      </c>
      <c r="B1047" s="59">
        <v>7.1718999999999999</v>
      </c>
      <c r="C1047">
        <v>86.696700000000007</v>
      </c>
      <c r="D1047" s="20">
        <v>2.4054000000000002</v>
      </c>
      <c r="E1047" s="49">
        <f t="shared" si="32"/>
        <v>87.766400000000004</v>
      </c>
      <c r="F1047" s="60">
        <f>($Q$5*($O$6+$O$8))/(E1047+$O$8)</f>
        <v>0.30297300537407096</v>
      </c>
      <c r="G1047" s="60">
        <f>(C1047-$O$10)/($O$11-$O$10)</f>
        <v>0.62996333333333343</v>
      </c>
      <c r="H1047" s="60">
        <f>(G1047*$O$14+(1-G1047)*$O$13)</f>
        <v>2.7129963333333333</v>
      </c>
      <c r="I1047" s="116">
        <f>(H1047-D1047)/(H1047-$O$12)</f>
        <v>0.19534312360934369</v>
      </c>
      <c r="J1047" s="19">
        <f>(($O$19*F1047)/(B1047*((I1047)^$O$20)))^(1/$O$21)</f>
        <v>1.052171967211516</v>
      </c>
      <c r="K1047" s="111">
        <f t="shared" si="33"/>
        <v>1</v>
      </c>
      <c r="L1047" s="129"/>
      <c r="M1047" s="50"/>
      <c r="N1047" s="19"/>
      <c r="O1047" s="19"/>
      <c r="Q1047" s="20"/>
      <c r="R1047" s="58"/>
      <c r="S1047" s="58"/>
      <c r="T1047" s="58"/>
      <c r="U1047" s="58"/>
      <c r="V1047" s="58"/>
    </row>
    <row r="1048" spans="1:22" x14ac:dyDescent="0.35">
      <c r="A1048" s="20">
        <v>3073.5</v>
      </c>
      <c r="B1048" s="59">
        <v>8.141</v>
      </c>
      <c r="C1048">
        <v>87.655699999999996</v>
      </c>
      <c r="D1048" s="20">
        <v>2.4108999999999998</v>
      </c>
      <c r="E1048" s="49">
        <f t="shared" si="32"/>
        <v>87.776300000000006</v>
      </c>
      <c r="F1048" s="60">
        <f>($Q$5*($O$6+$O$8))/(E1048+$O$8)</f>
        <v>0.302941280888256</v>
      </c>
      <c r="G1048" s="60">
        <f>(C1048-$O$10)/($O$11-$O$10)</f>
        <v>0.64061888888888885</v>
      </c>
      <c r="H1048" s="60">
        <f>(G1048*$O$14+(1-G1048)*$O$13)</f>
        <v>2.7140618888888888</v>
      </c>
      <c r="I1048" s="116">
        <f>(H1048-D1048)/(H1048-$O$12)</f>
        <v>0.19239677699116883</v>
      </c>
      <c r="J1048" s="19">
        <f>(($O$19*F1048)/(B1048*((I1048)^$O$20)))^(1/$O$21)</f>
        <v>1.0026343025429296</v>
      </c>
      <c r="K1048" s="111">
        <f t="shared" si="33"/>
        <v>1</v>
      </c>
      <c r="L1048" s="129"/>
      <c r="M1048" s="50"/>
      <c r="N1048" s="19"/>
      <c r="O1048" s="19"/>
      <c r="Q1048" s="20"/>
      <c r="R1048" s="58"/>
      <c r="S1048" s="58"/>
      <c r="T1048" s="58"/>
      <c r="U1048" s="58"/>
      <c r="V1048" s="58"/>
    </row>
    <row r="1049" spans="1:22" x14ac:dyDescent="0.35">
      <c r="A1049" s="20">
        <v>3074</v>
      </c>
      <c r="B1049" s="59">
        <v>6.9336000000000002</v>
      </c>
      <c r="C1049">
        <v>89.432100000000005</v>
      </c>
      <c r="D1049" s="20">
        <v>2.4226999999999999</v>
      </c>
      <c r="E1049" s="49">
        <f t="shared" si="32"/>
        <v>87.786200000000008</v>
      </c>
      <c r="F1049" s="60">
        <f>($Q$5*($O$6+$O$8))/(E1049+$O$8)</f>
        <v>0.30290956304552552</v>
      </c>
      <c r="G1049" s="60">
        <f>(C1049-$O$10)/($O$11-$O$10)</f>
        <v>0.6603566666666667</v>
      </c>
      <c r="H1049" s="60">
        <f>(G1049*$O$14+(1-G1049)*$O$13)</f>
        <v>2.7160356666666665</v>
      </c>
      <c r="I1049" s="116">
        <f>(H1049-D1049)/(H1049-$O$12)</f>
        <v>0.18592782634986227</v>
      </c>
      <c r="J1049" s="19">
        <f>(($O$19*F1049)/(B1049*((I1049)^$O$20)))^(1/$O$21)</f>
        <v>1.1241718560433005</v>
      </c>
      <c r="K1049" s="111">
        <f t="shared" si="33"/>
        <v>1</v>
      </c>
      <c r="L1049" s="129"/>
      <c r="M1049" s="50"/>
      <c r="N1049" s="19"/>
      <c r="O1049" s="19"/>
      <c r="Q1049" s="20"/>
      <c r="R1049" s="58"/>
      <c r="S1049" s="58"/>
      <c r="T1049" s="58"/>
      <c r="U1049" s="58"/>
      <c r="V1049" s="58"/>
    </row>
    <row r="1050" spans="1:22" x14ac:dyDescent="0.35">
      <c r="A1050" s="20">
        <v>3074.5</v>
      </c>
      <c r="B1050" s="59">
        <v>6.4965000000000002</v>
      </c>
      <c r="C1050">
        <v>91.676900000000003</v>
      </c>
      <c r="D1050" s="20">
        <v>2.4201999999999999</v>
      </c>
      <c r="E1050" s="49">
        <f t="shared" si="32"/>
        <v>87.796099999999996</v>
      </c>
      <c r="F1050" s="60">
        <f>($Q$5*($O$6+$O$8))/(E1050+$O$8)</f>
        <v>0.30287785184379312</v>
      </c>
      <c r="G1050" s="60">
        <f>(C1050-$O$10)/($O$11-$O$10)</f>
        <v>0.6852988888888889</v>
      </c>
      <c r="H1050" s="60">
        <f>(G1050*$O$14+(1-G1050)*$O$13)</f>
        <v>2.7185298888888889</v>
      </c>
      <c r="I1050" s="116">
        <f>(H1050-D1050)/(H1050-$O$12)</f>
        <v>0.18879489037077993</v>
      </c>
      <c r="J1050" s="19">
        <f>(($O$19*F1050)/(B1050*((I1050)^$O$20)))^(1/$O$21)</f>
        <v>1.1436780885029416</v>
      </c>
      <c r="K1050" s="111">
        <f t="shared" si="33"/>
        <v>1</v>
      </c>
      <c r="L1050" s="129"/>
      <c r="M1050" s="50"/>
      <c r="N1050" s="19"/>
      <c r="O1050" s="19"/>
      <c r="Q1050" s="20"/>
      <c r="R1050" s="58"/>
      <c r="S1050" s="58"/>
      <c r="T1050" s="58"/>
      <c r="U1050" s="58"/>
      <c r="V1050" s="58"/>
    </row>
    <row r="1051" spans="1:22" x14ac:dyDescent="0.35">
      <c r="A1051" s="20">
        <v>3075</v>
      </c>
      <c r="B1051" s="59">
        <v>5.6657999999999999</v>
      </c>
      <c r="C1051">
        <v>99.905900000000003</v>
      </c>
      <c r="D1051" s="20">
        <v>2.3765999999999998</v>
      </c>
      <c r="E1051" s="49">
        <f t="shared" si="32"/>
        <v>87.806000000000012</v>
      </c>
      <c r="F1051" s="60">
        <f>($Q$5*($O$6+$O$8))/(E1051+$O$8)</f>
        <v>0.30284614728097314</v>
      </c>
      <c r="G1051" s="60">
        <f>(C1051-$O$10)/($O$11-$O$10)</f>
        <v>0.77673222222222227</v>
      </c>
      <c r="H1051" s="60">
        <f>(G1051*$O$14+(1-G1051)*$O$13)</f>
        <v>2.7276732222222222</v>
      </c>
      <c r="I1051" s="116">
        <f>(H1051-D1051)/(H1051-$O$12)</f>
        <v>0.2208947917663627</v>
      </c>
      <c r="J1051" s="19">
        <f>(($O$19*F1051)/(B1051*((I1051)^$O$20)))^(1/$O$21)</f>
        <v>1.0466342205781807</v>
      </c>
      <c r="K1051" s="111">
        <f t="shared" si="33"/>
        <v>1</v>
      </c>
      <c r="L1051" s="129"/>
      <c r="M1051" s="50"/>
      <c r="N1051" s="19"/>
      <c r="O1051" s="19"/>
      <c r="Q1051" s="20"/>
      <c r="R1051" s="58"/>
      <c r="S1051" s="58"/>
      <c r="T1051" s="58"/>
      <c r="U1051" s="58"/>
      <c r="V1051" s="58"/>
    </row>
    <row r="1052" spans="1:22" x14ac:dyDescent="0.35">
      <c r="A1052" s="20">
        <v>3075.5</v>
      </c>
      <c r="B1052" s="59">
        <v>7.6273999999999997</v>
      </c>
      <c r="C1052">
        <v>104.94759999999999</v>
      </c>
      <c r="D1052" s="20">
        <v>2.3622999999999998</v>
      </c>
      <c r="E1052" s="49">
        <f t="shared" si="32"/>
        <v>87.815899999999999</v>
      </c>
      <c r="F1052" s="60">
        <f>($Q$5*($O$6+$O$8))/(E1052+$O$8)</f>
        <v>0.30281444935498125</v>
      </c>
      <c r="G1052" s="60">
        <f>(C1052-$O$10)/($O$11-$O$10)</f>
        <v>0.832751111111111</v>
      </c>
      <c r="H1052" s="60">
        <f>(G1052*$O$14+(1-G1052)*$O$13)</f>
        <v>2.7332751111111109</v>
      </c>
      <c r="I1052" s="116">
        <f>(H1052-D1052)/(H1052-$O$12)</f>
        <v>0.23259719752776967</v>
      </c>
      <c r="J1052" s="19">
        <f>(($O$19*F1052)/(B1052*((I1052)^$O$20)))^(1/$O$21)</f>
        <v>0.85663449425441152</v>
      </c>
      <c r="K1052" s="111">
        <f t="shared" si="33"/>
        <v>0.85663449425441152</v>
      </c>
      <c r="L1052" s="129"/>
      <c r="M1052" s="50"/>
      <c r="N1052" s="19"/>
      <c r="O1052" s="19"/>
      <c r="Q1052" s="20"/>
      <c r="R1052" s="58"/>
      <c r="S1052" s="58"/>
      <c r="T1052" s="58"/>
      <c r="U1052" s="58"/>
      <c r="V1052" s="58"/>
    </row>
    <row r="1053" spans="1:22" x14ac:dyDescent="0.35">
      <c r="A1053" s="20">
        <v>3076</v>
      </c>
      <c r="B1053" s="59">
        <v>6.6504000000000003</v>
      </c>
      <c r="C1053">
        <v>105.5311</v>
      </c>
      <c r="D1053" s="20">
        <v>2.3662999999999998</v>
      </c>
      <c r="E1053" s="49">
        <f t="shared" si="32"/>
        <v>87.825800000000001</v>
      </c>
      <c r="F1053" s="60">
        <f>($Q$5*($O$6+$O$8))/(E1053+$O$8)</f>
        <v>0.3027827580637335</v>
      </c>
      <c r="G1053" s="60">
        <f>(C1053-$O$10)/($O$11-$O$10)</f>
        <v>0.83923444444444439</v>
      </c>
      <c r="H1053" s="60">
        <f>(G1053*$O$14+(1-G1053)*$O$13)</f>
        <v>2.7339234444444447</v>
      </c>
      <c r="I1053" s="116">
        <f>(H1053-D1053)/(H1053-$O$12)</f>
        <v>0.23040208253932551</v>
      </c>
      <c r="J1053" s="19">
        <f>(($O$19*F1053)/(B1053*((I1053)^$O$20)))^(1/$O$21)</f>
        <v>0.9260944603067105</v>
      </c>
      <c r="K1053" s="111">
        <f t="shared" si="33"/>
        <v>0.9260944603067105</v>
      </c>
      <c r="L1053" s="129"/>
      <c r="M1053" s="50"/>
      <c r="N1053" s="19"/>
      <c r="O1053" s="19"/>
      <c r="Q1053" s="20"/>
      <c r="R1053" s="58"/>
      <c r="S1053" s="58"/>
      <c r="T1053" s="58"/>
      <c r="U1053" s="58"/>
      <c r="V1053" s="58"/>
    </row>
    <row r="1054" spans="1:22" x14ac:dyDescent="0.35">
      <c r="A1054" s="20">
        <v>3076.5</v>
      </c>
      <c r="B1054" s="59">
        <v>7.4561000000000002</v>
      </c>
      <c r="C1054">
        <v>96.172499999999999</v>
      </c>
      <c r="D1054" s="20">
        <v>2.3984000000000001</v>
      </c>
      <c r="E1054" s="49">
        <f t="shared" si="32"/>
        <v>87.835700000000003</v>
      </c>
      <c r="F1054" s="60">
        <f>($Q$5*($O$6+$O$8))/(E1054+$O$8)</f>
        <v>0.30275107340514706</v>
      </c>
      <c r="G1054" s="60">
        <f>(C1054-$O$10)/($O$11-$O$10)</f>
        <v>0.73524999999999996</v>
      </c>
      <c r="H1054" s="60">
        <f>(G1054*$O$14+(1-G1054)*$O$13)</f>
        <v>2.723525</v>
      </c>
      <c r="I1054" s="116">
        <f>(H1054-D1054)/(H1054-$O$12)</f>
        <v>0.20510353746431775</v>
      </c>
      <c r="J1054" s="19">
        <f>(($O$19*F1054)/(B1054*((I1054)^$O$20)))^(1/$O$21)</f>
        <v>0.98245763709180423</v>
      </c>
      <c r="K1054" s="111">
        <f t="shared" si="33"/>
        <v>0.98245763709180423</v>
      </c>
      <c r="L1054" s="129"/>
      <c r="M1054" s="50"/>
      <c r="N1054" s="19"/>
      <c r="O1054" s="19"/>
      <c r="Q1054" s="20"/>
      <c r="R1054" s="58"/>
      <c r="S1054" s="58"/>
      <c r="T1054" s="58"/>
      <c r="U1054" s="58"/>
      <c r="V1054" s="58"/>
    </row>
    <row r="1055" spans="1:22" x14ac:dyDescent="0.35">
      <c r="A1055" s="20">
        <v>3077</v>
      </c>
      <c r="B1055" s="59">
        <v>6.6258999999999997</v>
      </c>
      <c r="C1055">
        <v>95.3095</v>
      </c>
      <c r="D1055" s="20">
        <v>2.4104999999999999</v>
      </c>
      <c r="E1055" s="49">
        <f t="shared" si="32"/>
        <v>87.845600000000005</v>
      </c>
      <c r="F1055" s="60">
        <f>($Q$5*($O$6+$O$8))/(E1055+$O$8)</f>
        <v>0.30271939537713993</v>
      </c>
      <c r="G1055" s="60">
        <f>(C1055-$O$10)/($O$11-$O$10)</f>
        <v>0.72566111111111109</v>
      </c>
      <c r="H1055" s="60">
        <f>(G1055*$O$14+(1-G1055)*$O$13)</f>
        <v>2.722566111111111</v>
      </c>
      <c r="I1055" s="116">
        <f>(H1055-D1055)/(H1055-$O$12)</f>
        <v>0.1969845584339118</v>
      </c>
      <c r="J1055" s="19">
        <f>(($O$19*F1055)/(B1055*((I1055)^$O$20)))^(1/$O$21)</f>
        <v>1.0850893521772269</v>
      </c>
      <c r="K1055" s="111">
        <f t="shared" si="33"/>
        <v>1</v>
      </c>
      <c r="L1055" s="129"/>
      <c r="M1055" s="50"/>
      <c r="N1055" s="19"/>
      <c r="O1055" s="19"/>
      <c r="Q1055" s="20"/>
      <c r="R1055" s="58"/>
      <c r="S1055" s="58"/>
      <c r="T1055" s="58"/>
      <c r="U1055" s="58"/>
      <c r="V1055" s="58"/>
    </row>
    <row r="1056" spans="1:22" x14ac:dyDescent="0.35">
      <c r="A1056" s="20">
        <v>3077.5</v>
      </c>
      <c r="B1056" s="59">
        <v>6.7484000000000002</v>
      </c>
      <c r="C1056">
        <v>91.532799999999995</v>
      </c>
      <c r="D1056" s="20">
        <v>2.4085999999999999</v>
      </c>
      <c r="E1056" s="49">
        <f t="shared" si="32"/>
        <v>87.855500000000006</v>
      </c>
      <c r="F1056" s="60">
        <f>($Q$5*($O$6+$O$8))/(E1056+$O$8)</f>
        <v>0.302687723977631</v>
      </c>
      <c r="G1056" s="60">
        <f>(C1056-$O$10)/($O$11-$O$10)</f>
        <v>0.68369777777777774</v>
      </c>
      <c r="H1056" s="60">
        <f>(G1056*$O$14+(1-G1056)*$O$13)</f>
        <v>2.7183697777777778</v>
      </c>
      <c r="I1056" s="116">
        <f>(H1056-D1056)/(H1056-$O$12)</f>
        <v>0.19605436725194306</v>
      </c>
      <c r="J1056" s="19">
        <f>(($O$19*F1056)/(B1056*((I1056)^$O$20)))^(1/$O$21)</f>
        <v>1.0802405469295469</v>
      </c>
      <c r="K1056" s="111">
        <f t="shared" si="33"/>
        <v>1</v>
      </c>
      <c r="L1056" s="129"/>
      <c r="M1056" s="50"/>
      <c r="N1056" s="19"/>
      <c r="O1056" s="19"/>
      <c r="Q1056" s="20"/>
      <c r="R1056" s="58"/>
      <c r="S1056" s="58"/>
      <c r="T1056" s="58"/>
      <c r="U1056" s="58"/>
      <c r="V1056" s="58"/>
    </row>
    <row r="1057" spans="1:22" x14ac:dyDescent="0.35">
      <c r="A1057" s="20">
        <v>3078</v>
      </c>
      <c r="B1057" s="59">
        <v>7.0890000000000004</v>
      </c>
      <c r="C1057">
        <v>92.695599999999999</v>
      </c>
      <c r="D1057" s="20">
        <v>2.4091999999999998</v>
      </c>
      <c r="E1057" s="49">
        <f t="shared" si="32"/>
        <v>87.865399999999994</v>
      </c>
      <c r="F1057" s="60">
        <f>($Q$5*($O$6+$O$8))/(E1057+$O$8)</f>
        <v>0.30265605920453997</v>
      </c>
      <c r="G1057" s="60">
        <f>(C1057-$O$10)/($O$11-$O$10)</f>
        <v>0.69661777777777778</v>
      </c>
      <c r="H1057" s="60">
        <f>(G1057*$O$14+(1-G1057)*$O$13)</f>
        <v>2.7196617777777776</v>
      </c>
      <c r="I1057" s="116">
        <f>(H1057-D1057)/(H1057-$O$12)</f>
        <v>0.19633179373018439</v>
      </c>
      <c r="J1057" s="19">
        <f>(($O$19*F1057)/(B1057*((I1057)^$O$20)))^(1/$O$21)</f>
        <v>1.0524259883060936</v>
      </c>
      <c r="K1057" s="111">
        <f t="shared" si="33"/>
        <v>1</v>
      </c>
      <c r="L1057" s="129"/>
      <c r="M1057" s="50"/>
      <c r="N1057" s="19"/>
      <c r="O1057" s="19"/>
      <c r="Q1057" s="20"/>
      <c r="R1057" s="58"/>
      <c r="S1057" s="58"/>
      <c r="T1057" s="58"/>
      <c r="U1057" s="58"/>
      <c r="V1057" s="58"/>
    </row>
    <row r="1058" spans="1:22" x14ac:dyDescent="0.35">
      <c r="A1058" s="20">
        <v>3078.5</v>
      </c>
      <c r="B1058" s="59">
        <v>7.0114999999999998</v>
      </c>
      <c r="C1058">
        <v>86.977199999999996</v>
      </c>
      <c r="D1058" s="20">
        <v>2.4087000000000001</v>
      </c>
      <c r="E1058" s="49">
        <f t="shared" si="32"/>
        <v>87.87530000000001</v>
      </c>
      <c r="F1058" s="60">
        <f>($Q$5*($O$6+$O$8))/(E1058+$O$8)</f>
        <v>0.30262440105578742</v>
      </c>
      <c r="G1058" s="60">
        <f>(C1058-$O$10)/($O$11-$O$10)</f>
        <v>0.63307999999999998</v>
      </c>
      <c r="H1058" s="60">
        <f>(G1058*$O$14+(1-G1058)*$O$13)</f>
        <v>2.7133080000000001</v>
      </c>
      <c r="I1058" s="116">
        <f>(H1058-D1058)/(H1058-$O$12)</f>
        <v>0.19340706228356563</v>
      </c>
      <c r="J1058" s="19">
        <f>(($O$19*F1058)/(B1058*((I1058)^$O$20)))^(1/$O$21)</f>
        <v>1.0741728565363799</v>
      </c>
      <c r="K1058" s="111">
        <f t="shared" si="33"/>
        <v>1</v>
      </c>
      <c r="L1058" s="129"/>
      <c r="M1058" s="50"/>
      <c r="N1058" s="19"/>
      <c r="O1058" s="19"/>
      <c r="Q1058" s="20"/>
      <c r="R1058" s="58"/>
      <c r="S1058" s="58"/>
      <c r="T1058" s="58"/>
      <c r="U1058" s="58"/>
      <c r="V1058" s="58"/>
    </row>
    <row r="1059" spans="1:22" x14ac:dyDescent="0.35">
      <c r="A1059" s="20">
        <v>3079</v>
      </c>
      <c r="B1059" s="59">
        <v>6.7592999999999996</v>
      </c>
      <c r="C1059">
        <v>85.758200000000002</v>
      </c>
      <c r="D1059" s="20">
        <v>2.4094000000000002</v>
      </c>
      <c r="E1059" s="49">
        <f t="shared" si="32"/>
        <v>87.885199999999998</v>
      </c>
      <c r="F1059" s="60">
        <f>($Q$5*($O$6+$O$8))/(E1059+$O$8)</f>
        <v>0.30259274952929499</v>
      </c>
      <c r="G1059" s="60">
        <f>(C1059-$O$10)/($O$11-$O$10)</f>
        <v>0.61953555555555562</v>
      </c>
      <c r="H1059" s="60">
        <f>(G1059*$O$14+(1-G1059)*$O$13)</f>
        <v>2.7119535555555556</v>
      </c>
      <c r="I1059" s="116">
        <f>(H1059-D1059)/(H1059-$O$12)</f>
        <v>0.19226796640576976</v>
      </c>
      <c r="J1059" s="19">
        <f>(($O$19*F1059)/(B1059*((I1059)^$O$20)))^(1/$O$21)</f>
        <v>1.1004529141203871</v>
      </c>
      <c r="K1059" s="111">
        <f t="shared" si="33"/>
        <v>1</v>
      </c>
      <c r="L1059" s="129"/>
      <c r="M1059" s="50"/>
      <c r="N1059" s="19"/>
      <c r="O1059" s="19"/>
      <c r="Q1059" s="20"/>
      <c r="R1059" s="58"/>
      <c r="S1059" s="58"/>
      <c r="T1059" s="58"/>
      <c r="U1059" s="58"/>
      <c r="V1059" s="58"/>
    </row>
    <row r="1060" spans="1:22" x14ac:dyDescent="0.35">
      <c r="A1060" s="20">
        <v>3079.5</v>
      </c>
      <c r="B1060" s="59">
        <v>7.0757000000000003</v>
      </c>
      <c r="C1060">
        <v>84.063900000000004</v>
      </c>
      <c r="D1060" s="20">
        <v>2.4085000000000001</v>
      </c>
      <c r="E1060" s="49">
        <f t="shared" si="32"/>
        <v>87.895100000000014</v>
      </c>
      <c r="F1060" s="60">
        <f>($Q$5*($O$6+$O$8))/(E1060+$O$8)</f>
        <v>0.3025611046229848</v>
      </c>
      <c r="G1060" s="60">
        <f>(C1060-$O$10)/($O$11-$O$10)</f>
        <v>0.60071000000000008</v>
      </c>
      <c r="H1060" s="60">
        <f>(G1060*$O$14+(1-G1060)*$O$13)</f>
        <v>2.7100710000000001</v>
      </c>
      <c r="I1060" s="116">
        <f>(H1060-D1060)/(H1060-$O$12)</f>
        <v>0.19187311233991275</v>
      </c>
      <c r="J1060" s="19">
        <f>(($O$19*F1060)/(B1060*((I1060)^$O$20)))^(1/$O$21)</f>
        <v>1.0777244179149956</v>
      </c>
      <c r="K1060" s="111">
        <f t="shared" si="33"/>
        <v>1</v>
      </c>
      <c r="L1060" s="129"/>
      <c r="M1060" s="50"/>
      <c r="N1060" s="19"/>
      <c r="O1060" s="19"/>
      <c r="Q1060" s="20"/>
      <c r="R1060" s="58"/>
      <c r="S1060" s="58"/>
      <c r="T1060" s="58"/>
      <c r="U1060" s="58"/>
      <c r="V1060" s="58"/>
    </row>
    <row r="1061" spans="1:22" x14ac:dyDescent="0.35">
      <c r="A1061" s="20">
        <v>3080</v>
      </c>
      <c r="B1061" s="59">
        <v>6.9923000000000002</v>
      </c>
      <c r="C1061">
        <v>83.451800000000006</v>
      </c>
      <c r="D1061" s="20">
        <v>2.4062999999999999</v>
      </c>
      <c r="E1061" s="49">
        <f t="shared" si="32"/>
        <v>87.905000000000001</v>
      </c>
      <c r="F1061" s="60">
        <f>($Q$5*($O$6+$O$8))/(E1061+$O$8)</f>
        <v>0.30252946633478028</v>
      </c>
      <c r="G1061" s="60">
        <f>(C1061-$O$10)/($O$11-$O$10)</f>
        <v>0.59390888888888893</v>
      </c>
      <c r="H1061" s="60">
        <f>(G1061*$O$14+(1-G1061)*$O$13)</f>
        <v>2.7093908888888887</v>
      </c>
      <c r="I1061" s="116">
        <f>(H1061-D1061)/(H1061-$O$12)</f>
        <v>0.19292361582214987</v>
      </c>
      <c r="J1061" s="19">
        <f>(($O$19*F1061)/(B1061*((I1061)^$O$20)))^(1/$O$21)</f>
        <v>1.0781729235844275</v>
      </c>
      <c r="K1061" s="111">
        <f t="shared" si="33"/>
        <v>1</v>
      </c>
      <c r="L1061" s="129"/>
      <c r="M1061" s="50"/>
      <c r="N1061" s="19"/>
      <c r="O1061" s="19"/>
      <c r="Q1061" s="20"/>
      <c r="R1061" s="58"/>
      <c r="S1061" s="58"/>
      <c r="T1061" s="58"/>
      <c r="U1061" s="58"/>
      <c r="V1061" s="58"/>
    </row>
    <row r="1062" spans="1:22" x14ac:dyDescent="0.35">
      <c r="A1062" s="20">
        <v>3080.5</v>
      </c>
      <c r="B1062" s="59">
        <v>6.6345000000000001</v>
      </c>
      <c r="C1062">
        <v>85.77</v>
      </c>
      <c r="D1062" s="20">
        <v>2.4194</v>
      </c>
      <c r="E1062" s="49">
        <f t="shared" si="32"/>
        <v>87.914900000000003</v>
      </c>
      <c r="F1062" s="60">
        <f>($Q$5*($O$6+$O$8))/(E1062+$O$8)</f>
        <v>0.30249783466260532</v>
      </c>
      <c r="G1062" s="60">
        <f>(C1062-$O$10)/($O$11-$O$10)</f>
        <v>0.61966666666666659</v>
      </c>
      <c r="H1062" s="60">
        <f>(G1062*$O$14+(1-G1062)*$O$13)</f>
        <v>2.7119666666666666</v>
      </c>
      <c r="I1062" s="116">
        <f>(H1062-D1062)/(H1062-$O$12)</f>
        <v>0.18591990849105561</v>
      </c>
      <c r="J1062" s="19">
        <f>(($O$19*F1062)/(B1062*((I1062)^$O$20)))^(1/$O$21)</f>
        <v>1.1485003687044884</v>
      </c>
      <c r="K1062" s="111">
        <f t="shared" si="33"/>
        <v>1</v>
      </c>
      <c r="L1062" s="129"/>
      <c r="M1062" s="50"/>
      <c r="N1062" s="19"/>
      <c r="O1062" s="19"/>
      <c r="Q1062" s="20"/>
      <c r="R1062" s="58"/>
      <c r="S1062" s="58"/>
      <c r="T1062" s="58"/>
      <c r="U1062" s="58"/>
      <c r="V1062" s="58"/>
    </row>
    <row r="1063" spans="1:22" x14ac:dyDescent="0.35">
      <c r="A1063" s="20">
        <v>3081</v>
      </c>
      <c r="B1063" s="59">
        <v>6.2683</v>
      </c>
      <c r="C1063">
        <v>88.598799999999997</v>
      </c>
      <c r="D1063" s="20">
        <v>2.4356</v>
      </c>
      <c r="E1063" s="49">
        <f t="shared" si="32"/>
        <v>87.924800000000005</v>
      </c>
      <c r="F1063" s="60">
        <f>($Q$5*($O$6+$O$8))/(E1063+$O$8)</f>
        <v>0.30246620960438503</v>
      </c>
      <c r="G1063" s="60">
        <f>(C1063-$O$10)/($O$11-$O$10)</f>
        <v>0.65109777777777778</v>
      </c>
      <c r="H1063" s="60">
        <f>(G1063*$O$14+(1-G1063)*$O$13)</f>
        <v>2.7151097777777777</v>
      </c>
      <c r="I1063" s="116">
        <f>(H1063-D1063)/(H1063-$O$12)</f>
        <v>0.17726846011489947</v>
      </c>
      <c r="J1063" s="19">
        <f>(($O$19*F1063)/(B1063*((I1063)^$O$20)))^(1/$O$21)</f>
        <v>1.2391733736168029</v>
      </c>
      <c r="K1063" s="111">
        <f t="shared" si="33"/>
        <v>1</v>
      </c>
      <c r="L1063" s="129"/>
      <c r="M1063" s="50"/>
      <c r="N1063" s="19"/>
      <c r="O1063" s="19"/>
      <c r="Q1063" s="20"/>
      <c r="R1063" s="58"/>
      <c r="S1063" s="58"/>
      <c r="T1063" s="58"/>
      <c r="U1063" s="58"/>
      <c r="V1063" s="58"/>
    </row>
    <row r="1064" spans="1:22" x14ac:dyDescent="0.35">
      <c r="A1064" s="20">
        <v>3081.5</v>
      </c>
      <c r="B1064" s="59">
        <v>6.1887999999999996</v>
      </c>
      <c r="C1064">
        <v>91.609200000000001</v>
      </c>
      <c r="D1064" s="20">
        <v>2.4386000000000001</v>
      </c>
      <c r="E1064" s="49">
        <f t="shared" si="32"/>
        <v>87.934700000000007</v>
      </c>
      <c r="F1064" s="60">
        <f>($Q$5*($O$6+$O$8))/(E1064+$O$8)</f>
        <v>0.30243459115804516</v>
      </c>
      <c r="G1064" s="60">
        <f>(C1064-$O$10)/($O$11-$O$10)</f>
        <v>0.68454666666666664</v>
      </c>
      <c r="H1064" s="60">
        <f>(G1064*$O$14+(1-G1064)*$O$13)</f>
        <v>2.7184546666666667</v>
      </c>
      <c r="I1064" s="116">
        <f>(H1064-D1064)/(H1064-$O$12)</f>
        <v>0.17711147405003122</v>
      </c>
      <c r="J1064" s="19">
        <f>(($O$19*F1064)/(B1064*((I1064)^$O$20)))^(1/$O$21)</f>
        <v>1.2481472079780134</v>
      </c>
      <c r="K1064" s="111">
        <f t="shared" si="33"/>
        <v>1</v>
      </c>
      <c r="L1064" s="129"/>
      <c r="M1064" s="50"/>
      <c r="N1064" s="19"/>
      <c r="O1064" s="19"/>
      <c r="Q1064" s="20"/>
      <c r="R1064" s="58"/>
      <c r="S1064" s="58"/>
      <c r="T1064" s="58"/>
      <c r="U1064" s="58"/>
      <c r="V1064" s="58"/>
    </row>
    <row r="1065" spans="1:22" x14ac:dyDescent="0.35">
      <c r="A1065" s="20">
        <v>3082</v>
      </c>
      <c r="B1065" s="59">
        <v>6.8129</v>
      </c>
      <c r="C1065">
        <v>91.926000000000002</v>
      </c>
      <c r="D1065" s="20">
        <v>2.4287000000000001</v>
      </c>
      <c r="E1065" s="49">
        <f t="shared" si="32"/>
        <v>87.944600000000008</v>
      </c>
      <c r="F1065" s="60">
        <f>($Q$5*($O$6+$O$8))/(E1065+$O$8)</f>
        <v>0.30240297932151239</v>
      </c>
      <c r="G1065" s="60">
        <f>(C1065-$O$10)/($O$11-$O$10)</f>
        <v>0.68806666666666672</v>
      </c>
      <c r="H1065" s="60">
        <f>(G1065*$O$14+(1-G1065)*$O$13)</f>
        <v>2.7188066666666666</v>
      </c>
      <c r="I1065" s="116">
        <f>(H1065-D1065)/(H1065-$O$12)</f>
        <v>0.18355876044265679</v>
      </c>
      <c r="J1065" s="19">
        <f>(($O$19*F1065)/(B1065*((I1065)^$O$20)))^(1/$O$21)</f>
        <v>1.1477621777347644</v>
      </c>
      <c r="K1065" s="111">
        <f t="shared" si="33"/>
        <v>1</v>
      </c>
      <c r="L1065" s="129"/>
      <c r="M1065" s="50"/>
      <c r="N1065" s="19"/>
      <c r="O1065" s="19"/>
      <c r="Q1065" s="20"/>
      <c r="R1065" s="58"/>
      <c r="S1065" s="58"/>
      <c r="T1065" s="58"/>
      <c r="U1065" s="58"/>
      <c r="V1065" s="58"/>
    </row>
    <row r="1066" spans="1:22" x14ac:dyDescent="0.35">
      <c r="A1066" s="20">
        <v>3082.5</v>
      </c>
      <c r="B1066" s="59">
        <v>6.9339000000000004</v>
      </c>
      <c r="C1066">
        <v>93.474900000000005</v>
      </c>
      <c r="D1066" s="20">
        <v>2.4192</v>
      </c>
      <c r="E1066" s="49">
        <f t="shared" si="32"/>
        <v>87.954499999999996</v>
      </c>
      <c r="F1066" s="60">
        <f>($Q$5*($O$6+$O$8))/(E1066+$O$8)</f>
        <v>0.30237137409271436</v>
      </c>
      <c r="G1066" s="60">
        <f>(C1066-$O$10)/($O$11-$O$10)</f>
        <v>0.70527666666666677</v>
      </c>
      <c r="H1066" s="60">
        <f>(G1066*$O$14+(1-G1066)*$O$13)</f>
        <v>2.7205276666666669</v>
      </c>
      <c r="I1066" s="116">
        <f>(H1066-D1066)/(H1066-$O$12)</f>
        <v>0.19045121986932367</v>
      </c>
      <c r="J1066" s="19">
        <f>(($O$19*F1066)/(B1066*((I1066)^$O$20)))^(1/$O$21)</f>
        <v>1.0964726190905743</v>
      </c>
      <c r="K1066" s="111">
        <f t="shared" si="33"/>
        <v>1</v>
      </c>
      <c r="L1066" s="129"/>
      <c r="M1066" s="50"/>
      <c r="N1066" s="19"/>
      <c r="O1066" s="19"/>
      <c r="Q1066" s="20"/>
      <c r="R1066" s="58"/>
      <c r="S1066" s="58"/>
      <c r="T1066" s="58"/>
      <c r="U1066" s="58"/>
      <c r="V1066" s="58"/>
    </row>
    <row r="1067" spans="1:22" x14ac:dyDescent="0.35">
      <c r="A1067" s="20">
        <v>3083</v>
      </c>
      <c r="B1067" s="59">
        <v>6.7069000000000001</v>
      </c>
      <c r="C1067">
        <v>99.111900000000006</v>
      </c>
      <c r="D1067" s="20">
        <v>2.4152999999999998</v>
      </c>
      <c r="E1067" s="49">
        <f t="shared" si="32"/>
        <v>87.964400000000012</v>
      </c>
      <c r="F1067" s="60">
        <f>($Q$5*($O$6+$O$8))/(E1067+$O$8)</f>
        <v>0.30233977546957935</v>
      </c>
      <c r="G1067" s="60">
        <f>(C1067-$O$10)/($O$11-$O$10)</f>
        <v>0.76791000000000009</v>
      </c>
      <c r="H1067" s="60">
        <f>(G1067*$O$14+(1-G1067)*$O$13)</f>
        <v>2.726791</v>
      </c>
      <c r="I1067" s="116">
        <f>(H1067-D1067)/(H1067-$O$12)</f>
        <v>0.19609856456739672</v>
      </c>
      <c r="J1067" s="19">
        <f>(($O$19*F1067)/(B1067*((I1067)^$O$20)))^(1/$O$21)</f>
        <v>1.0827104112019352</v>
      </c>
      <c r="K1067" s="111">
        <f t="shared" si="33"/>
        <v>1</v>
      </c>
      <c r="L1067" s="129"/>
      <c r="M1067" s="50"/>
      <c r="N1067" s="19"/>
      <c r="O1067" s="19"/>
      <c r="Q1067" s="20"/>
      <c r="R1067" s="58"/>
      <c r="S1067" s="58"/>
      <c r="T1067" s="58"/>
      <c r="U1067" s="58"/>
      <c r="V1067" s="58"/>
    </row>
    <row r="1068" spans="1:22" x14ac:dyDescent="0.35">
      <c r="A1068" s="20">
        <v>3083.5</v>
      </c>
      <c r="B1068" s="59">
        <v>6.2309000000000001</v>
      </c>
      <c r="C1068">
        <v>100.77290000000001</v>
      </c>
      <c r="D1068" s="20">
        <v>2.4180999999999999</v>
      </c>
      <c r="E1068" s="49">
        <f t="shared" si="32"/>
        <v>87.974299999999999</v>
      </c>
      <c r="F1068" s="60">
        <f>($Q$5*($O$6+$O$8))/(E1068+$O$8)</f>
        <v>0.30230818345003679</v>
      </c>
      <c r="G1068" s="60">
        <f>(C1068-$O$10)/($O$11-$O$10)</f>
        <v>0.78636555555555565</v>
      </c>
      <c r="H1068" s="60">
        <f>(G1068*$O$14+(1-G1068)*$O$13)</f>
        <v>2.7286365555555556</v>
      </c>
      <c r="I1068" s="116">
        <f>(H1068-D1068)/(H1068-$O$12)</f>
        <v>0.19527081736981164</v>
      </c>
      <c r="J1068" s="19">
        <f>(($O$19*F1068)/(B1068*((I1068)^$O$20)))^(1/$O$21)</f>
        <v>1.1280080968434676</v>
      </c>
      <c r="K1068" s="111">
        <f t="shared" si="33"/>
        <v>1</v>
      </c>
      <c r="L1068" s="129"/>
      <c r="M1068" s="50"/>
      <c r="N1068" s="19"/>
      <c r="O1068" s="19"/>
      <c r="Q1068" s="20"/>
      <c r="R1068" s="58"/>
      <c r="S1068" s="58"/>
      <c r="T1068" s="58"/>
      <c r="U1068" s="58"/>
      <c r="V1068" s="58"/>
    </row>
    <row r="1069" spans="1:22" x14ac:dyDescent="0.35">
      <c r="A1069" s="20">
        <v>3084</v>
      </c>
      <c r="B1069" s="59">
        <v>5.8578999999999999</v>
      </c>
      <c r="C1069">
        <v>101.6095</v>
      </c>
      <c r="D1069" s="20">
        <v>2.4186999999999999</v>
      </c>
      <c r="E1069" s="49">
        <f t="shared" si="32"/>
        <v>87.984200000000001</v>
      </c>
      <c r="F1069" s="60">
        <f>($Q$5*($O$6+$O$8))/(E1069+$O$8)</f>
        <v>0.30227659803201673</v>
      </c>
      <c r="G1069" s="60">
        <f>(C1069-$O$10)/($O$11-$O$10)</f>
        <v>0.79566111111111104</v>
      </c>
      <c r="H1069" s="60">
        <f>(G1069*$O$14+(1-G1069)*$O$13)</f>
        <v>2.7295661111111107</v>
      </c>
      <c r="I1069" s="116">
        <f>(H1069-D1069)/(H1069-$O$12)</f>
        <v>0.19536385343285645</v>
      </c>
      <c r="J1069" s="19">
        <f>(($O$19*F1069)/(B1069*((I1069)^$O$20)))^(1/$O$21)</f>
        <v>1.1627519412044607</v>
      </c>
      <c r="K1069" s="111">
        <f t="shared" si="33"/>
        <v>1</v>
      </c>
      <c r="L1069" s="129"/>
      <c r="M1069" s="50"/>
      <c r="N1069" s="19"/>
      <c r="O1069" s="19"/>
      <c r="Q1069" s="20"/>
      <c r="R1069" s="58"/>
      <c r="S1069" s="58"/>
      <c r="T1069" s="58"/>
      <c r="U1069" s="58"/>
      <c r="V1069" s="58"/>
    </row>
    <row r="1070" spans="1:22" x14ac:dyDescent="0.35">
      <c r="A1070" s="20">
        <v>3084.5</v>
      </c>
      <c r="B1070" s="59">
        <v>6.4965000000000002</v>
      </c>
      <c r="C1070">
        <v>97.038700000000006</v>
      </c>
      <c r="D1070" s="20">
        <v>2.4266000000000001</v>
      </c>
      <c r="E1070" s="49">
        <f t="shared" si="32"/>
        <v>87.994100000000003</v>
      </c>
      <c r="F1070" s="60">
        <f>($Q$5*($O$6+$O$8))/(E1070+$O$8)</f>
        <v>0.30224501921345026</v>
      </c>
      <c r="G1070" s="60">
        <f>(C1070-$O$10)/($O$11-$O$10)</f>
        <v>0.74487444444444451</v>
      </c>
      <c r="H1070" s="60">
        <f>(G1070*$O$14+(1-G1070)*$O$13)</f>
        <v>2.7244874444444447</v>
      </c>
      <c r="I1070" s="116">
        <f>(H1070-D1070)/(H1070-$O$12)</f>
        <v>0.18780682940675528</v>
      </c>
      <c r="J1070" s="19">
        <f>(($O$19*F1070)/(B1070*((I1070)^$O$20)))^(1/$O$21)</f>
        <v>1.1484933213857778</v>
      </c>
      <c r="K1070" s="111">
        <f t="shared" si="33"/>
        <v>1</v>
      </c>
      <c r="L1070" s="129"/>
      <c r="M1070" s="50"/>
      <c r="N1070" s="19"/>
      <c r="O1070" s="19"/>
      <c r="Q1070" s="20"/>
      <c r="R1070" s="58"/>
      <c r="S1070" s="58"/>
      <c r="T1070" s="58"/>
      <c r="U1070" s="58"/>
      <c r="V1070" s="58"/>
    </row>
    <row r="1071" spans="1:22" x14ac:dyDescent="0.35">
      <c r="A1071" s="20">
        <v>3085</v>
      </c>
      <c r="B1071" s="59">
        <v>6.7633000000000001</v>
      </c>
      <c r="C1071">
        <v>98.946100000000001</v>
      </c>
      <c r="D1071" s="20">
        <v>2.4331</v>
      </c>
      <c r="E1071" s="49">
        <f t="shared" si="32"/>
        <v>88.004000000000005</v>
      </c>
      <c r="F1071" s="60">
        <f>($Q$5*($O$6+$O$8))/(E1071+$O$8)</f>
        <v>0.30221344699226921</v>
      </c>
      <c r="G1071" s="60">
        <f>(C1071-$O$10)/($O$11-$O$10)</f>
        <v>0.76606777777777779</v>
      </c>
      <c r="H1071" s="60">
        <f>(G1071*$O$14+(1-G1071)*$O$13)</f>
        <v>2.7266067777777776</v>
      </c>
      <c r="I1071" s="116">
        <f>(H1071-D1071)/(H1071-$O$12)</f>
        <v>0.18479806406898508</v>
      </c>
      <c r="J1071" s="19">
        <f>(($O$19*F1071)/(B1071*((I1071)^$O$20)))^(1/$O$21)</f>
        <v>1.1438791631566267</v>
      </c>
      <c r="K1071" s="111">
        <f t="shared" si="33"/>
        <v>1</v>
      </c>
      <c r="L1071" s="129"/>
      <c r="M1071" s="50"/>
      <c r="N1071" s="19"/>
      <c r="O1071" s="19"/>
      <c r="Q1071" s="20"/>
      <c r="R1071" s="58"/>
      <c r="S1071" s="58"/>
      <c r="T1071" s="58"/>
      <c r="U1071" s="58"/>
      <c r="V1071" s="58"/>
    </row>
    <row r="1072" spans="1:22" x14ac:dyDescent="0.35">
      <c r="A1072" s="20">
        <v>3085.5</v>
      </c>
      <c r="B1072" s="59">
        <v>6.2824999999999998</v>
      </c>
      <c r="C1072">
        <v>98.700500000000005</v>
      </c>
      <c r="D1072" s="20">
        <v>2.4380999999999999</v>
      </c>
      <c r="E1072" s="49">
        <f t="shared" si="32"/>
        <v>88.013900000000007</v>
      </c>
      <c r="F1072" s="60">
        <f>($Q$5*($O$6+$O$8))/(E1072+$O$8)</f>
        <v>0.30218188136640634</v>
      </c>
      <c r="G1072" s="60">
        <f>(C1072-$O$10)/($O$11-$O$10)</f>
        <v>0.7633388888888889</v>
      </c>
      <c r="H1072" s="60">
        <f>(G1072*$O$14+(1-G1072)*$O$13)</f>
        <v>2.7263338888888891</v>
      </c>
      <c r="I1072" s="116">
        <f>(H1072-D1072)/(H1072-$O$12)</f>
        <v>0.1815093282152668</v>
      </c>
      <c r="J1072" s="19">
        <f>(($O$19*F1072)/(B1072*((I1072)^$O$20)))^(1/$O$21)</f>
        <v>1.2082839657820361</v>
      </c>
      <c r="K1072" s="111">
        <f t="shared" si="33"/>
        <v>1</v>
      </c>
      <c r="L1072" s="129"/>
      <c r="M1072" s="50"/>
      <c r="N1072" s="19"/>
      <c r="O1072" s="19"/>
      <c r="Q1072" s="20"/>
      <c r="R1072" s="58"/>
      <c r="S1072" s="58"/>
      <c r="T1072" s="58"/>
      <c r="U1072" s="58"/>
      <c r="V1072" s="58"/>
    </row>
    <row r="1073" spans="1:22" x14ac:dyDescent="0.35">
      <c r="A1073" s="20">
        <v>3086</v>
      </c>
      <c r="B1073" s="59">
        <v>6.1468999999999996</v>
      </c>
      <c r="C1073">
        <v>102.91930000000001</v>
      </c>
      <c r="D1073" s="20">
        <v>2.4434999999999998</v>
      </c>
      <c r="E1073" s="49">
        <f t="shared" si="32"/>
        <v>88.023799999999994</v>
      </c>
      <c r="F1073" s="60">
        <f>($Q$5*($O$6+$O$8))/(E1073+$O$8)</f>
        <v>0.3021503223337953</v>
      </c>
      <c r="G1073" s="60">
        <f>(C1073-$O$10)/($O$11-$O$10)</f>
        <v>0.81021444444444457</v>
      </c>
      <c r="H1073" s="60">
        <f>(G1073*$O$14+(1-G1073)*$O$13)</f>
        <v>2.7310214444444445</v>
      </c>
      <c r="I1073" s="116">
        <f>(H1073-D1073)/(H1073-$O$12)</f>
        <v>0.1805277827058285</v>
      </c>
      <c r="J1073" s="19">
        <f>(($O$19*F1073)/(B1073*((I1073)^$O$20)))^(1/$O$21)</f>
        <v>1.2281160551511228</v>
      </c>
      <c r="K1073" s="111">
        <f t="shared" si="33"/>
        <v>1</v>
      </c>
      <c r="L1073" s="129"/>
      <c r="M1073" s="50"/>
      <c r="N1073" s="19"/>
      <c r="O1073" s="19"/>
      <c r="Q1073" s="20"/>
      <c r="R1073" s="58"/>
      <c r="S1073" s="58"/>
      <c r="T1073" s="58"/>
      <c r="U1073" s="58"/>
      <c r="V1073" s="58"/>
    </row>
    <row r="1074" spans="1:22" x14ac:dyDescent="0.35">
      <c r="A1074" s="20">
        <v>3086.5</v>
      </c>
      <c r="B1074" s="59">
        <v>6.7004000000000001</v>
      </c>
      <c r="C1074">
        <v>106.46</v>
      </c>
      <c r="D1074" s="20">
        <v>2.4323999999999999</v>
      </c>
      <c r="E1074" s="49">
        <f t="shared" si="32"/>
        <v>88.03370000000001</v>
      </c>
      <c r="F1074" s="60">
        <f>($Q$5*($O$6+$O$8))/(E1074+$O$8)</f>
        <v>0.30211876989237041</v>
      </c>
      <c r="G1074" s="60">
        <f>(C1074-$O$10)/($O$11-$O$10)</f>
        <v>0.84955555555555551</v>
      </c>
      <c r="H1074" s="60">
        <f>(G1074*$O$14+(1-G1074)*$O$13)</f>
        <v>2.7349555555555556</v>
      </c>
      <c r="I1074" s="116">
        <f>(H1074-D1074)/(H1074-$O$12)</f>
        <v>0.18949925014527355</v>
      </c>
      <c r="J1074" s="19">
        <f>(($O$19*F1074)/(B1074*((I1074)^$O$20)))^(1/$O$21)</f>
        <v>1.1205493631531283</v>
      </c>
      <c r="K1074" s="111">
        <f t="shared" si="33"/>
        <v>1</v>
      </c>
      <c r="L1074" s="129"/>
      <c r="M1074" s="50"/>
      <c r="N1074" s="19"/>
      <c r="O1074" s="19"/>
      <c r="Q1074" s="20"/>
      <c r="R1074" s="58"/>
      <c r="S1074" s="58"/>
      <c r="T1074" s="58"/>
      <c r="U1074" s="58"/>
      <c r="V1074" s="58"/>
    </row>
    <row r="1075" spans="1:22" x14ac:dyDescent="0.35">
      <c r="A1075" s="20">
        <v>3087</v>
      </c>
      <c r="B1075" s="59">
        <v>6.6920000000000002</v>
      </c>
      <c r="C1075">
        <v>106.0753</v>
      </c>
      <c r="D1075" s="20">
        <v>2.4087999999999998</v>
      </c>
      <c r="E1075" s="49">
        <f t="shared" si="32"/>
        <v>88.043599999999998</v>
      </c>
      <c r="F1075" s="60">
        <f>($Q$5*($O$6+$O$8))/(E1075+$O$8)</f>
        <v>0.30208722404006727</v>
      </c>
      <c r="G1075" s="60">
        <f>(C1075-$O$10)/($O$11-$O$10)</f>
        <v>0.84528111111111115</v>
      </c>
      <c r="H1075" s="60">
        <f>(G1075*$O$14+(1-G1075)*$O$13)</f>
        <v>2.7345281111111115</v>
      </c>
      <c r="I1075" s="116">
        <f>(H1075-D1075)/(H1075-$O$12)</f>
        <v>0.20406752156522801</v>
      </c>
      <c r="J1075" s="19">
        <f>(($O$19*F1075)/(B1075*((I1075)^$O$20)))^(1/$O$21)</f>
        <v>1.0411524444273266</v>
      </c>
      <c r="K1075" s="111">
        <f t="shared" si="33"/>
        <v>1</v>
      </c>
      <c r="L1075" s="129"/>
      <c r="M1075" s="50"/>
      <c r="N1075" s="19"/>
      <c r="O1075" s="19"/>
      <c r="Q1075" s="20"/>
      <c r="R1075" s="58"/>
      <c r="S1075" s="58"/>
      <c r="T1075" s="58"/>
      <c r="U1075" s="58"/>
      <c r="V1075" s="58"/>
    </row>
    <row r="1076" spans="1:22" x14ac:dyDescent="0.35">
      <c r="A1076" s="20">
        <v>3087.5</v>
      </c>
      <c r="B1076" s="59">
        <v>6.3693</v>
      </c>
      <c r="C1076">
        <v>103.5754</v>
      </c>
      <c r="D1076" s="20">
        <v>2.3755999999999999</v>
      </c>
      <c r="E1076" s="49">
        <f t="shared" si="32"/>
        <v>88.053500000000014</v>
      </c>
      <c r="F1076" s="60">
        <f>($Q$5*($O$6+$O$8))/(E1076+$O$8)</f>
        <v>0.30205568477482181</v>
      </c>
      <c r="G1076" s="60">
        <f>(C1076-$O$10)/($O$11-$O$10)</f>
        <v>0.81750444444444448</v>
      </c>
      <c r="H1076" s="60">
        <f>(G1076*$O$14+(1-G1076)*$O$13)</f>
        <v>2.7317504444444443</v>
      </c>
      <c r="I1076" s="116">
        <f>(H1076-D1076)/(H1076-$O$12)</f>
        <v>0.22351596906239091</v>
      </c>
      <c r="J1076" s="19">
        <f>(($O$19*F1076)/(B1076*((I1076)^$O$20)))^(1/$O$21)</f>
        <v>0.97429191276276872</v>
      </c>
      <c r="K1076" s="111">
        <f t="shared" si="33"/>
        <v>0.97429191276276872</v>
      </c>
      <c r="L1076" s="129"/>
      <c r="M1076" s="50"/>
      <c r="N1076" s="19"/>
      <c r="O1076" s="19"/>
      <c r="Q1076" s="20"/>
      <c r="R1076" s="58"/>
      <c r="S1076" s="58"/>
      <c r="T1076" s="58"/>
      <c r="U1076" s="58"/>
      <c r="V1076" s="58"/>
    </row>
    <row r="1077" spans="1:22" x14ac:dyDescent="0.35">
      <c r="A1077" s="20">
        <v>3088</v>
      </c>
      <c r="B1077" s="59">
        <v>5.7836999999999996</v>
      </c>
      <c r="C1077">
        <v>100.9717</v>
      </c>
      <c r="D1077" s="20">
        <v>2.3715999999999999</v>
      </c>
      <c r="E1077" s="49">
        <f t="shared" si="32"/>
        <v>88.063400000000001</v>
      </c>
      <c r="F1077" s="60">
        <f>($Q$5*($O$6+$O$8))/(E1077+$O$8)</f>
        <v>0.30202415209457134</v>
      </c>
      <c r="G1077" s="60">
        <f>(C1077-$O$10)/($O$11-$O$10)</f>
        <v>0.78857444444444447</v>
      </c>
      <c r="H1077" s="60">
        <f>(G1077*$O$14+(1-G1077)*$O$13)</f>
        <v>2.7288574444444444</v>
      </c>
      <c r="I1077" s="116">
        <f>(H1077-D1077)/(H1077-$O$12)</f>
        <v>0.22461853020073891</v>
      </c>
      <c r="J1077" s="19">
        <f>(($O$19*F1077)/(B1077*((I1077)^$O$20)))^(1/$O$21)</f>
        <v>1.017354655408947</v>
      </c>
      <c r="K1077" s="111">
        <f t="shared" si="33"/>
        <v>1</v>
      </c>
      <c r="L1077" s="129"/>
      <c r="M1077" s="50"/>
      <c r="N1077" s="19"/>
      <c r="O1077" s="19"/>
      <c r="Q1077" s="20"/>
      <c r="R1077" s="58"/>
      <c r="S1077" s="58"/>
      <c r="T1077" s="58"/>
      <c r="U1077" s="58"/>
      <c r="V1077" s="58"/>
    </row>
    <row r="1078" spans="1:22" x14ac:dyDescent="0.35">
      <c r="A1078" s="20">
        <v>3088.5</v>
      </c>
      <c r="B1078" s="59">
        <v>6.5216000000000003</v>
      </c>
      <c r="C1078">
        <v>98.829700000000003</v>
      </c>
      <c r="D1078" s="20">
        <v>2.3853</v>
      </c>
      <c r="E1078" s="49">
        <f t="shared" si="32"/>
        <v>88.073300000000003</v>
      </c>
      <c r="F1078" s="60">
        <f>($Q$5*($O$6+$O$8))/(E1078+$O$8)</f>
        <v>0.30199262599725357</v>
      </c>
      <c r="G1078" s="60">
        <f>(C1078-$O$10)/($O$11-$O$10)</f>
        <v>0.76477444444444442</v>
      </c>
      <c r="H1078" s="60">
        <f>(G1078*$O$14+(1-G1078)*$O$13)</f>
        <v>2.7264774444444444</v>
      </c>
      <c r="I1078" s="116">
        <f>(H1078-D1078)/(H1078-$O$12)</f>
        <v>0.21483001609092803</v>
      </c>
      <c r="J1078" s="19">
        <f>(($O$19*F1078)/(B1078*((I1078)^$O$20)))^(1/$O$21)</f>
        <v>1.0016733730535523</v>
      </c>
      <c r="K1078" s="111">
        <f t="shared" si="33"/>
        <v>1</v>
      </c>
      <c r="L1078" s="129"/>
      <c r="M1078" s="50"/>
      <c r="N1078" s="19"/>
      <c r="O1078" s="19"/>
      <c r="Q1078" s="20"/>
      <c r="R1078" s="58"/>
      <c r="S1078" s="58"/>
      <c r="T1078" s="58"/>
      <c r="U1078" s="58"/>
      <c r="V1078" s="58"/>
    </row>
    <row r="1079" spans="1:22" x14ac:dyDescent="0.35">
      <c r="A1079" s="20">
        <v>3089</v>
      </c>
      <c r="B1079" s="59">
        <v>6.6375000000000002</v>
      </c>
      <c r="C1079">
        <v>99.383399999999995</v>
      </c>
      <c r="D1079" s="20">
        <v>2.4121000000000001</v>
      </c>
      <c r="E1079" s="49">
        <f t="shared" si="32"/>
        <v>88.083200000000005</v>
      </c>
      <c r="F1079" s="60">
        <f>($Q$5*($O$6+$O$8))/(E1079+$O$8)</f>
        <v>0.30196110648080737</v>
      </c>
      <c r="G1079" s="60">
        <f>(C1079-$O$10)/($O$11-$O$10)</f>
        <v>0.77092666666666665</v>
      </c>
      <c r="H1079" s="60">
        <f>(G1079*$O$14+(1-G1079)*$O$13)</f>
        <v>2.7270926666666666</v>
      </c>
      <c r="I1079" s="116">
        <f>(H1079-D1079)/(H1079-$O$12)</f>
        <v>0.19826537882786963</v>
      </c>
      <c r="J1079" s="19">
        <f>(($O$19*F1079)/(B1079*((I1079)^$O$20)))^(1/$O$21)</f>
        <v>1.0757871509779491</v>
      </c>
      <c r="K1079" s="111">
        <f t="shared" si="33"/>
        <v>1</v>
      </c>
      <c r="L1079" s="129"/>
      <c r="M1079" s="50"/>
      <c r="N1079" s="19"/>
      <c r="O1079" s="19"/>
      <c r="Q1079" s="20"/>
      <c r="R1079" s="58"/>
      <c r="S1079" s="58"/>
      <c r="T1079" s="58"/>
      <c r="U1079" s="58"/>
      <c r="V1079" s="58"/>
    </row>
    <row r="1080" spans="1:22" x14ac:dyDescent="0.35">
      <c r="A1080" s="20">
        <v>3089.5</v>
      </c>
      <c r="B1080" s="59">
        <v>6.4819000000000004</v>
      </c>
      <c r="C1080">
        <v>95.806399999999996</v>
      </c>
      <c r="D1080" s="20">
        <v>2.4224999999999999</v>
      </c>
      <c r="E1080" s="49">
        <f t="shared" si="32"/>
        <v>88.093100000000007</v>
      </c>
      <c r="F1080" s="60">
        <f>($Q$5*($O$6+$O$8))/(E1080+$O$8)</f>
        <v>0.30192959354317239</v>
      </c>
      <c r="G1080" s="60">
        <f>(C1080-$O$10)/($O$11-$O$10)</f>
        <v>0.73118222222222218</v>
      </c>
      <c r="H1080" s="60">
        <f>(G1080*$O$14+(1-G1080)*$O$13)</f>
        <v>2.7231182222222223</v>
      </c>
      <c r="I1080" s="116">
        <f>(H1080-D1080)/(H1080-$O$12)</f>
        <v>0.18969223259706972</v>
      </c>
      <c r="J1080" s="19">
        <f>(($O$19*F1080)/(B1080*((I1080)^$O$20)))^(1/$O$21)</f>
        <v>1.1377638472724512</v>
      </c>
      <c r="K1080" s="111">
        <f t="shared" si="33"/>
        <v>1</v>
      </c>
      <c r="L1080" s="129"/>
      <c r="M1080" s="50"/>
      <c r="N1080" s="19"/>
      <c r="O1080" s="19"/>
      <c r="Q1080" s="20"/>
      <c r="R1080" s="58"/>
      <c r="S1080" s="58"/>
      <c r="T1080" s="58"/>
      <c r="U1080" s="58"/>
      <c r="V1080" s="58"/>
    </row>
    <row r="1081" spans="1:22" x14ac:dyDescent="0.35">
      <c r="A1081" s="20">
        <v>3090</v>
      </c>
      <c r="B1081" s="59">
        <v>5.8369999999999997</v>
      </c>
      <c r="C1081">
        <v>101.4474</v>
      </c>
      <c r="D1081" s="20">
        <v>2.4344999999999999</v>
      </c>
      <c r="E1081" s="49">
        <f t="shared" si="32"/>
        <v>88.103000000000009</v>
      </c>
      <c r="F1081" s="60">
        <f>($Q$5*($O$6+$O$8))/(E1081+$O$8)</f>
        <v>0.30189808718228917</v>
      </c>
      <c r="G1081" s="60">
        <f>(C1081-$O$10)/($O$11-$O$10)</f>
        <v>0.79386000000000001</v>
      </c>
      <c r="H1081" s="60">
        <f>(G1081*$O$14+(1-G1081)*$O$13)</f>
        <v>2.7293859999999999</v>
      </c>
      <c r="I1081" s="116">
        <f>(H1081-D1081)/(H1081-$O$12)</f>
        <v>0.1853421292792872</v>
      </c>
      <c r="J1081" s="19">
        <f>(($O$19*F1081)/(B1081*((I1081)^$O$20)))^(1/$O$21)</f>
        <v>1.227046966085541</v>
      </c>
      <c r="K1081" s="111">
        <f t="shared" si="33"/>
        <v>1</v>
      </c>
      <c r="L1081" s="129"/>
      <c r="M1081" s="50"/>
      <c r="N1081" s="19"/>
      <c r="O1081" s="19"/>
      <c r="Q1081" s="20"/>
      <c r="R1081" s="58"/>
      <c r="S1081" s="58"/>
      <c r="T1081" s="58"/>
      <c r="U1081" s="58"/>
      <c r="V1081" s="58"/>
    </row>
    <row r="1082" spans="1:22" x14ac:dyDescent="0.35">
      <c r="A1082" s="20">
        <v>3090.5</v>
      </c>
      <c r="B1082" s="59">
        <v>5.7609000000000004</v>
      </c>
      <c r="C1082">
        <v>99.113900000000001</v>
      </c>
      <c r="D1082" s="20">
        <v>2.4222999999999999</v>
      </c>
      <c r="E1082" s="49">
        <f t="shared" si="32"/>
        <v>88.112899999999996</v>
      </c>
      <c r="F1082" s="60">
        <f>($Q$5*($O$6+$O$8))/(E1082+$O$8)</f>
        <v>0.30186658739609901</v>
      </c>
      <c r="G1082" s="60">
        <f>(C1082-$O$10)/($O$11-$O$10)</f>
        <v>0.76793222222222224</v>
      </c>
      <c r="H1082" s="60">
        <f>(G1082*$O$14+(1-G1082)*$O$13)</f>
        <v>2.7267932222222222</v>
      </c>
      <c r="I1082" s="116">
        <f>(H1082-D1082)/(H1082-$O$12)</f>
        <v>0.19169285874520473</v>
      </c>
      <c r="J1082" s="19">
        <f>(($O$19*F1082)/(B1082*((I1082)^$O$20)))^(1/$O$21)</f>
        <v>1.1941432279868476</v>
      </c>
      <c r="K1082" s="111">
        <f t="shared" si="33"/>
        <v>1</v>
      </c>
      <c r="L1082" s="129"/>
      <c r="M1082" s="50"/>
      <c r="N1082" s="19"/>
      <c r="O1082" s="19"/>
      <c r="Q1082" s="20"/>
      <c r="R1082" s="58"/>
      <c r="S1082" s="58"/>
      <c r="T1082" s="58"/>
      <c r="U1082" s="58"/>
      <c r="V1082" s="58"/>
    </row>
    <row r="1083" spans="1:22" x14ac:dyDescent="0.35">
      <c r="A1083" s="20">
        <v>3091</v>
      </c>
      <c r="B1083" s="59">
        <v>6.6002000000000001</v>
      </c>
      <c r="C1083">
        <v>100.8498</v>
      </c>
      <c r="D1083" s="20">
        <v>2.3894000000000002</v>
      </c>
      <c r="E1083" s="49">
        <f t="shared" si="32"/>
        <v>88.122800000000012</v>
      </c>
      <c r="F1083" s="60">
        <f>($Q$5*($O$6+$O$8))/(E1083+$O$8)</f>
        <v>0.30183509418254406</v>
      </c>
      <c r="G1083" s="60">
        <f>(C1083-$O$10)/($O$11-$O$10)</f>
        <v>0.78722000000000003</v>
      </c>
      <c r="H1083" s="60">
        <f>(G1083*$O$14+(1-G1083)*$O$13)</f>
        <v>2.7287220000000003</v>
      </c>
      <c r="I1083" s="116">
        <f>(H1083-D1083)/(H1083-$O$12)</f>
        <v>0.21336014467055509</v>
      </c>
      <c r="J1083" s="19">
        <f>(($O$19*F1083)/(B1083*((I1083)^$O$20)))^(1/$O$21)</f>
        <v>1.0022891330730201</v>
      </c>
      <c r="K1083" s="111">
        <f t="shared" si="33"/>
        <v>1</v>
      </c>
      <c r="L1083" s="129"/>
      <c r="M1083" s="50"/>
      <c r="N1083" s="19"/>
      <c r="O1083" s="19"/>
      <c r="Q1083" s="20"/>
      <c r="R1083" s="58"/>
      <c r="S1083" s="58"/>
      <c r="T1083" s="58"/>
      <c r="U1083" s="58"/>
      <c r="V1083" s="58"/>
    </row>
    <row r="1084" spans="1:22" x14ac:dyDescent="0.35">
      <c r="A1084" s="20">
        <v>3091.5</v>
      </c>
      <c r="B1084" s="59">
        <v>7.1256000000000004</v>
      </c>
      <c r="C1084">
        <v>94.318200000000004</v>
      </c>
      <c r="D1084" s="20">
        <v>2.3641000000000001</v>
      </c>
      <c r="E1084" s="49">
        <f t="shared" si="32"/>
        <v>88.1327</v>
      </c>
      <c r="F1084" s="60">
        <f>($Q$5*($O$6+$O$8))/(E1084+$O$8)</f>
        <v>0.30180360753956759</v>
      </c>
      <c r="G1084" s="60">
        <f>(C1084-$O$10)/($O$11-$O$10)</f>
        <v>0.71464666666666676</v>
      </c>
      <c r="H1084" s="60">
        <f>(G1084*$O$14+(1-G1084)*$O$13)</f>
        <v>2.7214646666666669</v>
      </c>
      <c r="I1084" s="116">
        <f>(H1084-D1084)/(H1084-$O$12)</f>
        <v>0.22573517521577721</v>
      </c>
      <c r="J1084" s="19">
        <f>(($O$19*F1084)/(B1084*((I1084)^$O$20)))^(1/$O$21)</f>
        <v>0.91170063093651887</v>
      </c>
      <c r="K1084" s="111">
        <f t="shared" si="33"/>
        <v>0.91170063093651887</v>
      </c>
      <c r="L1084" s="129"/>
      <c r="M1084" s="50"/>
      <c r="N1084" s="19"/>
      <c r="O1084" s="19"/>
      <c r="Q1084" s="20"/>
      <c r="R1084" s="58"/>
      <c r="S1084" s="58"/>
      <c r="T1084" s="58"/>
      <c r="U1084" s="58"/>
      <c r="V1084" s="58"/>
    </row>
    <row r="1085" spans="1:22" x14ac:dyDescent="0.35">
      <c r="A1085" s="20">
        <v>3092</v>
      </c>
      <c r="B1085" s="59">
        <v>6.7276999999999996</v>
      </c>
      <c r="C1085">
        <v>93.241600000000005</v>
      </c>
      <c r="D1085" s="20">
        <v>2.35</v>
      </c>
      <c r="E1085" s="49">
        <f t="shared" si="32"/>
        <v>88.142600000000002</v>
      </c>
      <c r="F1085" s="60">
        <f>($Q$5*($O$6+$O$8))/(E1085+$O$8)</f>
        <v>0.30177212746511339</v>
      </c>
      <c r="G1085" s="60">
        <f>(C1085-$O$10)/($O$11-$O$10)</f>
        <v>0.70268444444444456</v>
      </c>
      <c r="H1085" s="60">
        <f>(G1085*$O$14+(1-G1085)*$O$13)</f>
        <v>2.7202684444444443</v>
      </c>
      <c r="I1085" s="116">
        <f>(H1085-D1085)/(H1085-$O$12)</f>
        <v>0.23406291629305781</v>
      </c>
      <c r="J1085" s="19">
        <f>(($O$19*F1085)/(B1085*((I1085)^$O$20)))^(1/$O$21)</f>
        <v>0.90484385611042661</v>
      </c>
      <c r="K1085" s="111">
        <f t="shared" si="33"/>
        <v>0.90484385611042661</v>
      </c>
      <c r="L1085" s="129"/>
      <c r="M1085" s="50"/>
      <c r="N1085" s="19"/>
      <c r="O1085" s="19"/>
      <c r="Q1085" s="20"/>
      <c r="R1085" s="58"/>
      <c r="S1085" s="58"/>
      <c r="T1085" s="58"/>
      <c r="U1085" s="58"/>
      <c r="V1085" s="58"/>
    </row>
    <row r="1086" spans="1:22" x14ac:dyDescent="0.35">
      <c r="A1086" s="20">
        <v>3092.5</v>
      </c>
      <c r="B1086" s="59">
        <v>6.1204999999999998</v>
      </c>
      <c r="C1086">
        <v>92.001999999999995</v>
      </c>
      <c r="D1086" s="20">
        <v>2.3491</v>
      </c>
      <c r="E1086" s="49">
        <f t="shared" si="32"/>
        <v>88.152500000000003</v>
      </c>
      <c r="F1086" s="60">
        <f>($Q$5*($O$6+$O$8))/(E1086+$O$8)</f>
        <v>0.30174065395712629</v>
      </c>
      <c r="G1086" s="60">
        <f>(C1086-$O$10)/($O$11-$O$10)</f>
        <v>0.68891111111111103</v>
      </c>
      <c r="H1086" s="60">
        <f>(G1086*$O$14+(1-G1086)*$O$13)</f>
        <v>2.7188911111111111</v>
      </c>
      <c r="I1086" s="116">
        <f>(H1086-D1086)/(H1086-$O$12)</f>
        <v>0.23396487981963987</v>
      </c>
      <c r="J1086" s="19">
        <f>(($O$19*F1086)/(B1086*((I1086)^$O$20)))^(1/$O$21)</f>
        <v>0.94901437659719001</v>
      </c>
      <c r="K1086" s="111">
        <f t="shared" si="33"/>
        <v>0.94901437659719001</v>
      </c>
      <c r="L1086" s="129"/>
      <c r="M1086" s="50"/>
      <c r="N1086" s="19"/>
      <c r="O1086" s="19"/>
      <c r="Q1086" s="20"/>
      <c r="R1086" s="58"/>
      <c r="S1086" s="58"/>
      <c r="T1086" s="58"/>
      <c r="U1086" s="58"/>
      <c r="V1086" s="58"/>
    </row>
    <row r="1087" spans="1:22" x14ac:dyDescent="0.35">
      <c r="A1087" s="20">
        <v>3093</v>
      </c>
      <c r="B1087" s="59">
        <v>6.8994</v>
      </c>
      <c r="C1087">
        <v>96.620199999999997</v>
      </c>
      <c r="D1087" s="20">
        <v>2.3424999999999998</v>
      </c>
      <c r="E1087" s="49">
        <f t="shared" si="32"/>
        <v>88.162400000000005</v>
      </c>
      <c r="F1087" s="60">
        <f>($Q$5*($O$6+$O$8))/(E1087+$O$8)</f>
        <v>0.30170918701355193</v>
      </c>
      <c r="G1087" s="60">
        <f>(C1087-$O$10)/($O$11-$O$10)</f>
        <v>0.74022444444444446</v>
      </c>
      <c r="H1087" s="60">
        <f>(G1087*$O$14+(1-G1087)*$O$13)</f>
        <v>2.7240224444444445</v>
      </c>
      <c r="I1087" s="116">
        <f>(H1087-D1087)/(H1087-$O$12)</f>
        <v>0.24060608846495704</v>
      </c>
      <c r="J1087" s="19">
        <f>(($O$19*F1087)/(B1087*((I1087)^$O$20)))^(1/$O$21)</f>
        <v>0.86912449947569226</v>
      </c>
      <c r="K1087" s="111">
        <f t="shared" si="33"/>
        <v>0.86912449947569226</v>
      </c>
      <c r="L1087" s="129"/>
      <c r="M1087" s="50"/>
      <c r="N1087" s="19"/>
      <c r="O1087" s="19"/>
      <c r="Q1087" s="20"/>
      <c r="R1087" s="58"/>
      <c r="S1087" s="58"/>
      <c r="T1087" s="58"/>
      <c r="U1087" s="58"/>
      <c r="V1087" s="58"/>
    </row>
    <row r="1088" spans="1:22" x14ac:dyDescent="0.35">
      <c r="A1088" s="20">
        <v>3093.5</v>
      </c>
      <c r="B1088" s="59">
        <v>7.5067000000000004</v>
      </c>
      <c r="C1088">
        <v>100.4384</v>
      </c>
      <c r="D1088" s="20">
        <v>2.3334000000000001</v>
      </c>
      <c r="E1088" s="49">
        <f t="shared" si="32"/>
        <v>88.172300000000007</v>
      </c>
      <c r="F1088" s="60">
        <f>($Q$5*($O$6+$O$8))/(E1088+$O$8)</f>
        <v>0.30167772663233688</v>
      </c>
      <c r="G1088" s="60">
        <f>(C1088-$O$10)/($O$11-$O$10)</f>
        <v>0.78264888888888895</v>
      </c>
      <c r="H1088" s="60">
        <f>(G1088*$O$14+(1-G1088)*$O$13)</f>
        <v>2.728264888888889</v>
      </c>
      <c r="I1088" s="116">
        <f>(H1088-D1088)/(H1088-$O$12)</f>
        <v>0.24835599166244673</v>
      </c>
      <c r="J1088" s="19">
        <f>(($O$19*F1088)/(B1088*((I1088)^$O$20)))^(1/$O$21)</f>
        <v>0.80718382658632903</v>
      </c>
      <c r="K1088" s="111">
        <f t="shared" si="33"/>
        <v>0.80718382658632903</v>
      </c>
      <c r="L1088" s="129"/>
      <c r="M1088" s="50"/>
      <c r="N1088" s="19"/>
      <c r="O1088" s="19"/>
      <c r="Q1088" s="20"/>
      <c r="R1088" s="58"/>
      <c r="S1088" s="58"/>
      <c r="T1088" s="58"/>
      <c r="U1088" s="58"/>
      <c r="V1088" s="58"/>
    </row>
    <row r="1089" spans="1:22" x14ac:dyDescent="0.35">
      <c r="A1089" s="20">
        <v>3094</v>
      </c>
      <c r="B1089" s="59">
        <v>7.4790999999999999</v>
      </c>
      <c r="C1089">
        <v>102.6417</v>
      </c>
      <c r="D1089" s="20">
        <v>2.3256000000000001</v>
      </c>
      <c r="E1089" s="49">
        <f t="shared" si="32"/>
        <v>88.182199999999995</v>
      </c>
      <c r="F1089" s="60">
        <f>($Q$5*($O$6+$O$8))/(E1089+$O$8)</f>
        <v>0.30164627281142853</v>
      </c>
      <c r="G1089" s="60">
        <f>(C1089-$O$10)/($O$11-$O$10)</f>
        <v>0.80713000000000001</v>
      </c>
      <c r="H1089" s="60">
        <f>(G1089*$O$14+(1-G1089)*$O$13)</f>
        <v>2.7307129999999997</v>
      </c>
      <c r="I1089" s="116">
        <f>(H1089-D1089)/(H1089-$O$12)</f>
        <v>0.25440995551893614</v>
      </c>
      <c r="J1089" s="19">
        <f>(($O$19*F1089)/(B1089*((I1089)^$O$20)))^(1/$O$21)</f>
        <v>0.78938743575104953</v>
      </c>
      <c r="K1089" s="111">
        <f t="shared" si="33"/>
        <v>0.78938743575104953</v>
      </c>
      <c r="L1089" s="129"/>
      <c r="M1089" s="50"/>
      <c r="N1089" s="19"/>
      <c r="O1089" s="19"/>
      <c r="Q1089" s="20"/>
      <c r="R1089" s="58"/>
      <c r="S1089" s="58"/>
      <c r="T1089" s="58"/>
      <c r="U1089" s="58"/>
      <c r="V1089" s="58"/>
    </row>
    <row r="1090" spans="1:22" x14ac:dyDescent="0.35">
      <c r="A1090" s="20">
        <v>3094.5</v>
      </c>
      <c r="B1090" s="59">
        <v>6.8082000000000003</v>
      </c>
      <c r="C1090">
        <v>102.64</v>
      </c>
      <c r="D1090" s="20">
        <v>2.3001</v>
      </c>
      <c r="E1090" s="49">
        <f t="shared" ref="E1090:E1153" si="34">((0.0198*A1090)+ 26.921)</f>
        <v>88.192100000000011</v>
      </c>
      <c r="F1090" s="60">
        <f>($Q$5*($O$6+$O$8))/(E1090+$O$8)</f>
        <v>0.30161482554877489</v>
      </c>
      <c r="G1090" s="60">
        <f>(C1090-$O$10)/($O$11-$O$10)</f>
        <v>0.80711111111111111</v>
      </c>
      <c r="H1090" s="60">
        <f>(G1090*$O$14+(1-G1090)*$O$13)</f>
        <v>2.7307111111111109</v>
      </c>
      <c r="I1090" s="116">
        <f>(H1090-D1090)/(H1090-$O$12)</f>
        <v>0.27042302660270373</v>
      </c>
      <c r="J1090" s="19">
        <f>(($O$19*F1090)/(B1090*((I1090)^$O$20)))^(1/$O$21)</f>
        <v>0.7783349293437769</v>
      </c>
      <c r="K1090" s="111">
        <f t="shared" ref="K1090:K1153" si="35">IF(J1090&gt;1,1,J1090)</f>
        <v>0.7783349293437769</v>
      </c>
      <c r="L1090" s="129"/>
      <c r="M1090" s="50"/>
      <c r="N1090" s="19"/>
      <c r="O1090" s="19"/>
      <c r="Q1090" s="20"/>
      <c r="R1090" s="58"/>
      <c r="S1090" s="58"/>
      <c r="T1090" s="58"/>
      <c r="U1090" s="58"/>
      <c r="V1090" s="58"/>
    </row>
    <row r="1091" spans="1:22" x14ac:dyDescent="0.35">
      <c r="A1091" s="20">
        <v>3095</v>
      </c>
      <c r="B1091" s="59">
        <v>5.9234999999999998</v>
      </c>
      <c r="C1091">
        <v>102.99379999999999</v>
      </c>
      <c r="D1091" s="20">
        <v>2.2747999999999999</v>
      </c>
      <c r="E1091" s="49">
        <f t="shared" si="34"/>
        <v>88.201999999999998</v>
      </c>
      <c r="F1091" s="60">
        <f>($Q$5*($O$6+$O$8))/(E1091+$O$8)</f>
        <v>0.30158338484232533</v>
      </c>
      <c r="G1091" s="60">
        <f>(C1091-$O$10)/($O$11-$O$10)</f>
        <v>0.81104222222222211</v>
      </c>
      <c r="H1091" s="60">
        <f>(G1091*$O$14+(1-G1091)*$O$13)</f>
        <v>2.7311042222222222</v>
      </c>
      <c r="I1091" s="116">
        <f>(H1091-D1091)/(H1091-$O$12)</f>
        <v>0.28648752949816908</v>
      </c>
      <c r="J1091" s="19">
        <f>(($O$19*F1091)/(B1091*((I1091)^$O$20)))^(1/$O$21)</f>
        <v>0.78760558460542784</v>
      </c>
      <c r="K1091" s="111">
        <f t="shared" si="35"/>
        <v>0.78760558460542784</v>
      </c>
      <c r="L1091" s="129"/>
      <c r="M1091" s="50"/>
      <c r="N1091" s="19"/>
      <c r="O1091" s="19"/>
      <c r="Q1091" s="20"/>
      <c r="R1091" s="58"/>
      <c r="S1091" s="58"/>
      <c r="T1091" s="58"/>
      <c r="U1091" s="58"/>
      <c r="V1091" s="58"/>
    </row>
    <row r="1092" spans="1:22" x14ac:dyDescent="0.35">
      <c r="A1092" s="20">
        <v>3095.5</v>
      </c>
      <c r="B1092" s="59">
        <v>6.1260000000000003</v>
      </c>
      <c r="C1092">
        <v>107.14919999999999</v>
      </c>
      <c r="D1092" s="20">
        <v>2.2593999999999999</v>
      </c>
      <c r="E1092" s="49">
        <f t="shared" si="34"/>
        <v>88.211900000000014</v>
      </c>
      <c r="F1092" s="60">
        <f>($Q$5*($O$6+$O$8))/(E1092+$O$8)</f>
        <v>0.30155195069002955</v>
      </c>
      <c r="G1092" s="60">
        <f>(C1092-$O$10)/($O$11-$O$10)</f>
        <v>0.85721333333333327</v>
      </c>
      <c r="H1092" s="60">
        <f>(G1092*$O$14+(1-G1092)*$O$13)</f>
        <v>2.7357213333333332</v>
      </c>
      <c r="I1092" s="116">
        <f>(H1092-D1092)/(H1092-$O$12)</f>
        <v>0.2981907358631285</v>
      </c>
      <c r="J1092" s="19">
        <f>(($O$19*F1092)/(B1092*((I1092)^$O$20)))^(1/$O$21)</f>
        <v>0.74404367320457188</v>
      </c>
      <c r="K1092" s="111">
        <f t="shared" si="35"/>
        <v>0.74404367320457188</v>
      </c>
      <c r="L1092" s="129"/>
      <c r="M1092" s="50"/>
      <c r="N1092" s="19"/>
      <c r="O1092" s="19"/>
      <c r="Q1092" s="20"/>
      <c r="R1092" s="58"/>
      <c r="S1092" s="58"/>
      <c r="T1092" s="58"/>
      <c r="U1092" s="58"/>
      <c r="V1092" s="58"/>
    </row>
    <row r="1093" spans="1:22" x14ac:dyDescent="0.35">
      <c r="A1093" s="20">
        <v>3096</v>
      </c>
      <c r="B1093" s="59">
        <v>6.1436999999999999</v>
      </c>
      <c r="C1093">
        <v>105.94840000000001</v>
      </c>
      <c r="D1093" s="20">
        <v>2.2534000000000001</v>
      </c>
      <c r="E1093" s="49">
        <f t="shared" si="34"/>
        <v>88.221800000000002</v>
      </c>
      <c r="F1093" s="60">
        <f>($Q$5*($O$6+$O$8))/(E1093+$O$8)</f>
        <v>0.30152052308983851</v>
      </c>
      <c r="G1093" s="60">
        <f>(C1093-$O$10)/($O$11-$O$10)</f>
        <v>0.84387111111111124</v>
      </c>
      <c r="H1093" s="60">
        <f>(G1093*$O$14+(1-G1093)*$O$13)</f>
        <v>2.7343871111111113</v>
      </c>
      <c r="I1093" s="116">
        <f>(H1093-D1093)/(H1093-$O$12)</f>
        <v>0.30136336289590598</v>
      </c>
      <c r="J1093" s="19">
        <f>(($O$19*F1093)/(B1093*((I1093)^$O$20)))^(1/$O$21)</f>
        <v>0.73511110769662769</v>
      </c>
      <c r="K1093" s="111">
        <f t="shared" si="35"/>
        <v>0.73511110769662769</v>
      </c>
      <c r="L1093" s="129"/>
      <c r="M1093" s="50"/>
      <c r="N1093" s="19"/>
      <c r="O1093" s="19"/>
      <c r="Q1093" s="20"/>
      <c r="R1093" s="58"/>
      <c r="S1093" s="58"/>
      <c r="T1093" s="58"/>
      <c r="U1093" s="58"/>
      <c r="V1093" s="58"/>
    </row>
    <row r="1094" spans="1:22" x14ac:dyDescent="0.35">
      <c r="A1094" s="20">
        <v>3096.5</v>
      </c>
      <c r="B1094" s="59">
        <v>6.6116999999999999</v>
      </c>
      <c r="C1094">
        <v>102.2997</v>
      </c>
      <c r="D1094" s="20">
        <v>2.2669999999999999</v>
      </c>
      <c r="E1094" s="49">
        <f t="shared" si="34"/>
        <v>88.231700000000004</v>
      </c>
      <c r="F1094" s="60">
        <f>($Q$5*($O$6+$O$8))/(E1094+$O$8)</f>
        <v>0.30148910203970369</v>
      </c>
      <c r="G1094" s="60">
        <f>(C1094-$O$10)/($O$11-$O$10)</f>
        <v>0.80332999999999999</v>
      </c>
      <c r="H1094" s="60">
        <f>(G1094*$O$14+(1-G1094)*$O$13)</f>
        <v>2.7303329999999999</v>
      </c>
      <c r="I1094" s="116">
        <f>(H1094-D1094)/(H1094-$O$12)</f>
        <v>0.29104142443732128</v>
      </c>
      <c r="J1094" s="19">
        <f>(($O$19*F1094)/(B1094*((I1094)^$O$20)))^(1/$O$21)</f>
        <v>0.73370998947391086</v>
      </c>
      <c r="K1094" s="111">
        <f t="shared" si="35"/>
        <v>0.73370998947391086</v>
      </c>
      <c r="L1094" s="129"/>
      <c r="M1094" s="50"/>
      <c r="N1094" s="19"/>
      <c r="O1094" s="19"/>
      <c r="Q1094" s="20"/>
      <c r="R1094" s="58"/>
      <c r="S1094" s="58"/>
      <c r="T1094" s="58"/>
      <c r="U1094" s="58"/>
      <c r="V1094" s="58"/>
    </row>
    <row r="1095" spans="1:22" x14ac:dyDescent="0.35">
      <c r="A1095" s="20">
        <v>3097</v>
      </c>
      <c r="B1095" s="59">
        <v>6.9222000000000001</v>
      </c>
      <c r="C1095">
        <v>92.750399999999999</v>
      </c>
      <c r="D1095" s="20">
        <v>2.2972000000000001</v>
      </c>
      <c r="E1095" s="49">
        <f t="shared" si="34"/>
        <v>88.241600000000005</v>
      </c>
      <c r="F1095" s="60">
        <f>($Q$5*($O$6+$O$8))/(E1095+$O$8)</f>
        <v>0.30145768753757773</v>
      </c>
      <c r="G1095" s="60">
        <f>(C1095-$O$10)/($O$11-$O$10)</f>
        <v>0.69722666666666666</v>
      </c>
      <c r="H1095" s="60">
        <f>(G1095*$O$14+(1-G1095)*$O$13)</f>
        <v>2.7197226666666667</v>
      </c>
      <c r="I1095" s="116">
        <f>(H1095-D1095)/(H1095-$O$12)</f>
        <v>0.26718728328426899</v>
      </c>
      <c r="J1095" s="19">
        <f>(($O$19*F1095)/(B1095*((I1095)^$O$20)))^(1/$O$21)</f>
        <v>0.78104368626249976</v>
      </c>
      <c r="K1095" s="111">
        <f t="shared" si="35"/>
        <v>0.78104368626249976</v>
      </c>
      <c r="L1095" s="129"/>
      <c r="M1095" s="50"/>
      <c r="N1095" s="19"/>
      <c r="O1095" s="19"/>
      <c r="Q1095" s="20"/>
      <c r="R1095" s="58"/>
      <c r="S1095" s="58"/>
      <c r="T1095" s="58"/>
      <c r="U1095" s="58"/>
      <c r="V1095" s="58"/>
    </row>
    <row r="1096" spans="1:22" x14ac:dyDescent="0.35">
      <c r="A1096" s="20">
        <v>3097.5</v>
      </c>
      <c r="B1096" s="59">
        <v>6.0145</v>
      </c>
      <c r="C1096">
        <v>91.988799999999998</v>
      </c>
      <c r="D1096" s="20">
        <v>2.3155000000000001</v>
      </c>
      <c r="E1096" s="49">
        <f t="shared" si="34"/>
        <v>88.251500000000007</v>
      </c>
      <c r="F1096" s="60">
        <f>($Q$5*($O$6+$O$8))/(E1096+$O$8)</f>
        <v>0.30142627958141388</v>
      </c>
      <c r="G1096" s="60">
        <f>(C1096-$O$10)/($O$11-$O$10)</f>
        <v>0.6887644444444444</v>
      </c>
      <c r="H1096" s="60">
        <f>(G1096*$O$14+(1-G1096)*$O$13)</f>
        <v>2.7188764444444447</v>
      </c>
      <c r="I1096" s="116">
        <f>(H1096-D1096)/(H1096-$O$12)</f>
        <v>0.2552165108418869</v>
      </c>
      <c r="J1096" s="19">
        <f>(($O$19*F1096)/(B1096*((I1096)^$O$20)))^(1/$O$21)</f>
        <v>0.87716647556549132</v>
      </c>
      <c r="K1096" s="111">
        <f t="shared" si="35"/>
        <v>0.87716647556549132</v>
      </c>
      <c r="L1096" s="129"/>
      <c r="M1096" s="50"/>
      <c r="N1096" s="19"/>
      <c r="O1096" s="19"/>
      <c r="Q1096" s="20"/>
      <c r="R1096" s="58"/>
      <c r="S1096" s="58"/>
      <c r="T1096" s="58"/>
      <c r="U1096" s="58"/>
      <c r="V1096" s="58"/>
    </row>
    <row r="1097" spans="1:22" x14ac:dyDescent="0.35">
      <c r="A1097" s="20">
        <v>3098</v>
      </c>
      <c r="B1097" s="59">
        <v>5.7827000000000002</v>
      </c>
      <c r="C1097">
        <v>95.654499999999999</v>
      </c>
      <c r="D1097" s="20">
        <v>2.2921999999999998</v>
      </c>
      <c r="E1097" s="49">
        <f t="shared" si="34"/>
        <v>88.261400000000009</v>
      </c>
      <c r="F1097" s="60">
        <f>($Q$5*($O$6+$O$8))/(E1097+$O$8)</f>
        <v>0.30139487816916638</v>
      </c>
      <c r="G1097" s="60">
        <f>(C1097-$O$10)/($O$11-$O$10)</f>
        <v>0.72949444444444445</v>
      </c>
      <c r="H1097" s="60">
        <f>(G1097*$O$14+(1-G1097)*$O$13)</f>
        <v>2.7229494444444446</v>
      </c>
      <c r="I1097" s="116">
        <f>(H1097-D1097)/(H1097-$O$12)</f>
        <v>0.27183490815589939</v>
      </c>
      <c r="J1097" s="19">
        <f>(($O$19*F1097)/(B1097*((I1097)^$O$20)))^(1/$O$21)</f>
        <v>0.83984158706750234</v>
      </c>
      <c r="K1097" s="111">
        <f t="shared" si="35"/>
        <v>0.83984158706750234</v>
      </c>
      <c r="L1097" s="129"/>
      <c r="M1097" s="50"/>
      <c r="N1097" s="19"/>
      <c r="O1097" s="19"/>
      <c r="Q1097" s="20"/>
      <c r="R1097" s="58"/>
      <c r="S1097" s="58"/>
      <c r="T1097" s="58"/>
      <c r="U1097" s="58"/>
      <c r="V1097" s="58"/>
    </row>
    <row r="1098" spans="1:22" x14ac:dyDescent="0.35">
      <c r="A1098" s="20">
        <v>3098.5</v>
      </c>
      <c r="B1098" s="59">
        <v>5.0334000000000003</v>
      </c>
      <c r="C1098">
        <v>100.6133</v>
      </c>
      <c r="D1098" s="20">
        <v>2.2368000000000001</v>
      </c>
      <c r="E1098" s="49">
        <f t="shared" si="34"/>
        <v>88.271299999999997</v>
      </c>
      <c r="F1098" s="60">
        <f>($Q$5*($O$6+$O$8))/(E1098+$O$8)</f>
        <v>0.30136348329879031</v>
      </c>
      <c r="G1098" s="60">
        <f>(C1098-$O$10)/($O$11-$O$10)</f>
        <v>0.78459222222222214</v>
      </c>
      <c r="H1098" s="60">
        <f>(G1098*$O$14+(1-G1098)*$O$13)</f>
        <v>2.7284592222222224</v>
      </c>
      <c r="I1098" s="116">
        <f>(H1098-D1098)/(H1098-$O$12)</f>
        <v>0.30919839678378486</v>
      </c>
      <c r="J1098" s="19">
        <f>(($O$19*F1098)/(B1098*((I1098)^$O$20)))^(1/$O$21)</f>
        <v>0.79136594582197883</v>
      </c>
      <c r="K1098" s="111">
        <f t="shared" si="35"/>
        <v>0.79136594582197883</v>
      </c>
      <c r="L1098" s="129"/>
      <c r="M1098" s="50"/>
      <c r="N1098" s="19"/>
      <c r="O1098" s="19"/>
      <c r="Q1098" s="20"/>
      <c r="R1098" s="58"/>
      <c r="S1098" s="58"/>
      <c r="T1098" s="58"/>
      <c r="U1098" s="58"/>
      <c r="V1098" s="58"/>
    </row>
    <row r="1099" spans="1:22" x14ac:dyDescent="0.35">
      <c r="A1099" s="20">
        <v>3099</v>
      </c>
      <c r="B1099" s="59">
        <v>6.1980000000000004</v>
      </c>
      <c r="C1099">
        <v>100.8861</v>
      </c>
      <c r="D1099" s="20">
        <v>2.2063999999999999</v>
      </c>
      <c r="E1099" s="49">
        <f t="shared" si="34"/>
        <v>88.281200000000013</v>
      </c>
      <c r="F1099" s="60">
        <f>($Q$5*($O$6+$O$8))/(E1099+$O$8)</f>
        <v>0.30133209496824154</v>
      </c>
      <c r="G1099" s="60">
        <f>(C1099-$O$10)/($O$11-$O$10)</f>
        <v>0.78762333333333334</v>
      </c>
      <c r="H1099" s="60">
        <f>(G1099*$O$14+(1-G1099)*$O$13)</f>
        <v>2.7287623333333335</v>
      </c>
      <c r="I1099" s="116">
        <f>(H1099-D1099)/(H1099-$O$12)</f>
        <v>0.32844459413774679</v>
      </c>
      <c r="J1099" s="19">
        <f>(($O$19*F1099)/(B1099*((I1099)^$O$20)))^(1/$O$21)</f>
        <v>0.67132804642442545</v>
      </c>
      <c r="K1099" s="111">
        <f t="shared" si="35"/>
        <v>0.67132804642442545</v>
      </c>
      <c r="L1099" s="129"/>
      <c r="M1099" s="50"/>
      <c r="N1099" s="19"/>
      <c r="O1099" s="19"/>
      <c r="Q1099" s="20"/>
      <c r="R1099" s="58"/>
      <c r="S1099" s="58"/>
      <c r="T1099" s="58"/>
      <c r="U1099" s="58"/>
      <c r="V1099" s="58"/>
    </row>
    <row r="1100" spans="1:22" x14ac:dyDescent="0.35">
      <c r="A1100" s="20">
        <v>3099.5</v>
      </c>
      <c r="B1100" s="59">
        <v>5.6744000000000003</v>
      </c>
      <c r="C1100">
        <v>101.9786</v>
      </c>
      <c r="D1100" s="20">
        <v>2.2206999999999999</v>
      </c>
      <c r="E1100" s="49">
        <f t="shared" si="34"/>
        <v>88.2911</v>
      </c>
      <c r="F1100" s="60">
        <f>($Q$5*($O$6+$O$8))/(E1100+$O$8)</f>
        <v>0.30130071317547685</v>
      </c>
      <c r="G1100" s="60">
        <f>(C1100-$O$10)/($O$11-$O$10)</f>
        <v>0.79976222222222226</v>
      </c>
      <c r="H1100" s="60">
        <f>(G1100*$O$14+(1-G1100)*$O$13)</f>
        <v>2.7299762222222221</v>
      </c>
      <c r="I1100" s="116">
        <f>(H1100-D1100)/(H1100-$O$12)</f>
        <v>0.31997224920758899</v>
      </c>
      <c r="J1100" s="19">
        <f>(($O$19*F1100)/(B1100*((I1100)^$O$20)))^(1/$O$21)</f>
        <v>0.72015800460703006</v>
      </c>
      <c r="K1100" s="111">
        <f t="shared" si="35"/>
        <v>0.72015800460703006</v>
      </c>
      <c r="L1100" s="129"/>
      <c r="M1100" s="50"/>
      <c r="N1100" s="19"/>
      <c r="O1100" s="19"/>
      <c r="Q1100" s="20"/>
      <c r="R1100" s="58"/>
      <c r="S1100" s="58"/>
      <c r="T1100" s="58"/>
      <c r="U1100" s="58"/>
      <c r="V1100" s="58"/>
    </row>
    <row r="1101" spans="1:22" x14ac:dyDescent="0.35">
      <c r="A1101" s="20">
        <v>3100</v>
      </c>
      <c r="B1101" s="59">
        <v>5.3661000000000003</v>
      </c>
      <c r="C1101">
        <v>102.0505</v>
      </c>
      <c r="D1101" s="20">
        <v>2.2559999999999998</v>
      </c>
      <c r="E1101" s="49">
        <f t="shared" si="34"/>
        <v>88.301000000000002</v>
      </c>
      <c r="F1101" s="60">
        <f>($Q$5*($O$6+$O$8))/(E1101+$O$8)</f>
        <v>0.30126933791845378</v>
      </c>
      <c r="G1101" s="60">
        <f>(C1101-$O$10)/($O$11-$O$10)</f>
        <v>0.80056111111111106</v>
      </c>
      <c r="H1101" s="60">
        <f>(G1101*$O$14+(1-G1101)*$O$13)</f>
        <v>2.7300561111111108</v>
      </c>
      <c r="I1101" s="116">
        <f>(H1101-D1101)/(H1101-$O$12)</f>
        <v>0.29782891942293926</v>
      </c>
      <c r="J1101" s="19">
        <f>(($O$19*F1101)/(B1101*((I1101)^$O$20)))^(1/$O$21)</f>
        <v>0.79557516923433302</v>
      </c>
      <c r="K1101" s="111">
        <f t="shared" si="35"/>
        <v>0.79557516923433302</v>
      </c>
      <c r="L1101" s="129"/>
      <c r="M1101" s="50"/>
      <c r="N1101" s="19"/>
      <c r="O1101" s="19"/>
      <c r="Q1101" s="20"/>
      <c r="R1101" s="58"/>
      <c r="S1101" s="58"/>
      <c r="T1101" s="58"/>
      <c r="U1101" s="58"/>
      <c r="V1101" s="58"/>
    </row>
    <row r="1102" spans="1:22" x14ac:dyDescent="0.35">
      <c r="A1102" s="20">
        <v>3100.5</v>
      </c>
      <c r="B1102" s="59">
        <v>5.4180999999999999</v>
      </c>
      <c r="C1102">
        <v>102.0518</v>
      </c>
      <c r="D1102" s="20">
        <v>2.2896000000000001</v>
      </c>
      <c r="E1102" s="49">
        <f t="shared" si="34"/>
        <v>88.310900000000004</v>
      </c>
      <c r="F1102" s="60">
        <f>($Q$5*($O$6+$O$8))/(E1102+$O$8)</f>
        <v>0.30123796919513091</v>
      </c>
      <c r="G1102" s="60">
        <f>(C1102-$O$10)/($O$11-$O$10)</f>
        <v>0.8005755555555556</v>
      </c>
      <c r="H1102" s="60">
        <f>(G1102*$O$14+(1-G1102)*$O$13)</f>
        <v>2.7300575555555557</v>
      </c>
      <c r="I1102" s="116">
        <f>(H1102-D1102)/(H1102-$O$12)</f>
        <v>0.27672015127290278</v>
      </c>
      <c r="J1102" s="19">
        <f>(($O$19*F1102)/(B1102*((I1102)^$O$20)))^(1/$O$21)</f>
        <v>0.85209999144945747</v>
      </c>
      <c r="K1102" s="111">
        <f t="shared" si="35"/>
        <v>0.85209999144945747</v>
      </c>
      <c r="L1102" s="129"/>
      <c r="M1102" s="50"/>
      <c r="N1102" s="19"/>
      <c r="O1102" s="19"/>
      <c r="Q1102" s="20"/>
      <c r="R1102" s="58"/>
      <c r="S1102" s="58"/>
      <c r="T1102" s="58"/>
      <c r="U1102" s="58"/>
      <c r="V1102" s="58"/>
    </row>
    <row r="1103" spans="1:22" x14ac:dyDescent="0.35">
      <c r="A1103" s="20">
        <v>3101</v>
      </c>
      <c r="B1103" s="59">
        <v>4.7713999999999999</v>
      </c>
      <c r="C1103">
        <v>99.323400000000007</v>
      </c>
      <c r="D1103" s="20">
        <v>2.3153999999999999</v>
      </c>
      <c r="E1103" s="49">
        <f t="shared" si="34"/>
        <v>88.320800000000006</v>
      </c>
      <c r="F1103" s="60">
        <f>($Q$5*($O$6+$O$8))/(E1103+$O$8)</f>
        <v>0.30120660700346741</v>
      </c>
      <c r="G1103" s="60">
        <f>(C1103-$O$10)/($O$11-$O$10)</f>
        <v>0.77026000000000006</v>
      </c>
      <c r="H1103" s="60">
        <f>(G1103*$O$14+(1-G1103)*$O$13)</f>
        <v>2.727026</v>
      </c>
      <c r="I1103" s="116">
        <f>(H1103-D1103)/(H1103-$O$12)</f>
        <v>0.25910003046562047</v>
      </c>
      <c r="J1103" s="19">
        <f>(($O$19*F1103)/(B1103*((I1103)^$O$20)))^(1/$O$21)</f>
        <v>0.96970999010765491</v>
      </c>
      <c r="K1103" s="111">
        <f t="shared" si="35"/>
        <v>0.96970999010765491</v>
      </c>
      <c r="L1103" s="129"/>
      <c r="M1103" s="50"/>
      <c r="N1103" s="19"/>
      <c r="O1103" s="19"/>
      <c r="Q1103" s="20"/>
      <c r="R1103" s="58"/>
      <c r="S1103" s="58"/>
      <c r="T1103" s="58"/>
      <c r="U1103" s="58"/>
      <c r="V1103" s="58"/>
    </row>
    <row r="1104" spans="1:22" x14ac:dyDescent="0.35">
      <c r="A1104" s="20">
        <v>3101.5</v>
      </c>
      <c r="B1104" s="59">
        <v>5.86</v>
      </c>
      <c r="C1104">
        <v>100.36960000000001</v>
      </c>
      <c r="D1104" s="20">
        <v>2.3227000000000002</v>
      </c>
      <c r="E1104" s="49">
        <f t="shared" si="34"/>
        <v>88.330700000000007</v>
      </c>
      <c r="F1104" s="60">
        <f>($Q$5*($O$6+$O$8))/(E1104+$O$8)</f>
        <v>0.30117525134142353</v>
      </c>
      <c r="G1104" s="60">
        <f>(C1104-$O$10)/($O$11-$O$10)</f>
        <v>0.78188444444444449</v>
      </c>
      <c r="H1104" s="60">
        <f>(G1104*$O$14+(1-G1104)*$O$13)</f>
        <v>2.7281884444444446</v>
      </c>
      <c r="I1104" s="116">
        <f>(H1104-D1104)/(H1104-$O$12)</f>
        <v>0.25505009383902455</v>
      </c>
      <c r="J1104" s="19">
        <f>(($O$19*F1104)/(B1104*((I1104)^$O$20)))^(1/$O$21)</f>
        <v>0.88886405715080574</v>
      </c>
      <c r="K1104" s="111">
        <f t="shared" si="35"/>
        <v>0.88886405715080574</v>
      </c>
      <c r="L1104" s="129"/>
      <c r="M1104" s="50"/>
      <c r="N1104" s="19"/>
      <c r="O1104" s="19"/>
      <c r="Q1104" s="20"/>
      <c r="R1104" s="58"/>
      <c r="S1104" s="58"/>
      <c r="T1104" s="58"/>
      <c r="U1104" s="58"/>
      <c r="V1104" s="58"/>
    </row>
    <row r="1105" spans="1:22" x14ac:dyDescent="0.35">
      <c r="A1105" s="20">
        <v>3102</v>
      </c>
      <c r="B1105" s="59">
        <v>6.0086000000000004</v>
      </c>
      <c r="C1105">
        <v>99.739800000000002</v>
      </c>
      <c r="D1105" s="20">
        <v>2.3138000000000001</v>
      </c>
      <c r="E1105" s="49">
        <f t="shared" si="34"/>
        <v>88.340599999999995</v>
      </c>
      <c r="F1105" s="60">
        <f>($Q$5*($O$6+$O$8))/(E1105+$O$8)</f>
        <v>0.30114390220696036</v>
      </c>
      <c r="G1105" s="60">
        <f>(C1105-$O$10)/($O$11-$O$10)</f>
        <v>0.77488666666666672</v>
      </c>
      <c r="H1105" s="60">
        <f>(G1105*$O$14+(1-G1105)*$O$13)</f>
        <v>2.7274886666666665</v>
      </c>
      <c r="I1105" s="116">
        <f>(H1105-D1105)/(H1105-$O$12)</f>
        <v>0.26032257306683521</v>
      </c>
      <c r="J1105" s="19">
        <f>(($O$19*F1105)/(B1105*((I1105)^$O$20)))^(1/$O$21)</f>
        <v>0.85998041704391615</v>
      </c>
      <c r="K1105" s="111">
        <f t="shared" si="35"/>
        <v>0.85998041704391615</v>
      </c>
      <c r="L1105" s="129"/>
      <c r="M1105" s="50"/>
      <c r="N1105" s="19"/>
      <c r="O1105" s="19"/>
      <c r="Q1105" s="20"/>
      <c r="R1105" s="58"/>
      <c r="S1105" s="58"/>
      <c r="T1105" s="58"/>
      <c r="U1105" s="58"/>
      <c r="V1105" s="58"/>
    </row>
    <row r="1106" spans="1:22" x14ac:dyDescent="0.35">
      <c r="A1106" s="20">
        <v>3102.5</v>
      </c>
      <c r="B1106" s="59">
        <v>5.1858000000000004</v>
      </c>
      <c r="C1106">
        <v>99.852500000000006</v>
      </c>
      <c r="D1106" s="20">
        <v>2.3014000000000001</v>
      </c>
      <c r="E1106" s="49">
        <f t="shared" si="34"/>
        <v>88.350500000000011</v>
      </c>
      <c r="F1106" s="60">
        <f>($Q$5*($O$6+$O$8))/(E1106+$O$8)</f>
        <v>0.30111255959803951</v>
      </c>
      <c r="G1106" s="60">
        <f>(C1106-$O$10)/($O$11-$O$10)</f>
        <v>0.77613888888888893</v>
      </c>
      <c r="H1106" s="60">
        <f>(G1106*$O$14+(1-G1106)*$O$13)</f>
        <v>2.727613888888889</v>
      </c>
      <c r="I1106" s="116">
        <f>(H1106-D1106)/(H1106-$O$12)</f>
        <v>0.26818320850848137</v>
      </c>
      <c r="J1106" s="19">
        <f>(($O$19*F1106)/(B1106*((I1106)^$O$20)))^(1/$O$21)</f>
        <v>0.89851425432673182</v>
      </c>
      <c r="K1106" s="111">
        <f t="shared" si="35"/>
        <v>0.89851425432673182</v>
      </c>
      <c r="L1106" s="129"/>
      <c r="M1106" s="50"/>
      <c r="N1106" s="19"/>
      <c r="O1106" s="19"/>
      <c r="Q1106" s="20"/>
      <c r="R1106" s="58"/>
      <c r="S1106" s="58"/>
      <c r="T1106" s="58"/>
      <c r="U1106" s="58"/>
      <c r="V1106" s="58"/>
    </row>
    <row r="1107" spans="1:22" x14ac:dyDescent="0.35">
      <c r="A1107" s="20">
        <v>3103</v>
      </c>
      <c r="B1107" s="59">
        <v>5.4428000000000001</v>
      </c>
      <c r="C1107">
        <v>100.41840000000001</v>
      </c>
      <c r="D1107" s="20">
        <v>2.2898000000000001</v>
      </c>
      <c r="E1107" s="49">
        <f t="shared" si="34"/>
        <v>88.360399999999998</v>
      </c>
      <c r="F1107" s="60">
        <f>($Q$5*($O$6+$O$8))/(E1107+$O$8)</f>
        <v>0.30108122351262395</v>
      </c>
      <c r="G1107" s="60">
        <f>(C1107-$O$10)/($O$11-$O$10)</f>
        <v>0.78242666666666671</v>
      </c>
      <c r="H1107" s="60">
        <f>(G1107*$O$14+(1-G1107)*$O$13)</f>
        <v>2.7282426666666666</v>
      </c>
      <c r="I1107" s="116">
        <f>(H1107-D1107)/(H1107-$O$12)</f>
        <v>0.27576872065577585</v>
      </c>
      <c r="J1107" s="19">
        <f>(($O$19*F1107)/(B1107*((I1107)^$O$20)))^(1/$O$21)</f>
        <v>0.85287550945280333</v>
      </c>
      <c r="K1107" s="111">
        <f t="shared" si="35"/>
        <v>0.85287550945280333</v>
      </c>
      <c r="L1107" s="129"/>
      <c r="M1107" s="50"/>
      <c r="N1107" s="19"/>
      <c r="O1107" s="19"/>
      <c r="Q1107" s="20"/>
      <c r="R1107" s="58"/>
      <c r="S1107" s="58"/>
      <c r="T1107" s="58"/>
      <c r="U1107" s="58"/>
      <c r="V1107" s="58"/>
    </row>
    <row r="1108" spans="1:22" x14ac:dyDescent="0.35">
      <c r="A1108" s="20">
        <v>3103.5</v>
      </c>
      <c r="B1108" s="59">
        <v>5.7121000000000004</v>
      </c>
      <c r="C1108">
        <v>98.395600000000002</v>
      </c>
      <c r="D1108" s="20">
        <v>2.2713999999999999</v>
      </c>
      <c r="E1108" s="49">
        <f t="shared" si="34"/>
        <v>88.370300000000015</v>
      </c>
      <c r="F1108" s="60">
        <f>($Q$5*($O$6+$O$8))/(E1108+$O$8)</f>
        <v>0.30104989394867704</v>
      </c>
      <c r="G1108" s="60">
        <f>(C1108-$O$10)/($O$11-$O$10)</f>
        <v>0.75995111111111113</v>
      </c>
      <c r="H1108" s="60">
        <f>(G1108*$O$14+(1-G1108)*$O$13)</f>
        <v>2.7259951111111107</v>
      </c>
      <c r="I1108" s="116">
        <f>(H1108-D1108)/(H1108-$O$12)</f>
        <v>0.28633295182256646</v>
      </c>
      <c r="J1108" s="19">
        <f>(($O$19*F1108)/(B1108*((I1108)^$O$20)))^(1/$O$21)</f>
        <v>0.80177037983126032</v>
      </c>
      <c r="K1108" s="111">
        <f t="shared" si="35"/>
        <v>0.80177037983126032</v>
      </c>
      <c r="L1108" s="129"/>
      <c r="M1108" s="50"/>
      <c r="N1108" s="19"/>
      <c r="O1108" s="19"/>
      <c r="Q1108" s="20"/>
      <c r="R1108" s="58"/>
      <c r="S1108" s="58"/>
      <c r="T1108" s="58"/>
      <c r="U1108" s="58"/>
      <c r="V1108" s="58"/>
    </row>
    <row r="1109" spans="1:22" x14ac:dyDescent="0.35">
      <c r="A1109" s="20">
        <v>3104</v>
      </c>
      <c r="B1109" s="59">
        <v>5.2392000000000003</v>
      </c>
      <c r="C1109">
        <v>100.15219999999999</v>
      </c>
      <c r="D1109" s="20">
        <v>2.2547000000000001</v>
      </c>
      <c r="E1109" s="49">
        <f t="shared" si="34"/>
        <v>88.380200000000002</v>
      </c>
      <c r="F1109" s="60">
        <f>($Q$5*($O$6+$O$8))/(E1109+$O$8)</f>
        <v>0.30101857090416334</v>
      </c>
      <c r="G1109" s="60">
        <f>(C1109-$O$10)/($O$11-$O$10)</f>
        <v>0.77946888888888877</v>
      </c>
      <c r="H1109" s="60">
        <f>(G1109*$O$14+(1-G1109)*$O$13)</f>
        <v>2.7279468888888889</v>
      </c>
      <c r="I1109" s="116">
        <f>(H1109-D1109)/(H1109-$O$12)</f>
        <v>0.29771503215490264</v>
      </c>
      <c r="J1109" s="19">
        <f>(($O$19*F1109)/(B1109*((I1109)^$O$20)))^(1/$O$21)</f>
        <v>0.80512514910367927</v>
      </c>
      <c r="K1109" s="111">
        <f t="shared" si="35"/>
        <v>0.80512514910367927</v>
      </c>
      <c r="L1109" s="129"/>
      <c r="M1109" s="50"/>
      <c r="N1109" s="19"/>
      <c r="O1109" s="19"/>
      <c r="Q1109" s="20"/>
      <c r="R1109" s="58"/>
      <c r="S1109" s="58"/>
      <c r="T1109" s="58"/>
      <c r="U1109" s="58"/>
      <c r="V1109" s="58"/>
    </row>
    <row r="1110" spans="1:22" x14ac:dyDescent="0.35">
      <c r="A1110" s="20">
        <v>3104.5</v>
      </c>
      <c r="B1110" s="59">
        <v>4.851</v>
      </c>
      <c r="C1110">
        <v>100.3223</v>
      </c>
      <c r="D1110" s="20">
        <v>2.2465999999999999</v>
      </c>
      <c r="E1110" s="49">
        <f t="shared" si="34"/>
        <v>88.390100000000004</v>
      </c>
      <c r="F1110" s="60">
        <f>($Q$5*($O$6+$O$8))/(E1110+$O$8)</f>
        <v>0.30098725437704793</v>
      </c>
      <c r="G1110" s="60">
        <f>(C1110-$O$10)/($O$11-$O$10)</f>
        <v>0.78135888888888883</v>
      </c>
      <c r="H1110" s="60">
        <f>(G1110*$O$14+(1-G1110)*$O$13)</f>
        <v>2.7281358888888891</v>
      </c>
      <c r="I1110" s="116">
        <f>(H1110-D1110)/(H1110-$O$12)</f>
        <v>0.30289354827865372</v>
      </c>
      <c r="J1110" s="19">
        <f>(($O$19*F1110)/(B1110*((I1110)^$O$20)))^(1/$O$21)</f>
        <v>0.82237214658043489</v>
      </c>
      <c r="K1110" s="111">
        <f t="shared" si="35"/>
        <v>0.82237214658043489</v>
      </c>
      <c r="L1110" s="129"/>
      <c r="M1110" s="50"/>
      <c r="N1110" s="19"/>
      <c r="O1110" s="19"/>
      <c r="Q1110" s="20"/>
      <c r="R1110" s="58"/>
      <c r="S1110" s="58"/>
      <c r="T1110" s="58"/>
      <c r="U1110" s="58"/>
      <c r="V1110" s="58"/>
    </row>
    <row r="1111" spans="1:22" x14ac:dyDescent="0.35">
      <c r="A1111" s="20">
        <v>3105</v>
      </c>
      <c r="B1111" s="59">
        <v>4.4565000000000001</v>
      </c>
      <c r="C1111">
        <v>102.9059</v>
      </c>
      <c r="D1111" s="20">
        <v>2.2475000000000001</v>
      </c>
      <c r="E1111" s="49">
        <f t="shared" si="34"/>
        <v>88.4</v>
      </c>
      <c r="F1111" s="60">
        <f>($Q$5*($O$6+$O$8))/(E1111+$O$8)</f>
        <v>0.30095594436529705</v>
      </c>
      <c r="G1111" s="60">
        <f>(C1111-$O$10)/($O$11-$O$10)</f>
        <v>0.81006555555555559</v>
      </c>
      <c r="H1111" s="60">
        <f>(G1111*$O$14+(1-G1111)*$O$13)</f>
        <v>2.7310065555555556</v>
      </c>
      <c r="I1111" s="116">
        <f>(H1111-D1111)/(H1111-$O$12)</f>
        <v>0.30358494671620978</v>
      </c>
      <c r="J1111" s="19">
        <f>(($O$19*F1111)/(B1111*((I1111)^$O$20)))^(1/$O$21)</f>
        <v>0.85600100431710346</v>
      </c>
      <c r="K1111" s="111">
        <f t="shared" si="35"/>
        <v>0.85600100431710346</v>
      </c>
      <c r="L1111" s="129"/>
      <c r="M1111" s="50"/>
      <c r="N1111" s="19"/>
      <c r="O1111" s="19"/>
      <c r="Q1111" s="20"/>
      <c r="R1111" s="58"/>
      <c r="S1111" s="58"/>
      <c r="T1111" s="58"/>
      <c r="U1111" s="58"/>
      <c r="V1111" s="58"/>
    </row>
    <row r="1112" spans="1:22" x14ac:dyDescent="0.35">
      <c r="A1112" s="20">
        <v>3105.5</v>
      </c>
      <c r="B1112" s="59">
        <v>5.0315000000000003</v>
      </c>
      <c r="C1112">
        <v>101.0406</v>
      </c>
      <c r="D1112" s="20">
        <v>2.2528999999999999</v>
      </c>
      <c r="E1112" s="49">
        <f t="shared" si="34"/>
        <v>88.409900000000007</v>
      </c>
      <c r="F1112" s="60">
        <f>($Q$5*($O$6+$O$8))/(E1112+$O$8)</f>
        <v>0.30092464086687754</v>
      </c>
      <c r="G1112" s="60">
        <f>(C1112-$O$10)/($O$11-$O$10)</f>
        <v>0.78933999999999993</v>
      </c>
      <c r="H1112" s="60">
        <f>(G1112*$O$14+(1-G1112)*$O$13)</f>
        <v>2.7289339999999997</v>
      </c>
      <c r="I1112" s="116">
        <f>(H1112-D1112)/(H1112-$O$12)</f>
        <v>0.2992825276753695</v>
      </c>
      <c r="J1112" s="19">
        <f>(($O$19*F1112)/(B1112*((I1112)^$O$20)))^(1/$O$21)</f>
        <v>0.81714433414414123</v>
      </c>
      <c r="K1112" s="111">
        <f t="shared" si="35"/>
        <v>0.81714433414414123</v>
      </c>
      <c r="L1112" s="129"/>
      <c r="M1112" s="50"/>
      <c r="N1112" s="19"/>
      <c r="O1112" s="19"/>
      <c r="Q1112" s="20"/>
      <c r="R1112" s="58"/>
      <c r="S1112" s="58"/>
      <c r="T1112" s="58"/>
      <c r="U1112" s="58"/>
      <c r="V1112" s="58"/>
    </row>
    <row r="1113" spans="1:22" x14ac:dyDescent="0.35">
      <c r="A1113" s="20">
        <v>3106</v>
      </c>
      <c r="B1113" s="59">
        <v>5.9919000000000002</v>
      </c>
      <c r="C1113">
        <v>103.0964</v>
      </c>
      <c r="D1113" s="20">
        <v>2.2515000000000001</v>
      </c>
      <c r="E1113" s="49">
        <f t="shared" si="34"/>
        <v>88.419800000000009</v>
      </c>
      <c r="F1113" s="60">
        <f>($Q$5*($O$6+$O$8))/(E1113+$O$8)</f>
        <v>0.30089334387975725</v>
      </c>
      <c r="G1113" s="60">
        <f>(C1113-$O$10)/($O$11-$O$10)</f>
        <v>0.81218222222222225</v>
      </c>
      <c r="H1113" s="60">
        <f>(G1113*$O$14+(1-G1113)*$O$13)</f>
        <v>2.7312182222222225</v>
      </c>
      <c r="I1113" s="116">
        <f>(H1113-D1113)/(H1113-$O$12)</f>
        <v>0.30116629582387172</v>
      </c>
      <c r="J1113" s="19">
        <f>(($O$19*F1113)/(B1113*((I1113)^$O$20)))^(1/$O$21)</f>
        <v>0.74407659606059517</v>
      </c>
      <c r="K1113" s="111">
        <f t="shared" si="35"/>
        <v>0.74407659606059517</v>
      </c>
      <c r="L1113" s="129"/>
      <c r="M1113" s="50"/>
      <c r="N1113" s="19"/>
      <c r="O1113" s="19"/>
      <c r="Q1113" s="20"/>
      <c r="R1113" s="58"/>
      <c r="S1113" s="58"/>
      <c r="T1113" s="58"/>
      <c r="U1113" s="58"/>
      <c r="V1113" s="58"/>
    </row>
    <row r="1114" spans="1:22" x14ac:dyDescent="0.35">
      <c r="A1114" s="20">
        <v>3106.5</v>
      </c>
      <c r="B1114" s="59">
        <v>10.4993</v>
      </c>
      <c r="C1114">
        <v>109.4937</v>
      </c>
      <c r="D1114" s="20">
        <v>2.2534999999999998</v>
      </c>
      <c r="E1114" s="49">
        <f t="shared" si="34"/>
        <v>88.429699999999997</v>
      </c>
      <c r="F1114" s="60">
        <f>($Q$5*($O$6+$O$8))/(E1114+$O$8)</f>
        <v>0.30086205340190486</v>
      </c>
      <c r="G1114" s="60">
        <f>(C1114-$O$10)/($O$11-$O$10)</f>
        <v>0.8832633333333334</v>
      </c>
      <c r="H1114" s="60">
        <f>(G1114*$O$14+(1-G1114)*$O$13)</f>
        <v>2.7383263333333332</v>
      </c>
      <c r="I1114" s="116">
        <f>(H1114-D1114)/(H1114-$O$12)</f>
        <v>0.30302094051807854</v>
      </c>
      <c r="J1114" s="19">
        <f>(($O$19*F1114)/(B1114*((I1114)^$O$20)))^(1/$O$21)</f>
        <v>0.55863853900924654</v>
      </c>
      <c r="K1114" s="111">
        <f t="shared" si="35"/>
        <v>0.55863853900924654</v>
      </c>
      <c r="L1114" s="129"/>
      <c r="M1114" s="50"/>
      <c r="N1114" s="19"/>
      <c r="O1114" s="19"/>
      <c r="Q1114" s="20"/>
      <c r="R1114" s="58"/>
      <c r="S1114" s="58"/>
      <c r="T1114" s="58"/>
      <c r="U1114" s="58"/>
      <c r="V1114" s="58"/>
    </row>
    <row r="1115" spans="1:22" x14ac:dyDescent="0.35">
      <c r="A1115" s="20">
        <v>3107</v>
      </c>
      <c r="B1115" s="59">
        <v>5.8258000000000001</v>
      </c>
      <c r="C1115">
        <v>111.3064</v>
      </c>
      <c r="D1115" s="20">
        <v>2.2688000000000001</v>
      </c>
      <c r="E1115" s="49">
        <f t="shared" si="34"/>
        <v>88.439600000000013</v>
      </c>
      <c r="F1115" s="60">
        <f>($Q$5*($O$6+$O$8))/(E1115+$O$8)</f>
        <v>0.30083076943128967</v>
      </c>
      <c r="G1115" s="60">
        <f>(C1115-$O$10)/($O$11-$O$10)</f>
        <v>0.90340444444444445</v>
      </c>
      <c r="H1115" s="60">
        <f>(G1115*$O$14+(1-G1115)*$O$13)</f>
        <v>2.7403404444444446</v>
      </c>
      <c r="I1115" s="116">
        <f>(H1115-D1115)/(H1115-$O$12)</f>
        <v>0.29434660242806271</v>
      </c>
      <c r="J1115" s="19">
        <f>(($O$19*F1115)/(B1115*((I1115)^$O$20)))^(1/$O$21)</f>
        <v>0.7720124683223889</v>
      </c>
      <c r="K1115" s="111">
        <f t="shared" si="35"/>
        <v>0.7720124683223889</v>
      </c>
      <c r="L1115" s="129"/>
      <c r="M1115" s="50"/>
      <c r="N1115" s="19"/>
      <c r="O1115" s="19"/>
      <c r="Q1115" s="20"/>
      <c r="R1115" s="58"/>
      <c r="S1115" s="58"/>
      <c r="T1115" s="58"/>
      <c r="U1115" s="58"/>
      <c r="V1115" s="58"/>
    </row>
    <row r="1116" spans="1:22" x14ac:dyDescent="0.35">
      <c r="A1116" s="20">
        <v>3107.5</v>
      </c>
      <c r="B1116" s="59">
        <v>6.8376000000000001</v>
      </c>
      <c r="C1116">
        <v>108.553</v>
      </c>
      <c r="D1116" s="20">
        <v>2.3050000000000002</v>
      </c>
      <c r="E1116" s="49">
        <f t="shared" si="34"/>
        <v>88.4495</v>
      </c>
      <c r="F1116" s="60">
        <f>($Q$5*($O$6+$O$8))/(E1116+$O$8)</f>
        <v>0.30079949196588218</v>
      </c>
      <c r="G1116" s="60">
        <f>(C1116-$O$10)/($O$11-$O$10)</f>
        <v>0.87281111111111109</v>
      </c>
      <c r="H1116" s="60">
        <f>(G1116*$O$14+(1-G1116)*$O$13)</f>
        <v>2.7372811111111108</v>
      </c>
      <c r="I1116" s="116">
        <f>(H1116-D1116)/(H1116-$O$12)</f>
        <v>0.27035630747763412</v>
      </c>
      <c r="J1116" s="19">
        <f>(($O$19*F1116)/(B1116*((I1116)^$O$20)))^(1/$O$21)</f>
        <v>0.77580075427774053</v>
      </c>
      <c r="K1116" s="111">
        <f t="shared" si="35"/>
        <v>0.77580075427774053</v>
      </c>
      <c r="L1116" s="129"/>
      <c r="M1116" s="50"/>
      <c r="N1116" s="19"/>
      <c r="O1116" s="19"/>
      <c r="Q1116" s="20"/>
      <c r="R1116" s="58"/>
      <c r="S1116" s="58"/>
      <c r="T1116" s="58"/>
      <c r="U1116" s="58"/>
      <c r="V1116" s="58"/>
    </row>
    <row r="1117" spans="1:22" x14ac:dyDescent="0.35">
      <c r="A1117" s="20">
        <v>3108</v>
      </c>
      <c r="B1117" s="59">
        <v>5.48</v>
      </c>
      <c r="C1117">
        <v>104.538</v>
      </c>
      <c r="D1117" s="20">
        <v>2.34</v>
      </c>
      <c r="E1117" s="49">
        <f t="shared" si="34"/>
        <v>88.459400000000002</v>
      </c>
      <c r="F1117" s="60">
        <f>($Q$5*($O$6+$O$8))/(E1117+$O$8)</f>
        <v>0.30076822100365352</v>
      </c>
      <c r="G1117" s="60">
        <f>(C1117-$O$10)/($O$11-$O$10)</f>
        <v>0.82819999999999994</v>
      </c>
      <c r="H1117" s="60">
        <f>(G1117*$O$14+(1-G1117)*$O$13)</f>
        <v>2.7328199999999998</v>
      </c>
      <c r="I1117" s="116">
        <f>(H1117-D1117)/(H1117-$O$12)</f>
        <v>0.24636399555965305</v>
      </c>
      <c r="J1117" s="19">
        <f>(($O$19*F1117)/(B1117*((I1117)^$O$20)))^(1/$O$21)</f>
        <v>0.95092979549195744</v>
      </c>
      <c r="K1117" s="111">
        <f t="shared" si="35"/>
        <v>0.95092979549195744</v>
      </c>
      <c r="L1117" s="129"/>
      <c r="M1117" s="50"/>
      <c r="N1117" s="19"/>
      <c r="O1117" s="19"/>
      <c r="Q1117" s="20"/>
      <c r="R1117" s="58"/>
      <c r="S1117" s="58"/>
      <c r="T1117" s="58"/>
      <c r="U1117" s="58"/>
      <c r="V1117" s="58"/>
    </row>
    <row r="1118" spans="1:22" x14ac:dyDescent="0.35">
      <c r="A1118" s="20">
        <v>3108.5</v>
      </c>
      <c r="B1118" s="59">
        <v>6.2942</v>
      </c>
      <c r="C1118">
        <v>103.7783</v>
      </c>
      <c r="D1118" s="20">
        <v>2.3319999999999999</v>
      </c>
      <c r="E1118" s="49">
        <f t="shared" si="34"/>
        <v>88.469300000000004</v>
      </c>
      <c r="F1118" s="60">
        <f>($Q$5*($O$6+$O$8))/(E1118+$O$8)</f>
        <v>0.3007369565425756</v>
      </c>
      <c r="G1118" s="60">
        <f>(C1118-$O$10)/($O$11-$O$10)</f>
        <v>0.81975888888888893</v>
      </c>
      <c r="H1118" s="60">
        <f>(G1118*$O$14+(1-G1118)*$O$13)</f>
        <v>2.731975888888889</v>
      </c>
      <c r="I1118" s="116">
        <f>(H1118-D1118)/(H1118-$O$12)</f>
        <v>0.25098480871678175</v>
      </c>
      <c r="J1118" s="19">
        <f>(($O$19*F1118)/(B1118*((I1118)^$O$20)))^(1/$O$21)</f>
        <v>0.87091484842513789</v>
      </c>
      <c r="K1118" s="111">
        <f t="shared" si="35"/>
        <v>0.87091484842513789</v>
      </c>
      <c r="L1118" s="129"/>
      <c r="M1118" s="50"/>
      <c r="N1118" s="19"/>
      <c r="O1118" s="19"/>
      <c r="Q1118" s="20"/>
      <c r="R1118" s="58"/>
      <c r="S1118" s="58"/>
      <c r="T1118" s="58"/>
      <c r="U1118" s="58"/>
      <c r="V1118" s="58"/>
    </row>
    <row r="1119" spans="1:22" x14ac:dyDescent="0.35">
      <c r="A1119" s="20">
        <v>3109</v>
      </c>
      <c r="B1119" s="59">
        <v>5.6452999999999998</v>
      </c>
      <c r="C1119">
        <v>107.3146</v>
      </c>
      <c r="D1119" s="20">
        <v>2.3153999999999999</v>
      </c>
      <c r="E1119" s="49">
        <f t="shared" si="34"/>
        <v>88.479200000000006</v>
      </c>
      <c r="F1119" s="60">
        <f>($Q$5*($O$6+$O$8))/(E1119+$O$8)</f>
        <v>0.30070569858062135</v>
      </c>
      <c r="G1119" s="60">
        <f>(C1119-$O$10)/($O$11-$O$10)</f>
        <v>0.8590511111111111</v>
      </c>
      <c r="H1119" s="60">
        <f>(G1119*$O$14+(1-G1119)*$O$13)</f>
        <v>2.7359051111111108</v>
      </c>
      <c r="I1119" s="116">
        <f>(H1119-D1119)/(H1119-$O$12)</f>
        <v>0.26321790602807227</v>
      </c>
      <c r="J1119" s="19">
        <f>(($O$19*F1119)/(B1119*((I1119)^$O$20)))^(1/$O$21)</f>
        <v>0.87682290518279538</v>
      </c>
      <c r="K1119" s="111">
        <f t="shared" si="35"/>
        <v>0.87682290518279538</v>
      </c>
      <c r="L1119" s="129"/>
      <c r="M1119" s="50"/>
      <c r="N1119" s="19"/>
      <c r="O1119" s="19"/>
      <c r="Q1119" s="20"/>
      <c r="R1119" s="58"/>
      <c r="S1119" s="58"/>
      <c r="T1119" s="58"/>
      <c r="U1119" s="58"/>
      <c r="V1119" s="58"/>
    </row>
    <row r="1120" spans="1:22" x14ac:dyDescent="0.35">
      <c r="A1120" s="20">
        <v>3109.5</v>
      </c>
      <c r="B1120" s="59">
        <v>5.7057000000000002</v>
      </c>
      <c r="C1120">
        <v>106.7094</v>
      </c>
      <c r="D1120" s="20">
        <v>2.2970000000000002</v>
      </c>
      <c r="E1120" s="49">
        <f t="shared" si="34"/>
        <v>88.489100000000008</v>
      </c>
      <c r="F1120" s="60">
        <f>($Q$5*($O$6+$O$8))/(E1120+$O$8)</f>
        <v>0.30067444711576446</v>
      </c>
      <c r="G1120" s="60">
        <f>(C1120-$O$10)/($O$11-$O$10)</f>
        <v>0.85232666666666668</v>
      </c>
      <c r="H1120" s="60">
        <f>(G1120*$O$14+(1-G1120)*$O$13)</f>
        <v>2.7352326666666666</v>
      </c>
      <c r="I1120" s="116">
        <f>(H1120-D1120)/(H1120-$O$12)</f>
        <v>0.27443009797421969</v>
      </c>
      <c r="J1120" s="19">
        <f>(($O$19*F1120)/(B1120*((I1120)^$O$20)))^(1/$O$21)</f>
        <v>0.83649250358859417</v>
      </c>
      <c r="K1120" s="111">
        <f t="shared" si="35"/>
        <v>0.83649250358859417</v>
      </c>
      <c r="L1120" s="129"/>
      <c r="M1120" s="50"/>
      <c r="N1120" s="19"/>
      <c r="O1120" s="19"/>
      <c r="Q1120" s="20"/>
      <c r="R1120" s="58"/>
      <c r="S1120" s="58"/>
      <c r="T1120" s="58"/>
      <c r="U1120" s="58"/>
      <c r="V1120" s="58"/>
    </row>
    <row r="1121" spans="1:22" x14ac:dyDescent="0.35">
      <c r="A1121" s="20">
        <v>3110</v>
      </c>
      <c r="B1121" s="59">
        <v>5.7949000000000002</v>
      </c>
      <c r="C1121">
        <v>107.0556</v>
      </c>
      <c r="D1121" s="20">
        <v>2.2974999999999999</v>
      </c>
      <c r="E1121" s="49">
        <f t="shared" si="34"/>
        <v>88.498999999999995</v>
      </c>
      <c r="F1121" s="60">
        <f>($Q$5*($O$6+$O$8))/(E1121+$O$8)</f>
        <v>0.3006432021459795</v>
      </c>
      <c r="G1121" s="60">
        <f>(C1121-$O$10)/($O$11-$O$10)</f>
        <v>0.85617333333333334</v>
      </c>
      <c r="H1121" s="60">
        <f>(G1121*$O$14+(1-G1121)*$O$13)</f>
        <v>2.7356173333333333</v>
      </c>
      <c r="I1121" s="116">
        <f>(H1121-D1121)/(H1121-$O$12)</f>
        <v>0.27429180087157201</v>
      </c>
      <c r="J1121" s="19">
        <f>(($O$19*F1121)/(B1121*((I1121)^$O$20)))^(1/$O$21)</f>
        <v>0.83040488511056032</v>
      </c>
      <c r="K1121" s="111">
        <f t="shared" si="35"/>
        <v>0.83040488511056032</v>
      </c>
      <c r="L1121" s="129"/>
      <c r="M1121" s="50"/>
      <c r="N1121" s="19"/>
      <c r="O1121" s="19"/>
      <c r="Q1121" s="20"/>
      <c r="R1121" s="58"/>
      <c r="S1121" s="58"/>
      <c r="T1121" s="58"/>
      <c r="U1121" s="58"/>
      <c r="V1121" s="58"/>
    </row>
    <row r="1122" spans="1:22" x14ac:dyDescent="0.35">
      <c r="A1122" s="20">
        <v>3110.5</v>
      </c>
      <c r="B1122" s="59">
        <v>5.2965999999999998</v>
      </c>
      <c r="C1122">
        <v>107.29430000000001</v>
      </c>
      <c r="D1122" s="20">
        <v>2.2881</v>
      </c>
      <c r="E1122" s="49">
        <f t="shared" si="34"/>
        <v>88.508900000000011</v>
      </c>
      <c r="F1122" s="60">
        <f>($Q$5*($O$6+$O$8))/(E1122+$O$8)</f>
        <v>0.30061196366924176</v>
      </c>
      <c r="G1122" s="60">
        <f>(C1122-$O$10)/($O$11-$O$10)</f>
        <v>0.85882555555555562</v>
      </c>
      <c r="H1122" s="60">
        <f>(G1122*$O$14+(1-G1122)*$O$13)</f>
        <v>2.7358825555555555</v>
      </c>
      <c r="I1122" s="116">
        <f>(H1122-D1122)/(H1122-$O$12)</f>
        <v>0.28029635702781358</v>
      </c>
      <c r="J1122" s="19">
        <f>(($O$19*F1122)/(B1122*((I1122)^$O$20)))^(1/$O$21)</f>
        <v>0.84993769122415475</v>
      </c>
      <c r="K1122" s="111">
        <f t="shared" si="35"/>
        <v>0.84993769122415475</v>
      </c>
      <c r="L1122" s="129"/>
      <c r="M1122" s="50"/>
      <c r="N1122" s="19"/>
      <c r="O1122" s="19"/>
      <c r="Q1122" s="20"/>
      <c r="R1122" s="58"/>
      <c r="S1122" s="58"/>
      <c r="T1122" s="58"/>
      <c r="U1122" s="58"/>
      <c r="V1122" s="58"/>
    </row>
    <row r="1123" spans="1:22" x14ac:dyDescent="0.35">
      <c r="A1123" s="20">
        <v>3111</v>
      </c>
      <c r="B1123" s="59">
        <v>4.8682999999999996</v>
      </c>
      <c r="C1123">
        <v>110.1206</v>
      </c>
      <c r="D1123" s="20">
        <v>2.2852000000000001</v>
      </c>
      <c r="E1123" s="49">
        <f t="shared" si="34"/>
        <v>88.518799999999999</v>
      </c>
      <c r="F1123" s="60">
        <f>($Q$5*($O$6+$O$8))/(E1123+$O$8)</f>
        <v>0.30058073168352756</v>
      </c>
      <c r="G1123" s="60">
        <f>(C1123-$O$10)/($O$11-$O$10)</f>
        <v>0.89022888888888885</v>
      </c>
      <c r="H1123" s="60">
        <f>(G1123*$O$14+(1-G1123)*$O$13)</f>
        <v>2.7390228888888886</v>
      </c>
      <c r="I1123" s="116">
        <f>(H1123-D1123)/(H1123-$O$12)</f>
        <v>0.28352006961516718</v>
      </c>
      <c r="J1123" s="19">
        <f>(($O$19*F1123)/(B1123*((I1123)^$O$20)))^(1/$O$21)</f>
        <v>0.87641155591705744</v>
      </c>
      <c r="K1123" s="111">
        <f t="shared" si="35"/>
        <v>0.87641155591705744</v>
      </c>
      <c r="L1123" s="129"/>
      <c r="M1123" s="50"/>
      <c r="N1123" s="19"/>
      <c r="O1123" s="19"/>
      <c r="Q1123" s="20"/>
      <c r="R1123" s="58"/>
      <c r="S1123" s="58"/>
      <c r="T1123" s="58"/>
      <c r="U1123" s="58"/>
      <c r="V1123" s="58"/>
    </row>
    <row r="1124" spans="1:22" x14ac:dyDescent="0.35">
      <c r="A1124" s="20">
        <v>3111.5</v>
      </c>
      <c r="B1124" s="59">
        <v>5.9398</v>
      </c>
      <c r="C1124">
        <v>112.38030000000001</v>
      </c>
      <c r="D1124" s="20">
        <v>2.2976999999999999</v>
      </c>
      <c r="E1124" s="49">
        <f t="shared" si="34"/>
        <v>88.528700000000015</v>
      </c>
      <c r="F1124" s="60">
        <f>($Q$5*($O$6+$O$8))/(E1124+$O$8)</f>
        <v>0.30054950618681386</v>
      </c>
      <c r="G1124" s="60">
        <f>(C1124-$O$10)/($O$11-$O$10)</f>
        <v>0.91533666666666669</v>
      </c>
      <c r="H1124" s="60">
        <f>(G1124*$O$14+(1-G1124)*$O$13)</f>
        <v>2.7415336666666668</v>
      </c>
      <c r="I1124" s="116">
        <f>(H1124-D1124)/(H1124-$O$12)</f>
        <v>0.27684517743964054</v>
      </c>
      <c r="J1124" s="19">
        <f>(($O$19*F1124)/(B1124*((I1124)^$O$20)))^(1/$O$21)</f>
        <v>0.81252201286438863</v>
      </c>
      <c r="K1124" s="111">
        <f t="shared" si="35"/>
        <v>0.81252201286438863</v>
      </c>
      <c r="L1124" s="129"/>
      <c r="M1124" s="50"/>
      <c r="N1124" s="19"/>
      <c r="O1124" s="19"/>
      <c r="Q1124" s="20"/>
      <c r="R1124" s="58"/>
      <c r="S1124" s="58"/>
      <c r="T1124" s="58"/>
      <c r="U1124" s="58"/>
      <c r="V1124" s="58"/>
    </row>
    <row r="1125" spans="1:22" x14ac:dyDescent="0.35">
      <c r="A1125" s="20">
        <v>3112</v>
      </c>
      <c r="B1125" s="59">
        <v>6.7064000000000004</v>
      </c>
      <c r="C1125">
        <v>109.48090000000001</v>
      </c>
      <c r="D1125" s="20">
        <v>2.3088000000000002</v>
      </c>
      <c r="E1125" s="49">
        <f t="shared" si="34"/>
        <v>88.538600000000002</v>
      </c>
      <c r="F1125" s="60">
        <f>($Q$5*($O$6+$O$8))/(E1125+$O$8)</f>
        <v>0.30051828717707868</v>
      </c>
      <c r="G1125" s="60">
        <f>(C1125-$O$10)/($O$11-$O$10)</f>
        <v>0.88312111111111113</v>
      </c>
      <c r="H1125" s="60">
        <f>(G1125*$O$14+(1-G1125)*$O$13)</f>
        <v>2.7383121111111111</v>
      </c>
      <c r="I1125" s="116">
        <f>(H1125-D1125)/(H1125-$O$12)</f>
        <v>0.26845142652336407</v>
      </c>
      <c r="J1125" s="19">
        <f>(($O$19*F1125)/(B1125*((I1125)^$O$20)))^(1/$O$21)</f>
        <v>0.78854232631487597</v>
      </c>
      <c r="K1125" s="111">
        <f t="shared" si="35"/>
        <v>0.78854232631487597</v>
      </c>
      <c r="L1125" s="129"/>
      <c r="M1125" s="50"/>
      <c r="N1125" s="19"/>
      <c r="O1125" s="19"/>
      <c r="Q1125" s="20"/>
      <c r="R1125" s="58"/>
      <c r="S1125" s="58"/>
      <c r="T1125" s="58"/>
      <c r="U1125" s="58"/>
      <c r="V1125" s="58"/>
    </row>
    <row r="1126" spans="1:22" x14ac:dyDescent="0.35">
      <c r="A1126" s="20">
        <v>3112.5</v>
      </c>
      <c r="B1126" s="59">
        <v>6.7309999999999999</v>
      </c>
      <c r="C1126">
        <v>103.6514</v>
      </c>
      <c r="D1126" s="20">
        <v>2.3186</v>
      </c>
      <c r="E1126" s="49">
        <f t="shared" si="34"/>
        <v>88.548500000000004</v>
      </c>
      <c r="F1126" s="60">
        <f>($Q$5*($O$6+$O$8))/(E1126+$O$8)</f>
        <v>0.30048707465230068</v>
      </c>
      <c r="G1126" s="60">
        <f>(C1126-$O$10)/($O$11-$O$10)</f>
        <v>0.81834888888888879</v>
      </c>
      <c r="H1126" s="60">
        <f>(G1126*$O$14+(1-G1126)*$O$13)</f>
        <v>2.7318348888888888</v>
      </c>
      <c r="I1126" s="116">
        <f>(H1126-D1126)/(H1126-$O$12)</f>
        <v>0.25932777384354788</v>
      </c>
      <c r="J1126" s="19">
        <f>(($O$19*F1126)/(B1126*((I1126)^$O$20)))^(1/$O$21)</f>
        <v>0.8147494400265628</v>
      </c>
      <c r="K1126" s="111">
        <f t="shared" si="35"/>
        <v>0.8147494400265628</v>
      </c>
      <c r="L1126" s="129"/>
      <c r="M1126" s="50"/>
      <c r="N1126" s="19"/>
      <c r="O1126" s="19"/>
      <c r="Q1126" s="20"/>
      <c r="R1126" s="58"/>
      <c r="S1126" s="58"/>
      <c r="T1126" s="58"/>
      <c r="U1126" s="58"/>
      <c r="V1126" s="58"/>
    </row>
    <row r="1127" spans="1:22" x14ac:dyDescent="0.35">
      <c r="A1127" s="20">
        <v>3113</v>
      </c>
      <c r="B1127" s="59">
        <v>5.6965000000000003</v>
      </c>
      <c r="C1127">
        <v>103.11199999999999</v>
      </c>
      <c r="D1127" s="20">
        <v>2.3050999999999999</v>
      </c>
      <c r="E1127" s="49">
        <f t="shared" si="34"/>
        <v>88.558400000000006</v>
      </c>
      <c r="F1127" s="60">
        <f>($Q$5*($O$6+$O$8))/(E1127+$O$8)</f>
        <v>0.30045586861045942</v>
      </c>
      <c r="G1127" s="60">
        <f>(C1127-$O$10)/($O$11-$O$10)</f>
        <v>0.8123555555555555</v>
      </c>
      <c r="H1127" s="60">
        <f>(G1127*$O$14+(1-G1127)*$O$13)</f>
        <v>2.7312355555555556</v>
      </c>
      <c r="I1127" s="116">
        <f>(H1127-D1127)/(H1127-$O$12)</f>
        <v>0.26752427634823461</v>
      </c>
      <c r="J1127" s="19">
        <f>(($O$19*F1127)/(B1127*((I1127)^$O$20)))^(1/$O$21)</f>
        <v>0.85846599488596009</v>
      </c>
      <c r="K1127" s="111">
        <f t="shared" si="35"/>
        <v>0.85846599488596009</v>
      </c>
      <c r="L1127" s="129"/>
      <c r="M1127" s="50"/>
      <c r="N1127" s="19"/>
      <c r="O1127" s="19"/>
      <c r="Q1127" s="20"/>
      <c r="R1127" s="58"/>
      <c r="S1127" s="58"/>
      <c r="T1127" s="58"/>
      <c r="U1127" s="58"/>
      <c r="V1127" s="58"/>
    </row>
    <row r="1128" spans="1:22" x14ac:dyDescent="0.35">
      <c r="A1128" s="20">
        <v>3113.5</v>
      </c>
      <c r="B1128" s="59">
        <v>5.4584999999999999</v>
      </c>
      <c r="C1128">
        <v>102.40089999999999</v>
      </c>
      <c r="D1128" s="20">
        <v>2.3018999999999998</v>
      </c>
      <c r="E1128" s="49">
        <f t="shared" si="34"/>
        <v>88.568300000000008</v>
      </c>
      <c r="F1128" s="60">
        <f>($Q$5*($O$6+$O$8))/(E1128+$O$8)</f>
        <v>0.30042466904953535</v>
      </c>
      <c r="G1128" s="60">
        <f>(C1128-$O$10)/($O$11-$O$10)</f>
        <v>0.80445444444444436</v>
      </c>
      <c r="H1128" s="60">
        <f>(G1128*$O$14+(1-G1128)*$O$13)</f>
        <v>2.7304454444444444</v>
      </c>
      <c r="I1128" s="116">
        <f>(H1128-D1128)/(H1128-$O$12)</f>
        <v>0.26917069949533323</v>
      </c>
      <c r="J1128" s="19">
        <f>(($O$19*F1128)/(B1128*((I1128)^$O$20)))^(1/$O$21)</f>
        <v>0.87157217170883083</v>
      </c>
      <c r="K1128" s="111">
        <f t="shared" si="35"/>
        <v>0.87157217170883083</v>
      </c>
      <c r="L1128" s="129"/>
      <c r="M1128" s="50"/>
      <c r="N1128" s="19"/>
      <c r="O1128" s="19"/>
      <c r="Q1128" s="20"/>
      <c r="R1128" s="58"/>
      <c r="S1128" s="58"/>
      <c r="T1128" s="58"/>
      <c r="U1128" s="58"/>
      <c r="V1128" s="58"/>
    </row>
    <row r="1129" spans="1:22" x14ac:dyDescent="0.35">
      <c r="A1129" s="20">
        <v>3114</v>
      </c>
      <c r="B1129" s="59">
        <v>6.3452000000000002</v>
      </c>
      <c r="C1129">
        <v>107.5314</v>
      </c>
      <c r="D1129" s="20">
        <v>2.2982999999999998</v>
      </c>
      <c r="E1129" s="49">
        <f t="shared" si="34"/>
        <v>88.57820000000001</v>
      </c>
      <c r="F1129" s="60">
        <f>($Q$5*($O$6+$O$8))/(E1129+$O$8)</f>
        <v>0.30039347596750982</v>
      </c>
      <c r="G1129" s="60">
        <f>(C1129-$O$10)/($O$11-$O$10)</f>
        <v>0.86146</v>
      </c>
      <c r="H1129" s="60">
        <f>(G1129*$O$14+(1-G1129)*$O$13)</f>
        <v>2.7361460000000002</v>
      </c>
      <c r="I1129" s="116">
        <f>(H1129-D1129)/(H1129-$O$12)</f>
        <v>0.27403122801659308</v>
      </c>
      <c r="J1129" s="19">
        <f>(($O$19*F1129)/(B1129*((I1129)^$O$20)))^(1/$O$21)</f>
        <v>0.79400371323762531</v>
      </c>
      <c r="K1129" s="111">
        <f t="shared" si="35"/>
        <v>0.79400371323762531</v>
      </c>
      <c r="L1129" s="129"/>
      <c r="M1129" s="50"/>
      <c r="N1129" s="19"/>
      <c r="O1129" s="19"/>
      <c r="Q1129" s="20"/>
      <c r="R1129" s="58"/>
      <c r="S1129" s="58"/>
      <c r="T1129" s="58"/>
      <c r="U1129" s="58"/>
      <c r="V1129" s="58"/>
    </row>
    <row r="1130" spans="1:22" x14ac:dyDescent="0.35">
      <c r="A1130" s="20">
        <v>3114.5</v>
      </c>
      <c r="B1130" s="59">
        <v>6.2660999999999998</v>
      </c>
      <c r="C1130">
        <v>106.9141</v>
      </c>
      <c r="D1130" s="20">
        <v>2.3014999999999999</v>
      </c>
      <c r="E1130" s="49">
        <f t="shared" si="34"/>
        <v>88.588099999999997</v>
      </c>
      <c r="F1130" s="60">
        <f>($Q$5*($O$6+$O$8))/(E1130+$O$8)</f>
        <v>0.30036228936236481</v>
      </c>
      <c r="G1130" s="60">
        <f>(C1130-$O$10)/($O$11-$O$10)</f>
        <v>0.85460111111111114</v>
      </c>
      <c r="H1130" s="60">
        <f>(G1130*$O$14+(1-G1130)*$O$13)</f>
        <v>2.7354601111111108</v>
      </c>
      <c r="I1130" s="116">
        <f>(H1130-D1130)/(H1130-$O$12)</f>
        <v>0.27171583730642374</v>
      </c>
      <c r="J1130" s="19">
        <f>(($O$19*F1130)/(B1130*((I1130)^$O$20)))^(1/$O$21)</f>
        <v>0.80576628132720773</v>
      </c>
      <c r="K1130" s="111">
        <f t="shared" si="35"/>
        <v>0.80576628132720773</v>
      </c>
      <c r="L1130" s="129"/>
      <c r="M1130" s="50"/>
      <c r="N1130" s="19"/>
      <c r="O1130" s="19"/>
      <c r="Q1130" s="20"/>
      <c r="R1130" s="58"/>
      <c r="S1130" s="58"/>
      <c r="T1130" s="58"/>
      <c r="U1130" s="58"/>
      <c r="V1130" s="58"/>
    </row>
    <row r="1131" spans="1:22" x14ac:dyDescent="0.35">
      <c r="A1131" s="20">
        <v>3115</v>
      </c>
      <c r="B1131" s="59">
        <v>5.7572999999999999</v>
      </c>
      <c r="C1131">
        <v>108.2612</v>
      </c>
      <c r="D1131" s="20">
        <v>2.3041</v>
      </c>
      <c r="E1131" s="49">
        <f t="shared" si="34"/>
        <v>88.598000000000013</v>
      </c>
      <c r="F1131" s="60">
        <f>($Q$5*($O$6+$O$8))/(E1131+$O$8)</f>
        <v>0.30033110923208328</v>
      </c>
      <c r="G1131" s="60">
        <f>(C1131-$O$10)/($O$11-$O$10)</f>
        <v>0.86956888888888895</v>
      </c>
      <c r="H1131" s="60">
        <f>(G1131*$O$14+(1-G1131)*$O$13)</f>
        <v>2.7369568888888889</v>
      </c>
      <c r="I1131" s="116">
        <f>(H1131-D1131)/(H1131-$O$12)</f>
        <v>0.2707713146349231</v>
      </c>
      <c r="J1131" s="19">
        <f>(($O$19*F1131)/(B1131*((I1131)^$O$20)))^(1/$O$21)</f>
        <v>0.84350580635458428</v>
      </c>
      <c r="K1131" s="111">
        <f t="shared" si="35"/>
        <v>0.84350580635458428</v>
      </c>
      <c r="L1131" s="129"/>
      <c r="M1131" s="50"/>
      <c r="N1131" s="19"/>
      <c r="O1131" s="19"/>
      <c r="Q1131" s="20"/>
      <c r="R1131" s="58"/>
      <c r="S1131" s="58"/>
      <c r="T1131" s="58"/>
      <c r="U1131" s="58"/>
      <c r="V1131" s="58"/>
    </row>
    <row r="1132" spans="1:22" x14ac:dyDescent="0.35">
      <c r="A1132" s="20">
        <v>3115.5</v>
      </c>
      <c r="B1132" s="59">
        <v>5.6287000000000003</v>
      </c>
      <c r="C1132">
        <v>107.1328</v>
      </c>
      <c r="D1132" s="20">
        <v>2.3056000000000001</v>
      </c>
      <c r="E1132" s="49">
        <f t="shared" si="34"/>
        <v>88.607900000000001</v>
      </c>
      <c r="F1132" s="60">
        <f>($Q$5*($O$6+$O$8))/(E1132+$O$8)</f>
        <v>0.30029993557464907</v>
      </c>
      <c r="G1132" s="60">
        <f>(C1132-$O$10)/($O$11-$O$10)</f>
        <v>0.85703111111111119</v>
      </c>
      <c r="H1132" s="60">
        <f>(G1132*$O$14+(1-G1132)*$O$13)</f>
        <v>2.735703111111111</v>
      </c>
      <c r="I1132" s="116">
        <f>(H1132-D1132)/(H1132-$O$12)</f>
        <v>0.26925988256405825</v>
      </c>
      <c r="J1132" s="19">
        <f>(($O$19*F1132)/(B1132*((I1132)^$O$20)))^(1/$O$21)</f>
        <v>0.85783135521781995</v>
      </c>
      <c r="K1132" s="111">
        <f t="shared" si="35"/>
        <v>0.85783135521781995</v>
      </c>
      <c r="L1132" s="129"/>
      <c r="M1132" s="50"/>
      <c r="N1132" s="19"/>
      <c r="O1132" s="19"/>
      <c r="Q1132" s="20"/>
      <c r="R1132" s="58"/>
      <c r="S1132" s="58"/>
      <c r="T1132" s="58"/>
      <c r="U1132" s="58"/>
      <c r="V1132" s="58"/>
    </row>
    <row r="1133" spans="1:22" x14ac:dyDescent="0.35">
      <c r="A1133" s="20">
        <v>3116</v>
      </c>
      <c r="B1133" s="59">
        <v>5.5277000000000003</v>
      </c>
      <c r="C1133">
        <v>108.77589999999999</v>
      </c>
      <c r="D1133" s="20">
        <v>2.3010000000000002</v>
      </c>
      <c r="E1133" s="49">
        <f t="shared" si="34"/>
        <v>88.617800000000003</v>
      </c>
      <c r="F1133" s="60">
        <f>($Q$5*($O$6+$O$8))/(E1133+$O$8)</f>
        <v>0.30026876838804667</v>
      </c>
      <c r="G1133" s="60">
        <f>(C1133-$O$10)/($O$11-$O$10)</f>
        <v>0.87528777777777766</v>
      </c>
      <c r="H1133" s="60">
        <f>(G1133*$O$14+(1-G1133)*$O$13)</f>
        <v>2.7375287777777779</v>
      </c>
      <c r="I1133" s="116">
        <f>(H1133-D1133)/(H1133-$O$12)</f>
        <v>0.27297059205874347</v>
      </c>
      <c r="J1133" s="19">
        <f>(($O$19*F1133)/(B1133*((I1133)^$O$20)))^(1/$O$21)</f>
        <v>0.8538213045898766</v>
      </c>
      <c r="K1133" s="111">
        <f t="shared" si="35"/>
        <v>0.8538213045898766</v>
      </c>
      <c r="L1133" s="129"/>
      <c r="M1133" s="50"/>
      <c r="N1133" s="19"/>
      <c r="O1133" s="19"/>
      <c r="Q1133" s="20"/>
      <c r="R1133" s="58"/>
      <c r="S1133" s="58"/>
      <c r="T1133" s="58"/>
      <c r="U1133" s="58"/>
      <c r="V1133" s="58"/>
    </row>
    <row r="1134" spans="1:22" x14ac:dyDescent="0.35">
      <c r="A1134" s="20">
        <v>3116.5</v>
      </c>
      <c r="B1134" s="59">
        <v>5.4454000000000002</v>
      </c>
      <c r="C1134">
        <v>107.63120000000001</v>
      </c>
      <c r="D1134" s="20">
        <v>2.2957999999999998</v>
      </c>
      <c r="E1134" s="49">
        <f t="shared" si="34"/>
        <v>88.627700000000004</v>
      </c>
      <c r="F1134" s="60">
        <f>($Q$5*($O$6+$O$8))/(E1134+$O$8)</f>
        <v>0.30023760767026164</v>
      </c>
      <c r="G1134" s="60">
        <f>(C1134-$O$10)/($O$11-$O$10)</f>
        <v>0.86256888888888894</v>
      </c>
      <c r="H1134" s="60">
        <f>(G1134*$O$14+(1-G1134)*$O$13)</f>
        <v>2.7362568888888892</v>
      </c>
      <c r="I1134" s="116">
        <f>(H1134-D1134)/(H1134-$O$12)</f>
        <v>0.27564615432327394</v>
      </c>
      <c r="J1134" s="19">
        <f>(($O$19*F1134)/(B1134*((I1134)^$O$20)))^(1/$O$21)</f>
        <v>0.85185507314456865</v>
      </c>
      <c r="K1134" s="111">
        <f t="shared" si="35"/>
        <v>0.85185507314456865</v>
      </c>
      <c r="L1134" s="129"/>
      <c r="M1134" s="50"/>
      <c r="N1134" s="19"/>
      <c r="O1134" s="19"/>
      <c r="Q1134" s="20"/>
      <c r="R1134" s="58"/>
      <c r="S1134" s="58"/>
      <c r="T1134" s="58"/>
      <c r="U1134" s="58"/>
      <c r="V1134" s="58"/>
    </row>
    <row r="1135" spans="1:22" x14ac:dyDescent="0.35">
      <c r="A1135" s="20">
        <v>3117</v>
      </c>
      <c r="B1135" s="59">
        <v>4.8711000000000002</v>
      </c>
      <c r="C1135">
        <v>109.26049999999999</v>
      </c>
      <c r="D1135" s="20">
        <v>2.2867000000000002</v>
      </c>
      <c r="E1135" s="49">
        <f t="shared" si="34"/>
        <v>88.637600000000006</v>
      </c>
      <c r="F1135" s="60">
        <f>($Q$5*($O$6+$O$8))/(E1135+$O$8)</f>
        <v>0.30020645341928021</v>
      </c>
      <c r="G1135" s="60">
        <f>(C1135-$O$10)/($O$11-$O$10)</f>
        <v>0.88067222222222219</v>
      </c>
      <c r="H1135" s="60">
        <f>(G1135*$O$14+(1-G1135)*$O$13)</f>
        <v>2.738067222222222</v>
      </c>
      <c r="I1135" s="116">
        <f>(H1135-D1135)/(H1135-$O$12)</f>
        <v>0.2821543807568766</v>
      </c>
      <c r="J1135" s="19">
        <f>(($O$19*F1135)/(B1135*((I1135)^$O$20)))^(1/$O$21)</f>
        <v>0.87985213391898121</v>
      </c>
      <c r="K1135" s="111">
        <f t="shared" si="35"/>
        <v>0.87985213391898121</v>
      </c>
      <c r="L1135" s="129"/>
      <c r="M1135" s="50"/>
      <c r="N1135" s="19"/>
      <c r="O1135" s="19"/>
      <c r="Q1135" s="20"/>
      <c r="R1135" s="58"/>
      <c r="S1135" s="58"/>
      <c r="T1135" s="58"/>
      <c r="U1135" s="58"/>
      <c r="V1135" s="58"/>
    </row>
    <row r="1136" spans="1:22" x14ac:dyDescent="0.35">
      <c r="A1136" s="20">
        <v>3117.5</v>
      </c>
      <c r="B1136" s="59">
        <v>4.7146999999999997</v>
      </c>
      <c r="C1136">
        <v>108.4522</v>
      </c>
      <c r="D1136" s="20">
        <v>2.2804000000000002</v>
      </c>
      <c r="E1136" s="49">
        <f t="shared" si="34"/>
        <v>88.647500000000008</v>
      </c>
      <c r="F1136" s="60">
        <f>($Q$5*($O$6+$O$8))/(E1136+$O$8)</f>
        <v>0.30017530563308953</v>
      </c>
      <c r="G1136" s="60">
        <f>(C1136-$O$10)/($O$11-$O$10)</f>
        <v>0.87169111111111119</v>
      </c>
      <c r="H1136" s="60">
        <f>(G1136*$O$14+(1-G1136)*$O$13)</f>
        <v>2.7371691111111112</v>
      </c>
      <c r="I1136" s="116">
        <f>(H1136-D1136)/(H1136-$O$12)</f>
        <v>0.28569155068059943</v>
      </c>
      <c r="J1136" s="19">
        <f>(($O$19*F1136)/(B1136*((I1136)^$O$20)))^(1/$O$21)</f>
        <v>0.88320811896659202</v>
      </c>
      <c r="K1136" s="111">
        <f t="shared" si="35"/>
        <v>0.88320811896659202</v>
      </c>
      <c r="L1136" s="129"/>
      <c r="M1136" s="50"/>
      <c r="N1136" s="19"/>
      <c r="O1136" s="19"/>
      <c r="Q1136" s="20"/>
      <c r="R1136" s="58"/>
      <c r="S1136" s="58"/>
      <c r="T1136" s="58"/>
      <c r="U1136" s="58"/>
      <c r="V1136" s="58"/>
    </row>
    <row r="1137" spans="1:22" x14ac:dyDescent="0.35">
      <c r="A1137" s="20">
        <v>3118</v>
      </c>
      <c r="B1137" s="59">
        <v>4.68</v>
      </c>
      <c r="C1137">
        <v>109.8573</v>
      </c>
      <c r="D1137" s="20">
        <v>2.2694000000000001</v>
      </c>
      <c r="E1137" s="49">
        <f t="shared" si="34"/>
        <v>88.657399999999996</v>
      </c>
      <c r="F1137" s="60">
        <f>($Q$5*($O$6+$O$8))/(E1137+$O$8)</f>
        <v>0.30014416430967755</v>
      </c>
      <c r="G1137" s="60">
        <f>(C1137-$O$10)/($O$11-$O$10)</f>
        <v>0.88730333333333333</v>
      </c>
      <c r="H1137" s="60">
        <f>(G1137*$O$14+(1-G1137)*$O$13)</f>
        <v>2.7387303333333337</v>
      </c>
      <c r="I1137" s="116">
        <f>(H1137-D1137)/(H1137-$O$12)</f>
        <v>0.29326174757208767</v>
      </c>
      <c r="J1137" s="19">
        <f>(($O$19*F1137)/(B1137*((I1137)^$O$20)))^(1/$O$21)</f>
        <v>0.86354824745291958</v>
      </c>
      <c r="K1137" s="111">
        <f t="shared" si="35"/>
        <v>0.86354824745291958</v>
      </c>
      <c r="L1137" s="129"/>
      <c r="M1137" s="50"/>
      <c r="N1137" s="19"/>
      <c r="O1137" s="19"/>
      <c r="Q1137" s="20"/>
      <c r="R1137" s="58"/>
      <c r="S1137" s="58"/>
      <c r="T1137" s="58"/>
      <c r="U1137" s="58"/>
      <c r="V1137" s="58"/>
    </row>
    <row r="1138" spans="1:22" x14ac:dyDescent="0.35">
      <c r="A1138" s="20">
        <v>3118.5</v>
      </c>
      <c r="B1138" s="59">
        <v>5.2214</v>
      </c>
      <c r="C1138">
        <v>108.0692</v>
      </c>
      <c r="D1138" s="20">
        <v>2.2984</v>
      </c>
      <c r="E1138" s="49">
        <f t="shared" si="34"/>
        <v>88.667300000000012</v>
      </c>
      <c r="F1138" s="60">
        <f>($Q$5*($O$6+$O$8))/(E1138+$O$8)</f>
        <v>0.30011302944703294</v>
      </c>
      <c r="G1138" s="60">
        <f>(C1138-$O$10)/($O$11-$O$10)</f>
        <v>0.86743555555555552</v>
      </c>
      <c r="H1138" s="60">
        <f>(G1138*$O$14+(1-G1138)*$O$13)</f>
        <v>2.7367435555555559</v>
      </c>
      <c r="I1138" s="116">
        <f>(H1138-D1138)/(H1138-$O$12)</f>
        <v>0.27424006686713664</v>
      </c>
      <c r="J1138" s="19">
        <f>(($O$19*F1138)/(B1138*((I1138)^$O$20)))^(1/$O$21)</f>
        <v>0.87421456296774314</v>
      </c>
      <c r="K1138" s="111">
        <f t="shared" si="35"/>
        <v>0.87421456296774314</v>
      </c>
      <c r="L1138" s="129"/>
      <c r="M1138" s="50"/>
      <c r="N1138" s="19"/>
      <c r="O1138" s="19"/>
      <c r="Q1138" s="20"/>
      <c r="R1138" s="58"/>
      <c r="S1138" s="58"/>
      <c r="T1138" s="58"/>
      <c r="U1138" s="58"/>
      <c r="V1138" s="58"/>
    </row>
    <row r="1139" spans="1:22" x14ac:dyDescent="0.35">
      <c r="A1139" s="20">
        <v>3119</v>
      </c>
      <c r="B1139" s="59">
        <v>6.0575000000000001</v>
      </c>
      <c r="C1139">
        <v>100.81529999999999</v>
      </c>
      <c r="D1139" s="20">
        <v>2.3654999999999999</v>
      </c>
      <c r="E1139" s="49">
        <f t="shared" si="34"/>
        <v>88.677199999999999</v>
      </c>
      <c r="F1139" s="60">
        <f>($Q$5*($O$6+$O$8))/(E1139+$O$8)</f>
        <v>0.30008190104314553</v>
      </c>
      <c r="G1139" s="60">
        <f>(C1139-$O$10)/($O$11-$O$10)</f>
        <v>0.78683666666666663</v>
      </c>
      <c r="H1139" s="60">
        <f>(G1139*$O$14+(1-G1139)*$O$13)</f>
        <v>2.7286836666666665</v>
      </c>
      <c r="I1139" s="116">
        <f>(H1139-D1139)/(H1139-$O$12)</f>
        <v>0.22836947634259558</v>
      </c>
      <c r="J1139" s="19">
        <f>(($O$19*F1139)/(B1139*((I1139)^$O$20)))^(1/$O$21)</f>
        <v>0.97461958383631908</v>
      </c>
      <c r="K1139" s="111">
        <f t="shared" si="35"/>
        <v>0.97461958383631908</v>
      </c>
      <c r="L1139" s="129"/>
      <c r="M1139" s="50"/>
      <c r="N1139" s="19"/>
      <c r="O1139" s="19"/>
      <c r="Q1139" s="20"/>
      <c r="R1139" s="58"/>
      <c r="S1139" s="58"/>
      <c r="T1139" s="58"/>
      <c r="U1139" s="58"/>
      <c r="V1139" s="58"/>
    </row>
    <row r="1140" spans="1:22" x14ac:dyDescent="0.35">
      <c r="A1140" s="20">
        <v>3119.5</v>
      </c>
      <c r="B1140" s="59">
        <v>5.9291999999999998</v>
      </c>
      <c r="C1140">
        <v>93.254300000000001</v>
      </c>
      <c r="D1140" s="20">
        <v>2.4386999999999999</v>
      </c>
      <c r="E1140" s="49">
        <f t="shared" si="34"/>
        <v>88.687100000000001</v>
      </c>
      <c r="F1140" s="60">
        <f>($Q$5*($O$6+$O$8))/(E1140+$O$8)</f>
        <v>0.30005077909600564</v>
      </c>
      <c r="G1140" s="60">
        <f>(C1140-$O$10)/($O$11-$O$10)</f>
        <v>0.70282555555555559</v>
      </c>
      <c r="H1140" s="60">
        <f>(G1140*$O$14+(1-G1140)*$O$13)</f>
        <v>2.7202825555555554</v>
      </c>
      <c r="I1140" s="116">
        <f>(H1140-D1140)/(H1140-$O$12)</f>
        <v>0.17799909014241583</v>
      </c>
      <c r="J1140" s="19">
        <f>(($O$19*F1140)/(B1140*((I1140)^$O$20)))^(1/$O$21)</f>
        <v>1.2638093004376878</v>
      </c>
      <c r="K1140" s="111">
        <f t="shared" si="35"/>
        <v>1</v>
      </c>
      <c r="L1140" s="129"/>
      <c r="M1140" s="50"/>
      <c r="N1140" s="19"/>
      <c r="O1140" s="19"/>
      <c r="Q1140" s="20"/>
      <c r="R1140" s="58"/>
      <c r="S1140" s="58"/>
      <c r="T1140" s="58"/>
      <c r="U1140" s="58"/>
      <c r="V1140" s="58"/>
    </row>
    <row r="1141" spans="1:22" x14ac:dyDescent="0.35">
      <c r="A1141" s="20">
        <v>3120</v>
      </c>
      <c r="B1141" s="59">
        <v>6.4436</v>
      </c>
      <c r="C1141">
        <v>88.796300000000002</v>
      </c>
      <c r="D1141" s="20">
        <v>2.4678</v>
      </c>
      <c r="E1141" s="49">
        <f t="shared" si="34"/>
        <v>88.697000000000003</v>
      </c>
      <c r="F1141" s="60">
        <f>($Q$5*($O$6+$O$8))/(E1141+$O$8)</f>
        <v>0.3000196636036046</v>
      </c>
      <c r="G1141" s="60">
        <f>(C1141-$O$10)/($O$11-$O$10)</f>
        <v>0.65329222222222227</v>
      </c>
      <c r="H1141" s="60">
        <f>(G1141*$O$14+(1-G1141)*$O$13)</f>
        <v>2.7153292222222225</v>
      </c>
      <c r="I1141" s="116">
        <f>(H1141-D1141)/(H1141-$O$12)</f>
        <v>0.15696416207273373</v>
      </c>
      <c r="J1141" s="19">
        <f>(($O$19*F1141)/(B1141*((I1141)^$O$20)))^(1/$O$21)</f>
        <v>1.3747067575098006</v>
      </c>
      <c r="K1141" s="111">
        <f t="shared" si="35"/>
        <v>1</v>
      </c>
      <c r="L1141" s="129"/>
      <c r="M1141" s="50"/>
      <c r="N1141" s="19"/>
      <c r="O1141" s="19"/>
      <c r="Q1141" s="20"/>
      <c r="R1141" s="58"/>
      <c r="S1141" s="58"/>
      <c r="T1141" s="58"/>
      <c r="U1141" s="58"/>
      <c r="V1141" s="58"/>
    </row>
    <row r="1142" spans="1:22" x14ac:dyDescent="0.35">
      <c r="A1142" s="20">
        <v>3120.5</v>
      </c>
      <c r="B1142" s="59">
        <v>7.1669</v>
      </c>
      <c r="C1142">
        <v>90.139200000000002</v>
      </c>
      <c r="D1142" s="20">
        <v>2.4483999999999999</v>
      </c>
      <c r="E1142" s="49">
        <f t="shared" si="34"/>
        <v>88.706900000000005</v>
      </c>
      <c r="F1142" s="60">
        <f>($Q$5*($O$6+$O$8))/(E1142+$O$8)</f>
        <v>0.29998855456393453</v>
      </c>
      <c r="G1142" s="60">
        <f>(C1142-$O$10)/($O$11-$O$10)</f>
        <v>0.66821333333333333</v>
      </c>
      <c r="H1142" s="60">
        <f>(G1142*$O$14+(1-G1142)*$O$13)</f>
        <v>2.7168213333333333</v>
      </c>
      <c r="I1142" s="116">
        <f>(H1142-D1142)/(H1142-$O$12)</f>
        <v>0.17005144639940672</v>
      </c>
      <c r="J1142" s="19">
        <f>(($O$19*F1142)/(B1142*((I1142)^$O$20)))^(1/$O$21)</f>
        <v>1.2031127799813739</v>
      </c>
      <c r="K1142" s="111">
        <f t="shared" si="35"/>
        <v>1</v>
      </c>
      <c r="L1142" s="129"/>
      <c r="M1142" s="50"/>
      <c r="N1142" s="19"/>
      <c r="O1142" s="19"/>
      <c r="Q1142" s="20"/>
      <c r="R1142" s="58"/>
      <c r="S1142" s="58"/>
      <c r="T1142" s="58"/>
      <c r="U1142" s="58"/>
      <c r="V1142" s="58"/>
    </row>
    <row r="1143" spans="1:22" x14ac:dyDescent="0.35">
      <c r="A1143" s="20">
        <v>3121</v>
      </c>
      <c r="B1143" s="59">
        <v>7.1559999999999997</v>
      </c>
      <c r="C1143">
        <v>85.153199999999998</v>
      </c>
      <c r="D1143" s="20">
        <v>2.4034</v>
      </c>
      <c r="E1143" s="49">
        <f t="shared" si="34"/>
        <v>88.716800000000006</v>
      </c>
      <c r="F1143" s="60">
        <f>($Q$5*($O$6+$O$8))/(E1143+$O$8)</f>
        <v>0.29995745197498835</v>
      </c>
      <c r="G1143" s="60">
        <f>(C1143-$O$10)/($O$11-$O$10)</f>
        <v>0.61281333333333332</v>
      </c>
      <c r="H1143" s="60">
        <f>(G1143*$O$14+(1-G1143)*$O$13)</f>
        <v>2.7112813333333334</v>
      </c>
      <c r="I1143" s="116">
        <f>(H1143-D1143)/(H1143-$O$12)</f>
        <v>0.19573730067470635</v>
      </c>
      <c r="J1143" s="19">
        <f>(($O$19*F1143)/(B1143*((I1143)^$O$20)))^(1/$O$21)</f>
        <v>1.0459744281309105</v>
      </c>
      <c r="K1143" s="111">
        <f t="shared" si="35"/>
        <v>1</v>
      </c>
      <c r="L1143" s="129"/>
      <c r="M1143" s="50"/>
      <c r="N1143" s="19"/>
      <c r="O1143" s="19"/>
      <c r="Q1143" s="20"/>
      <c r="R1143" s="58"/>
      <c r="S1143" s="58"/>
      <c r="T1143" s="58"/>
      <c r="U1143" s="58"/>
      <c r="V1143" s="58"/>
    </row>
    <row r="1144" spans="1:22" x14ac:dyDescent="0.35">
      <c r="A1144" s="20">
        <v>3121.5</v>
      </c>
      <c r="B1144" s="59">
        <v>6.6931000000000003</v>
      </c>
      <c r="C1144">
        <v>77.151200000000003</v>
      </c>
      <c r="D1144" s="20">
        <v>2.3815</v>
      </c>
      <c r="E1144" s="49">
        <f t="shared" si="34"/>
        <v>88.726699999999994</v>
      </c>
      <c r="F1144" s="60">
        <f>($Q$5*($O$6+$O$8))/(E1144+$O$8)</f>
        <v>0.29992635583475996</v>
      </c>
      <c r="G1144" s="60">
        <f>(C1144-$O$10)/($O$11-$O$10)</f>
        <v>0.52390222222222227</v>
      </c>
      <c r="H1144" s="60">
        <f>(G1144*$O$14+(1-G1144)*$O$13)</f>
        <v>2.7023902222222222</v>
      </c>
      <c r="I1144" s="116">
        <f>(H1144-D1144)/(H1144-$O$12)</f>
        <v>0.20516749995488895</v>
      </c>
      <c r="J1144" s="19">
        <f>(($O$19*F1144)/(B1144*((I1144)^$O$20)))^(1/$O$21)</f>
        <v>1.0317752171694623</v>
      </c>
      <c r="K1144" s="111">
        <f t="shared" si="35"/>
        <v>1</v>
      </c>
      <c r="L1144" s="129"/>
      <c r="M1144" s="50"/>
      <c r="N1144" s="19"/>
      <c r="O1144" s="19"/>
      <c r="Q1144" s="20"/>
      <c r="R1144" s="58"/>
      <c r="S1144" s="58"/>
      <c r="T1144" s="58"/>
      <c r="U1144" s="58"/>
      <c r="V1144" s="58"/>
    </row>
    <row r="1145" spans="1:22" x14ac:dyDescent="0.35">
      <c r="A1145" s="20">
        <v>3122</v>
      </c>
      <c r="B1145" s="59">
        <v>6.5917000000000003</v>
      </c>
      <c r="C1145">
        <v>68.807699999999997</v>
      </c>
      <c r="D1145" s="20">
        <v>2.4121999999999999</v>
      </c>
      <c r="E1145" s="49">
        <f t="shared" si="34"/>
        <v>88.73660000000001</v>
      </c>
      <c r="F1145" s="60">
        <f>($Q$5*($O$6+$O$8))/(E1145+$O$8)</f>
        <v>0.29989526614124384</v>
      </c>
      <c r="G1145" s="60">
        <f>(C1145-$O$10)/($O$11-$O$10)</f>
        <v>0.43119666666666662</v>
      </c>
      <c r="H1145" s="60">
        <f>(G1145*$O$14+(1-G1145)*$O$13)</f>
        <v>2.6931196666666661</v>
      </c>
      <c r="I1145" s="116">
        <f>(H1145-D1145)/(H1145-$O$12)</f>
        <v>0.18068249766471281</v>
      </c>
      <c r="J1145" s="19">
        <f>(($O$19*F1145)/(B1145*((I1145)^$O$20)))^(1/$O$21)</f>
        <v>1.1805109043913447</v>
      </c>
      <c r="K1145" s="111">
        <f t="shared" si="35"/>
        <v>1</v>
      </c>
      <c r="L1145" s="129"/>
      <c r="M1145" s="50"/>
      <c r="N1145" s="19"/>
      <c r="O1145" s="19"/>
      <c r="Q1145" s="20"/>
      <c r="R1145" s="58"/>
      <c r="S1145" s="58"/>
      <c r="T1145" s="58"/>
      <c r="U1145" s="58"/>
      <c r="V1145" s="58"/>
    </row>
    <row r="1146" spans="1:22" x14ac:dyDescent="0.35">
      <c r="A1146" s="20">
        <v>3122.5</v>
      </c>
      <c r="B1146" s="59">
        <v>7.2678000000000003</v>
      </c>
      <c r="C1146">
        <v>67.700999999999993</v>
      </c>
      <c r="D1146" s="20">
        <v>2.4622999999999999</v>
      </c>
      <c r="E1146" s="49">
        <f t="shared" si="34"/>
        <v>88.746499999999997</v>
      </c>
      <c r="F1146" s="60">
        <f>($Q$5*($O$6+$O$8))/(E1146+$O$8)</f>
        <v>0.29986418289243555</v>
      </c>
      <c r="G1146" s="60">
        <f>(C1146-$O$10)/($O$11-$O$10)</f>
        <v>0.41889999999999994</v>
      </c>
      <c r="H1146" s="60">
        <f>(G1146*$O$14+(1-G1146)*$O$13)</f>
        <v>2.6918899999999999</v>
      </c>
      <c r="I1146" s="116">
        <f>(H1146-D1146)/(H1146-$O$12)</f>
        <v>0.14778505864026673</v>
      </c>
      <c r="J1146" s="19">
        <f>(($O$19*F1146)/(B1146*((I1146)^$O$20)))^(1/$O$21)</f>
        <v>1.3744542399461186</v>
      </c>
      <c r="K1146" s="111">
        <f t="shared" si="35"/>
        <v>1</v>
      </c>
      <c r="L1146" s="129"/>
      <c r="M1146" s="50"/>
      <c r="N1146" s="19"/>
      <c r="O1146" s="19"/>
      <c r="Q1146" s="20"/>
      <c r="R1146" s="58"/>
      <c r="S1146" s="58"/>
      <c r="T1146" s="58"/>
      <c r="U1146" s="58"/>
      <c r="V1146" s="58"/>
    </row>
    <row r="1147" spans="1:22" x14ac:dyDescent="0.35">
      <c r="A1147" s="20">
        <v>3123</v>
      </c>
      <c r="B1147" s="59">
        <v>9.4124999999999996</v>
      </c>
      <c r="C1147">
        <v>64.570400000000006</v>
      </c>
      <c r="D1147" s="20">
        <v>2.4699</v>
      </c>
      <c r="E1147" s="49">
        <f t="shared" si="34"/>
        <v>88.756400000000014</v>
      </c>
      <c r="F1147" s="60">
        <f>($Q$5*($O$6+$O$8))/(E1147+$O$8)</f>
        <v>0.29983310608633129</v>
      </c>
      <c r="G1147" s="60">
        <f>(C1147-$O$10)/($O$11-$O$10)</f>
        <v>0.38411555555555565</v>
      </c>
      <c r="H1147" s="60">
        <f>(G1147*$O$14+(1-G1147)*$O$13)</f>
        <v>2.6884115555555557</v>
      </c>
      <c r="I1147" s="116">
        <f>(H1147-D1147)/(H1147-$O$12)</f>
        <v>0.14096959877005608</v>
      </c>
      <c r="J1147" s="19">
        <f>(($O$19*F1147)/(B1147*((I1147)^$O$20)))^(1/$O$21)</f>
        <v>1.2660819977290894</v>
      </c>
      <c r="K1147" s="111">
        <f t="shared" si="35"/>
        <v>1</v>
      </c>
      <c r="L1147" s="129"/>
      <c r="M1147" s="50"/>
      <c r="N1147" s="19"/>
      <c r="O1147" s="19"/>
      <c r="Q1147" s="20"/>
      <c r="R1147" s="58"/>
      <c r="S1147" s="58"/>
      <c r="T1147" s="58"/>
      <c r="U1147" s="58"/>
      <c r="V1147" s="58"/>
    </row>
    <row r="1148" spans="1:22" x14ac:dyDescent="0.35">
      <c r="A1148" s="20">
        <v>3123.5</v>
      </c>
      <c r="B1148" s="59">
        <v>10.0298</v>
      </c>
      <c r="C1148">
        <v>62.975999999999999</v>
      </c>
      <c r="D1148" s="20">
        <v>2.4148999999999998</v>
      </c>
      <c r="E1148" s="49">
        <f t="shared" si="34"/>
        <v>88.766300000000001</v>
      </c>
      <c r="F1148" s="60">
        <f>($Q$5*($O$6+$O$8))/(E1148+$O$8)</f>
        <v>0.29980203572092828</v>
      </c>
      <c r="G1148" s="60">
        <f>(C1148-$O$10)/($O$11-$O$10)</f>
        <v>0.3664</v>
      </c>
      <c r="H1148" s="60">
        <f>(G1148*$O$14+(1-G1148)*$O$13)</f>
        <v>2.6866399999999997</v>
      </c>
      <c r="I1148" s="116">
        <f>(H1148-D1148)/(H1148-$O$12)</f>
        <v>0.1755097559242777</v>
      </c>
      <c r="J1148" s="19">
        <f>(($O$19*F1148)/(B1148*((I1148)^$O$20)))^(1/$O$21)</f>
        <v>0.98507634418634393</v>
      </c>
      <c r="K1148" s="111">
        <f t="shared" si="35"/>
        <v>0.98507634418634393</v>
      </c>
      <c r="L1148" s="129"/>
      <c r="M1148" s="50"/>
      <c r="N1148" s="19"/>
      <c r="O1148" s="19"/>
      <c r="Q1148" s="20"/>
      <c r="R1148" s="58"/>
      <c r="S1148" s="58"/>
      <c r="T1148" s="58"/>
      <c r="U1148" s="58"/>
      <c r="V1148" s="58"/>
    </row>
    <row r="1149" spans="1:22" x14ac:dyDescent="0.35">
      <c r="A1149" s="20">
        <v>3124</v>
      </c>
      <c r="B1149" s="59">
        <v>8.8978999999999999</v>
      </c>
      <c r="C1149">
        <v>59.759799999999998</v>
      </c>
      <c r="D1149" s="20">
        <v>2.3488000000000002</v>
      </c>
      <c r="E1149" s="49">
        <f t="shared" si="34"/>
        <v>88.776200000000003</v>
      </c>
      <c r="F1149" s="60">
        <f>($Q$5*($O$6+$O$8))/(E1149+$O$8)</f>
        <v>0.29977097179422435</v>
      </c>
      <c r="G1149" s="60">
        <f>(C1149-$O$10)/($O$11-$O$10)</f>
        <v>0.33066444444444443</v>
      </c>
      <c r="H1149" s="60">
        <f>(G1149*$O$14+(1-G1149)*$O$13)</f>
        <v>2.6830664444444441</v>
      </c>
      <c r="I1149" s="116">
        <f>(H1149-D1149)/(H1149-$O$12)</f>
        <v>0.2163934006442603</v>
      </c>
      <c r="J1149" s="19">
        <f>(($O$19*F1149)/(B1149*((I1149)^$O$20)))^(1/$O$21)</f>
        <v>0.8482170845962913</v>
      </c>
      <c r="K1149" s="111">
        <f t="shared" si="35"/>
        <v>0.8482170845962913</v>
      </c>
      <c r="L1149" s="129"/>
      <c r="M1149" s="50"/>
      <c r="N1149" s="19"/>
      <c r="O1149" s="19"/>
      <c r="Q1149" s="20"/>
      <c r="R1149" s="58"/>
      <c r="S1149" s="58"/>
      <c r="T1149" s="58"/>
      <c r="U1149" s="58"/>
      <c r="V1149" s="58"/>
    </row>
    <row r="1150" spans="1:22" x14ac:dyDescent="0.35">
      <c r="A1150" s="20">
        <v>3124.5</v>
      </c>
      <c r="B1150" s="59">
        <v>9.1270000000000007</v>
      </c>
      <c r="C1150">
        <v>62.252499999999998</v>
      </c>
      <c r="D1150" s="20">
        <v>2.3161</v>
      </c>
      <c r="E1150" s="49">
        <f t="shared" si="34"/>
        <v>88.786100000000005</v>
      </c>
      <c r="F1150" s="60">
        <f>($Q$5*($O$6+$O$8))/(E1150+$O$8)</f>
        <v>0.29973991430421837</v>
      </c>
      <c r="G1150" s="60">
        <f>(C1150-$O$10)/($O$11-$O$10)</f>
        <v>0.35836111111111107</v>
      </c>
      <c r="H1150" s="60">
        <f>(G1150*$O$14+(1-G1150)*$O$13)</f>
        <v>2.6858361111111106</v>
      </c>
      <c r="I1150" s="116">
        <f>(H1150-D1150)/(H1150-$O$12)</f>
        <v>0.23892693346736169</v>
      </c>
      <c r="J1150" s="19">
        <f>(($O$19*F1150)/(B1150*((I1150)^$O$20)))^(1/$O$21)</f>
        <v>0.75847829097491881</v>
      </c>
      <c r="K1150" s="111">
        <f t="shared" si="35"/>
        <v>0.75847829097491881</v>
      </c>
      <c r="L1150" s="129"/>
      <c r="M1150" s="50"/>
      <c r="N1150" s="19"/>
      <c r="O1150" s="19"/>
      <c r="Q1150" s="20"/>
      <c r="R1150" s="58"/>
      <c r="S1150" s="58"/>
      <c r="T1150" s="58"/>
      <c r="U1150" s="58"/>
      <c r="V1150" s="58"/>
    </row>
    <row r="1151" spans="1:22" x14ac:dyDescent="0.35">
      <c r="A1151" s="20">
        <v>3125</v>
      </c>
      <c r="B1151" s="59">
        <v>9.4262999999999995</v>
      </c>
      <c r="C1151">
        <v>62.315300000000001</v>
      </c>
      <c r="D1151" s="20">
        <v>2.3191000000000002</v>
      </c>
      <c r="E1151" s="49">
        <f t="shared" si="34"/>
        <v>88.796000000000006</v>
      </c>
      <c r="F1151" s="60">
        <f>($Q$5*($O$6+$O$8))/(E1151+$O$8)</f>
        <v>0.29970886324890983</v>
      </c>
      <c r="G1151" s="60">
        <f>(C1151-$O$10)/($O$11-$O$10)</f>
        <v>0.35905888888888887</v>
      </c>
      <c r="H1151" s="60">
        <f>(G1151*$O$14+(1-G1151)*$O$13)</f>
        <v>2.6859058888888891</v>
      </c>
      <c r="I1151" s="116">
        <f>(H1151-D1151)/(H1151-$O$12)</f>
        <v>0.23702270885495935</v>
      </c>
      <c r="J1151" s="19">
        <f>(($O$19*F1151)/(B1151*((I1151)^$O$20)))^(1/$O$21)</f>
        <v>0.75229678752885654</v>
      </c>
      <c r="K1151" s="111">
        <f t="shared" si="35"/>
        <v>0.75229678752885654</v>
      </c>
      <c r="L1151" s="129"/>
      <c r="M1151" s="50"/>
      <c r="N1151" s="19"/>
      <c r="O1151" s="19"/>
      <c r="Q1151" s="20"/>
      <c r="R1151" s="58"/>
      <c r="S1151" s="58"/>
      <c r="T1151" s="58"/>
      <c r="U1151" s="58"/>
      <c r="V1151" s="58"/>
    </row>
    <row r="1152" spans="1:22" x14ac:dyDescent="0.35">
      <c r="A1152" s="20">
        <v>3125.5</v>
      </c>
      <c r="B1152" s="59">
        <v>8.5582999999999991</v>
      </c>
      <c r="C1152">
        <v>62.425400000000003</v>
      </c>
      <c r="D1152" s="20">
        <v>2.3420999999999998</v>
      </c>
      <c r="E1152" s="49">
        <f t="shared" si="34"/>
        <v>88.805900000000008</v>
      </c>
      <c r="F1152" s="60">
        <f>($Q$5*($O$6+$O$8))/(E1152+$O$8)</f>
        <v>0.29967781862629927</v>
      </c>
      <c r="G1152" s="60">
        <f>(C1152-$O$10)/($O$11-$O$10)</f>
        <v>0.36028222222222228</v>
      </c>
      <c r="H1152" s="60">
        <f>(G1152*$O$14+(1-G1152)*$O$13)</f>
        <v>2.6860282222222223</v>
      </c>
      <c r="I1152" s="116">
        <f>(H1152-D1152)/(H1152-$O$12)</f>
        <v>0.22222204673035692</v>
      </c>
      <c r="J1152" s="19">
        <f>(($O$19*F1152)/(B1152*((I1152)^$O$20)))^(1/$O$21)</f>
        <v>0.84206652519034919</v>
      </c>
      <c r="K1152" s="111">
        <f t="shared" si="35"/>
        <v>0.84206652519034919</v>
      </c>
      <c r="L1152" s="129"/>
      <c r="M1152" s="50"/>
      <c r="N1152" s="19"/>
      <c r="O1152" s="19"/>
      <c r="Q1152" s="20"/>
      <c r="R1152" s="58"/>
      <c r="S1152" s="58"/>
      <c r="T1152" s="58"/>
      <c r="U1152" s="58"/>
      <c r="V1152" s="58"/>
    </row>
    <row r="1153" spans="1:22" x14ac:dyDescent="0.35">
      <c r="A1153" s="20">
        <v>3126</v>
      </c>
      <c r="B1153" s="59">
        <v>9.8088999999999995</v>
      </c>
      <c r="C1153">
        <v>62.863199999999999</v>
      </c>
      <c r="D1153" s="20">
        <v>2.3540999999999999</v>
      </c>
      <c r="E1153" s="49">
        <f t="shared" si="34"/>
        <v>88.815799999999996</v>
      </c>
      <c r="F1153" s="60">
        <f>($Q$5*($O$6+$O$8))/(E1153+$O$8)</f>
        <v>0.29964678043438797</v>
      </c>
      <c r="G1153" s="60">
        <f>(C1153-$O$10)/($O$11-$O$10)</f>
        <v>0.36514666666666667</v>
      </c>
      <c r="H1153" s="60">
        <f>(G1153*$O$14+(1-G1153)*$O$13)</f>
        <v>2.6865146666666666</v>
      </c>
      <c r="I1153" s="116">
        <f>(H1153-D1153)/(H1153-$O$12)</f>
        <v>0.21471531667389393</v>
      </c>
      <c r="J1153" s="19">
        <f>(($O$19*F1153)/(B1153*((I1153)^$O$20)))^(1/$O$21)</f>
        <v>0.81401353941547094</v>
      </c>
      <c r="K1153" s="111">
        <f t="shared" si="35"/>
        <v>0.81401353941547094</v>
      </c>
      <c r="L1153" s="129"/>
      <c r="M1153" s="50"/>
      <c r="N1153" s="19"/>
      <c r="O1153" s="19"/>
      <c r="Q1153" s="20"/>
      <c r="R1153" s="58"/>
      <c r="S1153" s="58"/>
      <c r="T1153" s="58"/>
      <c r="U1153" s="58"/>
      <c r="V1153" s="58"/>
    </row>
    <row r="1154" spans="1:22" x14ac:dyDescent="0.35">
      <c r="A1154" s="20">
        <v>3126.5</v>
      </c>
      <c r="B1154" s="59">
        <v>8.2769999999999992</v>
      </c>
      <c r="C1154">
        <v>65.212900000000005</v>
      </c>
      <c r="D1154" s="20">
        <v>2.3525</v>
      </c>
      <c r="E1154" s="49">
        <f t="shared" ref="E1154:E1217" si="36">((0.0198*A1154)+ 26.921)</f>
        <v>88.825700000000012</v>
      </c>
      <c r="F1154" s="60">
        <f>($Q$5*($O$6+$O$8))/(E1154+$O$8)</f>
        <v>0.29961574867117785</v>
      </c>
      <c r="G1154" s="60">
        <f>(C1154-$O$10)/($O$11-$O$10)</f>
        <v>0.39125444444444452</v>
      </c>
      <c r="H1154" s="60">
        <f>(G1154*$O$14+(1-G1154)*$O$13)</f>
        <v>2.6891254444444446</v>
      </c>
      <c r="I1154" s="116">
        <f>(H1154-D1154)/(H1154-$O$12)</f>
        <v>0.21706910929650325</v>
      </c>
      <c r="J1154" s="19">
        <f>(($O$19*F1154)/(B1154*((I1154)^$O$20)))^(1/$O$21)</f>
        <v>0.87649171821995031</v>
      </c>
      <c r="K1154" s="111">
        <f t="shared" ref="K1154:K1217" si="37">IF(J1154&gt;1,1,J1154)</f>
        <v>0.87649171821995031</v>
      </c>
      <c r="L1154" s="129"/>
      <c r="M1154" s="50"/>
      <c r="N1154" s="19"/>
      <c r="O1154" s="19"/>
      <c r="Q1154" s="20"/>
      <c r="R1154" s="58"/>
      <c r="S1154" s="58"/>
      <c r="T1154" s="58"/>
      <c r="U1154" s="58"/>
      <c r="V1154" s="58"/>
    </row>
    <row r="1155" spans="1:22" x14ac:dyDescent="0.35">
      <c r="A1155" s="20">
        <v>3127</v>
      </c>
      <c r="B1155" s="59">
        <v>9.1907999999999994</v>
      </c>
      <c r="C1155">
        <v>67.686999999999998</v>
      </c>
      <c r="D1155" s="20">
        <v>2.3580999999999999</v>
      </c>
      <c r="E1155" s="49">
        <f t="shared" si="36"/>
        <v>88.835599999999999</v>
      </c>
      <c r="F1155" s="60">
        <f>($Q$5*($O$6+$O$8))/(E1155+$O$8)</f>
        <v>0.29958472333467207</v>
      </c>
      <c r="G1155" s="60">
        <f>(C1155-$O$10)/($O$11-$O$10)</f>
        <v>0.41874444444444442</v>
      </c>
      <c r="H1155" s="60">
        <f>(G1155*$O$14+(1-G1155)*$O$13)</f>
        <v>2.6918744444444442</v>
      </c>
      <c r="I1155" s="116">
        <f>(H1155-D1155)/(H1155-$O$12)</f>
        <v>0.21484981819118104</v>
      </c>
      <c r="J1155" s="19">
        <f>(($O$19*F1155)/(B1155*((I1155)^$O$20)))^(1/$O$21)</f>
        <v>0.84032674023327458</v>
      </c>
      <c r="K1155" s="111">
        <f t="shared" si="37"/>
        <v>0.84032674023327458</v>
      </c>
      <c r="L1155" s="129"/>
      <c r="M1155" s="50"/>
      <c r="N1155" s="19"/>
      <c r="O1155" s="19"/>
      <c r="Q1155" s="20"/>
      <c r="R1155" s="58"/>
      <c r="S1155" s="58"/>
      <c r="T1155" s="58"/>
      <c r="U1155" s="58"/>
      <c r="V1155" s="58"/>
    </row>
    <row r="1156" spans="1:22" x14ac:dyDescent="0.35">
      <c r="A1156" s="20">
        <v>3127.5</v>
      </c>
      <c r="B1156" s="59">
        <v>6.6292999999999997</v>
      </c>
      <c r="C1156">
        <v>69.132800000000003</v>
      </c>
      <c r="D1156" s="20">
        <v>2.3712</v>
      </c>
      <c r="E1156" s="49">
        <f t="shared" si="36"/>
        <v>88.845500000000001</v>
      </c>
      <c r="F1156" s="60">
        <f>($Q$5*($O$6+$O$8))/(E1156+$O$8)</f>
        <v>0.2995537044228741</v>
      </c>
      <c r="G1156" s="60">
        <f>(C1156-$O$10)/($O$11-$O$10)</f>
        <v>0.43480888888888891</v>
      </c>
      <c r="H1156" s="60">
        <f>(G1156*$O$14+(1-G1156)*$O$13)</f>
        <v>2.6934808888888888</v>
      </c>
      <c r="I1156" s="116">
        <f>(H1156-D1156)/(H1156-$O$12)</f>
        <v>0.20723714716974875</v>
      </c>
      <c r="J1156" s="19">
        <f>(($O$19*F1156)/(B1156*((I1156)^$O$20)))^(1/$O$21)</f>
        <v>1.0257367265754247</v>
      </c>
      <c r="K1156" s="111">
        <f t="shared" si="37"/>
        <v>1</v>
      </c>
      <c r="L1156" s="129"/>
      <c r="M1156" s="50"/>
      <c r="N1156" s="19"/>
      <c r="O1156" s="19"/>
      <c r="Q1156" s="20"/>
      <c r="R1156" s="58"/>
      <c r="S1156" s="58"/>
      <c r="T1156" s="58"/>
      <c r="U1156" s="58"/>
      <c r="V1156" s="58"/>
    </row>
    <row r="1157" spans="1:22" x14ac:dyDescent="0.35">
      <c r="A1157" s="20">
        <v>3128</v>
      </c>
      <c r="B1157" s="59">
        <v>6.6058000000000003</v>
      </c>
      <c r="C1157">
        <v>69.222700000000003</v>
      </c>
      <c r="D1157" s="20">
        <v>2.3662999999999998</v>
      </c>
      <c r="E1157" s="49">
        <f t="shared" si="36"/>
        <v>88.855400000000003</v>
      </c>
      <c r="F1157" s="60">
        <f>($Q$5*($O$6+$O$8))/(E1157+$O$8)</f>
        <v>0.29952269193378872</v>
      </c>
      <c r="G1157" s="60">
        <f>(C1157-$O$10)/($O$11-$O$10)</f>
        <v>0.43580777777777779</v>
      </c>
      <c r="H1157" s="60">
        <f>(G1157*$O$14+(1-G1157)*$O$13)</f>
        <v>2.693580777777778</v>
      </c>
      <c r="I1157" s="116">
        <f>(H1157-D1157)/(H1157-$O$12)</f>
        <v>0.21043872231323749</v>
      </c>
      <c r="J1157" s="19">
        <f>(($O$19*F1157)/(B1157*((I1157)^$O$20)))^(1/$O$21)</f>
        <v>1.0118741435166909</v>
      </c>
      <c r="K1157" s="111">
        <f t="shared" si="37"/>
        <v>1</v>
      </c>
      <c r="L1157" s="129"/>
      <c r="M1157" s="50"/>
      <c r="N1157" s="19"/>
      <c r="O1157" s="19"/>
      <c r="Q1157" s="20"/>
      <c r="R1157" s="58"/>
      <c r="S1157" s="58"/>
      <c r="T1157" s="58"/>
      <c r="U1157" s="58"/>
      <c r="V1157" s="58"/>
    </row>
    <row r="1158" spans="1:22" x14ac:dyDescent="0.35">
      <c r="A1158" s="20">
        <v>3128.5</v>
      </c>
      <c r="B1158" s="59">
        <v>8.6393000000000004</v>
      </c>
      <c r="C1158">
        <v>68.166200000000003</v>
      </c>
      <c r="D1158" s="20">
        <v>2.3403999999999998</v>
      </c>
      <c r="E1158" s="49">
        <f t="shared" si="36"/>
        <v>88.865300000000005</v>
      </c>
      <c r="F1158" s="60">
        <f>($Q$5*($O$6+$O$8))/(E1158+$O$8)</f>
        <v>0.29949168586542124</v>
      </c>
      <c r="G1158" s="60">
        <f>(C1158-$O$10)/($O$11-$O$10)</f>
        <v>0.42406888888888894</v>
      </c>
      <c r="H1158" s="60">
        <f>(G1158*$O$14+(1-G1158)*$O$13)</f>
        <v>2.6924068888888888</v>
      </c>
      <c r="I1158" s="116">
        <f>(H1158-D1158)/(H1158-$O$12)</f>
        <v>0.22650836749005049</v>
      </c>
      <c r="J1158" s="19">
        <f>(($O$19*F1158)/(B1158*((I1158)^$O$20)))^(1/$O$21)</f>
        <v>0.82199439781658745</v>
      </c>
      <c r="K1158" s="111">
        <f t="shared" si="37"/>
        <v>0.82199439781658745</v>
      </c>
      <c r="L1158" s="129"/>
      <c r="M1158" s="50"/>
      <c r="N1158" s="19"/>
      <c r="O1158" s="19"/>
      <c r="Q1158" s="20"/>
      <c r="R1158" s="58"/>
      <c r="S1158" s="58"/>
      <c r="T1158" s="58"/>
      <c r="U1158" s="58"/>
      <c r="V1158" s="58"/>
    </row>
    <row r="1159" spans="1:22" x14ac:dyDescent="0.35">
      <c r="A1159" s="20">
        <v>3129</v>
      </c>
      <c r="B1159" s="59">
        <v>10.1052</v>
      </c>
      <c r="C1159">
        <v>69.254000000000005</v>
      </c>
      <c r="D1159" s="20">
        <v>2.3148</v>
      </c>
      <c r="E1159" s="49">
        <f t="shared" si="36"/>
        <v>88.875200000000007</v>
      </c>
      <c r="F1159" s="60">
        <f>($Q$5*($O$6+$O$8))/(E1159+$O$8)</f>
        <v>0.29946068621577787</v>
      </c>
      <c r="G1159" s="60">
        <f>(C1159-$O$10)/($O$11-$O$10)</f>
        <v>0.43615555555555563</v>
      </c>
      <c r="H1159" s="60">
        <f>(G1159*$O$14+(1-G1159)*$O$13)</f>
        <v>2.6936155555555557</v>
      </c>
      <c r="I1159" s="116">
        <f>(H1159-D1159)/(H1159-$O$12)</f>
        <v>0.24356969406439349</v>
      </c>
      <c r="J1159" s="19">
        <f>(($O$19*F1159)/(B1159*((I1159)^$O$20)))^(1/$O$21)</f>
        <v>0.70676364259314528</v>
      </c>
      <c r="K1159" s="111">
        <f t="shared" si="37"/>
        <v>0.70676364259314528</v>
      </c>
      <c r="L1159" s="129"/>
      <c r="M1159" s="50"/>
      <c r="N1159" s="19"/>
      <c r="O1159" s="19"/>
      <c r="Q1159" s="20"/>
      <c r="R1159" s="58"/>
      <c r="S1159" s="58"/>
      <c r="T1159" s="58"/>
      <c r="U1159" s="58"/>
      <c r="V1159" s="58"/>
    </row>
    <row r="1160" spans="1:22" x14ac:dyDescent="0.35">
      <c r="A1160" s="20">
        <v>3129.5</v>
      </c>
      <c r="B1160" s="59">
        <v>12.3775</v>
      </c>
      <c r="C1160">
        <v>72.4923</v>
      </c>
      <c r="D1160" s="20">
        <v>2.3201000000000001</v>
      </c>
      <c r="E1160" s="49">
        <f t="shared" si="36"/>
        <v>88.885099999999994</v>
      </c>
      <c r="F1160" s="60">
        <f>($Q$5*($O$6+$O$8))/(E1160+$O$8)</f>
        <v>0.29942969298286576</v>
      </c>
      <c r="G1160" s="60">
        <f>(C1160-$O$10)/($O$11-$O$10)</f>
        <v>0.47213666666666665</v>
      </c>
      <c r="H1160" s="60">
        <f>(G1160*$O$14+(1-G1160)*$O$13)</f>
        <v>2.6972136666666664</v>
      </c>
      <c r="I1160" s="116">
        <f>(H1160-D1160)/(H1160-$O$12)</f>
        <v>0.24191574589268106</v>
      </c>
      <c r="J1160" s="19">
        <f>(($O$19*F1160)/(B1160*((I1160)^$O$20)))^(1/$O$21)</f>
        <v>0.64293464433606529</v>
      </c>
      <c r="K1160" s="111">
        <f t="shared" si="37"/>
        <v>0.64293464433606529</v>
      </c>
      <c r="L1160" s="129"/>
      <c r="M1160" s="50"/>
      <c r="N1160" s="19"/>
      <c r="O1160" s="19"/>
      <c r="Q1160" s="20"/>
      <c r="R1160" s="58"/>
      <c r="S1160" s="58"/>
      <c r="T1160" s="58"/>
      <c r="U1160" s="58"/>
      <c r="V1160" s="58"/>
    </row>
    <row r="1161" spans="1:22" x14ac:dyDescent="0.35">
      <c r="A1161" s="20">
        <v>3130</v>
      </c>
      <c r="B1161" s="59">
        <v>9.1469000000000005</v>
      </c>
      <c r="C1161">
        <v>80.124099999999999</v>
      </c>
      <c r="D1161" s="20">
        <v>2.3574000000000002</v>
      </c>
      <c r="E1161" s="49">
        <f t="shared" si="36"/>
        <v>88.89500000000001</v>
      </c>
      <c r="F1161" s="60">
        <f>($Q$5*($O$6+$O$8))/(E1161+$O$8)</f>
        <v>0.29939870616469261</v>
      </c>
      <c r="G1161" s="60">
        <f>(C1161-$O$10)/($O$11-$O$10)</f>
        <v>0.5569344444444444</v>
      </c>
      <c r="H1161" s="60">
        <f>(G1161*$O$14+(1-G1161)*$O$13)</f>
        <v>2.7056934444444445</v>
      </c>
      <c r="I1161" s="116">
        <f>(H1161-D1161)/(H1161-$O$12)</f>
        <v>0.22221896909639949</v>
      </c>
      <c r="J1161" s="19">
        <f>(($O$19*F1161)/(B1161*((I1161)^$O$20)))^(1/$O$21)</f>
        <v>0.81415457103424882</v>
      </c>
      <c r="K1161" s="111">
        <f t="shared" si="37"/>
        <v>0.81415457103424882</v>
      </c>
      <c r="L1161" s="129"/>
      <c r="M1161" s="50"/>
      <c r="N1161" s="19"/>
      <c r="O1161" s="19"/>
      <c r="Q1161" s="20"/>
      <c r="R1161" s="58"/>
      <c r="S1161" s="58"/>
      <c r="T1161" s="58"/>
      <c r="U1161" s="58"/>
      <c r="V1161" s="58"/>
    </row>
    <row r="1162" spans="1:22" x14ac:dyDescent="0.35">
      <c r="A1162" s="20">
        <v>3130.5</v>
      </c>
      <c r="B1162" s="59">
        <v>7.1826999999999996</v>
      </c>
      <c r="C1162">
        <v>81.978999999999999</v>
      </c>
      <c r="D1162" s="20">
        <v>2.3963999999999999</v>
      </c>
      <c r="E1162" s="49">
        <f t="shared" si="36"/>
        <v>88.904899999999998</v>
      </c>
      <c r="F1162" s="60">
        <f>($Q$5*($O$6+$O$8))/(E1162+$O$8)</f>
        <v>0.29936772575926729</v>
      </c>
      <c r="G1162" s="60">
        <f>(C1162-$O$10)/($O$11-$O$10)</f>
        <v>0.57754444444444442</v>
      </c>
      <c r="H1162" s="60">
        <f>(G1162*$O$14+(1-G1162)*$O$13)</f>
        <v>2.7077544444444444</v>
      </c>
      <c r="I1162" s="116">
        <f>(H1162-D1162)/(H1162-$O$12)</f>
        <v>0.19839018905968581</v>
      </c>
      <c r="J1162" s="19">
        <f>(($O$19*F1162)/(B1162*((I1162)^$O$20)))^(1/$O$21)</f>
        <v>1.0290546369611244</v>
      </c>
      <c r="K1162" s="111">
        <f t="shared" si="37"/>
        <v>1</v>
      </c>
      <c r="L1162" s="129"/>
      <c r="M1162" s="50"/>
      <c r="N1162" s="19"/>
      <c r="O1162" s="19"/>
      <c r="Q1162" s="20"/>
      <c r="R1162" s="58"/>
      <c r="S1162" s="58"/>
      <c r="T1162" s="58"/>
      <c r="U1162" s="58"/>
      <c r="V1162" s="58"/>
    </row>
    <row r="1163" spans="1:22" x14ac:dyDescent="0.35">
      <c r="A1163" s="20">
        <v>3131</v>
      </c>
      <c r="B1163" s="59">
        <v>6.8097000000000003</v>
      </c>
      <c r="C1163">
        <v>82.073599999999999</v>
      </c>
      <c r="D1163" s="20">
        <v>2.4207999999999998</v>
      </c>
      <c r="E1163" s="49">
        <f t="shared" si="36"/>
        <v>88.914800000000014</v>
      </c>
      <c r="F1163" s="60">
        <f>($Q$5*($O$6+$O$8))/(E1163+$O$8)</f>
        <v>0.29933675176459917</v>
      </c>
      <c r="G1163" s="60">
        <f>(C1163-$O$10)/($O$11-$O$10)</f>
        <v>0.57859555555555553</v>
      </c>
      <c r="H1163" s="60">
        <f>(G1163*$O$14+(1-G1163)*$O$13)</f>
        <v>2.7078595555555554</v>
      </c>
      <c r="I1163" s="116">
        <f>(H1163-D1163)/(H1163-$O$12)</f>
        <v>0.18289761571661522</v>
      </c>
      <c r="J1163" s="19">
        <f>(($O$19*F1163)/(B1163*((I1163)^$O$20)))^(1/$O$21)</f>
        <v>1.1463255888309622</v>
      </c>
      <c r="K1163" s="111">
        <f t="shared" si="37"/>
        <v>1</v>
      </c>
      <c r="L1163" s="129"/>
      <c r="M1163" s="50"/>
      <c r="N1163" s="19"/>
      <c r="O1163" s="19"/>
      <c r="Q1163" s="20"/>
      <c r="R1163" s="58"/>
      <c r="S1163" s="58"/>
      <c r="T1163" s="58"/>
      <c r="U1163" s="58"/>
      <c r="V1163" s="58"/>
    </row>
    <row r="1164" spans="1:22" x14ac:dyDescent="0.35">
      <c r="A1164" s="20">
        <v>3131.5</v>
      </c>
      <c r="B1164" s="59">
        <v>6.9192999999999998</v>
      </c>
      <c r="C1164">
        <v>79.9024</v>
      </c>
      <c r="D1164" s="20">
        <v>2.4134000000000002</v>
      </c>
      <c r="E1164" s="49">
        <f t="shared" si="36"/>
        <v>88.924700000000001</v>
      </c>
      <c r="F1164" s="60">
        <f>($Q$5*($O$6+$O$8))/(E1164+$O$8)</f>
        <v>0.29930578417869874</v>
      </c>
      <c r="G1164" s="60">
        <f>(C1164-$O$10)/($O$11-$O$10)</f>
        <v>0.55447111111111114</v>
      </c>
      <c r="H1164" s="60">
        <f>(G1164*$O$14+(1-G1164)*$O$13)</f>
        <v>2.7054471111111109</v>
      </c>
      <c r="I1164" s="116">
        <f>(H1164-D1164)/(H1164-$O$12)</f>
        <v>0.18636184639766326</v>
      </c>
      <c r="J1164" s="19">
        <f>(($O$19*F1164)/(B1164*((I1164)^$O$20)))^(1/$O$21)</f>
        <v>1.116013556020595</v>
      </c>
      <c r="K1164" s="111">
        <f t="shared" si="37"/>
        <v>1</v>
      </c>
      <c r="L1164" s="129"/>
      <c r="M1164" s="50"/>
      <c r="N1164" s="19"/>
      <c r="O1164" s="19"/>
      <c r="Q1164" s="20"/>
      <c r="R1164" s="58"/>
      <c r="S1164" s="58"/>
      <c r="T1164" s="58"/>
      <c r="U1164" s="58"/>
      <c r="V1164" s="58"/>
    </row>
    <row r="1165" spans="1:22" x14ac:dyDescent="0.35">
      <c r="A1165" s="20">
        <v>3132</v>
      </c>
      <c r="B1165" s="59">
        <v>6.4477000000000002</v>
      </c>
      <c r="C1165">
        <v>76.376199999999997</v>
      </c>
      <c r="D1165" s="20">
        <v>2.3963999999999999</v>
      </c>
      <c r="E1165" s="49">
        <f t="shared" si="36"/>
        <v>88.934600000000003</v>
      </c>
      <c r="F1165" s="60">
        <f>($Q$5*($O$6+$O$8))/(E1165+$O$8)</f>
        <v>0.29927482299957703</v>
      </c>
      <c r="G1165" s="60">
        <f>(C1165-$O$10)/($O$11-$O$10)</f>
        <v>0.51529111111111103</v>
      </c>
      <c r="H1165" s="60">
        <f>(G1165*$O$14+(1-G1165)*$O$13)</f>
        <v>2.7015291111111113</v>
      </c>
      <c r="I1165" s="116">
        <f>(H1165-D1165)/(H1165-$O$12)</f>
        <v>0.19519779207785404</v>
      </c>
      <c r="J1165" s="19">
        <f>(($O$19*F1165)/(B1165*((I1165)^$O$20)))^(1/$O$21)</f>
        <v>1.1037171203690419</v>
      </c>
      <c r="K1165" s="111">
        <f t="shared" si="37"/>
        <v>1</v>
      </c>
      <c r="L1165" s="129"/>
      <c r="M1165" s="50"/>
      <c r="N1165" s="19"/>
      <c r="O1165" s="19"/>
      <c r="Q1165" s="20"/>
      <c r="R1165" s="58"/>
      <c r="S1165" s="58"/>
      <c r="T1165" s="58"/>
      <c r="U1165" s="58"/>
      <c r="V1165" s="58"/>
    </row>
    <row r="1166" spans="1:22" x14ac:dyDescent="0.35">
      <c r="A1166" s="20">
        <v>3132.5</v>
      </c>
      <c r="B1166" s="59">
        <v>7.1577999999999999</v>
      </c>
      <c r="C1166">
        <v>73.998400000000004</v>
      </c>
      <c r="D1166" s="20">
        <v>2.3885000000000001</v>
      </c>
      <c r="E1166" s="49">
        <f t="shared" si="36"/>
        <v>88.944500000000005</v>
      </c>
      <c r="F1166" s="60">
        <f>($Q$5*($O$6+$O$8))/(E1166+$O$8)</f>
        <v>0.29924386822524612</v>
      </c>
      <c r="G1166" s="60">
        <f>(C1166-$O$10)/($O$11-$O$10)</f>
        <v>0.48887111111111115</v>
      </c>
      <c r="H1166" s="60">
        <f>(G1166*$O$14+(1-G1166)*$O$13)</f>
        <v>2.698887111111111</v>
      </c>
      <c r="I1166" s="116">
        <f>(H1166-D1166)/(H1166-$O$12)</f>
        <v>0.19889761602023909</v>
      </c>
      <c r="J1166" s="19">
        <f>(($O$19*F1166)/(B1166*((I1166)^$O$20)))^(1/$O$21)</f>
        <v>1.0280003739589749</v>
      </c>
      <c r="K1166" s="111">
        <f t="shared" si="37"/>
        <v>1</v>
      </c>
      <c r="L1166" s="129"/>
      <c r="M1166" s="50"/>
      <c r="N1166" s="19"/>
      <c r="O1166" s="19"/>
      <c r="Q1166" s="20"/>
      <c r="R1166" s="58"/>
      <c r="S1166" s="58"/>
      <c r="T1166" s="58"/>
      <c r="U1166" s="58"/>
      <c r="V1166" s="58"/>
    </row>
    <row r="1167" spans="1:22" x14ac:dyDescent="0.35">
      <c r="A1167" s="20">
        <v>3133</v>
      </c>
      <c r="B1167" s="59">
        <v>6.6294000000000004</v>
      </c>
      <c r="C1167">
        <v>69.575500000000005</v>
      </c>
      <c r="D1167" s="20">
        <v>2.3773</v>
      </c>
      <c r="E1167" s="49">
        <f t="shared" si="36"/>
        <v>88.954400000000007</v>
      </c>
      <c r="F1167" s="60">
        <f>($Q$5*($O$6+$O$8))/(E1167+$O$8)</f>
        <v>0.29921291985371878</v>
      </c>
      <c r="G1167" s="60">
        <f>(C1167-$O$10)/($O$11-$O$10)</f>
        <v>0.43972777777777783</v>
      </c>
      <c r="H1167" s="60">
        <f>(G1167*$O$14+(1-G1167)*$O$13)</f>
        <v>2.6939727777777778</v>
      </c>
      <c r="I1167" s="116">
        <f>(H1167-D1167)/(H1167-$O$12)</f>
        <v>0.20356656015936456</v>
      </c>
      <c r="J1167" s="19">
        <f>(($O$19*F1167)/(B1167*((I1167)^$O$20)))^(1/$O$21)</f>
        <v>1.0436301593507045</v>
      </c>
      <c r="K1167" s="111">
        <f t="shared" si="37"/>
        <v>1</v>
      </c>
      <c r="L1167" s="129"/>
      <c r="M1167" s="50"/>
      <c r="N1167" s="19"/>
      <c r="O1167" s="19"/>
      <c r="Q1167" s="20"/>
      <c r="R1167" s="58"/>
      <c r="S1167" s="58"/>
      <c r="T1167" s="58"/>
      <c r="U1167" s="58"/>
      <c r="V1167" s="58"/>
    </row>
    <row r="1168" spans="1:22" x14ac:dyDescent="0.35">
      <c r="A1168" s="20">
        <v>3133.5</v>
      </c>
      <c r="B1168" s="59">
        <v>6.7239000000000004</v>
      </c>
      <c r="C1168">
        <v>71.642200000000003</v>
      </c>
      <c r="D1168" s="20">
        <v>2.3685999999999998</v>
      </c>
      <c r="E1168" s="49">
        <f t="shared" si="36"/>
        <v>88.964300000000009</v>
      </c>
      <c r="F1168" s="60">
        <f>($Q$5*($O$6+$O$8))/(E1168+$O$8)</f>
        <v>0.29918197788300871</v>
      </c>
      <c r="G1168" s="60">
        <f>(C1168-$O$10)/($O$11-$O$10)</f>
        <v>0.46269111111111116</v>
      </c>
      <c r="H1168" s="60">
        <f>(G1168*$O$14+(1-G1168)*$O$13)</f>
        <v>2.6962691111111114</v>
      </c>
      <c r="I1168" s="116">
        <f>(H1168-D1168)/(H1168-$O$12)</f>
        <v>0.21032485497749448</v>
      </c>
      <c r="J1168" s="19">
        <f>(($O$19*F1168)/(B1168*((I1168)^$O$20)))^(1/$O$21)</f>
        <v>1.0029204651452055</v>
      </c>
      <c r="K1168" s="111">
        <f t="shared" si="37"/>
        <v>1</v>
      </c>
      <c r="L1168" s="129"/>
      <c r="M1168" s="50"/>
      <c r="N1168" s="19"/>
      <c r="O1168" s="19"/>
      <c r="Q1168" s="20"/>
      <c r="R1168" s="58"/>
      <c r="S1168" s="58"/>
      <c r="T1168" s="58"/>
      <c r="U1168" s="58"/>
      <c r="V1168" s="58"/>
    </row>
    <row r="1169" spans="1:22" x14ac:dyDescent="0.35">
      <c r="A1169" s="20">
        <v>3134</v>
      </c>
      <c r="B1169" s="59">
        <v>6.0854999999999997</v>
      </c>
      <c r="C1169">
        <v>71.9375</v>
      </c>
      <c r="D1169" s="20">
        <v>2.3639000000000001</v>
      </c>
      <c r="E1169" s="49">
        <f t="shared" si="36"/>
        <v>88.974199999999996</v>
      </c>
      <c r="F1169" s="60">
        <f>($Q$5*($O$6+$O$8))/(E1169+$O$8)</f>
        <v>0.29915104231113032</v>
      </c>
      <c r="G1169" s="60">
        <f>(C1169-$O$10)/($O$11-$O$10)</f>
        <v>0.46597222222222223</v>
      </c>
      <c r="H1169" s="60">
        <f>(G1169*$O$14+(1-G1169)*$O$13)</f>
        <v>2.6965972222222225</v>
      </c>
      <c r="I1169" s="116">
        <f>(H1169-D1169)/(H1169-$O$12)</f>
        <v>0.21350734176041822</v>
      </c>
      <c r="J1169" s="19">
        <f>(($O$19*F1169)/(B1169*((I1169)^$O$20)))^(1/$O$21)</f>
        <v>1.0384469457537531</v>
      </c>
      <c r="K1169" s="111">
        <f t="shared" si="37"/>
        <v>1</v>
      </c>
      <c r="L1169" s="129"/>
      <c r="M1169" s="50"/>
      <c r="N1169" s="19"/>
      <c r="O1169" s="19"/>
      <c r="Q1169" s="20"/>
      <c r="R1169" s="58"/>
      <c r="S1169" s="58"/>
      <c r="T1169" s="58"/>
      <c r="U1169" s="58"/>
      <c r="V1169" s="58"/>
    </row>
    <row r="1170" spans="1:22" x14ac:dyDescent="0.35">
      <c r="A1170" s="20">
        <v>3134.5</v>
      </c>
      <c r="B1170" s="59">
        <v>6.2051999999999996</v>
      </c>
      <c r="C1170">
        <v>74.757599999999996</v>
      </c>
      <c r="D1170" s="20">
        <v>2.3931</v>
      </c>
      <c r="E1170" s="49">
        <f t="shared" si="36"/>
        <v>88.984100000000012</v>
      </c>
      <c r="F1170" s="60">
        <f>($Q$5*($O$6+$O$8))/(E1170+$O$8)</f>
        <v>0.29912011313609882</v>
      </c>
      <c r="G1170" s="60">
        <f>(C1170-$O$10)/($O$11-$O$10)</f>
        <v>0.49730666666666662</v>
      </c>
      <c r="H1170" s="60">
        <f>(G1170*$O$14+(1-G1170)*$O$13)</f>
        <v>2.6997306666666665</v>
      </c>
      <c r="I1170" s="116">
        <f>(H1170-D1170)/(H1170-$O$12)</f>
        <v>0.19638431115025964</v>
      </c>
      <c r="J1170" s="19">
        <f>(($O$19*F1170)/(B1170*((I1170)^$O$20)))^(1/$O$21)</f>
        <v>1.1179905344939709</v>
      </c>
      <c r="K1170" s="111">
        <f t="shared" si="37"/>
        <v>1</v>
      </c>
      <c r="L1170" s="129"/>
      <c r="M1170" s="50"/>
      <c r="N1170" s="19"/>
      <c r="O1170" s="19"/>
      <c r="Q1170" s="20"/>
      <c r="R1170" s="58"/>
      <c r="S1170" s="58"/>
      <c r="T1170" s="58"/>
      <c r="U1170" s="58"/>
      <c r="V1170" s="58"/>
    </row>
    <row r="1171" spans="1:22" x14ac:dyDescent="0.35">
      <c r="A1171" s="20">
        <v>3135</v>
      </c>
      <c r="B1171" s="59">
        <v>6.6191000000000004</v>
      </c>
      <c r="C1171">
        <v>77.965400000000002</v>
      </c>
      <c r="D1171" s="20">
        <v>2.419</v>
      </c>
      <c r="E1171" s="49">
        <f t="shared" si="36"/>
        <v>88.994</v>
      </c>
      <c r="F1171" s="60">
        <f>($Q$5*($O$6+$O$8))/(E1171+$O$8)</f>
        <v>0.2990891903559304</v>
      </c>
      <c r="G1171" s="60">
        <f>(C1171-$O$10)/($O$11-$O$10)</f>
        <v>0.53294888888888892</v>
      </c>
      <c r="H1171" s="60">
        <f>(G1171*$O$14+(1-G1171)*$O$13)</f>
        <v>2.7032948888888888</v>
      </c>
      <c r="I1171" s="116">
        <f>(H1171-D1171)/(H1171-$O$12)</f>
        <v>0.18166447323952614</v>
      </c>
      <c r="J1171" s="19">
        <f>(($O$19*F1171)/(B1171*((I1171)^$O$20)))^(1/$O$21)</f>
        <v>1.1701212959219505</v>
      </c>
      <c r="K1171" s="111">
        <f t="shared" si="37"/>
        <v>1</v>
      </c>
      <c r="L1171" s="129"/>
      <c r="M1171" s="50"/>
      <c r="N1171" s="19"/>
      <c r="O1171" s="19"/>
      <c r="Q1171" s="20"/>
      <c r="R1171" s="58"/>
      <c r="S1171" s="58"/>
      <c r="T1171" s="58"/>
      <c r="U1171" s="58"/>
      <c r="V1171" s="58"/>
    </row>
    <row r="1172" spans="1:22" x14ac:dyDescent="0.35">
      <c r="A1172" s="20">
        <v>3135.5</v>
      </c>
      <c r="B1172" s="59">
        <v>7.7956000000000003</v>
      </c>
      <c r="C1172">
        <v>78.631500000000003</v>
      </c>
      <c r="D1172" s="20">
        <v>2.4325000000000001</v>
      </c>
      <c r="E1172" s="49">
        <f t="shared" si="36"/>
        <v>89.003900000000002</v>
      </c>
      <c r="F1172" s="60">
        <f>($Q$5*($O$6+$O$8))/(E1172+$O$8)</f>
        <v>0.29905827396864199</v>
      </c>
      <c r="G1172" s="60">
        <f>(C1172-$O$10)/($O$11-$O$10)</f>
        <v>0.54035</v>
      </c>
      <c r="H1172" s="60">
        <f>(G1172*$O$14+(1-G1172)*$O$13)</f>
        <v>2.7040350000000002</v>
      </c>
      <c r="I1172" s="116">
        <f>(H1172-D1172)/(H1172-$O$12)</f>
        <v>0.17342888256577796</v>
      </c>
      <c r="J1172" s="19">
        <f>(($O$19*F1172)/(B1172*((I1172)^$O$20)))^(1/$O$21)</f>
        <v>1.1293582061528833</v>
      </c>
      <c r="K1172" s="111">
        <f t="shared" si="37"/>
        <v>1</v>
      </c>
      <c r="L1172" s="129"/>
      <c r="M1172" s="50"/>
      <c r="N1172" s="19"/>
      <c r="O1172" s="19"/>
      <c r="Q1172" s="20"/>
      <c r="R1172" s="58"/>
      <c r="S1172" s="58"/>
      <c r="T1172" s="58"/>
      <c r="U1172" s="58"/>
      <c r="V1172" s="58"/>
    </row>
    <row r="1173" spans="1:22" x14ac:dyDescent="0.35">
      <c r="A1173" s="20">
        <v>3136</v>
      </c>
      <c r="B1173" s="59">
        <v>7.3209999999999997</v>
      </c>
      <c r="C1173">
        <v>79.892700000000005</v>
      </c>
      <c r="D1173" s="20">
        <v>2.4144999999999999</v>
      </c>
      <c r="E1173" s="49">
        <f t="shared" si="36"/>
        <v>89.013800000000003</v>
      </c>
      <c r="F1173" s="60">
        <f>($Q$5*($O$6+$O$8))/(E1173+$O$8)</f>
        <v>0.29902736397225127</v>
      </c>
      <c r="G1173" s="60">
        <f>(C1173-$O$10)/($O$11-$O$10)</f>
        <v>0.55436333333333343</v>
      </c>
      <c r="H1173" s="60">
        <f>(G1173*$O$14+(1-G1173)*$O$13)</f>
        <v>2.7054363333333331</v>
      </c>
      <c r="I1173" s="116">
        <f>(H1173-D1173)/(H1173-$O$12)</f>
        <v>0.18565431089842099</v>
      </c>
      <c r="J1173" s="19">
        <f>(($O$19*F1173)/(B1173*((I1173)^$O$20)))^(1/$O$21)</f>
        <v>1.0885922165073476</v>
      </c>
      <c r="K1173" s="111">
        <f t="shared" si="37"/>
        <v>1</v>
      </c>
      <c r="L1173" s="129"/>
      <c r="M1173" s="50"/>
      <c r="N1173" s="19"/>
      <c r="O1173" s="19"/>
      <c r="Q1173" s="20"/>
      <c r="R1173" s="58"/>
      <c r="S1173" s="58"/>
      <c r="T1173" s="58"/>
      <c r="U1173" s="58"/>
      <c r="V1173" s="58"/>
    </row>
    <row r="1174" spans="1:22" x14ac:dyDescent="0.35">
      <c r="A1174" s="20">
        <v>3136.5</v>
      </c>
      <c r="B1174" s="59">
        <v>7.0937000000000001</v>
      </c>
      <c r="C1174">
        <v>75.298699999999997</v>
      </c>
      <c r="D1174" s="20">
        <v>2.3957999999999999</v>
      </c>
      <c r="E1174" s="49">
        <f t="shared" si="36"/>
        <v>89.023700000000005</v>
      </c>
      <c r="F1174" s="60">
        <f>($Q$5*($O$6+$O$8))/(E1174+$O$8)</f>
        <v>0.29899646036477678</v>
      </c>
      <c r="G1174" s="60">
        <f>(C1174-$O$10)/($O$11-$O$10)</f>
        <v>0.50331888888888887</v>
      </c>
      <c r="H1174" s="60">
        <f>(G1174*$O$14+(1-G1174)*$O$13)</f>
        <v>2.700331888888889</v>
      </c>
      <c r="I1174" s="116">
        <f>(H1174-D1174)/(H1174-$O$12)</f>
        <v>0.1949650575689561</v>
      </c>
      <c r="J1174" s="19">
        <f>(($O$19*F1174)/(B1174*((I1174)^$O$20)))^(1/$O$21)</f>
        <v>1.053027789273467</v>
      </c>
      <c r="K1174" s="111">
        <f t="shared" si="37"/>
        <v>1</v>
      </c>
      <c r="L1174" s="129"/>
      <c r="M1174" s="50"/>
      <c r="N1174" s="19"/>
      <c r="O1174" s="19"/>
      <c r="Q1174" s="20"/>
      <c r="R1174" s="58"/>
      <c r="S1174" s="58"/>
      <c r="T1174" s="58"/>
      <c r="U1174" s="58"/>
      <c r="V1174" s="58"/>
    </row>
    <row r="1175" spans="1:22" x14ac:dyDescent="0.35">
      <c r="A1175" s="20">
        <v>3137</v>
      </c>
      <c r="B1175" s="59">
        <v>6.4260999999999999</v>
      </c>
      <c r="C1175">
        <v>72.2166</v>
      </c>
      <c r="D1175" s="20">
        <v>2.3797000000000001</v>
      </c>
      <c r="E1175" s="49">
        <f t="shared" si="36"/>
        <v>89.033600000000007</v>
      </c>
      <c r="F1175" s="60">
        <f>($Q$5*($O$6+$O$8))/(E1175+$O$8)</f>
        <v>0.298965563144238</v>
      </c>
      <c r="G1175" s="60">
        <f>(C1175-$O$10)/($O$11-$O$10)</f>
        <v>0.46907333333333334</v>
      </c>
      <c r="H1175" s="60">
        <f>(G1175*$O$14+(1-G1175)*$O$13)</f>
        <v>2.6969073333333329</v>
      </c>
      <c r="I1175" s="116">
        <f>(H1175-D1175)/(H1175-$O$12)</f>
        <v>0.20352625248306522</v>
      </c>
      <c r="J1175" s="19">
        <f>(($O$19*F1175)/(B1175*((I1175)^$O$20)))^(1/$O$21)</f>
        <v>1.0597816788750061</v>
      </c>
      <c r="K1175" s="111">
        <f t="shared" si="37"/>
        <v>1</v>
      </c>
      <c r="L1175" s="129"/>
      <c r="M1175" s="50"/>
      <c r="N1175" s="19"/>
      <c r="O1175" s="19"/>
      <c r="Q1175" s="20"/>
      <c r="R1175" s="58"/>
      <c r="S1175" s="58"/>
      <c r="T1175" s="58"/>
      <c r="U1175" s="58"/>
      <c r="V1175" s="58"/>
    </row>
    <row r="1176" spans="1:22" x14ac:dyDescent="0.35">
      <c r="A1176" s="20">
        <v>3137.5</v>
      </c>
      <c r="B1176" s="59">
        <v>6.0305</v>
      </c>
      <c r="C1176">
        <v>72.441699999999997</v>
      </c>
      <c r="D1176" s="20">
        <v>2.3807999999999998</v>
      </c>
      <c r="E1176" s="49">
        <f t="shared" si="36"/>
        <v>89.043499999999995</v>
      </c>
      <c r="F1176" s="60">
        <f>($Q$5*($O$6+$O$8))/(E1176+$O$8)</f>
        <v>0.29893467230865506</v>
      </c>
      <c r="G1176" s="60">
        <f>(C1176-$O$10)/($O$11-$O$10)</f>
        <v>0.47157444444444441</v>
      </c>
      <c r="H1176" s="60">
        <f>(G1176*$O$14+(1-G1176)*$O$13)</f>
        <v>2.6971574444444446</v>
      </c>
      <c r="I1176" s="116">
        <f>(H1176-D1176)/(H1176-$O$12)</f>
        <v>0.20294837927027853</v>
      </c>
      <c r="J1176" s="19">
        <f>(($O$19*F1176)/(B1176*((I1176)^$O$20)))^(1/$O$21)</f>
        <v>1.0970486737740752</v>
      </c>
      <c r="K1176" s="111">
        <f t="shared" si="37"/>
        <v>1</v>
      </c>
      <c r="L1176" s="129"/>
      <c r="M1176" s="50"/>
      <c r="N1176" s="19"/>
      <c r="O1176" s="19"/>
      <c r="Q1176" s="20"/>
      <c r="R1176" s="58"/>
      <c r="S1176" s="58"/>
      <c r="T1176" s="58"/>
      <c r="U1176" s="58"/>
      <c r="V1176" s="58"/>
    </row>
    <row r="1177" spans="1:22" x14ac:dyDescent="0.35">
      <c r="A1177" s="20">
        <v>3138</v>
      </c>
      <c r="B1177" s="59">
        <v>5.6082000000000001</v>
      </c>
      <c r="C1177">
        <v>76.0137</v>
      </c>
      <c r="D1177" s="20">
        <v>2.3948999999999998</v>
      </c>
      <c r="E1177" s="49">
        <f t="shared" si="36"/>
        <v>89.053400000000011</v>
      </c>
      <c r="F1177" s="60">
        <f>($Q$5*($O$6+$O$8))/(E1177+$O$8)</f>
        <v>0.29890378785604893</v>
      </c>
      <c r="G1177" s="60">
        <f>(C1177-$O$10)/($O$11-$O$10)</f>
        <v>0.51126333333333329</v>
      </c>
      <c r="H1177" s="60">
        <f>(G1177*$O$14+(1-G1177)*$O$13)</f>
        <v>2.7011263333333333</v>
      </c>
      <c r="I1177" s="116">
        <f>(H1177-D1177)/(H1177-$O$12)</f>
        <v>0.19595019888749285</v>
      </c>
      <c r="J1177" s="19">
        <f>(($O$19*F1177)/(B1177*((I1177)^$O$20)))^(1/$O$21)</f>
        <v>1.1781707980429583</v>
      </c>
      <c r="K1177" s="111">
        <f t="shared" si="37"/>
        <v>1</v>
      </c>
      <c r="L1177" s="129"/>
      <c r="M1177" s="50"/>
      <c r="N1177" s="19"/>
      <c r="O1177" s="19"/>
      <c r="Q1177" s="20"/>
      <c r="R1177" s="58"/>
      <c r="S1177" s="58"/>
      <c r="T1177" s="58"/>
      <c r="U1177" s="58"/>
      <c r="V1177" s="58"/>
    </row>
    <row r="1178" spans="1:22" x14ac:dyDescent="0.35">
      <c r="A1178" s="20">
        <v>3138.5</v>
      </c>
      <c r="B1178" s="59">
        <v>6.86</v>
      </c>
      <c r="C1178">
        <v>83.008799999999994</v>
      </c>
      <c r="D1178" s="20">
        <v>2.4098999999999999</v>
      </c>
      <c r="E1178" s="49">
        <f t="shared" si="36"/>
        <v>89.063299999999998</v>
      </c>
      <c r="F1178" s="60">
        <f>($Q$5*($O$6+$O$8))/(E1178+$O$8)</f>
        <v>0.29887290978444153</v>
      </c>
      <c r="G1178" s="60">
        <f>(C1178-$O$10)/($O$11-$O$10)</f>
        <v>0.58898666666666655</v>
      </c>
      <c r="H1178" s="60">
        <f>(G1178*$O$14+(1-G1178)*$O$13)</f>
        <v>2.7088986666666663</v>
      </c>
      <c r="I1178" s="116">
        <f>(H1178-D1178)/(H1178-$O$12)</f>
        <v>0.19037847919813997</v>
      </c>
      <c r="J1178" s="19">
        <f>(($O$19*F1178)/(B1178*((I1178)^$O$20)))^(1/$O$21)</f>
        <v>1.0963857059970756</v>
      </c>
      <c r="K1178" s="111">
        <f t="shared" si="37"/>
        <v>1</v>
      </c>
      <c r="L1178" s="129"/>
      <c r="M1178" s="50"/>
      <c r="N1178" s="19"/>
      <c r="O1178" s="19"/>
      <c r="Q1178" s="20"/>
      <c r="R1178" s="58"/>
      <c r="S1178" s="58"/>
      <c r="T1178" s="58"/>
      <c r="U1178" s="58"/>
      <c r="V1178" s="58"/>
    </row>
    <row r="1179" spans="1:22" x14ac:dyDescent="0.35">
      <c r="A1179" s="20">
        <v>3139</v>
      </c>
      <c r="B1179" s="59">
        <v>9.3149999999999995</v>
      </c>
      <c r="C1179">
        <v>85.409899999999993</v>
      </c>
      <c r="D1179" s="20">
        <v>2.4262000000000001</v>
      </c>
      <c r="E1179" s="49">
        <f t="shared" si="36"/>
        <v>89.073200000000014</v>
      </c>
      <c r="F1179" s="60">
        <f>($Q$5*($O$6+$O$8))/(E1179+$O$8)</f>
        <v>0.29884203809185539</v>
      </c>
      <c r="G1179" s="60">
        <f>(C1179-$O$10)/($O$11-$O$10)</f>
        <v>0.61566555555555547</v>
      </c>
      <c r="H1179" s="60">
        <f>(G1179*$O$14+(1-G1179)*$O$13)</f>
        <v>2.7115665555555557</v>
      </c>
      <c r="I1179" s="116">
        <f>(H1179-D1179)/(H1179-$O$12)</f>
        <v>0.18139051140024587</v>
      </c>
      <c r="J1179" s="19">
        <f>(($O$19*F1179)/(B1179*((I1179)^$O$20)))^(1/$O$21)</f>
        <v>0.98744939933920073</v>
      </c>
      <c r="K1179" s="111">
        <f t="shared" si="37"/>
        <v>0.98744939933920073</v>
      </c>
      <c r="L1179" s="129"/>
      <c r="M1179" s="50"/>
      <c r="N1179" s="19"/>
      <c r="O1179" s="19"/>
      <c r="Q1179" s="20"/>
      <c r="R1179" s="58"/>
      <c r="S1179" s="58"/>
      <c r="T1179" s="58"/>
      <c r="U1179" s="58"/>
      <c r="V1179" s="58"/>
    </row>
    <row r="1180" spans="1:22" x14ac:dyDescent="0.35">
      <c r="A1180" s="20">
        <v>3139.5</v>
      </c>
      <c r="B1180" s="59">
        <v>7.7191999999999998</v>
      </c>
      <c r="C1180">
        <v>87.217699999999994</v>
      </c>
      <c r="D1180" s="20">
        <v>2.4297</v>
      </c>
      <c r="E1180" s="49">
        <f t="shared" si="36"/>
        <v>89.083100000000002</v>
      </c>
      <c r="F1180" s="60">
        <f>($Q$5*($O$6+$O$8))/(E1180+$O$8)</f>
        <v>0.29881117277631419</v>
      </c>
      <c r="G1180" s="60">
        <f>(C1180-$O$10)/($O$11-$O$10)</f>
        <v>0.63575222222222216</v>
      </c>
      <c r="H1180" s="60">
        <f>(G1180*$O$14+(1-G1180)*$O$13)</f>
        <v>2.713575222222222</v>
      </c>
      <c r="I1180" s="116">
        <f>(H1180-D1180)/(H1180-$O$12)</f>
        <v>0.18021246626672846</v>
      </c>
      <c r="J1180" s="19">
        <f>(($O$19*F1180)/(B1180*((I1180)^$O$20)))^(1/$O$21)</f>
        <v>1.0917606551515846</v>
      </c>
      <c r="K1180" s="111">
        <f t="shared" si="37"/>
        <v>1</v>
      </c>
      <c r="L1180" s="129"/>
      <c r="M1180" s="50"/>
      <c r="N1180" s="19"/>
      <c r="O1180" s="19"/>
      <c r="Q1180" s="20"/>
      <c r="R1180" s="58"/>
      <c r="S1180" s="58"/>
      <c r="T1180" s="58"/>
      <c r="U1180" s="58"/>
      <c r="V1180" s="58"/>
    </row>
    <row r="1181" spans="1:22" x14ac:dyDescent="0.35">
      <c r="A1181" s="20">
        <v>3140</v>
      </c>
      <c r="B1181" s="59">
        <v>6.7866</v>
      </c>
      <c r="C1181">
        <v>83.680999999999997</v>
      </c>
      <c r="D1181" s="20">
        <v>2.4201999999999999</v>
      </c>
      <c r="E1181" s="49">
        <f t="shared" si="36"/>
        <v>89.093000000000004</v>
      </c>
      <c r="F1181" s="60">
        <f>($Q$5*($O$6+$O$8))/(E1181+$O$8)</f>
        <v>0.29878031383584197</v>
      </c>
      <c r="G1181" s="60">
        <f>(C1181-$O$10)/($O$11-$O$10)</f>
        <v>0.59645555555555552</v>
      </c>
      <c r="H1181" s="60">
        <f>(G1181*$O$14+(1-G1181)*$O$13)</f>
        <v>2.7096455555555554</v>
      </c>
      <c r="I1181" s="116">
        <f>(H1181-D1181)/(H1181-$O$12)</f>
        <v>0.18420821883710964</v>
      </c>
      <c r="J1181" s="19">
        <f>(($O$19*F1181)/(B1181*((I1181)^$O$20)))^(1/$O$21)</f>
        <v>1.1390449420872475</v>
      </c>
      <c r="K1181" s="111">
        <f t="shared" si="37"/>
        <v>1</v>
      </c>
      <c r="L1181" s="129"/>
      <c r="M1181" s="50"/>
      <c r="N1181" s="19"/>
      <c r="O1181" s="19"/>
      <c r="Q1181" s="20"/>
      <c r="R1181" s="58"/>
      <c r="S1181" s="58"/>
      <c r="T1181" s="58"/>
      <c r="U1181" s="58"/>
      <c r="V1181" s="58"/>
    </row>
    <row r="1182" spans="1:22" x14ac:dyDescent="0.35">
      <c r="A1182" s="20">
        <v>3140.5</v>
      </c>
      <c r="B1182" s="59">
        <v>6.5613999999999999</v>
      </c>
      <c r="C1182">
        <v>81.489599999999996</v>
      </c>
      <c r="D1182" s="20">
        <v>2.4083999999999999</v>
      </c>
      <c r="E1182" s="49">
        <f t="shared" si="36"/>
        <v>89.102900000000005</v>
      </c>
      <c r="F1182" s="60">
        <f>($Q$5*($O$6+$O$8))/(E1182+$O$8)</f>
        <v>0.29874946126846397</v>
      </c>
      <c r="G1182" s="60">
        <f>(C1182-$O$10)/($O$11-$O$10)</f>
        <v>0.57210666666666665</v>
      </c>
      <c r="H1182" s="60">
        <f>(G1182*$O$14+(1-G1182)*$O$13)</f>
        <v>2.7072106666666667</v>
      </c>
      <c r="I1182" s="116">
        <f>(H1182-D1182)/(H1182-$O$12)</f>
        <v>0.19046348284168857</v>
      </c>
      <c r="J1182" s="19">
        <f>(($O$19*F1182)/(B1182*((I1182)^$O$20)))^(1/$O$21)</f>
        <v>1.1203238630986261</v>
      </c>
      <c r="K1182" s="111">
        <f t="shared" si="37"/>
        <v>1</v>
      </c>
      <c r="L1182" s="129"/>
      <c r="M1182" s="50"/>
      <c r="N1182" s="19"/>
      <c r="O1182" s="19"/>
      <c r="Q1182" s="20"/>
      <c r="R1182" s="58"/>
      <c r="S1182" s="58"/>
      <c r="T1182" s="58"/>
      <c r="U1182" s="58"/>
      <c r="V1182" s="58"/>
    </row>
    <row r="1183" spans="1:22" x14ac:dyDescent="0.35">
      <c r="A1183" s="20">
        <v>3141</v>
      </c>
      <c r="B1183" s="59">
        <v>6.9158999999999997</v>
      </c>
      <c r="C1183">
        <v>81.262500000000003</v>
      </c>
      <c r="D1183" s="20">
        <v>2.4152</v>
      </c>
      <c r="E1183" s="49">
        <f t="shared" si="36"/>
        <v>89.112800000000007</v>
      </c>
      <c r="F1183" s="60">
        <f>($Q$5*($O$6+$O$8))/(E1183+$O$8)</f>
        <v>0.29871861507220604</v>
      </c>
      <c r="G1183" s="60">
        <f>(C1183-$O$10)/($O$11-$O$10)</f>
        <v>0.56958333333333333</v>
      </c>
      <c r="H1183" s="60">
        <f>(G1183*$O$14+(1-G1183)*$O$13)</f>
        <v>2.7069583333333336</v>
      </c>
      <c r="I1183" s="116">
        <f>(H1183-D1183)/(H1183-$O$12)</f>
        <v>0.18599820435311568</v>
      </c>
      <c r="J1183" s="19">
        <f>(($O$19*F1183)/(B1183*((I1183)^$O$20)))^(1/$O$21)</f>
        <v>1.1173726568180304</v>
      </c>
      <c r="K1183" s="111">
        <f t="shared" si="37"/>
        <v>1</v>
      </c>
      <c r="L1183" s="129"/>
      <c r="M1183" s="50"/>
      <c r="N1183" s="19"/>
      <c r="O1183" s="19"/>
      <c r="Q1183" s="20"/>
      <c r="R1183" s="58"/>
      <c r="S1183" s="58"/>
      <c r="T1183" s="58"/>
      <c r="U1183" s="58"/>
      <c r="V1183" s="58"/>
    </row>
    <row r="1184" spans="1:22" x14ac:dyDescent="0.35">
      <c r="A1184" s="20">
        <v>3141.5</v>
      </c>
      <c r="B1184" s="59">
        <v>7.6957000000000004</v>
      </c>
      <c r="C1184">
        <v>86.245000000000005</v>
      </c>
      <c r="D1184" s="20">
        <v>2.4338000000000002</v>
      </c>
      <c r="E1184" s="49">
        <f t="shared" si="36"/>
        <v>89.122700000000009</v>
      </c>
      <c r="F1184" s="60">
        <f>($Q$5*($O$6+$O$8))/(E1184+$O$8)</f>
        <v>0.29868777524509499</v>
      </c>
      <c r="G1184" s="60">
        <f>(C1184-$O$10)/($O$11-$O$10)</f>
        <v>0.62494444444444452</v>
      </c>
      <c r="H1184" s="60">
        <f>(G1184*$O$14+(1-G1184)*$O$13)</f>
        <v>2.7124944444444443</v>
      </c>
      <c r="I1184" s="116">
        <f>(H1184-D1184)/(H1184-$O$12)</f>
        <v>0.17704502622235693</v>
      </c>
      <c r="J1184" s="19">
        <f>(($O$19*F1184)/(B1184*((I1184)^$O$20)))^(1/$O$21)</f>
        <v>1.1127585216792752</v>
      </c>
      <c r="K1184" s="111">
        <f t="shared" si="37"/>
        <v>1</v>
      </c>
      <c r="L1184" s="129"/>
      <c r="M1184" s="50"/>
      <c r="N1184" s="19"/>
      <c r="O1184" s="19"/>
      <c r="Q1184" s="20"/>
      <c r="R1184" s="58"/>
      <c r="S1184" s="58"/>
      <c r="T1184" s="58"/>
      <c r="U1184" s="58"/>
      <c r="V1184" s="58"/>
    </row>
    <row r="1185" spans="1:22" x14ac:dyDescent="0.35">
      <c r="A1185" s="20">
        <v>3142</v>
      </c>
      <c r="B1185" s="59">
        <v>8.4623000000000008</v>
      </c>
      <c r="C1185">
        <v>88.412700000000001</v>
      </c>
      <c r="D1185" s="20">
        <v>2.4481999999999999</v>
      </c>
      <c r="E1185" s="49">
        <f t="shared" si="36"/>
        <v>89.132599999999996</v>
      </c>
      <c r="F1185" s="60">
        <f>($Q$5*($O$6+$O$8))/(E1185+$O$8)</f>
        <v>0.29865694178515828</v>
      </c>
      <c r="G1185" s="60">
        <f>(C1185-$O$10)/($O$11-$O$10)</f>
        <v>0.64903</v>
      </c>
      <c r="H1185" s="60">
        <f>(G1185*$O$14+(1-G1185)*$O$13)</f>
        <v>2.7149030000000001</v>
      </c>
      <c r="I1185" s="116">
        <f>(H1185-D1185)/(H1185-$O$12)</f>
        <v>0.16916843265021861</v>
      </c>
      <c r="J1185" s="19">
        <f>(($O$19*F1185)/(B1185*((I1185)^$O$20)))^(1/$O$21)</f>
        <v>1.1105107640042191</v>
      </c>
      <c r="K1185" s="111">
        <f t="shared" si="37"/>
        <v>1</v>
      </c>
      <c r="L1185" s="129"/>
      <c r="M1185" s="50"/>
      <c r="N1185" s="19"/>
      <c r="O1185" s="19"/>
      <c r="Q1185" s="20"/>
      <c r="R1185" s="58"/>
      <c r="S1185" s="58"/>
      <c r="T1185" s="58"/>
      <c r="U1185" s="58"/>
      <c r="V1185" s="58"/>
    </row>
    <row r="1186" spans="1:22" x14ac:dyDescent="0.35">
      <c r="A1186" s="20">
        <v>3142.5</v>
      </c>
      <c r="B1186" s="59">
        <v>10.773899999999999</v>
      </c>
      <c r="C1186">
        <v>87.906800000000004</v>
      </c>
      <c r="D1186" s="20">
        <v>2.4436</v>
      </c>
      <c r="E1186" s="49">
        <f t="shared" si="36"/>
        <v>89.142500000000013</v>
      </c>
      <c r="F1186" s="60">
        <f>($Q$5*($O$6+$O$8))/(E1186+$O$8)</f>
        <v>0.29862611469042427</v>
      </c>
      <c r="G1186" s="60">
        <f>(C1186-$O$10)/($O$11-$O$10)</f>
        <v>0.64340888888888892</v>
      </c>
      <c r="H1186" s="60">
        <f>(G1186*$O$14+(1-G1186)*$O$13)</f>
        <v>2.7143408888888887</v>
      </c>
      <c r="I1186" s="116">
        <f>(H1186-D1186)/(H1186-$O$12)</f>
        <v>0.17179089726830052</v>
      </c>
      <c r="J1186" s="19">
        <f>(($O$19*F1186)/(B1186*((I1186)^$O$20)))^(1/$O$21)</f>
        <v>0.96911936953733058</v>
      </c>
      <c r="K1186" s="111">
        <f t="shared" si="37"/>
        <v>0.96911936953733058</v>
      </c>
      <c r="L1186" s="129"/>
      <c r="M1186" s="50"/>
      <c r="N1186" s="19"/>
      <c r="O1186" s="19"/>
      <c r="Q1186" s="20"/>
      <c r="R1186" s="58"/>
      <c r="S1186" s="58"/>
      <c r="T1186" s="58"/>
      <c r="U1186" s="58"/>
      <c r="V1186" s="58"/>
    </row>
    <row r="1187" spans="1:22" x14ac:dyDescent="0.35">
      <c r="A1187" s="20">
        <v>3143</v>
      </c>
      <c r="B1187" s="59">
        <v>7.5251000000000001</v>
      </c>
      <c r="C1187">
        <v>85.111199999999997</v>
      </c>
      <c r="D1187" s="20">
        <v>2.4260999999999999</v>
      </c>
      <c r="E1187" s="49">
        <f t="shared" si="36"/>
        <v>89.1524</v>
      </c>
      <c r="F1187" s="60">
        <f>($Q$5*($O$6+$O$8))/(E1187+$O$8)</f>
        <v>0.2985952939589222</v>
      </c>
      <c r="G1187" s="60">
        <f>(C1187-$O$10)/($O$11-$O$10)</f>
        <v>0.61234666666666659</v>
      </c>
      <c r="H1187" s="60">
        <f>(G1187*$O$14+(1-G1187)*$O$13)</f>
        <v>2.7112346666666669</v>
      </c>
      <c r="I1187" s="116">
        <f>(H1187-D1187)/(H1187-$O$12)</f>
        <v>0.1812813569293279</v>
      </c>
      <c r="J1187" s="19">
        <f>(($O$19*F1187)/(B1187*((I1187)^$O$20)))^(1/$O$21)</f>
        <v>1.098834276782684</v>
      </c>
      <c r="K1187" s="111">
        <f t="shared" si="37"/>
        <v>1</v>
      </c>
      <c r="L1187" s="129"/>
      <c r="M1187" s="50"/>
      <c r="N1187" s="19"/>
      <c r="O1187" s="19"/>
      <c r="Q1187" s="20"/>
      <c r="R1187" s="58"/>
      <c r="S1187" s="58"/>
      <c r="T1187" s="58"/>
      <c r="U1187" s="58"/>
      <c r="V1187" s="58"/>
    </row>
    <row r="1188" spans="1:22" x14ac:dyDescent="0.35">
      <c r="A1188" s="20">
        <v>3143.5</v>
      </c>
      <c r="B1188" s="59">
        <v>6.0105000000000004</v>
      </c>
      <c r="C1188">
        <v>79.006100000000004</v>
      </c>
      <c r="D1188" s="20">
        <v>2.4009</v>
      </c>
      <c r="E1188" s="49">
        <f t="shared" si="36"/>
        <v>89.162300000000002</v>
      </c>
      <c r="F1188" s="60">
        <f>($Q$5*($O$6+$O$8))/(E1188+$O$8)</f>
        <v>0.29856447958868204</v>
      </c>
      <c r="G1188" s="60">
        <f>(C1188-$O$10)/($O$11-$O$10)</f>
        <v>0.54451222222222229</v>
      </c>
      <c r="H1188" s="60">
        <f>(G1188*$O$14+(1-G1188)*$O$13)</f>
        <v>2.7044512222222226</v>
      </c>
      <c r="I1188" s="116">
        <f>(H1188-D1188)/(H1188-$O$12)</f>
        <v>0.19382605537558925</v>
      </c>
      <c r="J1188" s="19">
        <f>(($O$19*F1188)/(B1188*((I1188)^$O$20)))^(1/$O$21)</f>
        <v>1.1498775923690014</v>
      </c>
      <c r="K1188" s="111">
        <f t="shared" si="37"/>
        <v>1</v>
      </c>
      <c r="L1188" s="129"/>
      <c r="M1188" s="50"/>
      <c r="N1188" s="19"/>
      <c r="O1188" s="19"/>
      <c r="Q1188" s="20"/>
      <c r="R1188" s="58"/>
      <c r="S1188" s="58"/>
      <c r="T1188" s="58"/>
      <c r="U1188" s="58"/>
      <c r="V1188" s="58"/>
    </row>
    <row r="1189" spans="1:22" x14ac:dyDescent="0.35">
      <c r="A1189" s="20">
        <v>3144</v>
      </c>
      <c r="B1189" s="59">
        <v>6.4295</v>
      </c>
      <c r="C1189">
        <v>77.575400000000002</v>
      </c>
      <c r="D1189" s="20">
        <v>2.3896999999999999</v>
      </c>
      <c r="E1189" s="49">
        <f t="shared" si="36"/>
        <v>89.172200000000004</v>
      </c>
      <c r="F1189" s="60">
        <f>($Q$5*($O$6+$O$8))/(E1189+$O$8)</f>
        <v>0.29853367157773453</v>
      </c>
      <c r="G1189" s="60">
        <f>(C1189-$O$10)/($O$11-$O$10)</f>
        <v>0.52861555555555562</v>
      </c>
      <c r="H1189" s="60">
        <f>(G1189*$O$14+(1-G1189)*$O$13)</f>
        <v>2.7028615555555557</v>
      </c>
      <c r="I1189" s="116">
        <f>(H1189-D1189)/(H1189-$O$12)</f>
        <v>0.20016570311898566</v>
      </c>
      <c r="J1189" s="19">
        <f>(($O$19*F1189)/(B1189*((I1189)^$O$20)))^(1/$O$21)</f>
        <v>1.0765108078229868</v>
      </c>
      <c r="K1189" s="111">
        <f t="shared" si="37"/>
        <v>1</v>
      </c>
      <c r="L1189" s="129"/>
      <c r="M1189" s="50"/>
      <c r="N1189" s="19"/>
      <c r="O1189" s="19"/>
      <c r="Q1189" s="20"/>
      <c r="R1189" s="58"/>
      <c r="S1189" s="58"/>
      <c r="T1189" s="58"/>
      <c r="U1189" s="58"/>
      <c r="V1189" s="58"/>
    </row>
    <row r="1190" spans="1:22" x14ac:dyDescent="0.35">
      <c r="A1190" s="20">
        <v>3144.5</v>
      </c>
      <c r="B1190" s="59">
        <v>7.7126999999999999</v>
      </c>
      <c r="C1190">
        <v>76.335899999999995</v>
      </c>
      <c r="D1190" s="20">
        <v>2.4020000000000001</v>
      </c>
      <c r="E1190" s="49">
        <f t="shared" si="36"/>
        <v>89.182100000000005</v>
      </c>
      <c r="F1190" s="60">
        <f>($Q$5*($O$6+$O$8))/(E1190+$O$8)</f>
        <v>0.29850286992411129</v>
      </c>
      <c r="G1190" s="60">
        <f>(C1190-$O$10)/($O$11-$O$10)</f>
        <v>0.51484333333333332</v>
      </c>
      <c r="H1190" s="60">
        <f>(G1190*$O$14+(1-G1190)*$O$13)</f>
        <v>2.7014843333333332</v>
      </c>
      <c r="I1190" s="116">
        <f>(H1190-D1190)/(H1190-$O$12)</f>
        <v>0.19159219201250119</v>
      </c>
      <c r="J1190" s="19">
        <f>(($O$19*F1190)/(B1190*((I1190)^$O$20)))^(1/$O$21)</f>
        <v>1.0268174244249417</v>
      </c>
      <c r="K1190" s="111">
        <f t="shared" si="37"/>
        <v>1</v>
      </c>
      <c r="L1190" s="129"/>
      <c r="M1190" s="50"/>
      <c r="N1190" s="19"/>
      <c r="O1190" s="19"/>
      <c r="Q1190" s="20"/>
      <c r="R1190" s="58"/>
      <c r="S1190" s="58"/>
      <c r="T1190" s="58"/>
      <c r="U1190" s="58"/>
      <c r="V1190" s="58"/>
    </row>
    <row r="1191" spans="1:22" x14ac:dyDescent="0.35">
      <c r="A1191" s="20">
        <v>3145</v>
      </c>
      <c r="B1191" s="59">
        <v>7.7080000000000002</v>
      </c>
      <c r="C1191">
        <v>82.991600000000005</v>
      </c>
      <c r="D1191" s="20">
        <v>2.419</v>
      </c>
      <c r="E1191" s="49">
        <f t="shared" si="36"/>
        <v>89.192000000000007</v>
      </c>
      <c r="F1191" s="60">
        <f>($Q$5*($O$6+$O$8))/(E1191+$O$8)</f>
        <v>0.2984720746258448</v>
      </c>
      <c r="G1191" s="60">
        <f>(C1191-$O$10)/($O$11-$O$10)</f>
        <v>0.58879555555555563</v>
      </c>
      <c r="H1191" s="60">
        <f>(G1191*$O$14+(1-G1191)*$O$13)</f>
        <v>2.7088795555555554</v>
      </c>
      <c r="I1191" s="116">
        <f>(H1191-D1191)/(H1191-$O$12)</f>
        <v>0.18457440328336516</v>
      </c>
      <c r="J1191" s="19">
        <f>(($O$19*F1191)/(B1191*((I1191)^$O$20)))^(1/$O$21)</f>
        <v>1.0661284335647649</v>
      </c>
      <c r="K1191" s="111">
        <f t="shared" si="37"/>
        <v>1</v>
      </c>
      <c r="L1191" s="129"/>
      <c r="M1191" s="50"/>
      <c r="N1191" s="19"/>
      <c r="O1191" s="19"/>
      <c r="Q1191" s="20"/>
      <c r="R1191" s="58"/>
      <c r="S1191" s="58"/>
      <c r="T1191" s="58"/>
      <c r="U1191" s="58"/>
      <c r="V1191" s="58"/>
    </row>
    <row r="1192" spans="1:22" x14ac:dyDescent="0.35">
      <c r="A1192" s="20">
        <v>3145.5</v>
      </c>
      <c r="B1192" s="59">
        <v>8.4474</v>
      </c>
      <c r="C1192">
        <v>84.294700000000006</v>
      </c>
      <c r="D1192" s="20">
        <v>2.4321999999999999</v>
      </c>
      <c r="E1192" s="49">
        <f t="shared" si="36"/>
        <v>89.201899999999995</v>
      </c>
      <c r="F1192" s="60">
        <f>($Q$5*($O$6+$O$8))/(E1192+$O$8)</f>
        <v>0.29844128568096834</v>
      </c>
      <c r="G1192" s="60">
        <f>(C1192-$O$10)/($O$11-$O$10)</f>
        <v>0.60327444444444456</v>
      </c>
      <c r="H1192" s="60">
        <f>(G1192*$O$14+(1-G1192)*$O$13)</f>
        <v>2.7103274444444443</v>
      </c>
      <c r="I1192" s="116">
        <f>(H1192-D1192)/(H1192-$O$12)</f>
        <v>0.17692839386937764</v>
      </c>
      <c r="J1192" s="19">
        <f>(($O$19*F1192)/(B1192*((I1192)^$O$20)))^(1/$O$21)</f>
        <v>1.0623567616078171</v>
      </c>
      <c r="K1192" s="111">
        <f t="shared" si="37"/>
        <v>1</v>
      </c>
      <c r="L1192" s="129"/>
      <c r="M1192" s="50"/>
      <c r="N1192" s="19"/>
      <c r="O1192" s="19"/>
      <c r="Q1192" s="20"/>
      <c r="R1192" s="58"/>
      <c r="S1192" s="58"/>
      <c r="T1192" s="58"/>
      <c r="U1192" s="58"/>
      <c r="V1192" s="58"/>
    </row>
    <row r="1193" spans="1:22" x14ac:dyDescent="0.35">
      <c r="A1193" s="20">
        <v>3146</v>
      </c>
      <c r="B1193" s="59">
        <v>7.9207000000000001</v>
      </c>
      <c r="C1193">
        <v>91.863</v>
      </c>
      <c r="D1193" s="20">
        <v>2.4283000000000001</v>
      </c>
      <c r="E1193" s="49">
        <f t="shared" si="36"/>
        <v>89.211800000000011</v>
      </c>
      <c r="F1193" s="60">
        <f>($Q$5*($O$6+$O$8))/(E1193+$O$8)</f>
        <v>0.29841050308751571</v>
      </c>
      <c r="G1193" s="60">
        <f>(C1193-$O$10)/($O$11-$O$10)</f>
        <v>0.68736666666666668</v>
      </c>
      <c r="H1193" s="60">
        <f>(G1193*$O$14+(1-G1193)*$O$13)</f>
        <v>2.7187366666666666</v>
      </c>
      <c r="I1193" s="116">
        <f>(H1193-D1193)/(H1193-$O$12)</f>
        <v>0.1837757004614903</v>
      </c>
      <c r="J1193" s="19">
        <f>(($O$19*F1193)/(B1193*((I1193)^$O$20)))^(1/$O$21)</f>
        <v>1.0561781616151171</v>
      </c>
      <c r="K1193" s="111">
        <f t="shared" si="37"/>
        <v>1</v>
      </c>
      <c r="L1193" s="129"/>
      <c r="M1193" s="50"/>
      <c r="N1193" s="19"/>
      <c r="O1193" s="19"/>
      <c r="Q1193" s="20"/>
      <c r="R1193" s="58"/>
      <c r="S1193" s="58"/>
      <c r="T1193" s="58"/>
      <c r="U1193" s="58"/>
      <c r="V1193" s="58"/>
    </row>
    <row r="1194" spans="1:22" x14ac:dyDescent="0.35">
      <c r="A1194" s="20">
        <v>3146.5</v>
      </c>
      <c r="B1194" s="59">
        <v>7.4451999999999998</v>
      </c>
      <c r="C1194">
        <v>92.183000000000007</v>
      </c>
      <c r="D1194" s="20">
        <v>2.4369999999999998</v>
      </c>
      <c r="E1194" s="49">
        <f t="shared" si="36"/>
        <v>89.221699999999998</v>
      </c>
      <c r="F1194" s="60">
        <f>($Q$5*($O$6+$O$8))/(E1194+$O$8)</f>
        <v>0.2983797268435221</v>
      </c>
      <c r="G1194" s="60">
        <f>(C1194-$O$10)/($O$11-$O$10)</f>
        <v>0.69092222222222233</v>
      </c>
      <c r="H1194" s="60">
        <f>(G1194*$O$14+(1-G1194)*$O$13)</f>
        <v>2.7190922222222222</v>
      </c>
      <c r="I1194" s="116">
        <f>(H1194-D1194)/(H1194-$O$12)</f>
        <v>0.17845554971363675</v>
      </c>
      <c r="J1194" s="19">
        <f>(($O$19*F1194)/(B1194*((I1194)^$O$20)))^(1/$O$21)</f>
        <v>1.1218025250915094</v>
      </c>
      <c r="K1194" s="111">
        <f t="shared" si="37"/>
        <v>1</v>
      </c>
      <c r="L1194" s="129"/>
      <c r="M1194" s="50"/>
      <c r="N1194" s="19"/>
      <c r="O1194" s="19"/>
      <c r="Q1194" s="20"/>
      <c r="R1194" s="58"/>
      <c r="S1194" s="58"/>
      <c r="T1194" s="58"/>
      <c r="U1194" s="58"/>
      <c r="V1194" s="58"/>
    </row>
    <row r="1195" spans="1:22" x14ac:dyDescent="0.35">
      <c r="A1195" s="20">
        <v>3147</v>
      </c>
      <c r="B1195" s="59">
        <v>6.0833000000000004</v>
      </c>
      <c r="C1195">
        <v>93.500699999999995</v>
      </c>
      <c r="D1195" s="20">
        <v>2.4352</v>
      </c>
      <c r="E1195" s="49">
        <f t="shared" si="36"/>
        <v>89.231600000000014</v>
      </c>
      <c r="F1195" s="60">
        <f>($Q$5*($O$6+$O$8))/(E1195+$O$8)</f>
        <v>0.29834895694702296</v>
      </c>
      <c r="G1195" s="60">
        <f>(C1195-$O$10)/($O$11-$O$10)</f>
        <v>0.70556333333333332</v>
      </c>
      <c r="H1195" s="60">
        <f>(G1195*$O$14+(1-G1195)*$O$13)</f>
        <v>2.7205563333333336</v>
      </c>
      <c r="I1195" s="116">
        <f>(H1195-D1195)/(H1195-$O$12)</f>
        <v>0.18035342630196366</v>
      </c>
      <c r="J1195" s="19">
        <f>(($O$19*F1195)/(B1195*((I1195)^$O$20)))^(1/$O$21)</f>
        <v>1.2279148381142162</v>
      </c>
      <c r="K1195" s="111">
        <f t="shared" si="37"/>
        <v>1</v>
      </c>
      <c r="L1195" s="129"/>
      <c r="M1195" s="50"/>
      <c r="N1195" s="19"/>
      <c r="O1195" s="19"/>
      <c r="Q1195" s="20"/>
      <c r="R1195" s="58"/>
      <c r="S1195" s="58"/>
      <c r="T1195" s="58"/>
      <c r="U1195" s="58"/>
      <c r="V1195" s="58"/>
    </row>
    <row r="1196" spans="1:22" x14ac:dyDescent="0.35">
      <c r="A1196" s="20">
        <v>3147.5</v>
      </c>
      <c r="B1196" s="59">
        <v>7.3944999999999999</v>
      </c>
      <c r="C1196">
        <v>92.717799999999997</v>
      </c>
      <c r="D1196" s="20">
        <v>2.4308000000000001</v>
      </c>
      <c r="E1196" s="49">
        <f t="shared" si="36"/>
        <v>89.241500000000002</v>
      </c>
      <c r="F1196" s="60">
        <f>($Q$5*($O$6+$O$8))/(E1196+$O$8)</f>
        <v>0.29831819339605486</v>
      </c>
      <c r="G1196" s="60">
        <f>(C1196-$O$10)/($O$11-$O$10)</f>
        <v>0.6968644444444444</v>
      </c>
      <c r="H1196" s="60">
        <f>(G1196*$O$14+(1-G1196)*$O$13)</f>
        <v>2.7196864444444446</v>
      </c>
      <c r="I1196" s="116">
        <f>(H1196-D1196)/(H1196-$O$12)</f>
        <v>0.1826849975281106</v>
      </c>
      <c r="J1196" s="19">
        <f>(($O$19*F1196)/(B1196*((I1196)^$O$20)))^(1/$O$21)</f>
        <v>1.0994679648329333</v>
      </c>
      <c r="K1196" s="111">
        <f t="shared" si="37"/>
        <v>1</v>
      </c>
      <c r="L1196" s="129"/>
      <c r="M1196" s="50"/>
      <c r="N1196" s="19"/>
      <c r="O1196" s="19"/>
      <c r="Q1196" s="20"/>
      <c r="R1196" s="58"/>
      <c r="S1196" s="58"/>
      <c r="T1196" s="58"/>
      <c r="U1196" s="58"/>
      <c r="V1196" s="58"/>
    </row>
    <row r="1197" spans="1:22" x14ac:dyDescent="0.35">
      <c r="A1197" s="20">
        <v>3148</v>
      </c>
      <c r="B1197" s="59">
        <v>7.1323999999999996</v>
      </c>
      <c r="C1197">
        <v>95.725099999999998</v>
      </c>
      <c r="D1197" s="20">
        <v>2.4251999999999998</v>
      </c>
      <c r="E1197" s="49">
        <f t="shared" si="36"/>
        <v>89.251400000000004</v>
      </c>
      <c r="F1197" s="60">
        <f>($Q$5*($O$6+$O$8))/(E1197+$O$8)</f>
        <v>0.29828743618865505</v>
      </c>
      <c r="G1197" s="60">
        <f>(C1197-$O$10)/($O$11-$O$10)</f>
        <v>0.73027888888888881</v>
      </c>
      <c r="H1197" s="60">
        <f>(G1197*$O$14+(1-G1197)*$O$13)</f>
        <v>2.7230278888888888</v>
      </c>
      <c r="I1197" s="116">
        <f>(H1197-D1197)/(H1197-$O$12)</f>
        <v>0.18794222534253552</v>
      </c>
      <c r="J1197" s="19">
        <f>(($O$19*F1197)/(B1197*((I1197)^$O$20)))^(1/$O$21)</f>
        <v>1.0881161849354777</v>
      </c>
      <c r="K1197" s="111">
        <f t="shared" si="37"/>
        <v>1</v>
      </c>
      <c r="L1197" s="129"/>
      <c r="M1197" s="50"/>
      <c r="N1197" s="19"/>
      <c r="O1197" s="19"/>
      <c r="Q1197" s="20"/>
      <c r="R1197" s="58"/>
      <c r="S1197" s="58"/>
      <c r="T1197" s="58"/>
      <c r="U1197" s="58"/>
      <c r="V1197" s="58"/>
    </row>
    <row r="1198" spans="1:22" x14ac:dyDescent="0.35">
      <c r="A1198" s="20">
        <v>3148.5</v>
      </c>
      <c r="B1198" s="59">
        <v>7.5372000000000003</v>
      </c>
      <c r="C1198">
        <v>97.710599999999999</v>
      </c>
      <c r="D1198" s="20">
        <v>2.4136000000000002</v>
      </c>
      <c r="E1198" s="49">
        <f t="shared" si="36"/>
        <v>89.261300000000006</v>
      </c>
      <c r="F1198" s="60">
        <f>($Q$5*($O$6+$O$8))/(E1198+$O$8)</f>
        <v>0.29825668532286159</v>
      </c>
      <c r="G1198" s="60">
        <f>(C1198-$O$10)/($O$11-$O$10)</f>
        <v>0.75234000000000001</v>
      </c>
      <c r="H1198" s="60">
        <f>(G1198*$O$14+(1-G1198)*$O$13)</f>
        <v>2.7252340000000004</v>
      </c>
      <c r="I1198" s="116">
        <f>(H1198-D1198)/(H1198-$O$12)</f>
        <v>0.19638108393556183</v>
      </c>
      <c r="J1198" s="19">
        <f>(($O$19*F1198)/(B1198*((I1198)^$O$20)))^(1/$O$21)</f>
        <v>1.0129556262323882</v>
      </c>
      <c r="K1198" s="111">
        <f t="shared" si="37"/>
        <v>1</v>
      </c>
      <c r="L1198" s="129"/>
      <c r="M1198" s="50"/>
      <c r="N1198" s="19"/>
      <c r="O1198" s="19"/>
      <c r="Q1198" s="20"/>
      <c r="R1198" s="58"/>
      <c r="S1198" s="58"/>
      <c r="T1198" s="58"/>
      <c r="U1198" s="58"/>
      <c r="V1198" s="58"/>
    </row>
    <row r="1199" spans="1:22" x14ac:dyDescent="0.35">
      <c r="A1199" s="20">
        <v>3149</v>
      </c>
      <c r="B1199" s="59">
        <v>6.8695000000000004</v>
      </c>
      <c r="C1199">
        <v>97.326499999999996</v>
      </c>
      <c r="D1199" s="20">
        <v>2.4142999999999999</v>
      </c>
      <c r="E1199" s="49">
        <f t="shared" si="36"/>
        <v>89.271200000000007</v>
      </c>
      <c r="F1199" s="60">
        <f>($Q$5*($O$6+$O$8))/(E1199+$O$8)</f>
        <v>0.2982259407967135</v>
      </c>
      <c r="G1199" s="60">
        <f>(C1199-$O$10)/($O$11-$O$10)</f>
        <v>0.74807222222222214</v>
      </c>
      <c r="H1199" s="60">
        <f>(G1199*$O$14+(1-G1199)*$O$13)</f>
        <v>2.7248072222222222</v>
      </c>
      <c r="I1199" s="116">
        <f>(H1199-D1199)/(H1199-$O$12)</f>
        <v>0.19572366520370515</v>
      </c>
      <c r="J1199" s="19">
        <f>(($O$19*F1199)/(B1199*((I1199)^$O$20)))^(1/$O$21)</f>
        <v>1.0645518150962534</v>
      </c>
      <c r="K1199" s="111">
        <f t="shared" si="37"/>
        <v>1</v>
      </c>
      <c r="L1199" s="129"/>
      <c r="M1199" s="50"/>
      <c r="N1199" s="19"/>
      <c r="O1199" s="19"/>
      <c r="Q1199" s="20"/>
      <c r="R1199" s="58"/>
      <c r="S1199" s="58"/>
      <c r="T1199" s="58"/>
      <c r="U1199" s="58"/>
      <c r="V1199" s="58"/>
    </row>
    <row r="1200" spans="1:22" x14ac:dyDescent="0.35">
      <c r="A1200" s="20">
        <v>3149.5</v>
      </c>
      <c r="B1200" s="59">
        <v>6.6439000000000004</v>
      </c>
      <c r="C1200">
        <v>95.504199999999997</v>
      </c>
      <c r="D1200" s="20">
        <v>2.403</v>
      </c>
      <c r="E1200" s="49">
        <f t="shared" si="36"/>
        <v>89.281100000000009</v>
      </c>
      <c r="F1200" s="60">
        <f>($Q$5*($O$6+$O$8))/(E1200+$O$8)</f>
        <v>0.29819520260825039</v>
      </c>
      <c r="G1200" s="60">
        <f>(C1200-$O$10)/($O$11-$O$10)</f>
        <v>0.72782444444444439</v>
      </c>
      <c r="H1200" s="60">
        <f>(G1200*$O$14+(1-G1200)*$O$13)</f>
        <v>2.7227824444444444</v>
      </c>
      <c r="I1200" s="116">
        <f>(H1200-D1200)/(H1200-$O$12)</f>
        <v>0.20182775577823447</v>
      </c>
      <c r="J1200" s="19">
        <f>(($O$19*F1200)/(B1200*((I1200)^$O$20)))^(1/$O$21)</f>
        <v>1.0496823419903367</v>
      </c>
      <c r="K1200" s="111">
        <f t="shared" si="37"/>
        <v>1</v>
      </c>
      <c r="L1200" s="129"/>
      <c r="M1200" s="50"/>
      <c r="N1200" s="19"/>
      <c r="O1200" s="19"/>
      <c r="Q1200" s="20"/>
      <c r="R1200" s="58"/>
      <c r="S1200" s="58"/>
      <c r="T1200" s="58"/>
      <c r="U1200" s="58"/>
      <c r="V1200" s="58"/>
    </row>
    <row r="1201" spans="1:22" x14ac:dyDescent="0.35">
      <c r="A1201" s="20">
        <v>3150</v>
      </c>
      <c r="B1201" s="59">
        <v>6.6398000000000001</v>
      </c>
      <c r="C1201">
        <v>98.955799999999996</v>
      </c>
      <c r="D1201" s="20">
        <v>2.4064000000000001</v>
      </c>
      <c r="E1201" s="49">
        <f t="shared" si="36"/>
        <v>89.290999999999997</v>
      </c>
      <c r="F1201" s="60">
        <f>($Q$5*($O$6+$O$8))/(E1201+$O$8)</f>
        <v>0.29816447075551289</v>
      </c>
      <c r="G1201" s="60">
        <f>(C1201-$O$10)/($O$11-$O$10)</f>
        <v>0.7661755555555555</v>
      </c>
      <c r="H1201" s="60">
        <f>(G1201*$O$14+(1-G1201)*$O$13)</f>
        <v>2.7266175555555554</v>
      </c>
      <c r="I1201" s="116">
        <f>(H1201-D1201)/(H1201-$O$12)</f>
        <v>0.20161436556169363</v>
      </c>
      <c r="J1201" s="19">
        <f>(($O$19*F1201)/(B1201*((I1201)^$O$20)))^(1/$O$21)</f>
        <v>1.0510635450513786</v>
      </c>
      <c r="K1201" s="111">
        <f t="shared" si="37"/>
        <v>1</v>
      </c>
      <c r="L1201" s="129"/>
      <c r="M1201" s="50"/>
      <c r="N1201" s="19"/>
      <c r="O1201" s="19"/>
      <c r="Q1201" s="20"/>
      <c r="R1201" s="58"/>
      <c r="S1201" s="58"/>
      <c r="T1201" s="58"/>
      <c r="U1201" s="58"/>
      <c r="V1201" s="58"/>
    </row>
    <row r="1202" spans="1:22" x14ac:dyDescent="0.35">
      <c r="A1202" s="20">
        <v>3150.5</v>
      </c>
      <c r="B1202" s="59">
        <v>6.8825000000000003</v>
      </c>
      <c r="C1202">
        <v>99.366100000000003</v>
      </c>
      <c r="D1202" s="20">
        <v>2.4110999999999998</v>
      </c>
      <c r="E1202" s="49">
        <f t="shared" si="36"/>
        <v>89.300900000000013</v>
      </c>
      <c r="F1202" s="60">
        <f>($Q$5*($O$6+$O$8))/(E1202+$O$8)</f>
        <v>0.29813374523654212</v>
      </c>
      <c r="G1202" s="60">
        <f>(C1202-$O$10)/($O$11-$O$10)</f>
        <v>0.7707344444444445</v>
      </c>
      <c r="H1202" s="60">
        <f>(G1202*$O$14+(1-G1202)*$O$13)</f>
        <v>2.7270734444444447</v>
      </c>
      <c r="I1202" s="116">
        <f>(H1202-D1202)/(H1202-$O$12)</f>
        <v>0.19888511468082259</v>
      </c>
      <c r="J1202" s="19">
        <f>(($O$19*F1202)/(B1202*((I1202)^$O$20)))^(1/$O$21)</f>
        <v>1.0464781811064261</v>
      </c>
      <c r="K1202" s="111">
        <f t="shared" si="37"/>
        <v>1</v>
      </c>
      <c r="L1202" s="129"/>
      <c r="M1202" s="50"/>
      <c r="N1202" s="19"/>
      <c r="O1202" s="19"/>
      <c r="Q1202" s="20"/>
      <c r="R1202" s="58"/>
      <c r="S1202" s="58"/>
      <c r="T1202" s="58"/>
      <c r="U1202" s="58"/>
      <c r="V1202" s="58"/>
    </row>
    <row r="1203" spans="1:22" x14ac:dyDescent="0.35">
      <c r="A1203" s="20">
        <v>3151</v>
      </c>
      <c r="B1203" s="59">
        <v>7.1889000000000003</v>
      </c>
      <c r="C1203">
        <v>98.589100000000002</v>
      </c>
      <c r="D1203" s="20">
        <v>2.4106999999999998</v>
      </c>
      <c r="E1203" s="49">
        <f t="shared" si="36"/>
        <v>89.3108</v>
      </c>
      <c r="F1203" s="60">
        <f>($Q$5*($O$6+$O$8))/(E1203+$O$8)</f>
        <v>0.29810302604938055</v>
      </c>
      <c r="G1203" s="60">
        <f>(C1203-$O$10)/($O$11-$O$10)</f>
        <v>0.76210111111111112</v>
      </c>
      <c r="H1203" s="60">
        <f>(G1203*$O$14+(1-G1203)*$O$13)</f>
        <v>2.726210111111111</v>
      </c>
      <c r="I1203" s="116">
        <f>(H1203-D1203)/(H1203-$O$12)</f>
        <v>0.19870145291976116</v>
      </c>
      <c r="J1203" s="19">
        <f>(($O$19*F1203)/(B1203*((I1203)^$O$20)))^(1/$O$21)</f>
        <v>1.0248278720971113</v>
      </c>
      <c r="K1203" s="111">
        <f t="shared" si="37"/>
        <v>1</v>
      </c>
      <c r="L1203" s="129"/>
      <c r="M1203" s="50"/>
      <c r="N1203" s="19"/>
      <c r="O1203" s="19"/>
      <c r="Q1203" s="20"/>
      <c r="R1203" s="58"/>
      <c r="S1203" s="58"/>
      <c r="T1203" s="58"/>
      <c r="U1203" s="58"/>
      <c r="V1203" s="58"/>
    </row>
    <row r="1204" spans="1:22" x14ac:dyDescent="0.35">
      <c r="A1204" s="20">
        <v>3151.5</v>
      </c>
      <c r="B1204" s="59">
        <v>7.2965999999999998</v>
      </c>
      <c r="C1204">
        <v>93.789199999999994</v>
      </c>
      <c r="D1204" s="20">
        <v>2.4178000000000002</v>
      </c>
      <c r="E1204" s="49">
        <f t="shared" si="36"/>
        <v>89.320700000000002</v>
      </c>
      <c r="F1204" s="60">
        <f>($Q$5*($O$6+$O$8))/(E1204+$O$8)</f>
        <v>0.29807231319207084</v>
      </c>
      <c r="G1204" s="60">
        <f>(C1204-$O$10)/($O$11-$O$10)</f>
        <v>0.70876888888888878</v>
      </c>
      <c r="H1204" s="60">
        <f>(G1204*$O$14+(1-G1204)*$O$13)</f>
        <v>2.7208768888888888</v>
      </c>
      <c r="I1204" s="116">
        <f>(H1204-D1204)/(H1204-$O$12)</f>
        <v>0.19151452718865494</v>
      </c>
      <c r="J1204" s="19">
        <f>(($O$19*F1204)/(B1204*((I1204)^$O$20)))^(1/$O$21)</f>
        <v>1.0553556192965061</v>
      </c>
      <c r="K1204" s="111">
        <f t="shared" si="37"/>
        <v>1</v>
      </c>
      <c r="L1204" s="129"/>
      <c r="M1204" s="50"/>
      <c r="N1204" s="19"/>
      <c r="O1204" s="19"/>
      <c r="Q1204" s="20"/>
      <c r="R1204" s="58"/>
      <c r="S1204" s="58"/>
      <c r="T1204" s="58"/>
      <c r="U1204" s="58"/>
      <c r="V1204" s="58"/>
    </row>
    <row r="1205" spans="1:22" x14ac:dyDescent="0.35">
      <c r="A1205" s="20">
        <v>3152</v>
      </c>
      <c r="B1205" s="59">
        <v>7.2553000000000001</v>
      </c>
      <c r="C1205">
        <v>89.052999999999997</v>
      </c>
      <c r="D1205" s="20">
        <v>2.4281999999999999</v>
      </c>
      <c r="E1205" s="49">
        <f t="shared" si="36"/>
        <v>89.330600000000004</v>
      </c>
      <c r="F1205" s="60">
        <f>($Q$5*($O$6+$O$8))/(E1205+$O$8)</f>
        <v>0.29804160666265683</v>
      </c>
      <c r="G1205" s="60">
        <f>(C1205-$O$10)/($O$11-$O$10)</f>
        <v>0.65614444444444442</v>
      </c>
      <c r="H1205" s="60">
        <f>(G1205*$O$14+(1-G1205)*$O$13)</f>
        <v>2.7156144444444443</v>
      </c>
      <c r="I1205" s="116">
        <f>(H1205-D1205)/(H1205-$O$12)</f>
        <v>0.18222337126586255</v>
      </c>
      <c r="J1205" s="19">
        <f>(($O$19*F1205)/(B1205*((I1205)^$O$20)))^(1/$O$21)</f>
        <v>1.1122609331121305</v>
      </c>
      <c r="K1205" s="111">
        <f t="shared" si="37"/>
        <v>1</v>
      </c>
      <c r="L1205" s="129"/>
      <c r="M1205" s="50"/>
      <c r="N1205" s="19"/>
      <c r="O1205" s="19"/>
      <c r="Q1205" s="20"/>
      <c r="R1205" s="58"/>
      <c r="S1205" s="58"/>
      <c r="T1205" s="58"/>
      <c r="U1205" s="58"/>
      <c r="V1205" s="58"/>
    </row>
    <row r="1206" spans="1:22" x14ac:dyDescent="0.35">
      <c r="A1206" s="20">
        <v>3152.5</v>
      </c>
      <c r="B1206" s="59">
        <v>7.1852999999999998</v>
      </c>
      <c r="C1206">
        <v>89.318600000000004</v>
      </c>
      <c r="D1206" s="20">
        <v>2.4373999999999998</v>
      </c>
      <c r="E1206" s="49">
        <f t="shared" si="36"/>
        <v>89.340500000000006</v>
      </c>
      <c r="F1206" s="60">
        <f>($Q$5*($O$6+$O$8))/(E1206+$O$8)</f>
        <v>0.2980109064591831</v>
      </c>
      <c r="G1206" s="60">
        <f>(C1206-$O$10)/($O$11-$O$10)</f>
        <v>0.65909555555555555</v>
      </c>
      <c r="H1206" s="60">
        <f>(G1206*$O$14+(1-G1206)*$O$13)</f>
        <v>2.7159095555555552</v>
      </c>
      <c r="I1206" s="116">
        <f>(H1206-D1206)/(H1206-$O$12)</f>
        <v>0.1765445586981185</v>
      </c>
      <c r="J1206" s="19">
        <f>(($O$19*F1206)/(B1206*((I1206)^$O$20)))^(1/$O$21)</f>
        <v>1.1535576133705392</v>
      </c>
      <c r="K1206" s="111">
        <f t="shared" si="37"/>
        <v>1</v>
      </c>
      <c r="L1206" s="129"/>
      <c r="M1206" s="50"/>
      <c r="N1206" s="19"/>
      <c r="O1206" s="19"/>
      <c r="Q1206" s="20"/>
      <c r="R1206" s="58"/>
      <c r="S1206" s="58"/>
      <c r="T1206" s="58"/>
      <c r="U1206" s="58"/>
      <c r="V1206" s="58"/>
    </row>
    <row r="1207" spans="1:22" x14ac:dyDescent="0.35">
      <c r="A1207" s="20">
        <v>3153</v>
      </c>
      <c r="B1207" s="59">
        <v>7.0533000000000001</v>
      </c>
      <c r="C1207">
        <v>89.011700000000005</v>
      </c>
      <c r="D1207" s="20">
        <v>2.4339</v>
      </c>
      <c r="E1207" s="49">
        <f t="shared" si="36"/>
        <v>89.350400000000008</v>
      </c>
      <c r="F1207" s="60">
        <f>($Q$5*($O$6+$O$8))/(E1207+$O$8)</f>
        <v>0.29798021257969504</v>
      </c>
      <c r="G1207" s="60">
        <f>(C1207-$O$10)/($O$11-$O$10)</f>
        <v>0.65568555555555563</v>
      </c>
      <c r="H1207" s="60">
        <f>(G1207*$O$14+(1-G1207)*$O$13)</f>
        <v>2.7155685555555555</v>
      </c>
      <c r="I1207" s="116">
        <f>(H1207-D1207)/(H1207-$O$12)</f>
        <v>0.17858562122758018</v>
      </c>
      <c r="J1207" s="19">
        <f>(($O$19*F1207)/(B1207*((I1207)^$O$20)))^(1/$O$21)</f>
        <v>1.1509356590204487</v>
      </c>
      <c r="K1207" s="111">
        <f t="shared" si="37"/>
        <v>1</v>
      </c>
      <c r="L1207" s="129"/>
      <c r="M1207" s="50"/>
      <c r="N1207" s="19"/>
      <c r="O1207" s="19"/>
      <c r="Q1207" s="20"/>
      <c r="R1207" s="58"/>
      <c r="S1207" s="58"/>
      <c r="T1207" s="58"/>
      <c r="U1207" s="58"/>
      <c r="V1207" s="58"/>
    </row>
    <row r="1208" spans="1:22" x14ac:dyDescent="0.35">
      <c r="A1208" s="20">
        <v>3153.5</v>
      </c>
      <c r="B1208" s="59">
        <v>6.0979000000000001</v>
      </c>
      <c r="C1208">
        <v>90.641900000000007</v>
      </c>
      <c r="D1208" s="20">
        <v>2.4108000000000001</v>
      </c>
      <c r="E1208" s="49">
        <f t="shared" si="36"/>
        <v>89.360299999999995</v>
      </c>
      <c r="F1208" s="60">
        <f>($Q$5*($O$6+$O$8))/(E1208+$O$8)</f>
        <v>0.29794952502223881</v>
      </c>
      <c r="G1208" s="60">
        <f>(C1208-$O$10)/($O$11-$O$10)</f>
        <v>0.67379888888888895</v>
      </c>
      <c r="H1208" s="60">
        <f>(G1208*$O$14+(1-G1208)*$O$13)</f>
        <v>2.7173798888888889</v>
      </c>
      <c r="I1208" s="116">
        <f>(H1208-D1208)/(H1208-$O$12)</f>
        <v>0.19415711573681418</v>
      </c>
      <c r="J1208" s="19">
        <f>(($O$19*F1208)/(B1208*((I1208)^$O$20)))^(1/$O$21)</f>
        <v>1.1384865071007635</v>
      </c>
      <c r="K1208" s="111">
        <f t="shared" si="37"/>
        <v>1</v>
      </c>
      <c r="L1208" s="129"/>
      <c r="M1208" s="50"/>
      <c r="N1208" s="19"/>
      <c r="O1208" s="19"/>
      <c r="Q1208" s="20"/>
      <c r="R1208" s="58"/>
      <c r="S1208" s="58"/>
      <c r="T1208" s="58"/>
      <c r="U1208" s="58"/>
      <c r="V1208" s="58"/>
    </row>
    <row r="1209" spans="1:22" x14ac:dyDescent="0.35">
      <c r="A1209" s="20">
        <v>3154</v>
      </c>
      <c r="B1209" s="59">
        <v>6.1532999999999998</v>
      </c>
      <c r="C1209">
        <v>90.323400000000007</v>
      </c>
      <c r="D1209" s="20">
        <v>2.407</v>
      </c>
      <c r="E1209" s="49">
        <f t="shared" si="36"/>
        <v>89.370200000000011</v>
      </c>
      <c r="F1209" s="60">
        <f>($Q$5*($O$6+$O$8))/(E1209+$O$8)</f>
        <v>0.29791884378486128</v>
      </c>
      <c r="G1209" s="60">
        <f>(C1209-$O$10)/($O$11-$O$10)</f>
        <v>0.67026000000000008</v>
      </c>
      <c r="H1209" s="60">
        <f>(G1209*$O$14+(1-G1209)*$O$13)</f>
        <v>2.7170260000000002</v>
      </c>
      <c r="I1209" s="116">
        <f>(H1209-D1209)/(H1209-$O$12)</f>
        <v>0.19638355178643377</v>
      </c>
      <c r="J1209" s="19">
        <f>(($O$19*F1209)/(B1209*((I1209)^$O$20)))^(1/$O$21)</f>
        <v>1.1204431655187745</v>
      </c>
      <c r="K1209" s="111">
        <f t="shared" si="37"/>
        <v>1</v>
      </c>
      <c r="L1209" s="129"/>
      <c r="M1209" s="50"/>
      <c r="N1209" s="19"/>
      <c r="O1209" s="19"/>
      <c r="Q1209" s="20"/>
      <c r="R1209" s="58"/>
      <c r="S1209" s="58"/>
      <c r="T1209" s="58"/>
      <c r="U1209" s="58"/>
      <c r="V1209" s="58"/>
    </row>
    <row r="1210" spans="1:22" x14ac:dyDescent="0.35">
      <c r="A1210" s="20">
        <v>3154.5</v>
      </c>
      <c r="B1210" s="59">
        <v>5.5119999999999996</v>
      </c>
      <c r="C1210">
        <v>93.444599999999994</v>
      </c>
      <c r="D1210" s="20">
        <v>2.4091999999999998</v>
      </c>
      <c r="E1210" s="49">
        <f t="shared" si="36"/>
        <v>89.380099999999999</v>
      </c>
      <c r="F1210" s="60">
        <f>($Q$5*($O$6+$O$8))/(E1210+$O$8)</f>
        <v>0.29788816886561037</v>
      </c>
      <c r="G1210" s="60">
        <f>(C1210-$O$10)/($O$11-$O$10)</f>
        <v>0.7049399999999999</v>
      </c>
      <c r="H1210" s="60">
        <f>(G1210*$O$14+(1-G1210)*$O$13)</f>
        <v>2.720494</v>
      </c>
      <c r="I1210" s="116">
        <f>(H1210-D1210)/(H1210-$O$12)</f>
        <v>0.19675453056106157</v>
      </c>
      <c r="J1210" s="19">
        <f>(($O$19*F1210)/(B1210*((I1210)^$O$20)))^(1/$O$21)</f>
        <v>1.1815368785805669</v>
      </c>
      <c r="K1210" s="111">
        <f t="shared" si="37"/>
        <v>1</v>
      </c>
      <c r="L1210" s="129"/>
      <c r="M1210" s="50"/>
      <c r="N1210" s="19"/>
      <c r="O1210" s="19"/>
      <c r="Q1210" s="20"/>
      <c r="R1210" s="58"/>
      <c r="S1210" s="58"/>
      <c r="T1210" s="58"/>
      <c r="U1210" s="58"/>
      <c r="V1210" s="58"/>
    </row>
    <row r="1211" spans="1:22" x14ac:dyDescent="0.35">
      <c r="A1211" s="20">
        <v>3155</v>
      </c>
      <c r="B1211" s="59">
        <v>5.4318999999999997</v>
      </c>
      <c r="C1211">
        <v>96.969899999999996</v>
      </c>
      <c r="D1211" s="20">
        <v>2.4188000000000001</v>
      </c>
      <c r="E1211" s="49">
        <f t="shared" si="36"/>
        <v>89.390000000000015</v>
      </c>
      <c r="F1211" s="60">
        <f>($Q$5*($O$6+$O$8))/(E1211+$O$8)</f>
        <v>0.29785750026253449</v>
      </c>
      <c r="G1211" s="60">
        <f>(C1211-$O$10)/($O$11-$O$10)</f>
        <v>0.74410999999999994</v>
      </c>
      <c r="H1211" s="60">
        <f>(G1211*$O$14+(1-G1211)*$O$13)</f>
        <v>2.7244109999999999</v>
      </c>
      <c r="I1211" s="116">
        <f>(H1211-D1211)/(H1211-$O$12)</f>
        <v>0.19268552722751511</v>
      </c>
      <c r="J1211" s="19">
        <f>(($O$19*F1211)/(B1211*((I1211)^$O$20)))^(1/$O$21)</f>
        <v>1.2152882291690079</v>
      </c>
      <c r="K1211" s="111">
        <f t="shared" si="37"/>
        <v>1</v>
      </c>
      <c r="L1211" s="129"/>
      <c r="M1211" s="50"/>
      <c r="N1211" s="19"/>
      <c r="O1211" s="19"/>
      <c r="Q1211" s="20"/>
      <c r="R1211" s="58"/>
      <c r="S1211" s="58"/>
      <c r="T1211" s="58"/>
      <c r="U1211" s="58"/>
      <c r="V1211" s="58"/>
    </row>
    <row r="1212" spans="1:22" x14ac:dyDescent="0.35">
      <c r="A1212" s="20">
        <v>3155.5</v>
      </c>
      <c r="B1212" s="59">
        <v>5.4370000000000003</v>
      </c>
      <c r="C1212">
        <v>97.987499999999997</v>
      </c>
      <c r="D1212" s="20">
        <v>2.4279000000000002</v>
      </c>
      <c r="E1212" s="49">
        <f t="shared" si="36"/>
        <v>89.399900000000002</v>
      </c>
      <c r="F1212" s="60">
        <f>($Q$5*($O$6+$O$8))/(E1212+$O$8)</f>
        <v>0.29782683797368326</v>
      </c>
      <c r="G1212" s="60">
        <f>(C1212-$O$10)/($O$11-$O$10)</f>
        <v>0.75541666666666663</v>
      </c>
      <c r="H1212" s="60">
        <f>(G1212*$O$14+(1-G1212)*$O$13)</f>
        <v>2.7255416666666665</v>
      </c>
      <c r="I1212" s="116">
        <f>(H1212-D1212)/(H1212-$O$12)</f>
        <v>0.1875272362611109</v>
      </c>
      <c r="J1212" s="19">
        <f>(($O$19*F1212)/(B1212*((I1212)^$O$20)))^(1/$O$21)</f>
        <v>1.2480669869935699</v>
      </c>
      <c r="K1212" s="111">
        <f t="shared" si="37"/>
        <v>1</v>
      </c>
      <c r="L1212" s="129"/>
      <c r="M1212" s="50"/>
      <c r="N1212" s="19"/>
      <c r="O1212" s="19"/>
      <c r="Q1212" s="20"/>
      <c r="R1212" s="58"/>
      <c r="S1212" s="58"/>
      <c r="T1212" s="58"/>
      <c r="U1212" s="58"/>
      <c r="V1212" s="58"/>
    </row>
    <row r="1213" spans="1:22" x14ac:dyDescent="0.35">
      <c r="A1213" s="20">
        <v>3156</v>
      </c>
      <c r="B1213" s="59">
        <v>6.2694000000000001</v>
      </c>
      <c r="C1213">
        <v>93.426500000000004</v>
      </c>
      <c r="D1213" s="20">
        <v>2.4228999999999998</v>
      </c>
      <c r="E1213" s="49">
        <f t="shared" si="36"/>
        <v>89.409800000000004</v>
      </c>
      <c r="F1213" s="60">
        <f>($Q$5*($O$6+$O$8))/(E1213+$O$8)</f>
        <v>0.29779618199710667</v>
      </c>
      <c r="G1213" s="60">
        <f>(C1213-$O$10)/($O$11-$O$10)</f>
        <v>0.70473888888888891</v>
      </c>
      <c r="H1213" s="60">
        <f>(G1213*$O$14+(1-G1213)*$O$13)</f>
        <v>2.7204738888888889</v>
      </c>
      <c r="I1213" s="116">
        <f>(H1213-D1213)/(H1213-$O$12)</f>
        <v>0.18808507410748498</v>
      </c>
      <c r="J1213" s="19">
        <f>(($O$19*F1213)/(B1213*((I1213)^$O$20)))^(1/$O$21)</f>
        <v>1.1587566522469939</v>
      </c>
      <c r="K1213" s="111">
        <f t="shared" si="37"/>
        <v>1</v>
      </c>
      <c r="L1213" s="129"/>
      <c r="M1213" s="50"/>
      <c r="N1213" s="19"/>
      <c r="O1213" s="19"/>
      <c r="Q1213" s="20"/>
      <c r="R1213" s="58"/>
      <c r="S1213" s="58"/>
      <c r="T1213" s="58"/>
      <c r="U1213" s="58"/>
      <c r="V1213" s="58"/>
    </row>
    <row r="1214" spans="1:22" x14ac:dyDescent="0.35">
      <c r="A1214" s="20">
        <v>3156.5</v>
      </c>
      <c r="B1214" s="59">
        <v>7.6909000000000001</v>
      </c>
      <c r="C1214">
        <v>89.115300000000005</v>
      </c>
      <c r="D1214" s="20">
        <v>2.4018000000000002</v>
      </c>
      <c r="E1214" s="49">
        <f t="shared" si="36"/>
        <v>89.419700000000006</v>
      </c>
      <c r="F1214" s="60">
        <f>($Q$5*($O$6+$O$8))/(E1214+$O$8)</f>
        <v>0.29776553233085579</v>
      </c>
      <c r="G1214" s="60">
        <f>(C1214-$O$10)/($O$11-$O$10)</f>
        <v>0.65683666666666674</v>
      </c>
      <c r="H1214" s="60">
        <f>(G1214*$O$14+(1-G1214)*$O$13)</f>
        <v>2.7156836666666666</v>
      </c>
      <c r="I1214" s="116">
        <f>(H1214-D1214)/(H1214-$O$12)</f>
        <v>0.19899636538538334</v>
      </c>
      <c r="J1214" s="19">
        <f>(($O$19*F1214)/(B1214*((I1214)^$O$20)))^(1/$O$21)</f>
        <v>0.98878868027640021</v>
      </c>
      <c r="K1214" s="111">
        <f t="shared" si="37"/>
        <v>0.98878868027640021</v>
      </c>
      <c r="L1214" s="129"/>
      <c r="M1214" s="50"/>
      <c r="N1214" s="19"/>
      <c r="O1214" s="19"/>
      <c r="Q1214" s="20"/>
      <c r="R1214" s="58"/>
      <c r="S1214" s="58"/>
      <c r="T1214" s="58"/>
      <c r="U1214" s="58"/>
      <c r="V1214" s="58"/>
    </row>
    <row r="1215" spans="1:22" x14ac:dyDescent="0.35">
      <c r="A1215" s="20">
        <v>3157</v>
      </c>
      <c r="B1215" s="59">
        <v>7.0541999999999998</v>
      </c>
      <c r="C1215">
        <v>87.636200000000002</v>
      </c>
      <c r="D1215" s="20">
        <v>2.3805000000000001</v>
      </c>
      <c r="E1215" s="49">
        <f t="shared" si="36"/>
        <v>89.429600000000008</v>
      </c>
      <c r="F1215" s="60">
        <f>($Q$5*($O$6+$O$8))/(E1215+$O$8)</f>
        <v>0.29773488897298239</v>
      </c>
      <c r="G1215" s="60">
        <f>(C1215-$O$10)/($O$11-$O$10)</f>
        <v>0.64040222222222221</v>
      </c>
      <c r="H1215" s="60">
        <f>(G1215*$O$14+(1-G1215)*$O$13)</f>
        <v>2.7140402222222222</v>
      </c>
      <c r="I1215" s="116">
        <f>(H1215-D1215)/(H1215-$O$12)</f>
        <v>0.21167880432222572</v>
      </c>
      <c r="J1215" s="19">
        <f>(($O$19*F1215)/(B1215*((I1215)^$O$20)))^(1/$O$21)</f>
        <v>0.97054037372007507</v>
      </c>
      <c r="K1215" s="111">
        <f t="shared" si="37"/>
        <v>0.97054037372007507</v>
      </c>
      <c r="L1215" s="129"/>
      <c r="M1215" s="50"/>
      <c r="N1215" s="19"/>
      <c r="O1215" s="19"/>
      <c r="Q1215" s="20"/>
      <c r="R1215" s="58"/>
      <c r="S1215" s="58"/>
      <c r="T1215" s="58"/>
      <c r="U1215" s="58"/>
      <c r="V1215" s="58"/>
    </row>
    <row r="1216" spans="1:22" x14ac:dyDescent="0.35">
      <c r="A1216" s="20">
        <v>3157.5</v>
      </c>
      <c r="B1216" s="59">
        <v>6.4843000000000002</v>
      </c>
      <c r="C1216">
        <v>91.906300000000002</v>
      </c>
      <c r="D1216" s="20">
        <v>2.3782000000000001</v>
      </c>
      <c r="E1216" s="49">
        <f t="shared" si="36"/>
        <v>89.43950000000001</v>
      </c>
      <c r="F1216" s="60">
        <f>($Q$5*($O$6+$O$8))/(E1216+$O$8)</f>
        <v>0.2977042519215391</v>
      </c>
      <c r="G1216" s="60">
        <f>(C1216-$O$10)/($O$11-$O$10)</f>
        <v>0.68784777777777784</v>
      </c>
      <c r="H1216" s="60">
        <f>(G1216*$O$14+(1-G1216)*$O$13)</f>
        <v>2.7187847777777776</v>
      </c>
      <c r="I1216" s="116">
        <f>(H1216-D1216)/(H1216-$O$12)</f>
        <v>0.21550068535992858</v>
      </c>
      <c r="J1216" s="19">
        <f>(($O$19*F1216)/(B1216*((I1216)^$O$20)))^(1/$O$21)</f>
        <v>0.9942882639486661</v>
      </c>
      <c r="K1216" s="111">
        <f t="shared" si="37"/>
        <v>0.9942882639486661</v>
      </c>
      <c r="L1216" s="129"/>
      <c r="M1216" s="50"/>
      <c r="N1216" s="19"/>
      <c r="O1216" s="19"/>
      <c r="Q1216" s="20"/>
      <c r="R1216" s="58"/>
      <c r="S1216" s="58"/>
      <c r="T1216" s="58"/>
      <c r="U1216" s="58"/>
      <c r="V1216" s="58"/>
    </row>
    <row r="1217" spans="1:22" x14ac:dyDescent="0.35">
      <c r="A1217" s="20">
        <v>3158</v>
      </c>
      <c r="B1217" s="59">
        <v>6.3788999999999998</v>
      </c>
      <c r="C1217">
        <v>92.807699999999997</v>
      </c>
      <c r="D1217" s="20">
        <v>2.4005999999999998</v>
      </c>
      <c r="E1217" s="49">
        <f t="shared" si="36"/>
        <v>89.449399999999997</v>
      </c>
      <c r="F1217" s="60">
        <f>($Q$5*($O$6+$O$8))/(E1217+$O$8)</f>
        <v>0.29767362117457935</v>
      </c>
      <c r="G1217" s="60">
        <f>(C1217-$O$10)/($O$11-$O$10)</f>
        <v>0.69786333333333328</v>
      </c>
      <c r="H1217" s="60">
        <f>(G1217*$O$14+(1-G1217)*$O$13)</f>
        <v>2.7197863333333334</v>
      </c>
      <c r="I1217" s="116">
        <f>(H1217-D1217)/(H1217-$O$12)</f>
        <v>0.20183318582326756</v>
      </c>
      <c r="J1217" s="19">
        <f>(($O$19*F1217)/(B1217*((I1217)^$O$20)))^(1/$O$21)</f>
        <v>1.0702979732086402</v>
      </c>
      <c r="K1217" s="111">
        <f t="shared" si="37"/>
        <v>1</v>
      </c>
      <c r="L1217" s="129"/>
      <c r="M1217" s="50"/>
      <c r="N1217" s="19"/>
      <c r="O1217" s="19"/>
      <c r="Q1217" s="20"/>
      <c r="R1217" s="58"/>
      <c r="S1217" s="58"/>
      <c r="T1217" s="58"/>
      <c r="U1217" s="58"/>
      <c r="V1217" s="58"/>
    </row>
    <row r="1218" spans="1:22" x14ac:dyDescent="0.35">
      <c r="A1218" s="20">
        <v>3158.5</v>
      </c>
      <c r="B1218" s="59">
        <v>6.5579000000000001</v>
      </c>
      <c r="C1218">
        <v>95.628</v>
      </c>
      <c r="D1218" s="20">
        <v>2.3996</v>
      </c>
      <c r="E1218" s="49">
        <f t="shared" ref="E1218:E1281" si="38">((0.0198*A1218)+ 26.921)</f>
        <v>89.459300000000013</v>
      </c>
      <c r="F1218" s="60">
        <f>($Q$5*($O$6+$O$8))/(E1218+$O$8)</f>
        <v>0.29764299673015721</v>
      </c>
      <c r="G1218" s="60">
        <f>(C1218-$O$10)/($O$11-$O$10)</f>
        <v>0.72919999999999996</v>
      </c>
      <c r="H1218" s="60">
        <f>(G1218*$O$14+(1-G1218)*$O$13)</f>
        <v>2.7229200000000002</v>
      </c>
      <c r="I1218" s="116">
        <f>(H1218-D1218)/(H1218-$O$12)</f>
        <v>0.20404273714635529</v>
      </c>
      <c r="J1218" s="19">
        <f>(($O$19*F1218)/(B1218*((I1218)^$O$20)))^(1/$O$21)</f>
        <v>1.0441052956601098</v>
      </c>
      <c r="K1218" s="111">
        <f t="shared" ref="K1218:K1281" si="39">IF(J1218&gt;1,1,J1218)</f>
        <v>1</v>
      </c>
      <c r="L1218" s="129"/>
      <c r="M1218" s="50"/>
      <c r="N1218" s="19"/>
      <c r="O1218" s="19"/>
      <c r="Q1218" s="20"/>
      <c r="R1218" s="58"/>
      <c r="S1218" s="58"/>
      <c r="T1218" s="58"/>
      <c r="U1218" s="58"/>
      <c r="V1218" s="58"/>
    </row>
    <row r="1219" spans="1:22" x14ac:dyDescent="0.35">
      <c r="A1219" s="20">
        <v>3159</v>
      </c>
      <c r="B1219" s="59">
        <v>6.4875999999999996</v>
      </c>
      <c r="C1219">
        <v>95.742199999999997</v>
      </c>
      <c r="D1219" s="20">
        <v>2.3933</v>
      </c>
      <c r="E1219" s="49">
        <f t="shared" si="38"/>
        <v>89.469200000000001</v>
      </c>
      <c r="F1219" s="60">
        <f>($Q$5*($O$6+$O$8))/(E1219+$O$8)</f>
        <v>0.29761237858632783</v>
      </c>
      <c r="G1219" s="60">
        <f>(C1219-$O$10)/($O$11-$O$10)</f>
        <v>0.73046888888888883</v>
      </c>
      <c r="H1219" s="60">
        <f>(G1219*$O$14+(1-G1219)*$O$13)</f>
        <v>2.7230468888888888</v>
      </c>
      <c r="I1219" s="116">
        <f>(H1219-D1219)/(H1219-$O$12)</f>
        <v>0.20808199422925039</v>
      </c>
      <c r="J1219" s="19">
        <f>(($O$19*F1219)/(B1219*((I1219)^$O$20)))^(1/$O$21)</f>
        <v>1.0293165636073005</v>
      </c>
      <c r="K1219" s="111">
        <f t="shared" si="39"/>
        <v>1</v>
      </c>
      <c r="L1219" s="129"/>
      <c r="M1219" s="50"/>
      <c r="N1219" s="19"/>
      <c r="O1219" s="19"/>
      <c r="Q1219" s="20"/>
      <c r="R1219" s="58"/>
      <c r="S1219" s="58"/>
      <c r="T1219" s="58"/>
      <c r="U1219" s="58"/>
      <c r="V1219" s="58"/>
    </row>
    <row r="1220" spans="1:22" x14ac:dyDescent="0.35">
      <c r="A1220" s="20">
        <v>3159.5</v>
      </c>
      <c r="B1220" s="59">
        <v>6.2110000000000003</v>
      </c>
      <c r="C1220">
        <v>99.108800000000002</v>
      </c>
      <c r="D1220" s="20">
        <v>2.3902999999999999</v>
      </c>
      <c r="E1220" s="49">
        <f t="shared" si="38"/>
        <v>89.479100000000003</v>
      </c>
      <c r="F1220" s="60">
        <f>($Q$5*($O$6+$O$8))/(E1220+$O$8)</f>
        <v>0.29758176674114689</v>
      </c>
      <c r="G1220" s="60">
        <f>(C1220-$O$10)/($O$11-$O$10)</f>
        <v>0.76787555555555553</v>
      </c>
      <c r="H1220" s="60">
        <f>(G1220*$O$14+(1-G1220)*$O$13)</f>
        <v>2.7267875555555556</v>
      </c>
      <c r="I1220" s="116">
        <f>(H1220-D1220)/(H1220-$O$12)</f>
        <v>0.2118355577647302</v>
      </c>
      <c r="J1220" s="19">
        <f>(($O$19*F1220)/(B1220*((I1220)^$O$20)))^(1/$O$21)</f>
        <v>1.0332931103994198</v>
      </c>
      <c r="K1220" s="111">
        <f t="shared" si="39"/>
        <v>1</v>
      </c>
      <c r="L1220" s="129"/>
      <c r="M1220" s="50"/>
      <c r="N1220" s="19"/>
      <c r="O1220" s="19"/>
      <c r="Q1220" s="20"/>
      <c r="R1220" s="58"/>
      <c r="S1220" s="58"/>
      <c r="T1220" s="58"/>
      <c r="U1220" s="58"/>
      <c r="V1220" s="58"/>
    </row>
    <row r="1221" spans="1:22" x14ac:dyDescent="0.35">
      <c r="A1221" s="20">
        <v>3160</v>
      </c>
      <c r="B1221" s="59">
        <v>5.9779</v>
      </c>
      <c r="C1221">
        <v>95.582300000000004</v>
      </c>
      <c r="D1221" s="20">
        <v>2.3925999999999998</v>
      </c>
      <c r="E1221" s="49">
        <f t="shared" si="38"/>
        <v>89.489000000000004</v>
      </c>
      <c r="F1221" s="60">
        <f>($Q$5*($O$6+$O$8))/(E1221+$O$8)</f>
        <v>0.297551161192671</v>
      </c>
      <c r="G1221" s="60">
        <f>(C1221-$O$10)/($O$11-$O$10)</f>
        <v>0.7286922222222223</v>
      </c>
      <c r="H1221" s="60">
        <f>(G1221*$O$14+(1-G1221)*$O$13)</f>
        <v>2.7228692222222222</v>
      </c>
      <c r="I1221" s="116">
        <f>(H1221-D1221)/(H1221-$O$12)</f>
        <v>0.20843497358084018</v>
      </c>
      <c r="J1221" s="19">
        <f>(($O$19*F1221)/(B1221*((I1221)^$O$20)))^(1/$O$21)</f>
        <v>1.0703748846996171</v>
      </c>
      <c r="K1221" s="111">
        <f t="shared" si="39"/>
        <v>1</v>
      </c>
      <c r="L1221" s="129"/>
      <c r="M1221" s="50"/>
      <c r="N1221" s="19"/>
      <c r="O1221" s="19"/>
      <c r="Q1221" s="20"/>
      <c r="R1221" s="58"/>
      <c r="S1221" s="58"/>
      <c r="T1221" s="58"/>
      <c r="U1221" s="58"/>
      <c r="V1221" s="58"/>
    </row>
    <row r="1222" spans="1:22" x14ac:dyDescent="0.35">
      <c r="A1222" s="20">
        <v>3160.5</v>
      </c>
      <c r="B1222" s="59">
        <v>5.6368</v>
      </c>
      <c r="C1222">
        <v>98.445499999999996</v>
      </c>
      <c r="D1222" s="20">
        <v>2.4007000000000001</v>
      </c>
      <c r="E1222" s="49">
        <f t="shared" si="38"/>
        <v>89.498900000000006</v>
      </c>
      <c r="F1222" s="60">
        <f>($Q$5*($O$6+$O$8))/(E1222+$O$8)</f>
        <v>0.29752056193895765</v>
      </c>
      <c r="G1222" s="60">
        <f>(C1222-$O$10)/($O$11-$O$10)</f>
        <v>0.76050555555555555</v>
      </c>
      <c r="H1222" s="60">
        <f>(G1222*$O$14+(1-G1222)*$O$13)</f>
        <v>2.7260505555555556</v>
      </c>
      <c r="I1222" s="116">
        <f>(H1222-D1222)/(H1222-$O$12)</f>
        <v>0.2049193435230055</v>
      </c>
      <c r="J1222" s="19">
        <f>(($O$19*F1222)/(B1222*((I1222)^$O$20)))^(1/$O$21)</f>
        <v>1.1211383901500507</v>
      </c>
      <c r="K1222" s="111">
        <f t="shared" si="39"/>
        <v>1</v>
      </c>
      <c r="L1222" s="129"/>
      <c r="M1222" s="50"/>
      <c r="N1222" s="19"/>
      <c r="O1222" s="19"/>
      <c r="Q1222" s="20"/>
      <c r="R1222" s="58"/>
      <c r="S1222" s="58"/>
      <c r="T1222" s="58"/>
      <c r="U1222" s="58"/>
      <c r="V1222" s="58"/>
    </row>
    <row r="1223" spans="1:22" x14ac:dyDescent="0.35">
      <c r="A1223" s="20">
        <v>3161</v>
      </c>
      <c r="B1223" s="59">
        <v>5.4398999999999997</v>
      </c>
      <c r="C1223">
        <v>100.4366</v>
      </c>
      <c r="D1223" s="20">
        <v>2.3963000000000001</v>
      </c>
      <c r="E1223" s="49">
        <f t="shared" si="38"/>
        <v>89.508800000000008</v>
      </c>
      <c r="F1223" s="60">
        <f>($Q$5*($O$6+$O$8))/(E1223+$O$8)</f>
        <v>0.29748996897806496</v>
      </c>
      <c r="G1223" s="60">
        <f>(C1223-$O$10)/($O$11-$O$10)</f>
        <v>0.78262888888888882</v>
      </c>
      <c r="H1223" s="60">
        <f>(G1223*$O$14+(1-G1223)*$O$13)</f>
        <v>2.7282628888888887</v>
      </c>
      <c r="I1223" s="116">
        <f>(H1223-D1223)/(H1223-$O$12)</f>
        <v>0.20879313024557025</v>
      </c>
      <c r="J1223" s="19">
        <f>(($O$19*F1223)/(B1223*((I1223)^$O$20)))^(1/$O$21)</f>
        <v>1.1200167038211661</v>
      </c>
      <c r="K1223" s="111">
        <f t="shared" si="39"/>
        <v>1</v>
      </c>
      <c r="L1223" s="129"/>
      <c r="M1223" s="50"/>
      <c r="N1223" s="19"/>
      <c r="O1223" s="19"/>
      <c r="Q1223" s="20"/>
      <c r="R1223" s="58"/>
      <c r="S1223" s="58"/>
      <c r="T1223" s="58"/>
      <c r="U1223" s="58"/>
      <c r="V1223" s="58"/>
    </row>
    <row r="1224" spans="1:22" x14ac:dyDescent="0.35">
      <c r="A1224" s="20">
        <v>3161.5</v>
      </c>
      <c r="B1224" s="59">
        <v>5.5025000000000004</v>
      </c>
      <c r="C1224">
        <v>106.8519</v>
      </c>
      <c r="D1224" s="20">
        <v>2.3892000000000002</v>
      </c>
      <c r="E1224" s="49">
        <f t="shared" si="38"/>
        <v>89.518699999999995</v>
      </c>
      <c r="F1224" s="60">
        <f>($Q$5*($O$6+$O$8))/(E1224+$O$8)</f>
        <v>0.29745938230805197</v>
      </c>
      <c r="G1224" s="60">
        <f>(C1224-$O$10)/($O$11-$O$10)</f>
        <v>0.85391000000000006</v>
      </c>
      <c r="H1224" s="60">
        <f>(G1224*$O$14+(1-G1224)*$O$13)</f>
        <v>2.7353909999999999</v>
      </c>
      <c r="I1224" s="116">
        <f>(H1224-D1224)/(H1224-$O$12)</f>
        <v>0.21677026450792417</v>
      </c>
      <c r="J1224" s="19">
        <f>(($O$19*F1224)/(B1224*((I1224)^$O$20)))^(1/$O$21)</f>
        <v>1.0725908868955589</v>
      </c>
      <c r="K1224" s="111">
        <f t="shared" si="39"/>
        <v>1</v>
      </c>
      <c r="L1224" s="129"/>
      <c r="M1224" s="50"/>
      <c r="N1224" s="19"/>
      <c r="O1224" s="19"/>
      <c r="Q1224" s="20"/>
      <c r="R1224" s="58"/>
      <c r="S1224" s="58"/>
      <c r="T1224" s="58"/>
      <c r="U1224" s="58"/>
      <c r="V1224" s="58"/>
    </row>
    <row r="1225" spans="1:22" x14ac:dyDescent="0.35">
      <c r="A1225" s="20">
        <v>3162</v>
      </c>
      <c r="B1225" s="59">
        <v>5.9406999999999996</v>
      </c>
      <c r="C1225">
        <v>105.74720000000001</v>
      </c>
      <c r="D1225" s="20">
        <v>2.3748999999999998</v>
      </c>
      <c r="E1225" s="49">
        <f t="shared" si="38"/>
        <v>89.528600000000012</v>
      </c>
      <c r="F1225" s="60">
        <f>($Q$5*($O$6+$O$8))/(E1225+$O$8)</f>
        <v>0.29742880192697835</v>
      </c>
      <c r="G1225" s="60">
        <f>(C1225-$O$10)/($O$11-$O$10)</f>
        <v>0.84163555555555558</v>
      </c>
      <c r="H1225" s="60">
        <f>(G1225*$O$14+(1-G1225)*$O$13)</f>
        <v>2.7341635555555559</v>
      </c>
      <c r="I1225" s="116">
        <f>(H1225-D1225)/(H1225-$O$12)</f>
        <v>0.22512877792323582</v>
      </c>
      <c r="J1225" s="19">
        <f>(($O$19*F1225)/(B1225*((I1225)^$O$20)))^(1/$O$21)</f>
        <v>0.99389770157648849</v>
      </c>
      <c r="K1225" s="111">
        <f t="shared" si="39"/>
        <v>0.99389770157648849</v>
      </c>
      <c r="L1225" s="129"/>
      <c r="M1225" s="50"/>
      <c r="N1225" s="19"/>
      <c r="O1225" s="19"/>
      <c r="Q1225" s="20"/>
      <c r="R1225" s="58"/>
      <c r="S1225" s="58"/>
      <c r="T1225" s="58"/>
      <c r="U1225" s="58"/>
      <c r="V1225" s="58"/>
    </row>
    <row r="1226" spans="1:22" x14ac:dyDescent="0.35">
      <c r="A1226" s="20">
        <v>3162.5</v>
      </c>
      <c r="B1226" s="59">
        <v>6.7451999999999996</v>
      </c>
      <c r="C1226">
        <v>104.5538</v>
      </c>
      <c r="D1226" s="20">
        <v>2.3727</v>
      </c>
      <c r="E1226" s="49">
        <f t="shared" si="38"/>
        <v>89.538499999999999</v>
      </c>
      <c r="F1226" s="60">
        <f>($Q$5*($O$6+$O$8))/(E1226+$O$8)</f>
        <v>0.29739822783290487</v>
      </c>
      <c r="G1226" s="60">
        <f>(C1226-$O$10)/($O$11-$O$10)</f>
        <v>0.82837555555555553</v>
      </c>
      <c r="H1226" s="60">
        <f>(G1226*$O$14+(1-G1226)*$O$13)</f>
        <v>2.7328375555555557</v>
      </c>
      <c r="I1226" s="116">
        <f>(H1226-D1226)/(H1226-$O$12)</f>
        <v>0.22586413691392881</v>
      </c>
      <c r="J1226" s="19">
        <f>(($O$19*F1226)/(B1226*((I1226)^$O$20)))^(1/$O$21)</f>
        <v>0.92966074682329147</v>
      </c>
      <c r="K1226" s="111">
        <f t="shared" si="39"/>
        <v>0.92966074682329147</v>
      </c>
      <c r="L1226" s="129"/>
      <c r="M1226" s="50"/>
      <c r="N1226" s="19"/>
      <c r="O1226" s="19"/>
      <c r="Q1226" s="20"/>
      <c r="R1226" s="58"/>
      <c r="S1226" s="58"/>
      <c r="T1226" s="58"/>
      <c r="U1226" s="58"/>
      <c r="V1226" s="58"/>
    </row>
    <row r="1227" spans="1:22" x14ac:dyDescent="0.35">
      <c r="A1227" s="20">
        <v>3163</v>
      </c>
      <c r="B1227" s="59">
        <v>7.3654999999999999</v>
      </c>
      <c r="C1227">
        <v>101.9093</v>
      </c>
      <c r="D1227" s="20">
        <v>2.3874</v>
      </c>
      <c r="E1227" s="49">
        <f t="shared" si="38"/>
        <v>89.548400000000015</v>
      </c>
      <c r="F1227" s="60">
        <f>($Q$5*($O$6+$O$8))/(E1227+$O$8)</f>
        <v>0.29736766002389281</v>
      </c>
      <c r="G1227" s="60">
        <f>(C1227-$O$10)/($O$11-$O$10)</f>
        <v>0.79899222222222221</v>
      </c>
      <c r="H1227" s="60">
        <f>(G1227*$O$14+(1-G1227)*$O$13)</f>
        <v>2.729899222222222</v>
      </c>
      <c r="I1227" s="116">
        <f>(H1227-D1227)/(H1227-$O$12)</f>
        <v>0.21519863629728203</v>
      </c>
      <c r="J1227" s="19">
        <f>(($O$19*F1227)/(B1227*((I1227)^$O$20)))^(1/$O$21)</f>
        <v>0.93369758579798945</v>
      </c>
      <c r="K1227" s="111">
        <f t="shared" si="39"/>
        <v>0.93369758579798945</v>
      </c>
      <c r="L1227" s="129"/>
      <c r="M1227" s="50"/>
      <c r="N1227" s="19"/>
      <c r="O1227" s="19"/>
      <c r="Q1227" s="20"/>
      <c r="R1227" s="58"/>
      <c r="S1227" s="58"/>
      <c r="T1227" s="58"/>
      <c r="U1227" s="58"/>
      <c r="V1227" s="58"/>
    </row>
    <row r="1228" spans="1:22" x14ac:dyDescent="0.35">
      <c r="A1228" s="20">
        <v>3163.5</v>
      </c>
      <c r="B1228" s="59">
        <v>7.2457000000000003</v>
      </c>
      <c r="C1228">
        <v>95.337999999999994</v>
      </c>
      <c r="D1228" s="20">
        <v>2.3997999999999999</v>
      </c>
      <c r="E1228" s="49">
        <f t="shared" si="38"/>
        <v>89.558300000000003</v>
      </c>
      <c r="F1228" s="60">
        <f>($Q$5*($O$6+$O$8))/(E1228+$O$8)</f>
        <v>0.29733709849800444</v>
      </c>
      <c r="G1228" s="60">
        <f>(C1228-$O$10)/($O$11-$O$10)</f>
        <v>0.72597777777777772</v>
      </c>
      <c r="H1228" s="60">
        <f>(G1228*$O$14+(1-G1228)*$O$13)</f>
        <v>2.7225977777777777</v>
      </c>
      <c r="I1228" s="116">
        <f>(H1228-D1228)/(H1228-$O$12)</f>
        <v>0.20375460348163832</v>
      </c>
      <c r="J1228" s="19">
        <f>(($O$19*F1228)/(B1228*((I1228)^$O$20)))^(1/$O$21)</f>
        <v>0.99420729537822672</v>
      </c>
      <c r="K1228" s="111">
        <f t="shared" si="39"/>
        <v>0.99420729537822672</v>
      </c>
      <c r="L1228" s="129"/>
      <c r="M1228" s="50"/>
      <c r="N1228" s="19"/>
      <c r="O1228" s="19"/>
      <c r="Q1228" s="20"/>
      <c r="R1228" s="58"/>
      <c r="S1228" s="58"/>
      <c r="T1228" s="58"/>
      <c r="U1228" s="58"/>
      <c r="V1228" s="58"/>
    </row>
    <row r="1229" spans="1:22" x14ac:dyDescent="0.35">
      <c r="A1229" s="20">
        <v>3164</v>
      </c>
      <c r="B1229" s="59">
        <v>6.8118999999999996</v>
      </c>
      <c r="C1229">
        <v>88.756699999999995</v>
      </c>
      <c r="D1229" s="20">
        <v>2.3910999999999998</v>
      </c>
      <c r="E1229" s="49">
        <f t="shared" si="38"/>
        <v>89.568200000000004</v>
      </c>
      <c r="F1229" s="60">
        <f>($Q$5*($O$6+$O$8))/(E1229+$O$8)</f>
        <v>0.29730654325330264</v>
      </c>
      <c r="G1229" s="60">
        <f>(C1229-$O$10)/($O$11-$O$10)</f>
        <v>0.65285222222222217</v>
      </c>
      <c r="H1229" s="60">
        <f>(G1229*$O$14+(1-G1229)*$O$13)</f>
        <v>2.7152852222222221</v>
      </c>
      <c r="I1229" s="116">
        <f>(H1229-D1229)/(H1229-$O$12)</f>
        <v>0.20557928927821112</v>
      </c>
      <c r="J1229" s="19">
        <f>(($O$19*F1229)/(B1229*((I1229)^$O$20)))^(1/$O$21)</f>
        <v>1.0162223483883892</v>
      </c>
      <c r="K1229" s="111">
        <f t="shared" si="39"/>
        <v>1</v>
      </c>
      <c r="L1229" s="129"/>
      <c r="M1229" s="50"/>
      <c r="N1229" s="19"/>
      <c r="O1229" s="19"/>
      <c r="Q1229" s="20"/>
      <c r="R1229" s="58"/>
      <c r="S1229" s="58"/>
      <c r="T1229" s="58"/>
      <c r="U1229" s="58"/>
      <c r="V1229" s="58"/>
    </row>
    <row r="1230" spans="1:22" x14ac:dyDescent="0.35">
      <c r="A1230" s="20">
        <v>3164.5</v>
      </c>
      <c r="B1230" s="59">
        <v>5.8738999999999999</v>
      </c>
      <c r="C1230">
        <v>83.767700000000005</v>
      </c>
      <c r="D1230" s="20">
        <v>2.3727</v>
      </c>
      <c r="E1230" s="49">
        <f t="shared" si="38"/>
        <v>89.578100000000006</v>
      </c>
      <c r="F1230" s="60">
        <f>($Q$5*($O$6+$O$8))/(E1230+$O$8)</f>
        <v>0.29727599428785123</v>
      </c>
      <c r="G1230" s="60">
        <f>(C1230-$O$10)/($O$11-$O$10)</f>
        <v>0.59741888888888894</v>
      </c>
      <c r="H1230" s="60">
        <f>(G1230*$O$14+(1-G1230)*$O$13)</f>
        <v>2.7097418888888889</v>
      </c>
      <c r="I1230" s="116">
        <f>(H1230-D1230)/(H1230-$O$12)</f>
        <v>0.21448620886493622</v>
      </c>
      <c r="J1230" s="19">
        <f>(($O$19*F1230)/(B1230*((I1230)^$O$20)))^(1/$O$21)</f>
        <v>1.0488593955674961</v>
      </c>
      <c r="K1230" s="111">
        <f t="shared" si="39"/>
        <v>1</v>
      </c>
      <c r="L1230" s="129"/>
      <c r="M1230" s="50"/>
      <c r="N1230" s="19"/>
      <c r="O1230" s="19"/>
      <c r="Q1230" s="20"/>
      <c r="R1230" s="58"/>
      <c r="S1230" s="58"/>
      <c r="T1230" s="58"/>
      <c r="U1230" s="58"/>
      <c r="V1230" s="58"/>
    </row>
    <row r="1231" spans="1:22" x14ac:dyDescent="0.35">
      <c r="A1231" s="20">
        <v>3165</v>
      </c>
      <c r="B1231" s="59">
        <v>5.2107000000000001</v>
      </c>
      <c r="C1231">
        <v>81.713300000000004</v>
      </c>
      <c r="D1231" s="20">
        <v>2.3464999999999998</v>
      </c>
      <c r="E1231" s="49">
        <f t="shared" si="38"/>
        <v>89.588000000000008</v>
      </c>
      <c r="F1231" s="60">
        <f>($Q$5*($O$6+$O$8))/(E1231+$O$8)</f>
        <v>0.29724545159971483</v>
      </c>
      <c r="G1231" s="60">
        <f>(C1231-$O$10)/($O$11-$O$10)</f>
        <v>0.57459222222222228</v>
      </c>
      <c r="H1231" s="60">
        <f>(G1231*$O$14+(1-G1231)*$O$13)</f>
        <v>2.707459222222222</v>
      </c>
      <c r="I1231" s="116">
        <f>(H1231-D1231)/(H1231-$O$12)</f>
        <v>0.23004085191151982</v>
      </c>
      <c r="J1231" s="19">
        <f>(($O$19*F1231)/(B1231*((I1231)^$O$20)))^(1/$O$21)</f>
        <v>1.0382563757664771</v>
      </c>
      <c r="K1231" s="111">
        <f t="shared" si="39"/>
        <v>1</v>
      </c>
      <c r="L1231" s="129"/>
      <c r="M1231" s="50"/>
      <c r="N1231" s="19"/>
      <c r="O1231" s="19"/>
      <c r="Q1231" s="20"/>
      <c r="R1231" s="58"/>
      <c r="S1231" s="58"/>
      <c r="T1231" s="58"/>
      <c r="U1231" s="58"/>
      <c r="V1231" s="58"/>
    </row>
    <row r="1232" spans="1:22" x14ac:dyDescent="0.35">
      <c r="A1232" s="20">
        <v>3165.5</v>
      </c>
      <c r="B1232" s="59">
        <v>5.4497</v>
      </c>
      <c r="C1232">
        <v>83.199399999999997</v>
      </c>
      <c r="D1232" s="20">
        <v>2.3414999999999999</v>
      </c>
      <c r="E1232" s="49">
        <f t="shared" si="38"/>
        <v>89.59790000000001</v>
      </c>
      <c r="F1232" s="60">
        <f>($Q$5*($O$6+$O$8))/(E1232+$O$8)</f>
        <v>0.29721491518695869</v>
      </c>
      <c r="G1232" s="60">
        <f>(C1232-$O$10)/($O$11-$O$10)</f>
        <v>0.59110444444444443</v>
      </c>
      <c r="H1232" s="60">
        <f>(G1232*$O$14+(1-G1232)*$O$13)</f>
        <v>2.7091104444444447</v>
      </c>
      <c r="I1232" s="116">
        <f>(H1232-D1232)/(H1232-$O$12)</f>
        <v>0.23403342358450038</v>
      </c>
      <c r="J1232" s="19">
        <f>(($O$19*F1232)/(B1232*((I1232)^$O$20)))^(1/$O$21)</f>
        <v>0.99786345216949823</v>
      </c>
      <c r="K1232" s="111">
        <f t="shared" si="39"/>
        <v>0.99786345216949823</v>
      </c>
      <c r="L1232" s="129"/>
      <c r="M1232" s="50"/>
      <c r="N1232" s="19"/>
      <c r="O1232" s="19"/>
      <c r="Q1232" s="20"/>
      <c r="R1232" s="58"/>
      <c r="S1232" s="58"/>
      <c r="T1232" s="58"/>
      <c r="U1232" s="58"/>
      <c r="V1232" s="58"/>
    </row>
    <row r="1233" spans="1:22" x14ac:dyDescent="0.35">
      <c r="A1233" s="20">
        <v>3166</v>
      </c>
      <c r="B1233" s="59">
        <v>5.3472</v>
      </c>
      <c r="C1233">
        <v>86.174800000000005</v>
      </c>
      <c r="D1233" s="20">
        <v>2.3473999999999999</v>
      </c>
      <c r="E1233" s="49">
        <f t="shared" si="38"/>
        <v>89.607799999999997</v>
      </c>
      <c r="F1233" s="60">
        <f>($Q$5*($O$6+$O$8))/(E1233+$O$8)</f>
        <v>0.29718438504764916</v>
      </c>
      <c r="G1233" s="60">
        <f>(C1233-$O$10)/($O$11-$O$10)</f>
        <v>0.62416444444444452</v>
      </c>
      <c r="H1233" s="60">
        <f>(G1233*$O$14+(1-G1233)*$O$13)</f>
        <v>2.7124164444444445</v>
      </c>
      <c r="I1233" s="116">
        <f>(H1233-D1233)/(H1233-$O$12)</f>
        <v>0.23189392400349054</v>
      </c>
      <c r="J1233" s="19">
        <f>(($O$19*F1233)/(B1233*((I1233)^$O$20)))^(1/$O$21)</f>
        <v>1.0166241205339444</v>
      </c>
      <c r="K1233" s="111">
        <f t="shared" si="39"/>
        <v>1</v>
      </c>
      <c r="L1233" s="129"/>
      <c r="M1233" s="50"/>
      <c r="N1233" s="19"/>
      <c r="O1233" s="19"/>
      <c r="Q1233" s="20"/>
      <c r="R1233" s="58"/>
      <c r="S1233" s="58"/>
      <c r="T1233" s="58"/>
      <c r="U1233" s="58"/>
      <c r="V1233" s="58"/>
    </row>
    <row r="1234" spans="1:22" x14ac:dyDescent="0.35">
      <c r="A1234" s="20">
        <v>3166.5</v>
      </c>
      <c r="B1234" s="59">
        <v>6.2046999999999999</v>
      </c>
      <c r="C1234">
        <v>91.913899999999998</v>
      </c>
      <c r="D1234" s="20">
        <v>2.3633999999999999</v>
      </c>
      <c r="E1234" s="49">
        <f t="shared" si="38"/>
        <v>89.617700000000013</v>
      </c>
      <c r="F1234" s="60">
        <f>($Q$5*($O$6+$O$8))/(E1234+$O$8)</f>
        <v>0.29715386117985298</v>
      </c>
      <c r="G1234" s="60">
        <f>(C1234-$O$10)/($O$11-$O$10)</f>
        <v>0.68793222222222217</v>
      </c>
      <c r="H1234" s="60">
        <f>(G1234*$O$14+(1-G1234)*$O$13)</f>
        <v>2.7187932222222222</v>
      </c>
      <c r="I1234" s="116">
        <f>(H1234-D1234)/(H1234-$O$12)</f>
        <v>0.22486933869254258</v>
      </c>
      <c r="J1234" s="19">
        <f>(($O$19*F1234)/(B1234*((I1234)^$O$20)))^(1/$O$21)</f>
        <v>0.97319541055310876</v>
      </c>
      <c r="K1234" s="111">
        <f t="shared" si="39"/>
        <v>0.97319541055310876</v>
      </c>
      <c r="L1234" s="129"/>
      <c r="M1234" s="50"/>
      <c r="N1234" s="19"/>
      <c r="O1234" s="19"/>
      <c r="Q1234" s="20"/>
      <c r="R1234" s="58"/>
      <c r="S1234" s="58"/>
      <c r="T1234" s="58"/>
      <c r="U1234" s="58"/>
      <c r="V1234" s="58"/>
    </row>
    <row r="1235" spans="1:22" x14ac:dyDescent="0.35">
      <c r="A1235" s="20">
        <v>3167</v>
      </c>
      <c r="B1235" s="59">
        <v>5.1321000000000003</v>
      </c>
      <c r="C1235">
        <v>95.258600000000001</v>
      </c>
      <c r="D1235" s="20">
        <v>2.3736000000000002</v>
      </c>
      <c r="E1235" s="49">
        <f t="shared" si="38"/>
        <v>89.627600000000001</v>
      </c>
      <c r="F1235" s="60">
        <f>($Q$5*($O$6+$O$8))/(E1235+$O$8)</f>
        <v>0.29712334358163817</v>
      </c>
      <c r="G1235" s="60">
        <f>(C1235-$O$10)/($O$11-$O$10)</f>
        <v>0.7250955555555556</v>
      </c>
      <c r="H1235" s="60">
        <f>(G1235*$O$14+(1-G1235)*$O$13)</f>
        <v>2.7225095555555554</v>
      </c>
      <c r="I1235" s="116">
        <f>(H1235-D1235)/(H1235-$O$12)</f>
        <v>0.22024899848752591</v>
      </c>
      <c r="J1235" s="19">
        <f>(($O$19*F1235)/(B1235*((I1235)^$O$20)))^(1/$O$21)</f>
        <v>1.0924633835206266</v>
      </c>
      <c r="K1235" s="111">
        <f t="shared" si="39"/>
        <v>1</v>
      </c>
      <c r="L1235" s="129"/>
      <c r="M1235" s="50"/>
      <c r="N1235" s="19"/>
      <c r="O1235" s="19"/>
      <c r="Q1235" s="20"/>
      <c r="R1235" s="58"/>
      <c r="S1235" s="58"/>
      <c r="T1235" s="58"/>
      <c r="U1235" s="58"/>
      <c r="V1235" s="58"/>
    </row>
    <row r="1236" spans="1:22" x14ac:dyDescent="0.35">
      <c r="A1236" s="20">
        <v>3167.5</v>
      </c>
      <c r="B1236" s="59">
        <v>5.6561000000000003</v>
      </c>
      <c r="C1236">
        <v>95.232200000000006</v>
      </c>
      <c r="D1236" s="20">
        <v>2.3612000000000002</v>
      </c>
      <c r="E1236" s="49">
        <f t="shared" si="38"/>
        <v>89.637500000000003</v>
      </c>
      <c r="F1236" s="60">
        <f>($Q$5*($O$6+$O$8))/(E1236+$O$8)</f>
        <v>0.29709283225107302</v>
      </c>
      <c r="G1236" s="60">
        <f>(C1236-$O$10)/($O$11-$O$10)</f>
        <v>0.72480222222222224</v>
      </c>
      <c r="H1236" s="60">
        <f>(G1236*$O$14+(1-G1236)*$O$13)</f>
        <v>2.7224802222222224</v>
      </c>
      <c r="I1236" s="116">
        <f>(H1236-D1236)/(H1236-$O$12)</f>
        <v>0.22806219915141654</v>
      </c>
      <c r="J1236" s="19">
        <f>(($O$19*F1236)/(B1236*((I1236)^$O$20)))^(1/$O$21)</f>
        <v>1.0049263631099139</v>
      </c>
      <c r="K1236" s="111">
        <f t="shared" si="39"/>
        <v>1</v>
      </c>
      <c r="L1236" s="129"/>
      <c r="M1236" s="50"/>
      <c r="N1236" s="19"/>
      <c r="O1236" s="19"/>
      <c r="Q1236" s="20"/>
      <c r="R1236" s="58"/>
      <c r="S1236" s="58"/>
      <c r="T1236" s="58"/>
      <c r="U1236" s="58"/>
      <c r="V1236" s="58"/>
    </row>
    <row r="1237" spans="1:22" x14ac:dyDescent="0.35">
      <c r="A1237" s="20">
        <v>3168</v>
      </c>
      <c r="B1237" s="59">
        <v>5.3367000000000004</v>
      </c>
      <c r="C1237">
        <v>88.957899999999995</v>
      </c>
      <c r="D1237" s="20">
        <v>2.3420000000000001</v>
      </c>
      <c r="E1237" s="49">
        <f t="shared" si="38"/>
        <v>89.647400000000005</v>
      </c>
      <c r="F1237" s="60">
        <f>($Q$5*($O$6+$O$8))/(E1237+$O$8)</f>
        <v>0.29706232718622694</v>
      </c>
      <c r="G1237" s="60">
        <f>(C1237-$O$10)/($O$11-$O$10)</f>
        <v>0.65508777777777771</v>
      </c>
      <c r="H1237" s="60">
        <f>(G1237*$O$14+(1-G1237)*$O$13)</f>
        <v>2.7155087777777775</v>
      </c>
      <c r="I1237" s="116">
        <f>(H1237-D1237)/(H1237-$O$12)</f>
        <v>0.23682382715077849</v>
      </c>
      <c r="J1237" s="19">
        <f>(($O$19*F1237)/(B1237*((I1237)^$O$20)))^(1/$O$21)</f>
        <v>0.99623546792133766</v>
      </c>
      <c r="K1237" s="111">
        <f t="shared" si="39"/>
        <v>0.99623546792133766</v>
      </c>
      <c r="L1237" s="129"/>
      <c r="M1237" s="50"/>
      <c r="N1237" s="19"/>
      <c r="O1237" s="19"/>
      <c r="Q1237" s="20"/>
      <c r="R1237" s="58"/>
      <c r="S1237" s="58"/>
      <c r="T1237" s="58"/>
      <c r="U1237" s="58"/>
      <c r="V1237" s="58"/>
    </row>
    <row r="1238" spans="1:22" x14ac:dyDescent="0.35">
      <c r="A1238" s="20">
        <v>3168.5</v>
      </c>
      <c r="B1238" s="59">
        <v>5.3747999999999996</v>
      </c>
      <c r="C1238">
        <v>79.243600000000001</v>
      </c>
      <c r="D1238" s="20">
        <v>2.3346</v>
      </c>
      <c r="E1238" s="49">
        <f t="shared" si="38"/>
        <v>89.657300000000006</v>
      </c>
      <c r="F1238" s="60">
        <f>($Q$5*($O$6+$O$8))/(E1238+$O$8)</f>
        <v>0.29703182838517017</v>
      </c>
      <c r="G1238" s="60">
        <f>(C1238-$O$10)/($O$11-$O$10)</f>
        <v>0.54715111111111114</v>
      </c>
      <c r="H1238" s="60">
        <f>(G1238*$O$14+(1-G1238)*$O$13)</f>
        <v>2.7047151111111112</v>
      </c>
      <c r="I1238" s="116">
        <f>(H1238-D1238)/(H1238-$O$12)</f>
        <v>0.23628916941885128</v>
      </c>
      <c r="J1238" s="19">
        <f>(($O$19*F1238)/(B1238*((I1238)^$O$20)))^(1/$O$21)</f>
        <v>0.99489334158011722</v>
      </c>
      <c r="K1238" s="111">
        <f t="shared" si="39"/>
        <v>0.99489334158011722</v>
      </c>
      <c r="L1238" s="129"/>
      <c r="M1238" s="50"/>
      <c r="N1238" s="19"/>
      <c r="O1238" s="19"/>
      <c r="Q1238" s="20"/>
      <c r="R1238" s="58"/>
      <c r="S1238" s="58"/>
      <c r="T1238" s="58"/>
      <c r="U1238" s="58"/>
      <c r="V1238" s="58"/>
    </row>
    <row r="1239" spans="1:22" x14ac:dyDescent="0.35">
      <c r="A1239" s="20">
        <v>3169</v>
      </c>
      <c r="B1239" s="59">
        <v>6.0928000000000004</v>
      </c>
      <c r="C1239">
        <v>76.310699999999997</v>
      </c>
      <c r="D1239" s="20">
        <v>2.3452999999999999</v>
      </c>
      <c r="E1239" s="49">
        <f t="shared" si="38"/>
        <v>89.667200000000008</v>
      </c>
      <c r="F1239" s="60">
        <f>($Q$5*($O$6+$O$8))/(E1239+$O$8)</f>
        <v>0.29700133584597355</v>
      </c>
      <c r="G1239" s="60">
        <f>(C1239-$O$10)/($O$11-$O$10)</f>
        <v>0.51456333333333326</v>
      </c>
      <c r="H1239" s="60">
        <f>(G1239*$O$14+(1-G1239)*$O$13)</f>
        <v>2.7014563333333332</v>
      </c>
      <c r="I1239" s="116">
        <f>(H1239-D1239)/(H1239-$O$12)</f>
        <v>0.22785163474696432</v>
      </c>
      <c r="J1239" s="19">
        <f>(($O$19*F1239)/(B1239*((I1239)^$O$20)))^(1/$O$21)</f>
        <v>0.96898842966943921</v>
      </c>
      <c r="K1239" s="111">
        <f t="shared" si="39"/>
        <v>0.96898842966943921</v>
      </c>
      <c r="L1239" s="129"/>
      <c r="M1239" s="50"/>
      <c r="N1239" s="19"/>
      <c r="O1239" s="19"/>
      <c r="Q1239" s="20"/>
      <c r="R1239" s="58"/>
      <c r="S1239" s="58"/>
      <c r="T1239" s="58"/>
      <c r="U1239" s="58"/>
      <c r="V1239" s="58"/>
    </row>
    <row r="1240" spans="1:22" x14ac:dyDescent="0.35">
      <c r="A1240" s="20">
        <v>3169.5</v>
      </c>
      <c r="B1240" s="59">
        <v>6.3491999999999997</v>
      </c>
      <c r="C1240">
        <v>78.889799999999994</v>
      </c>
      <c r="D1240" s="20">
        <v>2.3694000000000002</v>
      </c>
      <c r="E1240" s="49">
        <f t="shared" si="38"/>
        <v>89.677099999999996</v>
      </c>
      <c r="F1240" s="60">
        <f>($Q$5*($O$6+$O$8))/(E1240+$O$8)</f>
        <v>0.29697084956670883</v>
      </c>
      <c r="G1240" s="60">
        <f>(C1240-$O$10)/($O$11-$O$10)</f>
        <v>0.54321999999999993</v>
      </c>
      <c r="H1240" s="60">
        <f>(G1240*$O$14+(1-G1240)*$O$13)</f>
        <v>2.7043219999999999</v>
      </c>
      <c r="I1240" s="116">
        <f>(H1240-D1240)/(H1240-$O$12)</f>
        <v>0.21387483301106261</v>
      </c>
      <c r="J1240" s="19">
        <f>(($O$19*F1240)/(B1240*((I1240)^$O$20)))^(1/$O$21)</f>
        <v>1.0112015425646514</v>
      </c>
      <c r="K1240" s="111">
        <f t="shared" si="39"/>
        <v>1</v>
      </c>
      <c r="L1240" s="129"/>
      <c r="M1240" s="50"/>
      <c r="N1240" s="19"/>
      <c r="O1240" s="19"/>
      <c r="Q1240" s="20"/>
      <c r="R1240" s="58"/>
      <c r="S1240" s="58"/>
      <c r="T1240" s="58"/>
      <c r="U1240" s="58"/>
      <c r="V1240" s="58"/>
    </row>
    <row r="1241" spans="1:22" x14ac:dyDescent="0.35">
      <c r="A1241" s="20">
        <v>3170</v>
      </c>
      <c r="B1241" s="59">
        <v>7.2035</v>
      </c>
      <c r="C1241">
        <v>85.528599999999997</v>
      </c>
      <c r="D1241" s="20">
        <v>2.3855</v>
      </c>
      <c r="E1241" s="49">
        <f t="shared" si="38"/>
        <v>89.687000000000012</v>
      </c>
      <c r="F1241" s="60">
        <f>($Q$5*($O$6+$O$8))/(E1241+$O$8)</f>
        <v>0.29694036954544839</v>
      </c>
      <c r="G1241" s="60">
        <f>(C1241-$O$10)/($O$11-$O$10)</f>
        <v>0.61698444444444445</v>
      </c>
      <c r="H1241" s="60">
        <f>(G1241*$O$14+(1-G1241)*$O$13)</f>
        <v>2.7116984444444441</v>
      </c>
      <c r="I1241" s="116">
        <f>(H1241-D1241)/(H1241-$O$12)</f>
        <v>0.20732752849266403</v>
      </c>
      <c r="J1241" s="19">
        <f>(($O$19*F1241)/(B1241*((I1241)^$O$20)))^(1/$O$21)</f>
        <v>0.97927771484550197</v>
      </c>
      <c r="K1241" s="111">
        <f t="shared" si="39"/>
        <v>0.97927771484550197</v>
      </c>
      <c r="L1241" s="129"/>
      <c r="M1241" s="50"/>
      <c r="N1241" s="19"/>
      <c r="O1241" s="19"/>
      <c r="Q1241" s="20"/>
      <c r="R1241" s="58"/>
      <c r="S1241" s="58"/>
      <c r="T1241" s="58"/>
      <c r="U1241" s="58"/>
      <c r="V1241" s="58"/>
    </row>
    <row r="1242" spans="1:22" x14ac:dyDescent="0.35">
      <c r="A1242" s="20">
        <v>3170.5</v>
      </c>
      <c r="B1242" s="59">
        <v>6.3765999999999998</v>
      </c>
      <c r="C1242">
        <v>88.296800000000005</v>
      </c>
      <c r="D1242" s="20">
        <v>2.4049</v>
      </c>
      <c r="E1242" s="49">
        <f t="shared" si="38"/>
        <v>89.696899999999999</v>
      </c>
      <c r="F1242" s="60">
        <f>($Q$5*($O$6+$O$8))/(E1242+$O$8)</f>
        <v>0.29690989578026578</v>
      </c>
      <c r="G1242" s="60">
        <f>(C1242-$O$10)/($O$11-$O$10)</f>
        <v>0.64774222222222222</v>
      </c>
      <c r="H1242" s="60">
        <f>(G1242*$O$14+(1-G1242)*$O$13)</f>
        <v>2.7147742222222222</v>
      </c>
      <c r="I1242" s="116">
        <f>(H1242-D1242)/(H1242-$O$12)</f>
        <v>0.1965677879431495</v>
      </c>
      <c r="J1242" s="19">
        <f>(($O$19*F1242)/(B1242*((I1242)^$O$20)))^(1/$O$21)</f>
        <v>1.0977549357265382</v>
      </c>
      <c r="K1242" s="111">
        <f t="shared" si="39"/>
        <v>1</v>
      </c>
      <c r="L1242" s="129"/>
      <c r="M1242" s="50"/>
      <c r="N1242" s="19"/>
      <c r="O1242" s="19"/>
      <c r="Q1242" s="20"/>
      <c r="R1242" s="58"/>
      <c r="S1242" s="58"/>
      <c r="T1242" s="58"/>
      <c r="U1242" s="58"/>
      <c r="V1242" s="58"/>
    </row>
    <row r="1243" spans="1:22" x14ac:dyDescent="0.35">
      <c r="A1243" s="20">
        <v>3171</v>
      </c>
      <c r="B1243" s="59">
        <v>5.8407</v>
      </c>
      <c r="C1243">
        <v>87.750299999999996</v>
      </c>
      <c r="D1243" s="20">
        <v>2.4081999999999999</v>
      </c>
      <c r="E1243" s="49">
        <f t="shared" si="38"/>
        <v>89.706800000000001</v>
      </c>
      <c r="F1243" s="60">
        <f>($Q$5*($O$6+$O$8))/(E1243+$O$8)</f>
        <v>0.29687942826923491</v>
      </c>
      <c r="G1243" s="60">
        <f>(C1243-$O$10)/($O$11-$O$10)</f>
        <v>0.64166999999999996</v>
      </c>
      <c r="H1243" s="60">
        <f>(G1243*$O$14+(1-G1243)*$O$13)</f>
        <v>2.7141670000000002</v>
      </c>
      <c r="I1243" s="116">
        <f>(H1243-D1243)/(H1243-$O$12)</f>
        <v>0.1941640431598341</v>
      </c>
      <c r="J1243" s="19">
        <f>(($O$19*F1243)/(B1243*((I1243)^$O$20)))^(1/$O$21)</f>
        <v>1.1611512543192077</v>
      </c>
      <c r="K1243" s="111">
        <f t="shared" si="39"/>
        <v>1</v>
      </c>
      <c r="L1243" s="129"/>
      <c r="M1243" s="50"/>
      <c r="N1243" s="19"/>
      <c r="O1243" s="19"/>
      <c r="Q1243" s="20"/>
      <c r="R1243" s="58"/>
      <c r="S1243" s="58"/>
      <c r="T1243" s="58"/>
      <c r="U1243" s="58"/>
      <c r="V1243" s="58"/>
    </row>
    <row r="1244" spans="1:22" x14ac:dyDescent="0.35">
      <c r="A1244" s="20">
        <v>3171.5</v>
      </c>
      <c r="B1244" s="59">
        <v>5.0641999999999996</v>
      </c>
      <c r="C1244">
        <v>83.918499999999995</v>
      </c>
      <c r="D1244" s="20">
        <v>2.3896000000000002</v>
      </c>
      <c r="E1244" s="49">
        <f t="shared" si="38"/>
        <v>89.716700000000003</v>
      </c>
      <c r="F1244" s="60">
        <f>($Q$5*($O$6+$O$8))/(E1244+$O$8)</f>
        <v>0.29684896701043068</v>
      </c>
      <c r="G1244" s="60">
        <f>(C1244-$O$10)/($O$11-$O$10)</f>
        <v>0.59909444444444437</v>
      </c>
      <c r="H1244" s="60">
        <f>(G1244*$O$14+(1-G1244)*$O$13)</f>
        <v>2.7099094444444445</v>
      </c>
      <c r="I1244" s="116">
        <f>(H1244-D1244)/(H1244-$O$12)</f>
        <v>0.20381630842966655</v>
      </c>
      <c r="J1244" s="19">
        <f>(($O$19*F1244)/(B1244*((I1244)^$O$20)))^(1/$O$21)</f>
        <v>1.1878823111434531</v>
      </c>
      <c r="K1244" s="111">
        <f t="shared" si="39"/>
        <v>1</v>
      </c>
      <c r="L1244" s="129"/>
      <c r="M1244" s="50"/>
      <c r="N1244" s="19"/>
      <c r="O1244" s="19"/>
      <c r="Q1244" s="20"/>
      <c r="R1244" s="58"/>
      <c r="S1244" s="58"/>
      <c r="T1244" s="58"/>
      <c r="U1244" s="58"/>
      <c r="V1244" s="58"/>
    </row>
    <row r="1245" spans="1:22" x14ac:dyDescent="0.35">
      <c r="A1245" s="20">
        <v>3172</v>
      </c>
      <c r="B1245" s="59">
        <v>4.4683000000000002</v>
      </c>
      <c r="C1245">
        <v>77.107399999999998</v>
      </c>
      <c r="D1245" s="20">
        <v>2.3490000000000002</v>
      </c>
      <c r="E1245" s="49">
        <f t="shared" si="38"/>
        <v>89.726600000000005</v>
      </c>
      <c r="F1245" s="60">
        <f>($Q$5*($O$6+$O$8))/(E1245+$O$8)</f>
        <v>0.29681851200192877</v>
      </c>
      <c r="G1245" s="60">
        <f>(C1245-$O$10)/($O$11-$O$10)</f>
        <v>0.52341555555555552</v>
      </c>
      <c r="H1245" s="60">
        <f>(G1245*$O$14+(1-G1245)*$O$13)</f>
        <v>2.7023415555555559</v>
      </c>
      <c r="I1245" s="116">
        <f>(H1245-D1245)/(H1245-$O$12)</f>
        <v>0.2259229305301734</v>
      </c>
      <c r="J1245" s="19">
        <f>(($O$19*F1245)/(B1245*((I1245)^$O$20)))^(1/$O$21)</f>
        <v>1.1408118326326069</v>
      </c>
      <c r="K1245" s="111">
        <f t="shared" si="39"/>
        <v>1</v>
      </c>
      <c r="L1245" s="129"/>
      <c r="M1245" s="50"/>
      <c r="N1245" s="19"/>
      <c r="O1245" s="19"/>
      <c r="Q1245" s="20"/>
      <c r="R1245" s="58"/>
      <c r="S1245" s="58"/>
      <c r="T1245" s="58"/>
      <c r="U1245" s="58"/>
      <c r="V1245" s="58"/>
    </row>
    <row r="1246" spans="1:22" x14ac:dyDescent="0.35">
      <c r="A1246" s="20">
        <v>3172.5</v>
      </c>
      <c r="B1246" s="59">
        <v>5.4290000000000003</v>
      </c>
      <c r="C1246">
        <v>71.783299999999997</v>
      </c>
      <c r="D1246" s="20">
        <v>2.3235000000000001</v>
      </c>
      <c r="E1246" s="49">
        <f t="shared" si="38"/>
        <v>89.736500000000007</v>
      </c>
      <c r="F1246" s="60">
        <f>($Q$5*($O$6+$O$8))/(E1246+$O$8)</f>
        <v>0.29678806324180568</v>
      </c>
      <c r="G1246" s="60">
        <f>(C1246-$O$10)/($O$11-$O$10)</f>
        <v>0.46425888888888883</v>
      </c>
      <c r="H1246" s="60">
        <f>(G1246*$O$14+(1-G1246)*$O$13)</f>
        <v>2.6964258888888892</v>
      </c>
      <c r="I1246" s="116">
        <f>(H1246-D1246)/(H1246-$O$12)</f>
        <v>0.23935027269745748</v>
      </c>
      <c r="J1246" s="19">
        <f>(($O$19*F1246)/(B1246*((I1246)^$O$20)))^(1/$O$21)</f>
        <v>0.97685334372340737</v>
      </c>
      <c r="K1246" s="111">
        <f t="shared" si="39"/>
        <v>0.97685334372340737</v>
      </c>
      <c r="L1246" s="129"/>
      <c r="M1246" s="50"/>
      <c r="N1246" s="19"/>
      <c r="O1246" s="19"/>
      <c r="Q1246" s="20"/>
      <c r="R1246" s="58"/>
      <c r="S1246" s="58"/>
      <c r="T1246" s="58"/>
      <c r="U1246" s="58"/>
      <c r="V1246" s="58"/>
    </row>
    <row r="1247" spans="1:22" x14ac:dyDescent="0.35">
      <c r="A1247" s="20">
        <v>3173</v>
      </c>
      <c r="B1247" s="59">
        <v>6.5728999999999997</v>
      </c>
      <c r="C1247">
        <v>73.743600000000001</v>
      </c>
      <c r="D1247" s="20">
        <v>2.3249</v>
      </c>
      <c r="E1247" s="49">
        <f t="shared" si="38"/>
        <v>89.746399999999994</v>
      </c>
      <c r="F1247" s="60">
        <f>($Q$5*($O$6+$O$8))/(E1247+$O$8)</f>
        <v>0.29675762072813866</v>
      </c>
      <c r="G1247" s="60">
        <f>(C1247-$O$10)/($O$11-$O$10)</f>
        <v>0.48604000000000003</v>
      </c>
      <c r="H1247" s="60">
        <f>(G1247*$O$14+(1-G1247)*$O$13)</f>
        <v>2.698604</v>
      </c>
      <c r="I1247" s="116">
        <f>(H1247-D1247)/(H1247-$O$12)</f>
        <v>0.2395148482234303</v>
      </c>
      <c r="J1247" s="19">
        <f>(($O$19*F1247)/(B1247*((I1247)^$O$20)))^(1/$O$21)</f>
        <v>0.8871355560803228</v>
      </c>
      <c r="K1247" s="111">
        <f t="shared" si="39"/>
        <v>0.8871355560803228</v>
      </c>
      <c r="L1247" s="129"/>
      <c r="M1247" s="50"/>
      <c r="N1247" s="19"/>
      <c r="O1247" s="19"/>
      <c r="Q1247" s="20"/>
      <c r="R1247" s="58"/>
      <c r="S1247" s="58"/>
      <c r="T1247" s="58"/>
      <c r="U1247" s="58"/>
      <c r="V1247" s="58"/>
    </row>
    <row r="1248" spans="1:22" x14ac:dyDescent="0.35">
      <c r="A1248" s="20">
        <v>3173.5</v>
      </c>
      <c r="B1248" s="59">
        <v>9.8329000000000004</v>
      </c>
      <c r="C1248">
        <v>77.723799999999997</v>
      </c>
      <c r="D1248" s="20">
        <v>2.3420999999999998</v>
      </c>
      <c r="E1248" s="49">
        <f t="shared" si="38"/>
        <v>89.75630000000001</v>
      </c>
      <c r="F1248" s="60">
        <f>($Q$5*($O$6+$O$8))/(E1248+$O$8)</f>
        <v>0.29672718445900564</v>
      </c>
      <c r="G1248" s="60">
        <f>(C1248-$O$10)/($O$11-$O$10)</f>
        <v>0.53026444444444443</v>
      </c>
      <c r="H1248" s="60">
        <f>(G1248*$O$14+(1-G1248)*$O$13)</f>
        <v>2.7030264444444443</v>
      </c>
      <c r="I1248" s="116">
        <f>(H1248-D1248)/(H1248-$O$12)</f>
        <v>0.23067161631144473</v>
      </c>
      <c r="J1248" s="19">
        <f>(($O$19*F1248)/(B1248*((I1248)^$O$20)))^(1/$O$21)</f>
        <v>0.7530844807272532</v>
      </c>
      <c r="K1248" s="111">
        <f t="shared" si="39"/>
        <v>0.7530844807272532</v>
      </c>
      <c r="L1248" s="129"/>
      <c r="M1248" s="50"/>
      <c r="N1248" s="19"/>
      <c r="O1248" s="19"/>
      <c r="Q1248" s="20"/>
      <c r="R1248" s="58"/>
      <c r="S1248" s="58"/>
      <c r="T1248" s="58"/>
      <c r="U1248" s="58"/>
      <c r="V1248" s="58"/>
    </row>
    <row r="1249" spans="1:22" x14ac:dyDescent="0.35">
      <c r="A1249" s="20">
        <v>3174</v>
      </c>
      <c r="B1249" s="59">
        <v>6.7032999999999996</v>
      </c>
      <c r="C1249">
        <v>78.8172</v>
      </c>
      <c r="D1249" s="20">
        <v>2.3376000000000001</v>
      </c>
      <c r="E1249" s="49">
        <f t="shared" si="38"/>
        <v>89.766199999999998</v>
      </c>
      <c r="F1249" s="60">
        <f>($Q$5*($O$6+$O$8))/(E1249+$O$8)</f>
        <v>0.29669675443248567</v>
      </c>
      <c r="G1249" s="60">
        <f>(C1249-$O$10)/($O$11-$O$10)</f>
        <v>0.5424133333333333</v>
      </c>
      <c r="H1249" s="60">
        <f>(G1249*$O$14+(1-G1249)*$O$13)</f>
        <v>2.7042413333333331</v>
      </c>
      <c r="I1249" s="116">
        <f>(H1249-D1249)/(H1249-$O$12)</f>
        <v>0.2341422584879238</v>
      </c>
      <c r="J1249" s="19">
        <f>(($O$19*F1249)/(B1249*((I1249)^$O$20)))^(1/$O$21)</f>
        <v>0.89852934756158853</v>
      </c>
      <c r="K1249" s="111">
        <f t="shared" si="39"/>
        <v>0.89852934756158853</v>
      </c>
      <c r="L1249" s="129"/>
      <c r="M1249" s="50"/>
      <c r="N1249" s="19"/>
      <c r="O1249" s="19"/>
      <c r="Q1249" s="20"/>
      <c r="R1249" s="58"/>
      <c r="S1249" s="58"/>
      <c r="T1249" s="58"/>
      <c r="U1249" s="58"/>
      <c r="V1249" s="58"/>
    </row>
    <row r="1250" spans="1:22" x14ac:dyDescent="0.35">
      <c r="A1250" s="20">
        <v>3174.5</v>
      </c>
      <c r="B1250" s="59">
        <v>5.7713999999999999</v>
      </c>
      <c r="C1250">
        <v>73.656899999999993</v>
      </c>
      <c r="D1250" s="20">
        <v>2.3298000000000001</v>
      </c>
      <c r="E1250" s="49">
        <f t="shared" si="38"/>
        <v>89.776100000000014</v>
      </c>
      <c r="F1250" s="60">
        <f>($Q$5*($O$6+$O$8))/(E1250+$O$8)</f>
        <v>0.29666633064665809</v>
      </c>
      <c r="G1250" s="60">
        <f>(C1250-$O$10)/($O$11-$O$10)</f>
        <v>0.4850766666666666</v>
      </c>
      <c r="H1250" s="60">
        <f>(G1250*$O$14+(1-G1250)*$O$13)</f>
        <v>2.698507666666667</v>
      </c>
      <c r="I1250" s="116">
        <f>(H1250-D1250)/(H1250-$O$12)</f>
        <v>0.23632718317144452</v>
      </c>
      <c r="J1250" s="19">
        <f>(($O$19*F1250)/(B1250*((I1250)^$O$20)))^(1/$O$21)</f>
        <v>0.959356149833406</v>
      </c>
      <c r="K1250" s="111">
        <f t="shared" si="39"/>
        <v>0.959356149833406</v>
      </c>
      <c r="L1250" s="129"/>
      <c r="M1250" s="50"/>
      <c r="N1250" s="19"/>
      <c r="O1250" s="19"/>
      <c r="Q1250" s="20"/>
      <c r="R1250" s="58"/>
      <c r="S1250" s="58"/>
      <c r="T1250" s="58"/>
      <c r="U1250" s="58"/>
      <c r="V1250" s="58"/>
    </row>
    <row r="1251" spans="1:22" x14ac:dyDescent="0.35">
      <c r="A1251" s="20">
        <v>3175</v>
      </c>
      <c r="B1251" s="59">
        <v>4.8277999999999999</v>
      </c>
      <c r="C1251">
        <v>66.197500000000005</v>
      </c>
      <c r="D1251" s="20">
        <v>2.3464</v>
      </c>
      <c r="E1251" s="49">
        <f t="shared" si="38"/>
        <v>89.786000000000001</v>
      </c>
      <c r="F1251" s="60">
        <f>($Q$5*($O$6+$O$8))/(E1251+$O$8)</f>
        <v>0.29663591309960358</v>
      </c>
      <c r="G1251" s="60">
        <f>(C1251-$O$10)/($O$11-$O$10)</f>
        <v>0.40219444444444452</v>
      </c>
      <c r="H1251" s="60">
        <f>(G1251*$O$14+(1-G1251)*$O$13)</f>
        <v>2.6902194444444447</v>
      </c>
      <c r="I1251" s="116">
        <f>(H1251-D1251)/(H1251-$O$12)</f>
        <v>0.22155178431748099</v>
      </c>
      <c r="J1251" s="19">
        <f>(($O$19*F1251)/(B1251*((I1251)^$O$20)))^(1/$O$21)</f>
        <v>1.1188245238617565</v>
      </c>
      <c r="K1251" s="111">
        <f t="shared" si="39"/>
        <v>1</v>
      </c>
      <c r="L1251" s="129"/>
      <c r="M1251" s="50"/>
      <c r="N1251" s="19"/>
      <c r="O1251" s="19"/>
      <c r="Q1251" s="20"/>
      <c r="R1251" s="58"/>
      <c r="S1251" s="58"/>
      <c r="T1251" s="58"/>
      <c r="U1251" s="58"/>
      <c r="V1251" s="58"/>
    </row>
    <row r="1252" spans="1:22" x14ac:dyDescent="0.35">
      <c r="A1252" s="20">
        <v>3175.5</v>
      </c>
      <c r="B1252" s="59">
        <v>9.4260000000000002</v>
      </c>
      <c r="C1252">
        <v>66.806700000000006</v>
      </c>
      <c r="D1252" s="20">
        <v>2.4007999999999998</v>
      </c>
      <c r="E1252" s="49">
        <f t="shared" si="38"/>
        <v>89.795900000000003</v>
      </c>
      <c r="F1252" s="60">
        <f>($Q$5*($O$6+$O$8))/(E1252+$O$8)</f>
        <v>0.29660550178940309</v>
      </c>
      <c r="G1252" s="60">
        <f>(C1252-$O$10)/($O$11-$O$10)</f>
        <v>0.4089633333333334</v>
      </c>
      <c r="H1252" s="60">
        <f>(G1252*$O$14+(1-G1252)*$O$13)</f>
        <v>2.6908963333333338</v>
      </c>
      <c r="I1252" s="116">
        <f>(H1252-D1252)/(H1252-$O$12)</f>
        <v>0.18685196512653762</v>
      </c>
      <c r="J1252" s="19">
        <f>(($O$19*F1252)/(B1252*((I1252)^$O$20)))^(1/$O$21)</f>
        <v>0.94935406403501232</v>
      </c>
      <c r="K1252" s="111">
        <f t="shared" si="39"/>
        <v>0.94935406403501232</v>
      </c>
      <c r="L1252" s="129"/>
      <c r="M1252" s="50"/>
      <c r="N1252" s="19"/>
      <c r="O1252" s="19"/>
      <c r="Q1252" s="20"/>
      <c r="R1252" s="58"/>
      <c r="S1252" s="58"/>
      <c r="T1252" s="58"/>
      <c r="U1252" s="58"/>
      <c r="V1252" s="58"/>
    </row>
    <row r="1253" spans="1:22" x14ac:dyDescent="0.35">
      <c r="A1253" s="20">
        <v>3176</v>
      </c>
      <c r="B1253" s="59">
        <v>9.6915999999999993</v>
      </c>
      <c r="C1253">
        <v>65.755600000000001</v>
      </c>
      <c r="D1253" s="20">
        <v>2.4403999999999999</v>
      </c>
      <c r="E1253" s="49">
        <f t="shared" si="38"/>
        <v>89.805800000000005</v>
      </c>
      <c r="F1253" s="60">
        <f>($Q$5*($O$6+$O$8))/(E1253+$O$8)</f>
        <v>0.29657509671413873</v>
      </c>
      <c r="G1253" s="60">
        <f>(C1253-$O$10)/($O$11-$O$10)</f>
        <v>0.39728444444444444</v>
      </c>
      <c r="H1253" s="60">
        <f>(G1253*$O$14+(1-G1253)*$O$13)</f>
        <v>2.6897284444444445</v>
      </c>
      <c r="I1253" s="116">
        <f>(H1253-D1253)/(H1253-$O$12)</f>
        <v>0.16071413479883059</v>
      </c>
      <c r="J1253" s="19">
        <f>(($O$19*F1253)/(B1253*((I1253)^$O$20)))^(1/$O$21)</f>
        <v>1.0884676476430231</v>
      </c>
      <c r="K1253" s="111">
        <f t="shared" si="39"/>
        <v>1</v>
      </c>
      <c r="L1253" s="129"/>
      <c r="M1253" s="50"/>
      <c r="N1253" s="19"/>
      <c r="O1253" s="19"/>
      <c r="Q1253" s="20"/>
      <c r="R1253" s="58"/>
      <c r="S1253" s="58"/>
      <c r="T1253" s="58"/>
      <c r="U1253" s="58"/>
      <c r="V1253" s="58"/>
    </row>
    <row r="1254" spans="1:22" x14ac:dyDescent="0.35">
      <c r="A1254" s="20">
        <v>3176.5</v>
      </c>
      <c r="B1254" s="59">
        <v>14.7005</v>
      </c>
      <c r="C1254">
        <v>68.877200000000002</v>
      </c>
      <c r="D1254" s="20">
        <v>2.4596</v>
      </c>
      <c r="E1254" s="49">
        <f t="shared" si="38"/>
        <v>89.815700000000007</v>
      </c>
      <c r="F1254" s="60">
        <f>($Q$5*($O$6+$O$8))/(E1254+$O$8)</f>
        <v>0.29654469787189325</v>
      </c>
      <c r="G1254" s="60">
        <f>(C1254-$O$10)/($O$11-$O$10)</f>
        <v>0.4319688888888889</v>
      </c>
      <c r="H1254" s="60">
        <f>(G1254*$O$14+(1-G1254)*$O$13)</f>
        <v>2.6931968888888891</v>
      </c>
      <c r="I1254" s="116">
        <f>(H1254-D1254)/(H1254-$O$12)</f>
        <v>0.15023787265369906</v>
      </c>
      <c r="J1254" s="19">
        <f>(($O$19*F1254)/(B1254*((I1254)^$O$20)))^(1/$O$21)</f>
        <v>0.94536518191618102</v>
      </c>
      <c r="K1254" s="111">
        <f t="shared" si="39"/>
        <v>0.94536518191618102</v>
      </c>
      <c r="L1254" s="129"/>
      <c r="M1254" s="50"/>
      <c r="N1254" s="19"/>
      <c r="O1254" s="19"/>
      <c r="Q1254" s="20"/>
      <c r="R1254" s="58"/>
      <c r="S1254" s="58"/>
      <c r="T1254" s="58"/>
      <c r="U1254" s="58"/>
      <c r="V1254" s="58"/>
    </row>
    <row r="1255" spans="1:22" x14ac:dyDescent="0.35">
      <c r="A1255" s="20">
        <v>3177</v>
      </c>
      <c r="B1255" s="59">
        <v>9.4177999999999997</v>
      </c>
      <c r="C1255">
        <v>66.854100000000003</v>
      </c>
      <c r="D1255" s="20">
        <v>2.456</v>
      </c>
      <c r="E1255" s="49">
        <f t="shared" si="38"/>
        <v>89.825600000000009</v>
      </c>
      <c r="F1255" s="60">
        <f>($Q$5*($O$6+$O$8))/(E1255+$O$8)</f>
        <v>0.29651430526075018</v>
      </c>
      <c r="G1255" s="60">
        <f>(C1255-$O$10)/($O$11-$O$10)</f>
        <v>0.40949000000000002</v>
      </c>
      <c r="H1255" s="60">
        <f>(G1255*$O$14+(1-G1255)*$O$13)</f>
        <v>2.6909489999999998</v>
      </c>
      <c r="I1255" s="116">
        <f>(H1255-D1255)/(H1255-$O$12)</f>
        <v>0.15132626003237146</v>
      </c>
      <c r="J1255" s="19">
        <f>(($O$19*F1255)/(B1255*((I1255)^$O$20)))^(1/$O$21)</f>
        <v>1.1725565441127486</v>
      </c>
      <c r="K1255" s="111">
        <f t="shared" si="39"/>
        <v>1</v>
      </c>
      <c r="L1255" s="129"/>
      <c r="M1255" s="50"/>
      <c r="N1255" s="19"/>
      <c r="O1255" s="19"/>
      <c r="Q1255" s="20"/>
      <c r="R1255" s="58"/>
      <c r="S1255" s="58"/>
      <c r="T1255" s="58"/>
      <c r="U1255" s="58"/>
      <c r="V1255" s="58"/>
    </row>
    <row r="1256" spans="1:22" x14ac:dyDescent="0.35">
      <c r="A1256" s="20">
        <v>3177.5</v>
      </c>
      <c r="B1256" s="59">
        <v>10.9724</v>
      </c>
      <c r="C1256">
        <v>67.147599999999997</v>
      </c>
      <c r="D1256" s="20">
        <v>2.4582000000000002</v>
      </c>
      <c r="E1256" s="49">
        <f t="shared" si="38"/>
        <v>89.835499999999996</v>
      </c>
      <c r="F1256" s="60">
        <f>($Q$5*($O$6+$O$8))/(E1256+$O$8)</f>
        <v>0.29648391887879388</v>
      </c>
      <c r="G1256" s="60">
        <f>(C1256-$O$10)/($O$11-$O$10)</f>
        <v>0.41275111111111107</v>
      </c>
      <c r="H1256" s="60">
        <f>(G1256*$O$14+(1-G1256)*$O$13)</f>
        <v>2.6912751111111106</v>
      </c>
      <c r="I1256" s="116">
        <f>(H1256-D1256)/(H1256-$O$12)</f>
        <v>0.15008779846720768</v>
      </c>
      <c r="J1256" s="19">
        <f>(($O$19*F1256)/(B1256*((I1256)^$O$20)))^(1/$O$21)</f>
        <v>1.0952275712790387</v>
      </c>
      <c r="K1256" s="111">
        <f t="shared" si="39"/>
        <v>1</v>
      </c>
      <c r="L1256" s="129"/>
      <c r="M1256" s="50"/>
      <c r="N1256" s="19"/>
      <c r="O1256" s="19"/>
      <c r="Q1256" s="20"/>
      <c r="R1256" s="58"/>
      <c r="S1256" s="58"/>
      <c r="T1256" s="58"/>
      <c r="U1256" s="58"/>
      <c r="V1256" s="58"/>
    </row>
    <row r="1257" spans="1:22" x14ac:dyDescent="0.35">
      <c r="A1257" s="20">
        <v>3178</v>
      </c>
      <c r="B1257" s="59">
        <v>10.5214</v>
      </c>
      <c r="C1257">
        <v>69.859099999999998</v>
      </c>
      <c r="D1257" s="20">
        <v>2.4533</v>
      </c>
      <c r="E1257" s="49">
        <f t="shared" si="38"/>
        <v>89.845400000000012</v>
      </c>
      <c r="F1257" s="60">
        <f>($Q$5*($O$6+$O$8))/(E1257+$O$8)</f>
        <v>0.2964535387241094</v>
      </c>
      <c r="G1257" s="60">
        <f>(C1257-$O$10)/($O$11-$O$10)</f>
        <v>0.44287888888888888</v>
      </c>
      <c r="H1257" s="60">
        <f>(G1257*$O$14+(1-G1257)*$O$13)</f>
        <v>2.6942878888888888</v>
      </c>
      <c r="I1257" s="116">
        <f>(H1257-D1257)/(H1257-$O$12)</f>
        <v>0.15488271775487175</v>
      </c>
      <c r="J1257" s="19">
        <f>(($O$19*F1257)/(B1257*((I1257)^$O$20)))^(1/$O$21)</f>
        <v>1.0837736627548895</v>
      </c>
      <c r="K1257" s="111">
        <f t="shared" si="39"/>
        <v>1</v>
      </c>
      <c r="L1257" s="129"/>
      <c r="M1257" s="50"/>
      <c r="N1257" s="19"/>
      <c r="O1257" s="19"/>
      <c r="Q1257" s="20"/>
      <c r="R1257" s="58"/>
      <c r="S1257" s="58"/>
      <c r="T1257" s="58"/>
      <c r="U1257" s="58"/>
      <c r="V1257" s="58"/>
    </row>
    <row r="1258" spans="1:22" x14ac:dyDescent="0.35">
      <c r="A1258" s="20">
        <v>3178.5</v>
      </c>
      <c r="B1258" s="59">
        <v>10.679500000000001</v>
      </c>
      <c r="C1258">
        <v>71.740499999999997</v>
      </c>
      <c r="D1258" s="20">
        <v>2.4502999999999999</v>
      </c>
      <c r="E1258" s="49">
        <f t="shared" si="38"/>
        <v>89.8553</v>
      </c>
      <c r="F1258" s="60">
        <f>($Q$5*($O$6+$O$8))/(E1258+$O$8)</f>
        <v>0.29642316479478276</v>
      </c>
      <c r="G1258" s="60">
        <f>(C1258-$O$10)/($O$11-$O$10)</f>
        <v>0.46378333333333333</v>
      </c>
      <c r="H1258" s="60">
        <f>(G1258*$O$14+(1-G1258)*$O$13)</f>
        <v>2.6963783333333335</v>
      </c>
      <c r="I1258" s="116">
        <f>(H1258-D1258)/(H1258-$O$12)</f>
        <v>0.15794214268675061</v>
      </c>
      <c r="J1258" s="19">
        <f>(($O$19*F1258)/(B1258*((I1258)^$O$20)))^(1/$O$21)</f>
        <v>1.0548302707432553</v>
      </c>
      <c r="K1258" s="111">
        <f t="shared" si="39"/>
        <v>1</v>
      </c>
      <c r="L1258" s="129"/>
      <c r="M1258" s="50"/>
      <c r="N1258" s="19"/>
      <c r="O1258" s="19"/>
      <c r="Q1258" s="20"/>
      <c r="R1258" s="58"/>
      <c r="S1258" s="58"/>
      <c r="T1258" s="58"/>
      <c r="U1258" s="58"/>
      <c r="V1258" s="58"/>
    </row>
    <row r="1259" spans="1:22" x14ac:dyDescent="0.35">
      <c r="A1259" s="20">
        <v>3179</v>
      </c>
      <c r="B1259" s="59">
        <v>10.3742</v>
      </c>
      <c r="C1259">
        <v>73.407600000000002</v>
      </c>
      <c r="D1259" s="20">
        <v>2.4499</v>
      </c>
      <c r="E1259" s="49">
        <f t="shared" si="38"/>
        <v>89.865200000000002</v>
      </c>
      <c r="F1259" s="60">
        <f>($Q$5*($O$6+$O$8))/(E1259+$O$8)</f>
        <v>0.29639279708890054</v>
      </c>
      <c r="G1259" s="60">
        <f>(C1259-$O$10)/($O$11-$O$10)</f>
        <v>0.48230666666666672</v>
      </c>
      <c r="H1259" s="60">
        <f>(G1259*$O$14+(1-G1259)*$O$13)</f>
        <v>2.6982306666666664</v>
      </c>
      <c r="I1259" s="116">
        <f>(H1259-D1259)/(H1259-$O$12)</f>
        <v>0.15919850279145276</v>
      </c>
      <c r="J1259" s="19">
        <f>(($O$19*F1259)/(B1259*((I1259)^$O$20)))^(1/$O$21)</f>
        <v>1.0617384259673535</v>
      </c>
      <c r="K1259" s="111">
        <f t="shared" si="39"/>
        <v>1</v>
      </c>
      <c r="L1259" s="129"/>
      <c r="M1259" s="50"/>
      <c r="N1259" s="19"/>
      <c r="O1259" s="19"/>
      <c r="Q1259" s="20"/>
      <c r="R1259" s="58"/>
      <c r="S1259" s="58"/>
      <c r="T1259" s="58"/>
      <c r="U1259" s="58"/>
      <c r="V1259" s="58"/>
    </row>
    <row r="1260" spans="1:22" x14ac:dyDescent="0.35">
      <c r="A1260" s="20">
        <v>3179.5</v>
      </c>
      <c r="B1260" s="59">
        <v>9.6522000000000006</v>
      </c>
      <c r="C1260">
        <v>69.744200000000006</v>
      </c>
      <c r="D1260" s="20">
        <v>2.4499</v>
      </c>
      <c r="E1260" s="49">
        <f t="shared" si="38"/>
        <v>89.875100000000003</v>
      </c>
      <c r="F1260" s="60">
        <f>($Q$5*($O$6+$O$8))/(E1260+$O$8)</f>
        <v>0.29636243560455028</v>
      </c>
      <c r="G1260" s="60">
        <f>(C1260-$O$10)/($O$11-$O$10)</f>
        <v>0.44160222222222228</v>
      </c>
      <c r="H1260" s="60">
        <f>(G1260*$O$14+(1-G1260)*$O$13)</f>
        <v>2.6941602222222221</v>
      </c>
      <c r="I1260" s="116">
        <f>(H1260-D1260)/(H1260-$O$12)</f>
        <v>0.15699872563720277</v>
      </c>
      <c r="J1260" s="19">
        <f>(($O$19*F1260)/(B1260*((I1260)^$O$20)))^(1/$O$21)</f>
        <v>1.1160979085333704</v>
      </c>
      <c r="K1260" s="111">
        <f t="shared" si="39"/>
        <v>1</v>
      </c>
      <c r="L1260" s="129"/>
      <c r="M1260" s="50"/>
      <c r="N1260" s="19"/>
      <c r="O1260" s="19"/>
      <c r="Q1260" s="20"/>
      <c r="R1260" s="58"/>
      <c r="S1260" s="58"/>
      <c r="T1260" s="58"/>
      <c r="U1260" s="58"/>
      <c r="V1260" s="58"/>
    </row>
    <row r="1261" spans="1:22" x14ac:dyDescent="0.35">
      <c r="A1261" s="20">
        <v>3180</v>
      </c>
      <c r="B1261" s="59">
        <v>10.4351</v>
      </c>
      <c r="C1261">
        <v>69.756500000000003</v>
      </c>
      <c r="D1261" s="20">
        <v>2.4487999999999999</v>
      </c>
      <c r="E1261" s="49">
        <f t="shared" si="38"/>
        <v>89.885000000000005</v>
      </c>
      <c r="F1261" s="60">
        <f>($Q$5*($O$6+$O$8))/(E1261+$O$8)</f>
        <v>0.29633208033982017</v>
      </c>
      <c r="G1261" s="60">
        <f>(C1261-$O$10)/($O$11-$O$10)</f>
        <v>0.4417388888888889</v>
      </c>
      <c r="H1261" s="60">
        <f>(G1261*$O$14+(1-G1261)*$O$13)</f>
        <v>2.6941738888888889</v>
      </c>
      <c r="I1261" s="116">
        <f>(H1261-D1261)/(H1261-$O$12)</f>
        <v>0.15771315162420205</v>
      </c>
      <c r="J1261" s="19">
        <f>(($O$19*F1261)/(B1261*((I1261)^$O$20)))^(1/$O$21)</f>
        <v>1.0684965318623265</v>
      </c>
      <c r="K1261" s="111">
        <f t="shared" si="39"/>
        <v>1</v>
      </c>
      <c r="L1261" s="129"/>
      <c r="M1261" s="50"/>
      <c r="N1261" s="19"/>
      <c r="O1261" s="19"/>
      <c r="Q1261" s="20"/>
      <c r="R1261" s="58"/>
      <c r="S1261" s="58"/>
      <c r="T1261" s="58"/>
      <c r="U1261" s="58"/>
      <c r="V1261" s="58"/>
    </row>
    <row r="1262" spans="1:22" x14ac:dyDescent="0.35">
      <c r="A1262" s="20">
        <v>3180.5</v>
      </c>
      <c r="B1262" s="59">
        <v>9.2268000000000008</v>
      </c>
      <c r="C1262">
        <v>70.392300000000006</v>
      </c>
      <c r="D1262" s="20">
        <v>2.4491000000000001</v>
      </c>
      <c r="E1262" s="49">
        <f t="shared" si="38"/>
        <v>89.894900000000007</v>
      </c>
      <c r="F1262" s="60">
        <f>($Q$5*($O$6+$O$8))/(E1262+$O$8)</f>
        <v>0.29630173129279935</v>
      </c>
      <c r="G1262" s="60">
        <f>(C1262-$O$10)/($O$11-$O$10)</f>
        <v>0.44880333333333339</v>
      </c>
      <c r="H1262" s="60">
        <f>(G1262*$O$14+(1-G1262)*$O$13)</f>
        <v>2.6948803333333329</v>
      </c>
      <c r="I1262" s="116">
        <f>(H1262-D1262)/(H1262-$O$12)</f>
        <v>0.1579026942616599</v>
      </c>
      <c r="J1262" s="19">
        <f>(($O$19*F1262)/(B1262*((I1262)^$O$20)))^(1/$O$21)</f>
        <v>1.1348853784295729</v>
      </c>
      <c r="K1262" s="111">
        <f t="shared" si="39"/>
        <v>1</v>
      </c>
      <c r="L1262" s="129"/>
      <c r="M1262" s="50"/>
      <c r="N1262" s="19"/>
      <c r="O1262" s="19"/>
      <c r="Q1262" s="20"/>
      <c r="R1262" s="58"/>
      <c r="S1262" s="58"/>
      <c r="T1262" s="58"/>
      <c r="U1262" s="58"/>
      <c r="V1262" s="58"/>
    </row>
    <row r="1263" spans="1:22" x14ac:dyDescent="0.35">
      <c r="A1263" s="20">
        <v>3181</v>
      </c>
      <c r="B1263" s="59">
        <v>9.5660000000000007</v>
      </c>
      <c r="C1263">
        <v>72.389799999999994</v>
      </c>
      <c r="D1263" s="20">
        <v>2.4504999999999999</v>
      </c>
      <c r="E1263" s="49">
        <f t="shared" si="38"/>
        <v>89.904799999999994</v>
      </c>
      <c r="F1263" s="60">
        <f>($Q$5*($O$6+$O$8))/(E1263+$O$8)</f>
        <v>0.29627138846157763</v>
      </c>
      <c r="G1263" s="60">
        <f>(C1263-$O$10)/($O$11-$O$10)</f>
        <v>0.47099777777777774</v>
      </c>
      <c r="H1263" s="60">
        <f>(G1263*$O$14+(1-G1263)*$O$13)</f>
        <v>2.6970997777777779</v>
      </c>
      <c r="I1263" s="116">
        <f>(H1263-D1263)/(H1263-$O$12)</f>
        <v>0.15820356884306436</v>
      </c>
      <c r="J1263" s="19">
        <f>(($O$19*F1263)/(B1263*((I1263)^$O$20)))^(1/$O$21)</f>
        <v>1.1124061771049689</v>
      </c>
      <c r="K1263" s="111">
        <f t="shared" si="39"/>
        <v>1</v>
      </c>
      <c r="L1263" s="129"/>
      <c r="M1263" s="50"/>
      <c r="N1263" s="19"/>
      <c r="O1263" s="19"/>
      <c r="Q1263" s="20"/>
      <c r="R1263" s="58"/>
      <c r="S1263" s="58"/>
      <c r="T1263" s="58"/>
      <c r="U1263" s="58"/>
      <c r="V1263" s="58"/>
    </row>
    <row r="1264" spans="1:22" x14ac:dyDescent="0.35">
      <c r="A1264" s="20">
        <v>3181.5</v>
      </c>
      <c r="B1264" s="59">
        <v>9.1204999999999998</v>
      </c>
      <c r="C1264">
        <v>70.069400000000002</v>
      </c>
      <c r="D1264" s="20">
        <v>2.4441000000000002</v>
      </c>
      <c r="E1264" s="49">
        <f t="shared" si="38"/>
        <v>89.914700000000011</v>
      </c>
      <c r="F1264" s="60">
        <f>($Q$5*($O$6+$O$8))/(E1264+$O$8)</f>
        <v>0.29624105184424543</v>
      </c>
      <c r="G1264" s="60">
        <f>(C1264-$O$10)/($O$11-$O$10)</f>
        <v>0.44521555555555559</v>
      </c>
      <c r="H1264" s="60">
        <f>(G1264*$O$14+(1-G1264)*$O$13)</f>
        <v>2.6945215555555553</v>
      </c>
      <c r="I1264" s="116">
        <f>(H1264-D1264)/(H1264-$O$12)</f>
        <v>0.16092156077621808</v>
      </c>
      <c r="J1264" s="19">
        <f>(($O$19*F1264)/(B1264*((I1264)^$O$20)))^(1/$O$21)</f>
        <v>1.1199510997613373</v>
      </c>
      <c r="K1264" s="111">
        <f t="shared" si="39"/>
        <v>1</v>
      </c>
      <c r="L1264" s="129"/>
      <c r="M1264" s="50"/>
      <c r="N1264" s="19"/>
      <c r="O1264" s="19"/>
      <c r="Q1264" s="20"/>
      <c r="R1264" s="58"/>
      <c r="S1264" s="58"/>
      <c r="T1264" s="58"/>
      <c r="U1264" s="58"/>
      <c r="V1264" s="58"/>
    </row>
    <row r="1265" spans="1:22" x14ac:dyDescent="0.35">
      <c r="A1265" s="20">
        <v>3182</v>
      </c>
      <c r="B1265" s="59">
        <v>8.7997999999999994</v>
      </c>
      <c r="C1265">
        <v>70.552199999999999</v>
      </c>
      <c r="D1265" s="20">
        <v>2.4399000000000002</v>
      </c>
      <c r="E1265" s="49">
        <f t="shared" si="38"/>
        <v>89.924599999999998</v>
      </c>
      <c r="F1265" s="60">
        <f>($Q$5*($O$6+$O$8))/(E1265+$O$8)</f>
        <v>0.29621072143889443</v>
      </c>
      <c r="G1265" s="60">
        <f>(C1265-$O$10)/($O$11-$O$10)</f>
        <v>0.45057999999999998</v>
      </c>
      <c r="H1265" s="60">
        <f>(G1265*$O$14+(1-G1265)*$O$13)</f>
        <v>2.6950579999999995</v>
      </c>
      <c r="I1265" s="116">
        <f>(H1265-D1265)/(H1265-$O$12)</f>
        <v>0.16390870991862277</v>
      </c>
      <c r="J1265" s="19">
        <f>(($O$19*F1265)/(B1265*((I1265)^$O$20)))^(1/$O$21)</f>
        <v>1.1193398203650469</v>
      </c>
      <c r="K1265" s="111">
        <f t="shared" si="39"/>
        <v>1</v>
      </c>
      <c r="L1265" s="129"/>
      <c r="M1265" s="50"/>
      <c r="N1265" s="19"/>
      <c r="O1265" s="19"/>
      <c r="Q1265" s="20"/>
      <c r="R1265" s="58"/>
      <c r="S1265" s="58"/>
      <c r="T1265" s="58"/>
      <c r="U1265" s="58"/>
      <c r="V1265" s="58"/>
    </row>
    <row r="1266" spans="1:22" x14ac:dyDescent="0.35">
      <c r="A1266" s="20">
        <v>3182.5</v>
      </c>
      <c r="B1266" s="59">
        <v>10.189500000000001</v>
      </c>
      <c r="C1266">
        <v>69.432900000000004</v>
      </c>
      <c r="D1266" s="20">
        <v>2.4251</v>
      </c>
      <c r="E1266" s="49">
        <f t="shared" si="38"/>
        <v>89.934500000000014</v>
      </c>
      <c r="F1266" s="60">
        <f>($Q$5*($O$6+$O$8))/(E1266+$O$8)</f>
        <v>0.29618039724361656</v>
      </c>
      <c r="G1266" s="60">
        <f>(C1266-$O$10)/($O$11-$O$10)</f>
        <v>0.43814333333333338</v>
      </c>
      <c r="H1266" s="60">
        <f>(G1266*$O$14+(1-G1266)*$O$13)</f>
        <v>2.6938143333333335</v>
      </c>
      <c r="I1266" s="116">
        <f>(H1266-D1266)/(H1266-$O$12)</f>
        <v>0.17275505942169903</v>
      </c>
      <c r="J1266" s="19">
        <f>(($O$19*F1266)/(B1266*((I1266)^$O$20)))^(1/$O$21)</f>
        <v>0.98689498833572187</v>
      </c>
      <c r="K1266" s="111">
        <f t="shared" si="39"/>
        <v>0.98689498833572187</v>
      </c>
      <c r="L1266" s="129"/>
      <c r="M1266" s="50"/>
      <c r="N1266" s="19"/>
      <c r="O1266" s="19"/>
      <c r="Q1266" s="20"/>
      <c r="R1266" s="58"/>
      <c r="S1266" s="58"/>
      <c r="T1266" s="58"/>
      <c r="U1266" s="58"/>
      <c r="V1266" s="58"/>
    </row>
    <row r="1267" spans="1:22" x14ac:dyDescent="0.35">
      <c r="A1267" s="20">
        <v>3183</v>
      </c>
      <c r="B1267" s="59">
        <v>9.4879999999999995</v>
      </c>
      <c r="C1267">
        <v>68.126999999999995</v>
      </c>
      <c r="D1267" s="20">
        <v>2.4165999999999999</v>
      </c>
      <c r="E1267" s="49">
        <f t="shared" si="38"/>
        <v>89.944400000000002</v>
      </c>
      <c r="F1267" s="60">
        <f>($Q$5*($O$6+$O$8))/(E1267+$O$8)</f>
        <v>0.29615007925650494</v>
      </c>
      <c r="G1267" s="60">
        <f>(C1267-$O$10)/($O$11-$O$10)</f>
        <v>0.42363333333333331</v>
      </c>
      <c r="H1267" s="60">
        <f>(G1267*$O$14+(1-G1267)*$O$13)</f>
        <v>2.6923633333333337</v>
      </c>
      <c r="I1267" s="116">
        <f>(H1267-D1267)/(H1267-$O$12)</f>
        <v>0.17745235991111213</v>
      </c>
      <c r="J1267" s="19">
        <f>(($O$19*F1267)/(B1267*((I1267)^$O$20)))^(1/$O$21)</f>
        <v>0.99560440454496546</v>
      </c>
      <c r="K1267" s="111">
        <f t="shared" si="39"/>
        <v>0.99560440454496546</v>
      </c>
      <c r="L1267" s="129"/>
      <c r="M1267" s="50"/>
      <c r="N1267" s="19"/>
      <c r="O1267" s="19"/>
      <c r="Q1267" s="20"/>
      <c r="R1267" s="58"/>
      <c r="S1267" s="58"/>
      <c r="T1267" s="58"/>
      <c r="U1267" s="58"/>
      <c r="V1267" s="58"/>
    </row>
    <row r="1268" spans="1:22" x14ac:dyDescent="0.35">
      <c r="A1268" s="20">
        <v>3183.5</v>
      </c>
      <c r="B1268" s="59">
        <v>8.1966000000000001</v>
      </c>
      <c r="C1268">
        <v>64.512699999999995</v>
      </c>
      <c r="D1268" s="20">
        <v>2.3984000000000001</v>
      </c>
      <c r="E1268" s="49">
        <f t="shared" si="38"/>
        <v>89.954300000000003</v>
      </c>
      <c r="F1268" s="60">
        <f>($Q$5*($O$6+$O$8))/(E1268+$O$8)</f>
        <v>0.29611976747565316</v>
      </c>
      <c r="G1268" s="60">
        <f>(C1268-$O$10)/($O$11-$O$10)</f>
        <v>0.3834744444444444</v>
      </c>
      <c r="H1268" s="60">
        <f>(G1268*$O$14+(1-G1268)*$O$13)</f>
        <v>2.6883474444444442</v>
      </c>
      <c r="I1268" s="116">
        <f>(H1268-D1268)/(H1268-$O$12)</f>
        <v>0.18706317580308535</v>
      </c>
      <c r="J1268" s="19">
        <f>(($O$19*F1268)/(B1268*((I1268)^$O$20)))^(1/$O$21)</f>
        <v>1.0160814571178198</v>
      </c>
      <c r="K1268" s="111">
        <f t="shared" si="39"/>
        <v>1</v>
      </c>
      <c r="L1268" s="129"/>
      <c r="M1268" s="50"/>
      <c r="N1268" s="19"/>
      <c r="O1268" s="19"/>
      <c r="Q1268" s="20"/>
      <c r="R1268" s="58"/>
      <c r="S1268" s="58"/>
      <c r="T1268" s="58"/>
      <c r="U1268" s="58"/>
      <c r="V1268" s="58"/>
    </row>
    <row r="1269" spans="1:22" x14ac:dyDescent="0.35">
      <c r="A1269" s="20">
        <v>3184</v>
      </c>
      <c r="B1269" s="59">
        <v>7.4406999999999996</v>
      </c>
      <c r="C1269">
        <v>63.021900000000002</v>
      </c>
      <c r="D1269" s="20">
        <v>2.3864999999999998</v>
      </c>
      <c r="E1269" s="49">
        <f t="shared" si="38"/>
        <v>89.964200000000005</v>
      </c>
      <c r="F1269" s="60">
        <f>($Q$5*($O$6+$O$8))/(E1269+$O$8)</f>
        <v>0.2960894618991558</v>
      </c>
      <c r="G1269" s="60">
        <f>(C1269-$O$10)/($O$11-$O$10)</f>
        <v>0.36691000000000001</v>
      </c>
      <c r="H1269" s="60">
        <f>(G1269*$O$14+(1-G1269)*$O$13)</f>
        <v>2.6866909999999997</v>
      </c>
      <c r="I1269" s="116">
        <f>(H1269-D1269)/(H1269-$O$12)</f>
        <v>0.19387912610981684</v>
      </c>
      <c r="J1269" s="19">
        <f>(($O$19*F1269)/(B1269*((I1269)^$O$20)))^(1/$O$21)</f>
        <v>1.0289008464594784</v>
      </c>
      <c r="K1269" s="111">
        <f t="shared" si="39"/>
        <v>1</v>
      </c>
      <c r="L1269" s="129"/>
      <c r="M1269" s="50"/>
      <c r="N1269" s="19"/>
      <c r="O1269" s="19"/>
      <c r="Q1269" s="20"/>
      <c r="R1269" s="58"/>
      <c r="S1269" s="58"/>
      <c r="T1269" s="58"/>
      <c r="U1269" s="58"/>
      <c r="V1269" s="58"/>
    </row>
    <row r="1270" spans="1:22" x14ac:dyDescent="0.35">
      <c r="A1270" s="20">
        <v>3184.5</v>
      </c>
      <c r="B1270" s="59">
        <v>5.6742999999999997</v>
      </c>
      <c r="C1270">
        <v>65.337999999999994</v>
      </c>
      <c r="D1270" s="20">
        <v>2.3755000000000002</v>
      </c>
      <c r="E1270" s="49">
        <f t="shared" si="38"/>
        <v>89.974100000000007</v>
      </c>
      <c r="F1270" s="60">
        <f>($Q$5*($O$6+$O$8))/(E1270+$O$8)</f>
        <v>0.29605916252510817</v>
      </c>
      <c r="G1270" s="60">
        <f>(C1270-$O$10)/($O$11-$O$10)</f>
        <v>0.39264444444444435</v>
      </c>
      <c r="H1270" s="60">
        <f>(G1270*$O$14+(1-G1270)*$O$13)</f>
        <v>2.6892644444444445</v>
      </c>
      <c r="I1270" s="116">
        <f>(H1270-D1270)/(H1270-$O$12)</f>
        <v>0.20230931858838824</v>
      </c>
      <c r="J1270" s="19">
        <f>(($O$19*F1270)/(B1270*((I1270)^$O$20)))^(1/$O$21)</f>
        <v>1.1290605137621816</v>
      </c>
      <c r="K1270" s="111">
        <f t="shared" si="39"/>
        <v>1</v>
      </c>
      <c r="L1270" s="129"/>
      <c r="M1270" s="50"/>
      <c r="N1270" s="19"/>
      <c r="O1270" s="19"/>
      <c r="Q1270" s="20"/>
      <c r="R1270" s="58"/>
      <c r="S1270" s="58"/>
      <c r="T1270" s="58"/>
      <c r="U1270" s="58"/>
      <c r="V1270" s="58"/>
    </row>
    <row r="1271" spans="1:22" x14ac:dyDescent="0.35">
      <c r="A1271" s="20">
        <v>3185</v>
      </c>
      <c r="B1271" s="59">
        <v>5.5697000000000001</v>
      </c>
      <c r="C1271">
        <v>68.613799999999998</v>
      </c>
      <c r="D1271" s="20">
        <v>2.3742000000000001</v>
      </c>
      <c r="E1271" s="49">
        <f t="shared" si="38"/>
        <v>89.984000000000009</v>
      </c>
      <c r="F1271" s="60">
        <f>($Q$5*($O$6+$O$8))/(E1271+$O$8)</f>
        <v>0.29602886935160633</v>
      </c>
      <c r="G1271" s="60">
        <f>(C1271-$O$10)/($O$11-$O$10)</f>
        <v>0.42904222222222221</v>
      </c>
      <c r="H1271" s="60">
        <f>(G1271*$O$14+(1-G1271)*$O$13)</f>
        <v>2.6929042222222224</v>
      </c>
      <c r="I1271" s="116">
        <f>(H1271-D1271)/(H1271-$O$12)</f>
        <v>0.20501325567572498</v>
      </c>
      <c r="J1271" s="19">
        <f>(($O$19*F1271)/(B1271*((I1271)^$O$20)))^(1/$O$21)</f>
        <v>1.1245251919063874</v>
      </c>
      <c r="K1271" s="111">
        <f t="shared" si="39"/>
        <v>1</v>
      </c>
      <c r="L1271" s="129"/>
      <c r="M1271" s="50"/>
      <c r="N1271" s="19"/>
      <c r="O1271" s="19"/>
      <c r="Q1271" s="20"/>
      <c r="R1271" s="58"/>
      <c r="S1271" s="58"/>
      <c r="T1271" s="58"/>
      <c r="U1271" s="58"/>
      <c r="V1271" s="58"/>
    </row>
    <row r="1272" spans="1:22" x14ac:dyDescent="0.35">
      <c r="A1272" s="20">
        <v>3185.5</v>
      </c>
      <c r="B1272" s="59">
        <v>6.8703000000000003</v>
      </c>
      <c r="C1272">
        <v>71.685699999999997</v>
      </c>
      <c r="D1272" s="20">
        <v>2.3759000000000001</v>
      </c>
      <c r="E1272" s="49">
        <f t="shared" si="38"/>
        <v>89.993899999999996</v>
      </c>
      <c r="F1272" s="60">
        <f>($Q$5*($O$6+$O$8))/(E1272+$O$8)</f>
        <v>0.29599858237674714</v>
      </c>
      <c r="G1272" s="60">
        <f>(C1272-$O$10)/($O$11-$O$10)</f>
        <v>0.46317444444444439</v>
      </c>
      <c r="H1272" s="60">
        <f>(G1272*$O$14+(1-G1272)*$O$13)</f>
        <v>2.6963174444444444</v>
      </c>
      <c r="I1272" s="116">
        <f>(H1272-D1272)/(H1272-$O$12)</f>
        <v>0.2056637611954093</v>
      </c>
      <c r="J1272" s="19">
        <f>(($O$19*F1272)/(B1272*((I1272)^$O$20)))^(1/$O$21)</f>
        <v>1.0092510057305479</v>
      </c>
      <c r="K1272" s="111">
        <f t="shared" si="39"/>
        <v>1</v>
      </c>
      <c r="L1272" s="129"/>
      <c r="M1272" s="50"/>
      <c r="N1272" s="19"/>
      <c r="O1272" s="19"/>
      <c r="Q1272" s="20"/>
      <c r="R1272" s="58"/>
      <c r="S1272" s="58"/>
      <c r="T1272" s="58"/>
      <c r="U1272" s="58"/>
      <c r="V1272" s="58"/>
    </row>
    <row r="1273" spans="1:22" x14ac:dyDescent="0.35">
      <c r="A1273" s="20">
        <v>3186</v>
      </c>
      <c r="B1273" s="59">
        <v>6.2610999999999999</v>
      </c>
      <c r="C1273">
        <v>73.235699999999994</v>
      </c>
      <c r="D1273" s="20">
        <v>2.3727</v>
      </c>
      <c r="E1273" s="49">
        <f t="shared" si="38"/>
        <v>90.003800000000012</v>
      </c>
      <c r="F1273" s="60">
        <f>($Q$5*($O$6+$O$8))/(E1273+$O$8)</f>
        <v>0.29596830159862814</v>
      </c>
      <c r="G1273" s="60">
        <f>(C1273-$O$10)/($O$11-$O$10)</f>
        <v>0.48039666666666658</v>
      </c>
      <c r="H1273" s="60">
        <f>(G1273*$O$14+(1-G1273)*$O$13)</f>
        <v>2.6980396666666664</v>
      </c>
      <c r="I1273" s="116">
        <f>(H1273-D1273)/(H1273-$O$12)</f>
        <v>0.20859256403357146</v>
      </c>
      <c r="J1273" s="19">
        <f>(($O$19*F1273)/(B1273*((I1273)^$O$20)))^(1/$O$21)</f>
        <v>1.0423137274343111</v>
      </c>
      <c r="K1273" s="111">
        <f t="shared" si="39"/>
        <v>1</v>
      </c>
      <c r="L1273" s="129"/>
      <c r="M1273" s="50"/>
      <c r="N1273" s="19"/>
      <c r="O1273" s="19"/>
      <c r="Q1273" s="20"/>
      <c r="R1273" s="58"/>
      <c r="S1273" s="58"/>
      <c r="T1273" s="58"/>
      <c r="U1273" s="58"/>
      <c r="V1273" s="58"/>
    </row>
    <row r="1274" spans="1:22" x14ac:dyDescent="0.35">
      <c r="A1274" s="20">
        <v>3186.5</v>
      </c>
      <c r="B1274" s="59">
        <v>6.9698000000000002</v>
      </c>
      <c r="C1274">
        <v>73.982500000000002</v>
      </c>
      <c r="D1274" s="20">
        <v>2.3738999999999999</v>
      </c>
      <c r="E1274" s="49">
        <f t="shared" si="38"/>
        <v>90.0137</v>
      </c>
      <c r="F1274" s="60">
        <f>($Q$5*($O$6+$O$8))/(E1274+$O$8)</f>
        <v>0.29593802701534783</v>
      </c>
      <c r="G1274" s="60">
        <f>(C1274-$O$10)/($O$11-$O$10)</f>
        <v>0.48869444444444449</v>
      </c>
      <c r="H1274" s="60">
        <f>(G1274*$O$14+(1-G1274)*$O$13)</f>
        <v>2.6988694444444441</v>
      </c>
      <c r="I1274" s="116">
        <f>(H1274-D1274)/(H1274-$O$12)</f>
        <v>0.20824440579792686</v>
      </c>
      <c r="J1274" s="19">
        <f>(($O$19*F1274)/(B1274*((I1274)^$O$20)))^(1/$O$21)</f>
        <v>0.98950247651136447</v>
      </c>
      <c r="K1274" s="111">
        <f t="shared" si="39"/>
        <v>0.98950247651136447</v>
      </c>
      <c r="L1274" s="129"/>
      <c r="M1274" s="50"/>
      <c r="N1274" s="19"/>
      <c r="O1274" s="19"/>
      <c r="Q1274" s="20"/>
      <c r="R1274" s="58"/>
      <c r="S1274" s="58"/>
      <c r="T1274" s="58"/>
      <c r="U1274" s="58"/>
      <c r="V1274" s="58"/>
    </row>
    <row r="1275" spans="1:22" x14ac:dyDescent="0.35">
      <c r="A1275" s="20">
        <v>3187</v>
      </c>
      <c r="B1275" s="59">
        <v>7.1595000000000004</v>
      </c>
      <c r="C1275">
        <v>74.953699999999998</v>
      </c>
      <c r="D1275" s="20">
        <v>2.3826999999999998</v>
      </c>
      <c r="E1275" s="49">
        <f t="shared" si="38"/>
        <v>90.023600000000002</v>
      </c>
      <c r="F1275" s="60">
        <f>($Q$5*($O$6+$O$8))/(E1275+$O$8)</f>
        <v>0.2959077586250054</v>
      </c>
      <c r="G1275" s="60">
        <f>(C1275-$O$10)/($O$11-$O$10)</f>
        <v>0.49948555555555552</v>
      </c>
      <c r="H1275" s="60">
        <f>(G1275*$O$14+(1-G1275)*$O$13)</f>
        <v>2.6999485555555554</v>
      </c>
      <c r="I1275" s="116">
        <f>(H1275-D1275)/(H1275-$O$12)</f>
        <v>0.20315628138032632</v>
      </c>
      <c r="J1275" s="19">
        <f>(($O$19*F1275)/(B1275*((I1275)^$O$20)))^(1/$O$21)</f>
        <v>1.000706163518335</v>
      </c>
      <c r="K1275" s="111">
        <f t="shared" si="39"/>
        <v>1</v>
      </c>
      <c r="L1275" s="129"/>
      <c r="M1275" s="50"/>
      <c r="N1275" s="19"/>
      <c r="O1275" s="19"/>
      <c r="Q1275" s="20"/>
      <c r="R1275" s="58"/>
      <c r="S1275" s="58"/>
      <c r="T1275" s="58"/>
      <c r="U1275" s="58"/>
      <c r="V1275" s="58"/>
    </row>
    <row r="1276" spans="1:22" x14ac:dyDescent="0.35">
      <c r="A1276" s="20">
        <v>3187.5</v>
      </c>
      <c r="B1276" s="59">
        <v>9.7506000000000004</v>
      </c>
      <c r="C1276">
        <v>77.338800000000006</v>
      </c>
      <c r="D1276" s="20">
        <v>2.3889</v>
      </c>
      <c r="E1276" s="49">
        <f t="shared" si="38"/>
        <v>90.033500000000004</v>
      </c>
      <c r="F1276" s="60">
        <f>($Q$5*($O$6+$O$8))/(E1276+$O$8)</f>
        <v>0.29587749642570071</v>
      </c>
      <c r="G1276" s="60">
        <f>(C1276-$O$10)/($O$11-$O$10)</f>
        <v>0.52598666666666671</v>
      </c>
      <c r="H1276" s="60">
        <f>(G1276*$O$14+(1-G1276)*$O$13)</f>
        <v>2.7025986666666668</v>
      </c>
      <c r="I1276" s="116">
        <f>(H1276-D1276)/(H1276-$O$12)</f>
        <v>0.20054270996128926</v>
      </c>
      <c r="J1276" s="19">
        <f>(($O$19*F1276)/(B1276*((I1276)^$O$20)))^(1/$O$21)</f>
        <v>0.86862718662803673</v>
      </c>
      <c r="K1276" s="111">
        <f t="shared" si="39"/>
        <v>0.86862718662803673</v>
      </c>
      <c r="L1276" s="129"/>
      <c r="M1276" s="50"/>
      <c r="N1276" s="19"/>
      <c r="O1276" s="19"/>
      <c r="Q1276" s="20"/>
      <c r="R1276" s="58"/>
      <c r="S1276" s="58"/>
      <c r="T1276" s="58"/>
      <c r="U1276" s="58"/>
      <c r="V1276" s="58"/>
    </row>
    <row r="1277" spans="1:22" x14ac:dyDescent="0.35">
      <c r="A1277" s="20">
        <v>3188</v>
      </c>
      <c r="B1277" s="59">
        <v>9.1166999999999998</v>
      </c>
      <c r="C1277">
        <v>76.402100000000004</v>
      </c>
      <c r="D1277" s="20">
        <v>2.3748999999999998</v>
      </c>
      <c r="E1277" s="49">
        <f t="shared" si="38"/>
        <v>90.043400000000005</v>
      </c>
      <c r="F1277" s="60">
        <f>($Q$5*($O$6+$O$8))/(E1277+$O$8)</f>
        <v>0.29584724041553462</v>
      </c>
      <c r="G1277" s="60">
        <f>(C1277-$O$10)/($O$11-$O$10)</f>
        <v>0.51557888888888892</v>
      </c>
      <c r="H1277" s="60">
        <f>(G1277*$O$14+(1-G1277)*$O$13)</f>
        <v>2.7015578888888889</v>
      </c>
      <c r="I1277" s="116">
        <f>(H1277-D1277)/(H1277-$O$12)</f>
        <v>0.20896637690401754</v>
      </c>
      <c r="J1277" s="19">
        <f>(($O$19*F1277)/(B1277*((I1277)^$O$20)))^(1/$O$21)</f>
        <v>0.8620620294327066</v>
      </c>
      <c r="K1277" s="111">
        <f t="shared" si="39"/>
        <v>0.8620620294327066</v>
      </c>
      <c r="L1277" s="129"/>
      <c r="M1277" s="50"/>
      <c r="N1277" s="19"/>
      <c r="O1277" s="19"/>
      <c r="Q1277" s="20"/>
      <c r="R1277" s="58"/>
      <c r="S1277" s="58"/>
      <c r="T1277" s="58"/>
      <c r="U1277" s="58"/>
      <c r="V1277" s="58"/>
    </row>
    <row r="1278" spans="1:22" x14ac:dyDescent="0.35">
      <c r="A1278" s="20">
        <v>3188.5</v>
      </c>
      <c r="B1278" s="59">
        <v>6.4923999999999999</v>
      </c>
      <c r="C1278">
        <v>74.1755</v>
      </c>
      <c r="D1278" s="20">
        <v>2.3563999999999998</v>
      </c>
      <c r="E1278" s="49">
        <f t="shared" si="38"/>
        <v>90.053300000000007</v>
      </c>
      <c r="F1278" s="60">
        <f>($Q$5*($O$6+$O$8))/(E1278+$O$8)</f>
        <v>0.29581699059260858</v>
      </c>
      <c r="G1278" s="60">
        <f>(C1278-$O$10)/($O$11-$O$10)</f>
        <v>0.49083888888888888</v>
      </c>
      <c r="H1278" s="60">
        <f>(G1278*$O$14+(1-G1278)*$O$13)</f>
        <v>2.6990838888888891</v>
      </c>
      <c r="I1278" s="116">
        <f>(H1278-D1278)/(H1278-$O$12)</f>
        <v>0.21956586662755895</v>
      </c>
      <c r="J1278" s="19">
        <f>(($O$19*F1278)/(B1278*((I1278)^$O$20)))^(1/$O$21)</f>
        <v>0.97217421140329474</v>
      </c>
      <c r="K1278" s="111">
        <f t="shared" si="39"/>
        <v>0.97217421140329474</v>
      </c>
      <c r="L1278" s="129"/>
      <c r="M1278" s="50"/>
      <c r="N1278" s="19"/>
      <c r="O1278" s="19"/>
      <c r="Q1278" s="20"/>
      <c r="R1278" s="58"/>
      <c r="S1278" s="58"/>
      <c r="T1278" s="58"/>
      <c r="U1278" s="58"/>
      <c r="V1278" s="58"/>
    </row>
    <row r="1279" spans="1:22" x14ac:dyDescent="0.35">
      <c r="A1279" s="20">
        <v>3189</v>
      </c>
      <c r="B1279" s="59">
        <v>7.1375999999999999</v>
      </c>
      <c r="C1279">
        <v>71.480599999999995</v>
      </c>
      <c r="D1279" s="20">
        <v>2.3555000000000001</v>
      </c>
      <c r="E1279" s="49">
        <f t="shared" si="38"/>
        <v>90.063199999999995</v>
      </c>
      <c r="F1279" s="60">
        <f>($Q$5*($O$6+$O$8))/(E1279+$O$8)</f>
        <v>0.29578674695502494</v>
      </c>
      <c r="G1279" s="60">
        <f>(C1279-$O$10)/($O$11-$O$10)</f>
        <v>0.4608955555555555</v>
      </c>
      <c r="H1279" s="60">
        <f>(G1279*$O$14+(1-G1279)*$O$13)</f>
        <v>2.6960895555555555</v>
      </c>
      <c r="I1279" s="116">
        <f>(H1279-D1279)/(H1279-$O$12)</f>
        <v>0.21864345316318734</v>
      </c>
      <c r="J1279" s="19">
        <f>(($O$19*F1279)/(B1279*((I1279)^$O$20)))^(1/$O$21)</f>
        <v>0.93105808296725268</v>
      </c>
      <c r="K1279" s="111">
        <f t="shared" si="39"/>
        <v>0.93105808296725268</v>
      </c>
      <c r="L1279" s="129"/>
      <c r="M1279" s="50"/>
      <c r="N1279" s="19"/>
      <c r="O1279" s="19"/>
      <c r="Q1279" s="20"/>
      <c r="R1279" s="58"/>
      <c r="S1279" s="58"/>
      <c r="T1279" s="58"/>
      <c r="U1279" s="58"/>
      <c r="V1279" s="58"/>
    </row>
    <row r="1280" spans="1:22" x14ac:dyDescent="0.35">
      <c r="A1280" s="20">
        <v>3189.5</v>
      </c>
      <c r="B1280" s="59">
        <v>6.5366999999999997</v>
      </c>
      <c r="C1280">
        <v>71.281899999999993</v>
      </c>
      <c r="D1280" s="20">
        <v>2.367</v>
      </c>
      <c r="E1280" s="49">
        <f t="shared" si="38"/>
        <v>90.073100000000011</v>
      </c>
      <c r="F1280" s="60">
        <f>($Q$5*($O$6+$O$8))/(E1280+$O$8)</f>
        <v>0.29575650950088667</v>
      </c>
      <c r="G1280" s="60">
        <f>(C1280-$O$10)/($O$11-$O$10)</f>
        <v>0.45868777777777769</v>
      </c>
      <c r="H1280" s="60">
        <f>(G1280*$O$14+(1-G1280)*$O$13)</f>
        <v>2.6958687777777777</v>
      </c>
      <c r="I1280" s="116">
        <f>(H1280-D1280)/(H1280-$O$12)</f>
        <v>0.21114915753824687</v>
      </c>
      <c r="J1280" s="19">
        <f>(($O$19*F1280)/(B1280*((I1280)^$O$20)))^(1/$O$21)</f>
        <v>1.0073920663143709</v>
      </c>
      <c r="K1280" s="111">
        <f t="shared" si="39"/>
        <v>1</v>
      </c>
      <c r="L1280" s="129"/>
      <c r="M1280" s="50"/>
      <c r="N1280" s="19"/>
      <c r="O1280" s="19"/>
      <c r="Q1280" s="20"/>
      <c r="R1280" s="58"/>
      <c r="S1280" s="58"/>
      <c r="T1280" s="58"/>
      <c r="U1280" s="58"/>
      <c r="V1280" s="58"/>
    </row>
    <row r="1281" spans="1:22" x14ac:dyDescent="0.35">
      <c r="A1281" s="20">
        <v>3190</v>
      </c>
      <c r="B1281" s="59">
        <v>6.2621000000000002</v>
      </c>
      <c r="C1281">
        <v>70.523899999999998</v>
      </c>
      <c r="D1281" s="20">
        <v>2.3631000000000002</v>
      </c>
      <c r="E1281" s="49">
        <f t="shared" si="38"/>
        <v>90.082999999999998</v>
      </c>
      <c r="F1281" s="60">
        <f>($Q$5*($O$6+$O$8))/(E1281+$O$8)</f>
        <v>0.29572627822829772</v>
      </c>
      <c r="G1281" s="60">
        <f>(C1281-$O$10)/($O$11-$O$10)</f>
        <v>0.45026555555555553</v>
      </c>
      <c r="H1281" s="60">
        <f>(G1281*$O$14+(1-G1281)*$O$13)</f>
        <v>2.6950265555555557</v>
      </c>
      <c r="I1281" s="116">
        <f>(H1281-D1281)/(H1281-$O$12)</f>
        <v>0.21322769612669834</v>
      </c>
      <c r="J1281" s="19">
        <f>(($O$19*F1281)/(B1281*((I1281)^$O$20)))^(1/$O$21)</f>
        <v>1.019157594361094</v>
      </c>
      <c r="K1281" s="111">
        <f t="shared" si="39"/>
        <v>1</v>
      </c>
      <c r="L1281" s="129"/>
      <c r="M1281" s="50"/>
      <c r="N1281" s="19"/>
      <c r="O1281" s="19"/>
      <c r="Q1281" s="20"/>
      <c r="R1281" s="58"/>
      <c r="S1281" s="58"/>
      <c r="T1281" s="58"/>
      <c r="U1281" s="58"/>
      <c r="V1281" s="58"/>
    </row>
    <row r="1282" spans="1:22" x14ac:dyDescent="0.35">
      <c r="A1282" s="20">
        <v>3190.5</v>
      </c>
      <c r="B1282" s="59">
        <v>6.2210999999999999</v>
      </c>
      <c r="C1282">
        <v>68.133899999999997</v>
      </c>
      <c r="D1282" s="20">
        <v>2.3553999999999999</v>
      </c>
      <c r="E1282" s="49">
        <f t="shared" ref="E1282:E1345" si="40">((0.0198*A1282)+ 26.921)</f>
        <v>90.092900000000014</v>
      </c>
      <c r="F1282" s="60">
        <f>($Q$5*($O$6+$O$8))/(E1282+$O$8)</f>
        <v>0.29569605313536262</v>
      </c>
      <c r="G1282" s="60">
        <f>(C1282-$O$10)/($O$11-$O$10)</f>
        <v>0.42370999999999998</v>
      </c>
      <c r="H1282" s="60">
        <f>(G1282*$O$14+(1-G1282)*$O$13)</f>
        <v>2.6923709999999996</v>
      </c>
      <c r="I1282" s="116">
        <f>(H1282-D1282)/(H1282-$O$12)</f>
        <v>0.21683812509612146</v>
      </c>
      <c r="J1282" s="19">
        <f>(($O$19*F1282)/(B1282*((I1282)^$O$20)))^(1/$O$21)</f>
        <v>1.0054339116784055</v>
      </c>
      <c r="K1282" s="111">
        <f t="shared" ref="K1282:K1345" si="41">IF(J1282&gt;1,1,J1282)</f>
        <v>1</v>
      </c>
      <c r="L1282" s="129"/>
      <c r="M1282" s="50"/>
      <c r="N1282" s="19"/>
      <c r="O1282" s="19"/>
      <c r="Q1282" s="20"/>
      <c r="R1282" s="58"/>
      <c r="S1282" s="58"/>
      <c r="T1282" s="58"/>
      <c r="U1282" s="58"/>
      <c r="V1282" s="58"/>
    </row>
    <row r="1283" spans="1:22" x14ac:dyDescent="0.35">
      <c r="A1283" s="20">
        <v>3191</v>
      </c>
      <c r="B1283" s="59">
        <v>6.6284000000000001</v>
      </c>
      <c r="C1283">
        <v>70.367699999999999</v>
      </c>
      <c r="D1283" s="20">
        <v>2.3519000000000001</v>
      </c>
      <c r="E1283" s="49">
        <f t="shared" si="40"/>
        <v>90.102800000000002</v>
      </c>
      <c r="F1283" s="60">
        <f>($Q$5*($O$6+$O$8))/(E1283+$O$8)</f>
        <v>0.29566583422018688</v>
      </c>
      <c r="G1283" s="60">
        <f>(C1283-$O$10)/($O$11-$O$10)</f>
        <v>0.44852999999999998</v>
      </c>
      <c r="H1283" s="60">
        <f>(G1283*$O$14+(1-G1283)*$O$13)</f>
        <v>2.6948530000000002</v>
      </c>
      <c r="I1283" s="116">
        <f>(H1283-D1283)/(H1283-$O$12)</f>
        <v>0.22033558560439653</v>
      </c>
      <c r="J1283" s="19">
        <f>(($O$19*F1283)/(B1283*((I1283)^$O$20)))^(1/$O$21)</f>
        <v>0.95854293978305805</v>
      </c>
      <c r="K1283" s="111">
        <f t="shared" si="41"/>
        <v>0.95854293978305805</v>
      </c>
      <c r="L1283" s="129"/>
      <c r="M1283" s="50"/>
      <c r="N1283" s="19"/>
      <c r="O1283" s="19"/>
      <c r="Q1283" s="20"/>
      <c r="R1283" s="58"/>
      <c r="S1283" s="58"/>
      <c r="T1283" s="58"/>
      <c r="U1283" s="58"/>
      <c r="V1283" s="58"/>
    </row>
    <row r="1284" spans="1:22" x14ac:dyDescent="0.35">
      <c r="A1284" s="20">
        <v>3191.5</v>
      </c>
      <c r="B1284" s="59">
        <v>8.1925000000000008</v>
      </c>
      <c r="C1284">
        <v>73.211200000000005</v>
      </c>
      <c r="D1284" s="20">
        <v>2.3675000000000002</v>
      </c>
      <c r="E1284" s="49">
        <f t="shared" si="40"/>
        <v>90.112700000000004</v>
      </c>
      <c r="F1284" s="60">
        <f>($Q$5*($O$6+$O$8))/(E1284+$O$8)</f>
        <v>0.29563562148087658</v>
      </c>
      <c r="G1284" s="60">
        <f>(C1284-$O$10)/($O$11-$O$10)</f>
        <v>0.48012444444444452</v>
      </c>
      <c r="H1284" s="60">
        <f>(G1284*$O$14+(1-G1284)*$O$13)</f>
        <v>2.6980124444444442</v>
      </c>
      <c r="I1284" s="116">
        <f>(H1284-D1284)/(H1284-$O$12)</f>
        <v>0.21191280563415338</v>
      </c>
      <c r="J1284" s="19">
        <f>(($O$19*F1284)/(B1284*((I1284)^$O$20)))^(1/$O$21)</f>
        <v>0.89642292447914773</v>
      </c>
      <c r="K1284" s="111">
        <f t="shared" si="41"/>
        <v>0.89642292447914773</v>
      </c>
      <c r="L1284" s="129"/>
      <c r="M1284" s="50"/>
      <c r="N1284" s="19"/>
      <c r="O1284" s="19"/>
      <c r="Q1284" s="20"/>
      <c r="R1284" s="58"/>
      <c r="S1284" s="58"/>
      <c r="T1284" s="58"/>
      <c r="U1284" s="58"/>
      <c r="V1284" s="58"/>
    </row>
    <row r="1285" spans="1:22" x14ac:dyDescent="0.35">
      <c r="A1285" s="20">
        <v>3192</v>
      </c>
      <c r="B1285" s="59">
        <v>8.0962999999999994</v>
      </c>
      <c r="C1285">
        <v>78.697000000000003</v>
      </c>
      <c r="D1285" s="20">
        <v>2.3906000000000001</v>
      </c>
      <c r="E1285" s="49">
        <f t="shared" si="40"/>
        <v>90.122600000000006</v>
      </c>
      <c r="F1285" s="60">
        <f>($Q$5*($O$6+$O$8))/(E1285+$O$8)</f>
        <v>0.29560541491553866</v>
      </c>
      <c r="G1285" s="60">
        <f>(C1285-$O$10)/($O$11-$O$10)</f>
        <v>0.54107777777777777</v>
      </c>
      <c r="H1285" s="60">
        <f>(G1285*$O$14+(1-G1285)*$O$13)</f>
        <v>2.7041077777777778</v>
      </c>
      <c r="I1285" s="116">
        <f>(H1285-D1285)/(H1285-$O$12)</f>
        <v>0.20022750787336197</v>
      </c>
      <c r="J1285" s="19">
        <f>(($O$19*F1285)/(B1285*((I1285)^$O$20)))^(1/$O$21)</f>
        <v>0.95430929654267871</v>
      </c>
      <c r="K1285" s="111">
        <f t="shared" si="41"/>
        <v>0.95430929654267871</v>
      </c>
      <c r="L1285" s="129"/>
      <c r="M1285" s="50"/>
      <c r="N1285" s="19"/>
      <c r="O1285" s="19"/>
      <c r="Q1285" s="20"/>
      <c r="R1285" s="58"/>
      <c r="S1285" s="58"/>
      <c r="T1285" s="58"/>
      <c r="U1285" s="58"/>
      <c r="V1285" s="58"/>
    </row>
    <row r="1286" spans="1:22" x14ac:dyDescent="0.35">
      <c r="A1286" s="20">
        <v>3192.5</v>
      </c>
      <c r="B1286" s="59">
        <v>6.6763000000000003</v>
      </c>
      <c r="C1286">
        <v>81.408299999999997</v>
      </c>
      <c r="D1286" s="20">
        <v>2.3967999999999998</v>
      </c>
      <c r="E1286" s="49">
        <f t="shared" si="40"/>
        <v>90.132500000000007</v>
      </c>
      <c r="F1286" s="60">
        <f>($Q$5*($O$6+$O$8))/(E1286+$O$8)</f>
        <v>0.29557521452228086</v>
      </c>
      <c r="G1286" s="60">
        <f>(C1286-$O$10)/($O$11-$O$10)</f>
        <v>0.57120333333333329</v>
      </c>
      <c r="H1286" s="60">
        <f>(G1286*$O$14+(1-G1286)*$O$13)</f>
        <v>2.7071203333333331</v>
      </c>
      <c r="I1286" s="116">
        <f>(H1286-D1286)/(H1286-$O$12)</f>
        <v>0.19781119437283257</v>
      </c>
      <c r="J1286" s="19">
        <f>(($O$19*F1286)/(B1286*((I1286)^$O$20)))^(1/$O$21)</f>
        <v>1.0636903512752989</v>
      </c>
      <c r="K1286" s="111">
        <f t="shared" si="41"/>
        <v>1</v>
      </c>
      <c r="L1286" s="129"/>
      <c r="M1286" s="50"/>
      <c r="N1286" s="19"/>
      <c r="O1286" s="19"/>
      <c r="Q1286" s="20"/>
      <c r="R1286" s="58"/>
      <c r="S1286" s="58"/>
      <c r="T1286" s="58"/>
      <c r="U1286" s="58"/>
      <c r="V1286" s="58"/>
    </row>
    <row r="1287" spans="1:22" x14ac:dyDescent="0.35">
      <c r="A1287" s="20">
        <v>3193</v>
      </c>
      <c r="B1287" s="59">
        <v>6.5109000000000004</v>
      </c>
      <c r="C1287">
        <v>85.563100000000006</v>
      </c>
      <c r="D1287" s="20">
        <v>2.3954</v>
      </c>
      <c r="E1287" s="49">
        <f t="shared" si="40"/>
        <v>90.142400000000009</v>
      </c>
      <c r="F1287" s="60">
        <f>($Q$5*($O$6+$O$8))/(E1287+$O$8)</f>
        <v>0.29554502029921165</v>
      </c>
      <c r="G1287" s="60">
        <f>(C1287-$O$10)/($O$11-$O$10)</f>
        <v>0.61736777777777785</v>
      </c>
      <c r="H1287" s="60">
        <f>(G1287*$O$14+(1-G1287)*$O$13)</f>
        <v>2.7117367777777779</v>
      </c>
      <c r="I1287" s="116">
        <f>(H1287-D1287)/(H1287-$O$12)</f>
        <v>0.20105468168771956</v>
      </c>
      <c r="J1287" s="19">
        <f>(($O$19*F1287)/(B1287*((I1287)^$O$20)))^(1/$O$21)</f>
        <v>1.0596858132316034</v>
      </c>
      <c r="K1287" s="111">
        <f t="shared" si="41"/>
        <v>1</v>
      </c>
      <c r="L1287" s="129"/>
      <c r="M1287" s="50"/>
      <c r="N1287" s="19"/>
      <c r="O1287" s="19"/>
      <c r="Q1287" s="20"/>
      <c r="R1287" s="58"/>
      <c r="S1287" s="58"/>
      <c r="T1287" s="58"/>
      <c r="U1287" s="58"/>
      <c r="V1287" s="58"/>
    </row>
    <row r="1288" spans="1:22" x14ac:dyDescent="0.35">
      <c r="A1288" s="20">
        <v>3193.5</v>
      </c>
      <c r="B1288" s="59">
        <v>6.7012999999999998</v>
      </c>
      <c r="C1288">
        <v>89.050899999999999</v>
      </c>
      <c r="D1288" s="20">
        <v>2.3927999999999998</v>
      </c>
      <c r="E1288" s="49">
        <f t="shared" si="40"/>
        <v>90.152299999999997</v>
      </c>
      <c r="F1288" s="60">
        <f>($Q$5*($O$6+$O$8))/(E1288+$O$8)</f>
        <v>0.29551483224444036</v>
      </c>
      <c r="G1288" s="60">
        <f>(C1288-$O$10)/($O$11-$O$10)</f>
        <v>0.65612111111111104</v>
      </c>
      <c r="H1288" s="60">
        <f>(G1288*$O$14+(1-G1288)*$O$13)</f>
        <v>2.7156121111111111</v>
      </c>
      <c r="I1288" s="116">
        <f>(H1288-D1288)/(H1288-$O$12)</f>
        <v>0.20466611658077838</v>
      </c>
      <c r="J1288" s="19">
        <f>(($O$19*F1288)/(B1288*((I1288)^$O$20)))^(1/$O$21)</f>
        <v>1.0260396935513494</v>
      </c>
      <c r="K1288" s="111">
        <f t="shared" si="41"/>
        <v>1</v>
      </c>
      <c r="L1288" s="129"/>
      <c r="M1288" s="50"/>
      <c r="N1288" s="19"/>
      <c r="O1288" s="19"/>
      <c r="Q1288" s="20"/>
      <c r="R1288" s="58"/>
      <c r="S1288" s="58"/>
      <c r="T1288" s="58"/>
      <c r="U1288" s="58"/>
      <c r="V1288" s="58"/>
    </row>
    <row r="1289" spans="1:22" x14ac:dyDescent="0.35">
      <c r="A1289" s="20">
        <v>3194</v>
      </c>
      <c r="B1289" s="59">
        <v>6.5301999999999998</v>
      </c>
      <c r="C1289">
        <v>89.540199999999999</v>
      </c>
      <c r="D1289" s="20">
        <v>2.3906999999999998</v>
      </c>
      <c r="E1289" s="49">
        <f t="shared" si="40"/>
        <v>90.162200000000013</v>
      </c>
      <c r="F1289" s="60">
        <f>($Q$5*($O$6+$O$8))/(E1289+$O$8)</f>
        <v>0.29548465035607691</v>
      </c>
      <c r="G1289" s="60">
        <f>(C1289-$O$10)/($O$11-$O$10)</f>
        <v>0.6615577777777778</v>
      </c>
      <c r="H1289" s="60">
        <f>(G1289*$O$14+(1-G1289)*$O$13)</f>
        <v>2.7161557777777778</v>
      </c>
      <c r="I1289" s="116">
        <f>(H1289-D1289)/(H1289-$O$12)</f>
        <v>0.20627112814617671</v>
      </c>
      <c r="J1289" s="19">
        <f>(($O$19*F1289)/(B1289*((I1289)^$O$20)))^(1/$O$21)</f>
        <v>1.0312543121168354</v>
      </c>
      <c r="K1289" s="111">
        <f t="shared" si="41"/>
        <v>1</v>
      </c>
      <c r="L1289" s="129"/>
      <c r="M1289" s="50"/>
      <c r="N1289" s="19"/>
      <c r="O1289" s="19"/>
      <c r="Q1289" s="20"/>
      <c r="R1289" s="58"/>
      <c r="S1289" s="58"/>
      <c r="T1289" s="58"/>
      <c r="U1289" s="58"/>
      <c r="V1289" s="58"/>
    </row>
    <row r="1290" spans="1:22" x14ac:dyDescent="0.35">
      <c r="A1290" s="20">
        <v>3194.5</v>
      </c>
      <c r="B1290" s="59">
        <v>6.4051999999999998</v>
      </c>
      <c r="C1290">
        <v>86.761899999999997</v>
      </c>
      <c r="D1290" s="20">
        <v>2.3915999999999999</v>
      </c>
      <c r="E1290" s="49">
        <f t="shared" si="40"/>
        <v>90.1721</v>
      </c>
      <c r="F1290" s="60">
        <f>($Q$5*($O$6+$O$8))/(E1290+$O$8)</f>
        <v>0.29545447463223223</v>
      </c>
      <c r="G1290" s="60">
        <f>(C1290-$O$10)/($O$11-$O$10)</f>
        <v>0.63068777777777774</v>
      </c>
      <c r="H1290" s="60">
        <f>(G1290*$O$14+(1-G1290)*$O$13)</f>
        <v>2.7130687777777776</v>
      </c>
      <c r="I1290" s="116">
        <f>(H1290-D1290)/(H1290-$O$12)</f>
        <v>0.20414361110968024</v>
      </c>
      <c r="J1290" s="19">
        <f>(($O$19*F1290)/(B1290*((I1290)^$O$20)))^(1/$O$21)</f>
        <v>1.0520663876655347</v>
      </c>
      <c r="K1290" s="111">
        <f t="shared" si="41"/>
        <v>1</v>
      </c>
      <c r="L1290" s="129"/>
      <c r="M1290" s="50"/>
      <c r="N1290" s="19"/>
      <c r="O1290" s="19"/>
      <c r="Q1290" s="20"/>
      <c r="R1290" s="58"/>
      <c r="S1290" s="58"/>
      <c r="T1290" s="58"/>
      <c r="U1290" s="58"/>
      <c r="V1290" s="58"/>
    </row>
    <row r="1291" spans="1:22" x14ac:dyDescent="0.35">
      <c r="A1291" s="20">
        <v>3195</v>
      </c>
      <c r="B1291" s="59">
        <v>5.9154999999999998</v>
      </c>
      <c r="C1291">
        <v>85.580200000000005</v>
      </c>
      <c r="D1291" s="20">
        <v>2.3900999999999999</v>
      </c>
      <c r="E1291" s="49">
        <f t="shared" si="40"/>
        <v>90.182000000000002</v>
      </c>
      <c r="F1291" s="60">
        <f>($Q$5*($O$6+$O$8))/(E1291+$O$8)</f>
        <v>0.2954243050710178</v>
      </c>
      <c r="G1291" s="60">
        <f>(C1291-$O$10)/($O$11-$O$10)</f>
        <v>0.61755777777777787</v>
      </c>
      <c r="H1291" s="60">
        <f>(G1291*$O$14+(1-G1291)*$O$13)</f>
        <v>2.7117557777777774</v>
      </c>
      <c r="I1291" s="116">
        <f>(H1291-D1291)/(H1291-$O$12)</f>
        <v>0.20443281848886607</v>
      </c>
      <c r="J1291" s="19">
        <f>(($O$19*F1291)/(B1291*((I1291)^$O$20)))^(1/$O$21)</f>
        <v>1.0931424654257416</v>
      </c>
      <c r="K1291" s="111">
        <f t="shared" si="41"/>
        <v>1</v>
      </c>
      <c r="L1291" s="129"/>
      <c r="M1291" s="50"/>
      <c r="N1291" s="19"/>
      <c r="O1291" s="19"/>
      <c r="Q1291" s="20"/>
      <c r="R1291" s="58"/>
      <c r="S1291" s="58"/>
      <c r="T1291" s="58"/>
      <c r="U1291" s="58"/>
      <c r="V1291" s="58"/>
    </row>
    <row r="1292" spans="1:22" x14ac:dyDescent="0.35">
      <c r="A1292" s="20">
        <v>3195.5</v>
      </c>
      <c r="B1292" s="59">
        <v>6.1074000000000002</v>
      </c>
      <c r="C1292">
        <v>82.675899999999999</v>
      </c>
      <c r="D1292" s="20">
        <v>2.3820000000000001</v>
      </c>
      <c r="E1292" s="49">
        <f t="shared" si="40"/>
        <v>90.191900000000004</v>
      </c>
      <c r="F1292" s="60">
        <f>($Q$5*($O$6+$O$8))/(E1292+$O$8)</f>
        <v>0.29539414167054606</v>
      </c>
      <c r="G1292" s="60">
        <f>(C1292-$O$10)/($O$11-$O$10)</f>
        <v>0.58528777777777774</v>
      </c>
      <c r="H1292" s="60">
        <f>(G1292*$O$14+(1-G1292)*$O$13)</f>
        <v>2.7085287777777776</v>
      </c>
      <c r="I1292" s="116">
        <f>(H1292-D1292)/(H1292-$O$12)</f>
        <v>0.20795643298650546</v>
      </c>
      <c r="J1292" s="19">
        <f>(($O$19*F1292)/(B1292*((I1292)^$O$20)))^(1/$O$21)</f>
        <v>1.0575487521463738</v>
      </c>
      <c r="K1292" s="111">
        <f t="shared" si="41"/>
        <v>1</v>
      </c>
      <c r="L1292" s="129"/>
      <c r="M1292" s="50"/>
      <c r="N1292" s="19"/>
      <c r="O1292" s="19"/>
      <c r="Q1292" s="20"/>
      <c r="R1292" s="58"/>
      <c r="S1292" s="58"/>
      <c r="T1292" s="58"/>
      <c r="U1292" s="58"/>
      <c r="V1292" s="58"/>
    </row>
    <row r="1293" spans="1:22" x14ac:dyDescent="0.35">
      <c r="A1293" s="20">
        <v>3196</v>
      </c>
      <c r="B1293" s="59">
        <v>5.8564999999999996</v>
      </c>
      <c r="C1293">
        <v>82.190200000000004</v>
      </c>
      <c r="D1293" s="20">
        <v>2.3725999999999998</v>
      </c>
      <c r="E1293" s="49">
        <f t="shared" si="40"/>
        <v>90.201800000000006</v>
      </c>
      <c r="F1293" s="60">
        <f>($Q$5*($O$6+$O$8))/(E1293+$O$8)</f>
        <v>0.29536398442893008</v>
      </c>
      <c r="G1293" s="60">
        <f>(C1293-$O$10)/($O$11-$O$10)</f>
        <v>0.57989111111111113</v>
      </c>
      <c r="H1293" s="60">
        <f>(G1293*$O$14+(1-G1293)*$O$13)</f>
        <v>2.707989111111111</v>
      </c>
      <c r="I1293" s="116">
        <f>(H1293-D1293)/(H1293-$O$12)</f>
        <v>0.21367275365207802</v>
      </c>
      <c r="J1293" s="19">
        <f>(($O$19*F1293)/(B1293*((I1293)^$O$20)))^(1/$O$21)</f>
        <v>1.0510189543297435</v>
      </c>
      <c r="K1293" s="111">
        <f t="shared" si="41"/>
        <v>1</v>
      </c>
      <c r="L1293" s="129"/>
      <c r="M1293" s="50"/>
      <c r="N1293" s="19"/>
      <c r="O1293" s="19"/>
      <c r="Q1293" s="20"/>
      <c r="R1293" s="58"/>
      <c r="S1293" s="58"/>
      <c r="T1293" s="58"/>
      <c r="U1293" s="58"/>
      <c r="V1293" s="58"/>
    </row>
    <row r="1294" spans="1:22" x14ac:dyDescent="0.35">
      <c r="A1294" s="20">
        <v>3196.5</v>
      </c>
      <c r="B1294" s="59">
        <v>5.5647000000000002</v>
      </c>
      <c r="C1294">
        <v>77.442800000000005</v>
      </c>
      <c r="D1294" s="20">
        <v>2.3618000000000001</v>
      </c>
      <c r="E1294" s="49">
        <f t="shared" si="40"/>
        <v>90.211700000000008</v>
      </c>
      <c r="F1294" s="60">
        <f>($Q$5*($O$6+$O$8))/(E1294+$O$8)</f>
        <v>0.2953338333442837</v>
      </c>
      <c r="G1294" s="60">
        <f>(C1294-$O$10)/($O$11-$O$10)</f>
        <v>0.52714222222222229</v>
      </c>
      <c r="H1294" s="60">
        <f>(G1294*$O$14+(1-G1294)*$O$13)</f>
        <v>2.7027142222222222</v>
      </c>
      <c r="I1294" s="116">
        <f>(H1294-D1294)/(H1294-$O$12)</f>
        <v>0.21792509530673371</v>
      </c>
      <c r="J1294" s="19">
        <f>(($O$19*F1294)/(B1294*((I1294)^$O$20)))^(1/$O$21)</f>
        <v>1.057130197012746</v>
      </c>
      <c r="K1294" s="111">
        <f t="shared" si="41"/>
        <v>1</v>
      </c>
      <c r="L1294" s="129"/>
      <c r="M1294" s="50"/>
      <c r="N1294" s="19"/>
      <c r="O1294" s="19"/>
      <c r="Q1294" s="20"/>
      <c r="R1294" s="58"/>
      <c r="S1294" s="58"/>
      <c r="T1294" s="58"/>
      <c r="U1294" s="58"/>
      <c r="V1294" s="58"/>
    </row>
    <row r="1295" spans="1:22" x14ac:dyDescent="0.35">
      <c r="A1295" s="20">
        <v>3197</v>
      </c>
      <c r="B1295" s="59">
        <v>6.0585000000000004</v>
      </c>
      <c r="C1295">
        <v>77.932100000000005</v>
      </c>
      <c r="D1295" s="20">
        <v>2.3763000000000001</v>
      </c>
      <c r="E1295" s="49">
        <f t="shared" si="40"/>
        <v>90.221599999999995</v>
      </c>
      <c r="F1295" s="60">
        <f>($Q$5*($O$6+$O$8))/(E1295+$O$8)</f>
        <v>0.29530368841472171</v>
      </c>
      <c r="G1295" s="60">
        <f>(C1295-$O$10)/($O$11-$O$10)</f>
        <v>0.53257888888888893</v>
      </c>
      <c r="H1295" s="60">
        <f>(G1295*$O$14+(1-G1295)*$O$13)</f>
        <v>2.703257888888889</v>
      </c>
      <c r="I1295" s="116">
        <f>(H1295-D1295)/(H1295-$O$12)</f>
        <v>0.20893107588653956</v>
      </c>
      <c r="J1295" s="19">
        <f>(($O$19*F1295)/(B1295*((I1295)^$O$20)))^(1/$O$21)</f>
        <v>1.0566930206132363</v>
      </c>
      <c r="K1295" s="111">
        <f t="shared" si="41"/>
        <v>1</v>
      </c>
      <c r="L1295" s="129"/>
      <c r="M1295" s="50"/>
      <c r="N1295" s="19"/>
      <c r="O1295" s="19"/>
      <c r="Q1295" s="20"/>
      <c r="R1295" s="58"/>
      <c r="S1295" s="58"/>
      <c r="T1295" s="58"/>
      <c r="U1295" s="58"/>
      <c r="V1295" s="58"/>
    </row>
    <row r="1296" spans="1:22" x14ac:dyDescent="0.35">
      <c r="A1296" s="20">
        <v>3197.5</v>
      </c>
      <c r="B1296" s="59">
        <v>6.7525000000000004</v>
      </c>
      <c r="C1296">
        <v>77.195899999999995</v>
      </c>
      <c r="D1296" s="20">
        <v>2.3786999999999998</v>
      </c>
      <c r="E1296" s="49">
        <f t="shared" si="40"/>
        <v>90.231500000000011</v>
      </c>
      <c r="F1296" s="60">
        <f>($Q$5*($O$6+$O$8))/(E1296+$O$8)</f>
        <v>0.29527354963835939</v>
      </c>
      <c r="G1296" s="60">
        <f>(C1296-$O$10)/($O$11-$O$10)</f>
        <v>0.52439888888888886</v>
      </c>
      <c r="H1296" s="60">
        <f>(G1296*$O$14+(1-G1296)*$O$13)</f>
        <v>2.7024398888888888</v>
      </c>
      <c r="I1296" s="116">
        <f>(H1296-D1296)/(H1296-$O$12)</f>
        <v>0.20698291779053055</v>
      </c>
      <c r="J1296" s="19">
        <f>(($O$19*F1296)/(B1296*((I1296)^$O$20)))^(1/$O$21)</f>
        <v>1.0102886436658274</v>
      </c>
      <c r="K1296" s="111">
        <f t="shared" si="41"/>
        <v>1</v>
      </c>
      <c r="L1296" s="129"/>
      <c r="M1296" s="50"/>
      <c r="N1296" s="19"/>
      <c r="O1296" s="19"/>
      <c r="Q1296" s="20"/>
      <c r="R1296" s="58"/>
      <c r="S1296" s="58"/>
      <c r="T1296" s="58"/>
      <c r="U1296" s="58"/>
      <c r="V1296" s="58"/>
    </row>
    <row r="1297" spans="1:22" x14ac:dyDescent="0.35">
      <c r="A1297" s="20">
        <v>3198</v>
      </c>
      <c r="B1297" s="59">
        <v>7.1852999999999998</v>
      </c>
      <c r="C1297">
        <v>80.0381</v>
      </c>
      <c r="D1297" s="20">
        <v>2.3793000000000002</v>
      </c>
      <c r="E1297" s="49">
        <f t="shared" si="40"/>
        <v>90.241399999999999</v>
      </c>
      <c r="F1297" s="60">
        <f>($Q$5*($O$6+$O$8))/(E1297+$O$8)</f>
        <v>0.29524341701331308</v>
      </c>
      <c r="G1297" s="60">
        <f>(C1297-$O$10)/($O$11-$O$10)</f>
        <v>0.55597888888888891</v>
      </c>
      <c r="H1297" s="60">
        <f>(G1297*$O$14+(1-G1297)*$O$13)</f>
        <v>2.7055978888888887</v>
      </c>
      <c r="I1297" s="116">
        <f>(H1297-D1297)/(H1297-$O$12)</f>
        <v>0.20819800824247381</v>
      </c>
      <c r="J1297" s="19">
        <f>(($O$19*F1297)/(B1297*((I1297)^$O$20)))^(1/$O$21)</f>
        <v>0.97362359092984241</v>
      </c>
      <c r="K1297" s="111">
        <f t="shared" si="41"/>
        <v>0.97362359092984241</v>
      </c>
      <c r="L1297" s="129"/>
      <c r="M1297" s="50"/>
      <c r="N1297" s="19"/>
      <c r="O1297" s="19"/>
      <c r="Q1297" s="20"/>
      <c r="R1297" s="58"/>
      <c r="S1297" s="58"/>
      <c r="T1297" s="58"/>
      <c r="U1297" s="58"/>
      <c r="V1297" s="58"/>
    </row>
    <row r="1298" spans="1:22" x14ac:dyDescent="0.35">
      <c r="A1298" s="20">
        <v>3198.5</v>
      </c>
      <c r="B1298" s="59">
        <v>7.6449999999999996</v>
      </c>
      <c r="C1298">
        <v>78.674700000000001</v>
      </c>
      <c r="D1298" s="20">
        <v>2.3700999999999999</v>
      </c>
      <c r="E1298" s="49">
        <f t="shared" si="40"/>
        <v>90.251300000000015</v>
      </c>
      <c r="F1298" s="60">
        <f>($Q$5*($O$6+$O$8))/(E1298+$O$8)</f>
        <v>0.29521329053769962</v>
      </c>
      <c r="G1298" s="60">
        <f>(C1298-$O$10)/($O$11-$O$10)</f>
        <v>0.54083000000000003</v>
      </c>
      <c r="H1298" s="60">
        <f>(G1298*$O$14+(1-G1298)*$O$13)</f>
        <v>2.7040829999999998</v>
      </c>
      <c r="I1298" s="116">
        <f>(H1298-D1298)/(H1298-$O$12)</f>
        <v>0.21330776064629151</v>
      </c>
      <c r="J1298" s="19">
        <f>(($O$19*F1298)/(B1298*((I1298)^$O$20)))^(1/$O$21)</f>
        <v>0.92123950119913123</v>
      </c>
      <c r="K1298" s="111">
        <f t="shared" si="41"/>
        <v>0.92123950119913123</v>
      </c>
      <c r="L1298" s="129"/>
      <c r="M1298" s="50"/>
      <c r="N1298" s="19"/>
      <c r="O1298" s="19"/>
      <c r="Q1298" s="20"/>
      <c r="R1298" s="58"/>
      <c r="S1298" s="58"/>
      <c r="T1298" s="58"/>
      <c r="U1298" s="58"/>
      <c r="V1298" s="58"/>
    </row>
    <row r="1299" spans="1:22" x14ac:dyDescent="0.35">
      <c r="A1299" s="20">
        <v>3199</v>
      </c>
      <c r="B1299" s="59">
        <v>6.9390000000000001</v>
      </c>
      <c r="C1299">
        <v>79.982600000000005</v>
      </c>
      <c r="D1299" s="20">
        <v>2.3816000000000002</v>
      </c>
      <c r="E1299" s="49">
        <f t="shared" si="40"/>
        <v>90.261200000000002</v>
      </c>
      <c r="F1299" s="60">
        <f>($Q$5*($O$6+$O$8))/(E1299+$O$8)</f>
        <v>0.29518317020963691</v>
      </c>
      <c r="G1299" s="60">
        <f>(C1299-$O$10)/($O$11-$O$10)</f>
        <v>0.55536222222222231</v>
      </c>
      <c r="H1299" s="60">
        <f>(G1299*$O$14+(1-G1299)*$O$13)</f>
        <v>2.7055362222222223</v>
      </c>
      <c r="I1299" s="116">
        <f>(H1299-D1299)/(H1299-$O$12)</f>
        <v>0.20669925349579099</v>
      </c>
      <c r="J1299" s="19">
        <f>(($O$19*F1299)/(B1299*((I1299)^$O$20)))^(1/$O$21)</f>
        <v>0.99783433663400256</v>
      </c>
      <c r="K1299" s="111">
        <f t="shared" si="41"/>
        <v>0.99783433663400256</v>
      </c>
      <c r="L1299" s="129"/>
      <c r="M1299" s="50"/>
      <c r="N1299" s="19"/>
      <c r="O1299" s="19"/>
      <c r="Q1299" s="20"/>
      <c r="R1299" s="58"/>
      <c r="S1299" s="58"/>
      <c r="T1299" s="58"/>
      <c r="U1299" s="58"/>
      <c r="V1299" s="58"/>
    </row>
    <row r="1300" spans="1:22" x14ac:dyDescent="0.35">
      <c r="A1300" s="20">
        <v>3199.5</v>
      </c>
      <c r="B1300" s="59">
        <v>6.6879999999999997</v>
      </c>
      <c r="C1300">
        <v>83.113699999999994</v>
      </c>
      <c r="D1300" s="20">
        <v>2.3934000000000002</v>
      </c>
      <c r="E1300" s="49">
        <f t="shared" si="40"/>
        <v>90.271100000000004</v>
      </c>
      <c r="F1300" s="60">
        <f>($Q$5*($O$6+$O$8))/(E1300+$O$8)</f>
        <v>0.29515305602724329</v>
      </c>
      <c r="G1300" s="60">
        <f>(C1300-$O$10)/($O$11-$O$10)</f>
        <v>0.59015222222222219</v>
      </c>
      <c r="H1300" s="60">
        <f>(G1300*$O$14+(1-G1300)*$O$13)</f>
        <v>2.7090152222222219</v>
      </c>
      <c r="I1300" s="116">
        <f>(H1300-D1300)/(H1300-$O$12)</f>
        <v>0.20094366244111542</v>
      </c>
      <c r="J1300" s="19">
        <f>(($O$19*F1300)/(B1300*((I1300)^$O$20)))^(1/$O$21)</f>
        <v>1.0454450156690525</v>
      </c>
      <c r="K1300" s="111">
        <f t="shared" si="41"/>
        <v>1</v>
      </c>
      <c r="L1300" s="129"/>
      <c r="M1300" s="50"/>
      <c r="N1300" s="19"/>
      <c r="O1300" s="19"/>
      <c r="Q1300" s="20"/>
      <c r="R1300" s="58"/>
      <c r="S1300" s="58"/>
      <c r="T1300" s="58"/>
      <c r="U1300" s="58"/>
      <c r="V1300" s="58"/>
    </row>
    <row r="1301" spans="1:22" x14ac:dyDescent="0.35">
      <c r="A1301" s="20">
        <v>3200</v>
      </c>
      <c r="B1301" s="59">
        <v>6.2545000000000002</v>
      </c>
      <c r="C1301">
        <v>88.543099999999995</v>
      </c>
      <c r="D1301" s="20">
        <v>2.4135</v>
      </c>
      <c r="E1301" s="49">
        <f t="shared" si="40"/>
        <v>90.281000000000006</v>
      </c>
      <c r="F1301" s="60">
        <f>($Q$5*($O$6+$O$8))/(E1301+$O$8)</f>
        <v>0.29512294798863814</v>
      </c>
      <c r="G1301" s="60">
        <f>(C1301-$O$10)/($O$11-$O$10)</f>
        <v>0.65047888888888883</v>
      </c>
      <c r="H1301" s="60">
        <f>(G1301*$O$14+(1-G1301)*$O$13)</f>
        <v>2.7150478888888889</v>
      </c>
      <c r="I1301" s="116">
        <f>(H1301-D1301)/(H1301-$O$12)</f>
        <v>0.19125280182964668</v>
      </c>
      <c r="J1301" s="19">
        <f>(($O$19*F1301)/(B1301*((I1301)^$O$20)))^(1/$O$21)</f>
        <v>1.1357882867629021</v>
      </c>
      <c r="K1301" s="111">
        <f t="shared" si="41"/>
        <v>1</v>
      </c>
      <c r="L1301" s="129"/>
      <c r="M1301" s="50"/>
      <c r="N1301" s="19"/>
      <c r="O1301" s="19"/>
      <c r="Q1301" s="20"/>
      <c r="R1301" s="58"/>
      <c r="S1301" s="58"/>
      <c r="T1301" s="58"/>
      <c r="U1301" s="58"/>
      <c r="V1301" s="58"/>
    </row>
    <row r="1302" spans="1:22" x14ac:dyDescent="0.35">
      <c r="A1302" s="20">
        <v>3200.5</v>
      </c>
      <c r="B1302" s="59">
        <v>7.3566000000000003</v>
      </c>
      <c r="C1302">
        <v>92.798199999999994</v>
      </c>
      <c r="D1302" s="20">
        <v>2.4371999999999998</v>
      </c>
      <c r="E1302" s="49">
        <f t="shared" si="40"/>
        <v>90.290900000000008</v>
      </c>
      <c r="F1302" s="60">
        <f>($Q$5*($O$6+$O$8))/(E1302+$O$8)</f>
        <v>0.29509284609194142</v>
      </c>
      <c r="G1302" s="60">
        <f>(C1302-$O$10)/($O$11-$O$10)</f>
        <v>0.6977577777777777</v>
      </c>
      <c r="H1302" s="60">
        <f>(G1302*$O$14+(1-G1302)*$O$13)</f>
        <v>2.7197757777777776</v>
      </c>
      <c r="I1302" s="116">
        <f>(H1302-D1302)/(H1302-$O$12)</f>
        <v>0.17868418597226471</v>
      </c>
      <c r="J1302" s="19">
        <f>(($O$19*F1302)/(B1302*((I1302)^$O$20)))^(1/$O$21)</f>
        <v>1.1208684661213586</v>
      </c>
      <c r="K1302" s="111">
        <f t="shared" si="41"/>
        <v>1</v>
      </c>
      <c r="L1302" s="129"/>
      <c r="M1302" s="50"/>
      <c r="N1302" s="19"/>
      <c r="O1302" s="19"/>
      <c r="Q1302" s="20"/>
      <c r="R1302" s="58"/>
      <c r="S1302" s="58"/>
      <c r="T1302" s="58"/>
      <c r="U1302" s="58"/>
      <c r="V1302" s="58"/>
    </row>
    <row r="1303" spans="1:22" x14ac:dyDescent="0.35">
      <c r="A1303" s="20">
        <v>3201</v>
      </c>
      <c r="B1303" s="59">
        <v>7.5537000000000001</v>
      </c>
      <c r="C1303">
        <v>95.120699999999999</v>
      </c>
      <c r="D1303" s="20">
        <v>2.4529000000000001</v>
      </c>
      <c r="E1303" s="49">
        <f t="shared" si="40"/>
        <v>90.30080000000001</v>
      </c>
      <c r="F1303" s="60">
        <f>($Q$5*($O$6+$O$8))/(E1303+$O$8)</f>
        <v>0.29506275033527402</v>
      </c>
      <c r="G1303" s="60">
        <f>(C1303-$O$10)/($O$11-$O$10)</f>
        <v>0.72356333333333334</v>
      </c>
      <c r="H1303" s="60">
        <f>(G1303*$O$14+(1-G1303)*$O$13)</f>
        <v>2.7223563333333334</v>
      </c>
      <c r="I1303" s="116">
        <f>(H1303-D1303)/(H1303-$O$12)</f>
        <v>0.17011064139263751</v>
      </c>
      <c r="J1303" s="19">
        <f>(($O$19*F1303)/(B1303*((I1303)^$O$20)))^(1/$O$21)</f>
        <v>1.1618387170272177</v>
      </c>
      <c r="K1303" s="111">
        <f t="shared" si="41"/>
        <v>1</v>
      </c>
      <c r="L1303" s="129"/>
      <c r="M1303" s="50"/>
      <c r="N1303" s="19"/>
      <c r="O1303" s="19"/>
      <c r="Q1303" s="20"/>
      <c r="R1303" s="58"/>
      <c r="S1303" s="58"/>
      <c r="T1303" s="58"/>
      <c r="U1303" s="58"/>
      <c r="V1303" s="58"/>
    </row>
    <row r="1304" spans="1:22" x14ac:dyDescent="0.35">
      <c r="A1304" s="20">
        <v>3201.5</v>
      </c>
      <c r="B1304" s="59">
        <v>8.1412999999999993</v>
      </c>
      <c r="C1304">
        <v>93.568899999999999</v>
      </c>
      <c r="D1304" s="20">
        <v>2.4590999999999998</v>
      </c>
      <c r="E1304" s="49">
        <f t="shared" si="40"/>
        <v>90.310699999999997</v>
      </c>
      <c r="F1304" s="60">
        <f>($Q$5*($O$6+$O$8))/(E1304+$O$8)</f>
        <v>0.29503266071675754</v>
      </c>
      <c r="G1304" s="60">
        <f>(C1304-$O$10)/($O$11-$O$10)</f>
        <v>0.70632111111111107</v>
      </c>
      <c r="H1304" s="60">
        <f>(G1304*$O$14+(1-G1304)*$O$13)</f>
        <v>2.7206321111111111</v>
      </c>
      <c r="I1304" s="116">
        <f>(H1304-D1304)/(H1304-$O$12)</f>
        <v>0.16528791501501464</v>
      </c>
      <c r="J1304" s="19">
        <f>(($O$19*F1304)/(B1304*((I1304)^$O$20)))^(1/$O$21)</f>
        <v>1.1517204210802596</v>
      </c>
      <c r="K1304" s="111">
        <f t="shared" si="41"/>
        <v>1</v>
      </c>
      <c r="L1304" s="129"/>
      <c r="M1304" s="50"/>
      <c r="N1304" s="19"/>
      <c r="O1304" s="19"/>
      <c r="Q1304" s="20"/>
      <c r="R1304" s="58"/>
      <c r="S1304" s="58"/>
      <c r="T1304" s="58"/>
      <c r="U1304" s="58"/>
      <c r="V1304" s="58"/>
    </row>
    <row r="1305" spans="1:22" x14ac:dyDescent="0.35">
      <c r="A1305" s="20">
        <v>3202</v>
      </c>
      <c r="B1305" s="59">
        <v>7.1576000000000004</v>
      </c>
      <c r="C1305">
        <v>93.832099999999997</v>
      </c>
      <c r="D1305" s="20">
        <v>2.4584000000000001</v>
      </c>
      <c r="E1305" s="49">
        <f t="shared" si="40"/>
        <v>90.320600000000013</v>
      </c>
      <c r="F1305" s="60">
        <f>($Q$5*($O$6+$O$8))/(E1305+$O$8)</f>
        <v>0.29500257723451412</v>
      </c>
      <c r="G1305" s="60">
        <f>(C1305-$O$10)/($O$11-$O$10)</f>
        <v>0.70924555555555557</v>
      </c>
      <c r="H1305" s="60">
        <f>(G1305*$O$14+(1-G1305)*$O$13)</f>
        <v>2.7209245555555555</v>
      </c>
      <c r="I1305" s="116">
        <f>(H1305-D1305)/(H1305-$O$12)</f>
        <v>0.1658844789548618</v>
      </c>
      <c r="J1305" s="19">
        <f>(($O$19*F1305)/(B1305*((I1305)^$O$20)))^(1/$O$21)</f>
        <v>1.2238366080471752</v>
      </c>
      <c r="K1305" s="111">
        <f t="shared" si="41"/>
        <v>1</v>
      </c>
      <c r="L1305" s="129"/>
      <c r="M1305" s="50"/>
      <c r="N1305" s="19"/>
      <c r="O1305" s="19"/>
      <c r="Q1305" s="20"/>
      <c r="R1305" s="58"/>
      <c r="S1305" s="58"/>
      <c r="T1305" s="58"/>
      <c r="U1305" s="58"/>
      <c r="V1305" s="58"/>
    </row>
    <row r="1306" spans="1:22" x14ac:dyDescent="0.35">
      <c r="A1306" s="20">
        <v>3202.5</v>
      </c>
      <c r="B1306" s="59">
        <v>7.6519000000000004</v>
      </c>
      <c r="C1306">
        <v>87.265100000000004</v>
      </c>
      <c r="D1306" s="20">
        <v>2.4512</v>
      </c>
      <c r="E1306" s="49">
        <f t="shared" si="40"/>
        <v>90.330500000000001</v>
      </c>
      <c r="F1306" s="60">
        <f>($Q$5*($O$6+$O$8))/(E1306+$O$8)</f>
        <v>0.29497249988666713</v>
      </c>
      <c r="G1306" s="60">
        <f>(C1306-$O$10)/($O$11-$O$10)</f>
        <v>0.63627888888888895</v>
      </c>
      <c r="H1306" s="60">
        <f>(G1306*$O$14+(1-G1306)*$O$13)</f>
        <v>2.713627888888889</v>
      </c>
      <c r="I1306" s="116">
        <f>(H1306-D1306)/(H1306-$O$12)</f>
        <v>0.16659148886676151</v>
      </c>
      <c r="J1306" s="19">
        <f>(($O$19*F1306)/(B1306*((I1306)^$O$20)))^(1/$O$21)</f>
        <v>1.1785643820732035</v>
      </c>
      <c r="K1306" s="111">
        <f t="shared" si="41"/>
        <v>1</v>
      </c>
      <c r="L1306" s="129"/>
      <c r="M1306" s="50"/>
      <c r="N1306" s="19"/>
      <c r="O1306" s="19"/>
      <c r="Q1306" s="20"/>
      <c r="R1306" s="58"/>
      <c r="S1306" s="58"/>
      <c r="T1306" s="58"/>
      <c r="U1306" s="58"/>
      <c r="V1306" s="58"/>
    </row>
    <row r="1307" spans="1:22" x14ac:dyDescent="0.35">
      <c r="A1307" s="20">
        <v>3203</v>
      </c>
      <c r="B1307" s="59">
        <v>7.8558000000000003</v>
      </c>
      <c r="C1307">
        <v>86.568200000000004</v>
      </c>
      <c r="D1307" s="20">
        <v>2.4407999999999999</v>
      </c>
      <c r="E1307" s="49">
        <f t="shared" si="40"/>
        <v>90.340400000000002</v>
      </c>
      <c r="F1307" s="60">
        <f>($Q$5*($O$6+$O$8))/(E1307+$O$8)</f>
        <v>0.29494242867134024</v>
      </c>
      <c r="G1307" s="60">
        <f>(C1307-$O$10)/($O$11-$O$10)</f>
        <v>0.62853555555555563</v>
      </c>
      <c r="H1307" s="60">
        <f>(G1307*$O$14+(1-G1307)*$O$13)</f>
        <v>2.7128535555555553</v>
      </c>
      <c r="I1307" s="116">
        <f>(H1307-D1307)/(H1307-$O$12)</f>
        <v>0.17278687913763571</v>
      </c>
      <c r="J1307" s="19">
        <f>(($O$19*F1307)/(B1307*((I1307)^$O$20)))^(1/$O$21)</f>
        <v>1.1214054344265387</v>
      </c>
      <c r="K1307" s="111">
        <f t="shared" si="41"/>
        <v>1</v>
      </c>
      <c r="L1307" s="129"/>
      <c r="M1307" s="50"/>
      <c r="N1307" s="19"/>
      <c r="O1307" s="19"/>
      <c r="Q1307" s="20"/>
      <c r="R1307" s="58"/>
      <c r="S1307" s="58"/>
      <c r="T1307" s="58"/>
      <c r="U1307" s="58"/>
      <c r="V1307" s="58"/>
    </row>
    <row r="1308" spans="1:22" x14ac:dyDescent="0.35">
      <c r="A1308" s="20">
        <v>3203.5</v>
      </c>
      <c r="B1308" s="59">
        <v>8.5730000000000004</v>
      </c>
      <c r="C1308">
        <v>84.796999999999997</v>
      </c>
      <c r="D1308" s="20">
        <v>2.419</v>
      </c>
      <c r="E1308" s="49">
        <f t="shared" si="40"/>
        <v>90.350300000000004</v>
      </c>
      <c r="F1308" s="60">
        <f>($Q$5*($O$6+$O$8))/(E1308+$O$8)</f>
        <v>0.29491236358665818</v>
      </c>
      <c r="G1308" s="60">
        <f>(C1308-$O$10)/($O$11-$O$10)</f>
        <v>0.60885555555555548</v>
      </c>
      <c r="H1308" s="60">
        <f>(G1308*$O$14+(1-G1308)*$O$13)</f>
        <v>2.7108855555555555</v>
      </c>
      <c r="I1308" s="116">
        <f>(H1308-D1308)/(H1308-$O$12)</f>
        <v>0.18561459836272909</v>
      </c>
      <c r="J1308" s="19">
        <f>(($O$19*F1308)/(B1308*((I1308)^$O$20)))^(1/$O$21)</f>
        <v>0.99923571443601911</v>
      </c>
      <c r="K1308" s="111">
        <f t="shared" si="41"/>
        <v>0.99923571443601911</v>
      </c>
      <c r="L1308" s="129"/>
      <c r="M1308" s="50"/>
      <c r="N1308" s="19"/>
      <c r="O1308" s="19"/>
      <c r="Q1308" s="20"/>
      <c r="R1308" s="58"/>
      <c r="S1308" s="58"/>
      <c r="T1308" s="58"/>
      <c r="U1308" s="58"/>
      <c r="V1308" s="58"/>
    </row>
    <row r="1309" spans="1:22" x14ac:dyDescent="0.35">
      <c r="A1309" s="20">
        <v>3204</v>
      </c>
      <c r="B1309" s="59">
        <v>9.1135999999999999</v>
      </c>
      <c r="C1309">
        <v>88.074700000000007</v>
      </c>
      <c r="D1309" s="20">
        <v>2.4131</v>
      </c>
      <c r="E1309" s="49">
        <f t="shared" si="40"/>
        <v>90.360200000000006</v>
      </c>
      <c r="F1309" s="60">
        <f>($Q$5*($O$6+$O$8))/(E1309+$O$8)</f>
        <v>0.29488230463074633</v>
      </c>
      <c r="G1309" s="60">
        <f>(C1309-$O$10)/($O$11-$O$10)</f>
        <v>0.64527444444444448</v>
      </c>
      <c r="H1309" s="60">
        <f>(G1309*$O$14+(1-G1309)*$O$13)</f>
        <v>2.7145274444444443</v>
      </c>
      <c r="I1309" s="116">
        <f>(H1309-D1309)/(H1309-$O$12)</f>
        <v>0.19123953683443837</v>
      </c>
      <c r="J1309" s="19">
        <f>(($O$19*F1309)/(B1309*((I1309)^$O$20)))^(1/$O$21)</f>
        <v>0.94059288920922213</v>
      </c>
      <c r="K1309" s="111">
        <f t="shared" si="41"/>
        <v>0.94059288920922213</v>
      </c>
      <c r="L1309" s="129"/>
      <c r="M1309" s="50"/>
      <c r="N1309" s="19"/>
      <c r="O1309" s="19"/>
      <c r="Q1309" s="20"/>
      <c r="R1309" s="58"/>
      <c r="S1309" s="58"/>
      <c r="T1309" s="58"/>
      <c r="U1309" s="58"/>
      <c r="V1309" s="58"/>
    </row>
    <row r="1310" spans="1:22" x14ac:dyDescent="0.35">
      <c r="A1310" s="20">
        <v>3204.5</v>
      </c>
      <c r="B1310" s="59">
        <v>7.2374999999999998</v>
      </c>
      <c r="C1310">
        <v>90.125200000000007</v>
      </c>
      <c r="D1310" s="20">
        <v>2.4228999999999998</v>
      </c>
      <c r="E1310" s="49">
        <f t="shared" si="40"/>
        <v>90.370100000000008</v>
      </c>
      <c r="F1310" s="60">
        <f>($Q$5*($O$6+$O$8))/(E1310+$O$8)</f>
        <v>0.29485225180173091</v>
      </c>
      <c r="G1310" s="60">
        <f>(C1310-$O$10)/($O$11-$O$10)</f>
        <v>0.66805777777777786</v>
      </c>
      <c r="H1310" s="60">
        <f>(G1310*$O$14+(1-G1310)*$O$13)</f>
        <v>2.7168057777777781</v>
      </c>
      <c r="I1310" s="116">
        <f>(H1310-D1310)/(H1310-$O$12)</f>
        <v>0.18619829704165181</v>
      </c>
      <c r="J1310" s="19">
        <f>(($O$19*F1310)/(B1310*((I1310)^$O$20)))^(1/$O$21)</f>
        <v>1.084007361297854</v>
      </c>
      <c r="K1310" s="111">
        <f t="shared" si="41"/>
        <v>1</v>
      </c>
      <c r="L1310" s="129"/>
      <c r="M1310" s="50"/>
      <c r="N1310" s="19"/>
      <c r="O1310" s="19"/>
      <c r="Q1310" s="20"/>
      <c r="R1310" s="58"/>
      <c r="S1310" s="58"/>
      <c r="T1310" s="58"/>
      <c r="U1310" s="58"/>
      <c r="V1310" s="58"/>
    </row>
    <row r="1311" spans="1:22" x14ac:dyDescent="0.35">
      <c r="A1311" s="20">
        <v>3205</v>
      </c>
      <c r="B1311" s="59">
        <v>6.3280000000000003</v>
      </c>
      <c r="C1311">
        <v>88.430400000000006</v>
      </c>
      <c r="D1311" s="20">
        <v>2.4399000000000002</v>
      </c>
      <c r="E1311" s="49">
        <f t="shared" si="40"/>
        <v>90.38</v>
      </c>
      <c r="F1311" s="60">
        <f>($Q$5*($O$6+$O$8))/(E1311+$O$8)</f>
        <v>0.29482220509773877</v>
      </c>
      <c r="G1311" s="60">
        <f>(C1311-$O$10)/($O$11-$O$10)</f>
        <v>0.64922666666666673</v>
      </c>
      <c r="H1311" s="60">
        <f>(G1311*$O$14+(1-G1311)*$O$13)</f>
        <v>2.7149226666666664</v>
      </c>
      <c r="I1311" s="116">
        <f>(H1311-D1311)/(H1311-$O$12)</f>
        <v>0.17444338119101366</v>
      </c>
      <c r="J1311" s="19">
        <f>(($O$19*F1311)/(B1311*((I1311)^$O$20)))^(1/$O$21)</f>
        <v>1.2373494337797719</v>
      </c>
      <c r="K1311" s="111">
        <f t="shared" si="41"/>
        <v>1</v>
      </c>
      <c r="L1311" s="129"/>
      <c r="M1311" s="50"/>
      <c r="N1311" s="19"/>
      <c r="O1311" s="19"/>
      <c r="Q1311" s="20"/>
      <c r="R1311" s="58"/>
      <c r="S1311" s="58"/>
      <c r="T1311" s="58"/>
      <c r="U1311" s="58"/>
      <c r="V1311" s="58"/>
    </row>
    <row r="1312" spans="1:22" x14ac:dyDescent="0.35">
      <c r="A1312" s="20">
        <v>3205.5</v>
      </c>
      <c r="B1312" s="59">
        <v>6.2778</v>
      </c>
      <c r="C1312">
        <v>87.792599999999993</v>
      </c>
      <c r="D1312" s="20">
        <v>2.4459</v>
      </c>
      <c r="E1312" s="49">
        <f t="shared" si="40"/>
        <v>90.389900000000011</v>
      </c>
      <c r="F1312" s="60">
        <f>($Q$5*($O$6+$O$8))/(E1312+$O$8)</f>
        <v>0.2947921645168976</v>
      </c>
      <c r="G1312" s="60">
        <f>(C1312-$O$10)/($O$11-$O$10)</f>
        <v>0.64213999999999993</v>
      </c>
      <c r="H1312" s="60">
        <f>(G1312*$O$14+(1-G1312)*$O$13)</f>
        <v>2.7142140000000001</v>
      </c>
      <c r="I1312" s="116">
        <f>(H1312-D1312)/(H1312-$O$12)</f>
        <v>0.17026469289228013</v>
      </c>
      <c r="J1312" s="19">
        <f>(($O$19*F1312)/(B1312*((I1312)^$O$20)))^(1/$O$21)</f>
        <v>1.2727105106116861</v>
      </c>
      <c r="K1312" s="111">
        <f t="shared" si="41"/>
        <v>1</v>
      </c>
      <c r="L1312" s="129"/>
      <c r="M1312" s="50"/>
      <c r="N1312" s="19"/>
      <c r="O1312" s="19"/>
      <c r="Q1312" s="20"/>
      <c r="R1312" s="58"/>
      <c r="S1312" s="58"/>
      <c r="T1312" s="58"/>
      <c r="U1312" s="58"/>
      <c r="V1312" s="58"/>
    </row>
    <row r="1313" spans="1:22" x14ac:dyDescent="0.35">
      <c r="A1313" s="20">
        <v>3206</v>
      </c>
      <c r="B1313" s="59">
        <v>7.2171000000000003</v>
      </c>
      <c r="C1313">
        <v>83.999300000000005</v>
      </c>
      <c r="D1313" s="20">
        <v>2.4426000000000001</v>
      </c>
      <c r="E1313" s="49">
        <f t="shared" si="40"/>
        <v>90.399799999999999</v>
      </c>
      <c r="F1313" s="60">
        <f>($Q$5*($O$6+$O$8))/(E1313+$O$8)</f>
        <v>0.29476213005733592</v>
      </c>
      <c r="G1313" s="60">
        <f>(C1313-$O$10)/($O$11-$O$10)</f>
        <v>0.59999222222222226</v>
      </c>
      <c r="H1313" s="60">
        <f>(G1313*$O$14+(1-G1313)*$O$13)</f>
        <v>2.7099992222222222</v>
      </c>
      <c r="I1313" s="116">
        <f>(H1313-D1313)/(H1313-$O$12)</f>
        <v>0.17013925145722714</v>
      </c>
      <c r="J1313" s="19">
        <f>(($O$19*F1313)/(B1313*((I1313)^$O$20)))^(1/$O$21)</f>
        <v>1.1878181687064118</v>
      </c>
      <c r="K1313" s="111">
        <f t="shared" si="41"/>
        <v>1</v>
      </c>
      <c r="L1313" s="129"/>
      <c r="M1313" s="50"/>
      <c r="N1313" s="19"/>
      <c r="O1313" s="19"/>
      <c r="Q1313" s="20"/>
      <c r="R1313" s="58"/>
      <c r="S1313" s="58"/>
      <c r="T1313" s="58"/>
      <c r="U1313" s="58"/>
      <c r="V1313" s="58"/>
    </row>
    <row r="1314" spans="1:22" x14ac:dyDescent="0.35">
      <c r="A1314" s="20">
        <v>3206.5</v>
      </c>
      <c r="B1314" s="59">
        <v>7.2633999999999999</v>
      </c>
      <c r="C1314">
        <v>83.662499999999994</v>
      </c>
      <c r="D1314" s="20">
        <v>2.4308000000000001</v>
      </c>
      <c r="E1314" s="49">
        <f t="shared" si="40"/>
        <v>90.409700000000015</v>
      </c>
      <c r="F1314" s="60">
        <f>($Q$5*($O$6+$O$8))/(E1314+$O$8)</f>
        <v>0.29473210171718289</v>
      </c>
      <c r="G1314" s="60">
        <f>(C1314-$O$10)/($O$11-$O$10)</f>
        <v>0.59624999999999995</v>
      </c>
      <c r="H1314" s="60">
        <f>(G1314*$O$14+(1-G1314)*$O$13)</f>
        <v>2.709625</v>
      </c>
      <c r="I1314" s="116">
        <f>(H1314-D1314)/(H1314-$O$12)</f>
        <v>0.17745143275365541</v>
      </c>
      <c r="J1314" s="19">
        <f>(($O$19*F1314)/(B1314*((I1314)^$O$20)))^(1/$O$21)</f>
        <v>1.1351786891371538</v>
      </c>
      <c r="K1314" s="111">
        <f t="shared" si="41"/>
        <v>1</v>
      </c>
      <c r="L1314" s="129"/>
      <c r="M1314" s="50"/>
      <c r="N1314" s="19"/>
      <c r="O1314" s="19"/>
      <c r="Q1314" s="20"/>
      <c r="R1314" s="58"/>
      <c r="S1314" s="58"/>
      <c r="T1314" s="58"/>
      <c r="U1314" s="58"/>
      <c r="V1314" s="58"/>
    </row>
    <row r="1315" spans="1:22" x14ac:dyDescent="0.35">
      <c r="A1315" s="20">
        <v>3207</v>
      </c>
      <c r="B1315" s="59">
        <v>7.5279999999999996</v>
      </c>
      <c r="C1315">
        <v>86.170900000000003</v>
      </c>
      <c r="D1315" s="20">
        <v>2.4152</v>
      </c>
      <c r="E1315" s="49">
        <f t="shared" si="40"/>
        <v>90.419600000000003</v>
      </c>
      <c r="F1315" s="60">
        <f>($Q$5*($O$6+$O$8))/(E1315+$O$8)</f>
        <v>0.29470207949456856</v>
      </c>
      <c r="G1315" s="60">
        <f>(C1315-$O$10)/($O$11-$O$10)</f>
        <v>0.62412111111111113</v>
      </c>
      <c r="H1315" s="60">
        <f>(G1315*$O$14+(1-G1315)*$O$13)</f>
        <v>2.712412111111111</v>
      </c>
      <c r="I1315" s="116">
        <f>(H1315-D1315)/(H1315-$O$12)</f>
        <v>0.18881854090326375</v>
      </c>
      <c r="J1315" s="19">
        <f>(($O$19*F1315)/(B1315*((I1315)^$O$20)))^(1/$O$21)</f>
        <v>1.0478693986636587</v>
      </c>
      <c r="K1315" s="111">
        <f t="shared" si="41"/>
        <v>1</v>
      </c>
      <c r="L1315" s="129"/>
      <c r="M1315" s="50"/>
      <c r="N1315" s="19"/>
      <c r="O1315" s="19"/>
      <c r="Q1315" s="20"/>
      <c r="R1315" s="58"/>
      <c r="S1315" s="58"/>
      <c r="T1315" s="58"/>
      <c r="U1315" s="58"/>
      <c r="V1315" s="58"/>
    </row>
    <row r="1316" spans="1:22" x14ac:dyDescent="0.35">
      <c r="A1316" s="20">
        <v>3207.5</v>
      </c>
      <c r="B1316" s="59">
        <v>7.1521999999999997</v>
      </c>
      <c r="C1316">
        <v>88.378200000000007</v>
      </c>
      <c r="D1316" s="20">
        <v>2.4095</v>
      </c>
      <c r="E1316" s="49">
        <f t="shared" si="40"/>
        <v>90.429500000000004</v>
      </c>
      <c r="F1316" s="60">
        <f>($Q$5*($O$6+$O$8))/(E1316+$O$8)</f>
        <v>0.29467206338762358</v>
      </c>
      <c r="G1316" s="60">
        <f>(C1316-$O$10)/($O$11-$O$10)</f>
        <v>0.6486466666666667</v>
      </c>
      <c r="H1316" s="60">
        <f>(G1316*$O$14+(1-G1316)*$O$13)</f>
        <v>2.7148646666666667</v>
      </c>
      <c r="I1316" s="116">
        <f>(H1316-D1316)/(H1316-$O$12)</f>
        <v>0.19369605188153449</v>
      </c>
      <c r="J1316" s="19">
        <f>(($O$19*F1316)/(B1316*((I1316)^$O$20)))^(1/$O$21)</f>
        <v>1.0479218319901098</v>
      </c>
      <c r="K1316" s="111">
        <f t="shared" si="41"/>
        <v>1</v>
      </c>
      <c r="L1316" s="129"/>
      <c r="M1316" s="50"/>
      <c r="N1316" s="19"/>
      <c r="O1316" s="19"/>
      <c r="Q1316" s="20"/>
      <c r="R1316" s="58"/>
      <c r="S1316" s="58"/>
      <c r="T1316" s="58"/>
      <c r="U1316" s="58"/>
      <c r="V1316" s="58"/>
    </row>
    <row r="1317" spans="1:22" x14ac:dyDescent="0.35">
      <c r="A1317" s="20">
        <v>3208</v>
      </c>
      <c r="B1317" s="59">
        <v>6.9428999999999998</v>
      </c>
      <c r="C1317">
        <v>92.558499999999995</v>
      </c>
      <c r="D1317" s="20">
        <v>2.4123000000000001</v>
      </c>
      <c r="E1317" s="49">
        <f t="shared" si="40"/>
        <v>90.439400000000006</v>
      </c>
      <c r="F1317" s="60">
        <f>($Q$5*($O$6+$O$8))/(E1317+$O$8)</f>
        <v>0.29464205339447952</v>
      </c>
      <c r="G1317" s="60">
        <f>(C1317-$O$10)/($O$11-$O$10)</f>
        <v>0.69509444444444435</v>
      </c>
      <c r="H1317" s="60">
        <f>(G1317*$O$14+(1-G1317)*$O$13)</f>
        <v>2.7195094444444443</v>
      </c>
      <c r="I1317" s="116">
        <f>(H1317-D1317)/(H1317-$O$12)</f>
        <v>0.19429377949444257</v>
      </c>
      <c r="J1317" s="19">
        <f>(($O$19*F1317)/(B1317*((I1317)^$O$20)))^(1/$O$21)</f>
        <v>1.0602737631237049</v>
      </c>
      <c r="K1317" s="111">
        <f t="shared" si="41"/>
        <v>1</v>
      </c>
      <c r="L1317" s="129"/>
      <c r="M1317" s="50"/>
      <c r="N1317" s="19"/>
      <c r="O1317" s="19"/>
      <c r="Q1317" s="20"/>
      <c r="R1317" s="58"/>
      <c r="S1317" s="58"/>
      <c r="T1317" s="58"/>
      <c r="U1317" s="58"/>
      <c r="V1317" s="58"/>
    </row>
    <row r="1318" spans="1:22" x14ac:dyDescent="0.35">
      <c r="A1318" s="20">
        <v>3208.5</v>
      </c>
      <c r="B1318" s="59">
        <v>7.5042999999999997</v>
      </c>
      <c r="C1318">
        <v>92.508600000000001</v>
      </c>
      <c r="D1318" s="20">
        <v>2.4275000000000002</v>
      </c>
      <c r="E1318" s="49">
        <f t="shared" si="40"/>
        <v>90.449300000000008</v>
      </c>
      <c r="F1318" s="60">
        <f>($Q$5*($O$6+$O$8))/(E1318+$O$8)</f>
        <v>0.29461204951326864</v>
      </c>
      <c r="G1318" s="60">
        <f>(C1318-$O$10)/($O$11-$O$10)</f>
        <v>0.69454000000000005</v>
      </c>
      <c r="H1318" s="60">
        <f>(G1318*$O$14+(1-G1318)*$O$13)</f>
        <v>2.7194539999999998</v>
      </c>
      <c r="I1318" s="116">
        <f>(H1318-D1318)/(H1318-$O$12)</f>
        <v>0.18465199000192248</v>
      </c>
      <c r="J1318" s="19">
        <f>(($O$19*F1318)/(B1318*((I1318)^$O$20)))^(1/$O$21)</f>
        <v>1.0730406297895256</v>
      </c>
      <c r="K1318" s="111">
        <f t="shared" si="41"/>
        <v>1</v>
      </c>
      <c r="L1318" s="129"/>
      <c r="M1318" s="50"/>
      <c r="N1318" s="19"/>
      <c r="O1318" s="19"/>
      <c r="Q1318" s="20"/>
      <c r="R1318" s="58"/>
      <c r="S1318" s="58"/>
      <c r="T1318" s="58"/>
      <c r="U1318" s="58"/>
      <c r="V1318" s="58"/>
    </row>
    <row r="1319" spans="1:22" x14ac:dyDescent="0.35">
      <c r="A1319" s="20">
        <v>3209</v>
      </c>
      <c r="B1319" s="59">
        <v>8.1321999999999992</v>
      </c>
      <c r="C1319">
        <v>93.772900000000007</v>
      </c>
      <c r="D1319" s="20">
        <v>2.4344999999999999</v>
      </c>
      <c r="E1319" s="49">
        <f t="shared" si="40"/>
        <v>90.45920000000001</v>
      </c>
      <c r="F1319" s="60">
        <f>($Q$5*($O$6+$O$8))/(E1319+$O$8)</f>
        <v>0.29458205174212393</v>
      </c>
      <c r="G1319" s="60">
        <f>(C1319-$O$10)/($O$11-$O$10)</f>
        <v>0.70858777777777782</v>
      </c>
      <c r="H1319" s="60">
        <f>(G1319*$O$14+(1-G1319)*$O$13)</f>
        <v>2.720858777777778</v>
      </c>
      <c r="I1319" s="116">
        <f>(H1319-D1319)/(H1319-$O$12)</f>
        <v>0.18095241037455381</v>
      </c>
      <c r="J1319" s="19">
        <f>(($O$19*F1319)/(B1319*((I1319)^$O$20)))^(1/$O$21)</f>
        <v>1.0518038189945953</v>
      </c>
      <c r="K1319" s="111">
        <f t="shared" si="41"/>
        <v>1</v>
      </c>
      <c r="L1319" s="129"/>
      <c r="M1319" s="50"/>
      <c r="N1319" s="19"/>
      <c r="O1319" s="19"/>
      <c r="Q1319" s="20"/>
      <c r="R1319" s="58"/>
      <c r="S1319" s="58"/>
      <c r="T1319" s="58"/>
      <c r="U1319" s="58"/>
      <c r="V1319" s="58"/>
    </row>
    <row r="1320" spans="1:22" x14ac:dyDescent="0.35">
      <c r="A1320" s="20">
        <v>3209.5</v>
      </c>
      <c r="B1320" s="59">
        <v>7.5576999999999996</v>
      </c>
      <c r="C1320">
        <v>92.382000000000005</v>
      </c>
      <c r="D1320" s="20">
        <v>2.4405999999999999</v>
      </c>
      <c r="E1320" s="49">
        <f t="shared" si="40"/>
        <v>90.469099999999997</v>
      </c>
      <c r="F1320" s="60">
        <f>($Q$5*($O$6+$O$8))/(E1320+$O$8)</f>
        <v>0.29455206007917928</v>
      </c>
      <c r="G1320" s="60">
        <f>(C1320-$O$10)/($O$11-$O$10)</f>
        <v>0.69313333333333338</v>
      </c>
      <c r="H1320" s="60">
        <f>(G1320*$O$14+(1-G1320)*$O$13)</f>
        <v>2.719313333333333</v>
      </c>
      <c r="I1320" s="116">
        <f>(H1320-D1320)/(H1320-$O$12)</f>
        <v>0.17629335700385199</v>
      </c>
      <c r="J1320" s="19">
        <f>(($O$19*F1320)/(B1320*((I1320)^$O$20)))^(1/$O$21)</f>
        <v>1.1198252611247359</v>
      </c>
      <c r="K1320" s="111">
        <f t="shared" si="41"/>
        <v>1</v>
      </c>
      <c r="L1320" s="129"/>
      <c r="M1320" s="50"/>
      <c r="N1320" s="19"/>
      <c r="O1320" s="19"/>
      <c r="Q1320" s="20"/>
      <c r="R1320" s="58"/>
      <c r="S1320" s="58"/>
      <c r="T1320" s="58"/>
      <c r="U1320" s="58"/>
      <c r="V1320" s="58"/>
    </row>
    <row r="1321" spans="1:22" x14ac:dyDescent="0.35">
      <c r="A1321" s="20">
        <v>3210</v>
      </c>
      <c r="B1321" s="59">
        <v>7.3411999999999997</v>
      </c>
      <c r="C1321">
        <v>91.830600000000004</v>
      </c>
      <c r="D1321" s="20">
        <v>2.4380999999999999</v>
      </c>
      <c r="E1321" s="49">
        <f t="shared" si="40"/>
        <v>90.479000000000013</v>
      </c>
      <c r="F1321" s="60">
        <f>($Q$5*($O$6+$O$8))/(E1321+$O$8)</f>
        <v>0.29452207452256907</v>
      </c>
      <c r="G1321" s="60">
        <f>(C1321-$O$10)/($O$11-$O$10)</f>
        <v>0.68700666666666677</v>
      </c>
      <c r="H1321" s="60">
        <f>(G1321*$O$14+(1-G1321)*$O$13)</f>
        <v>2.7187006666666664</v>
      </c>
      <c r="I1321" s="116">
        <f>(H1321-D1321)/(H1321-$O$12)</f>
        <v>0.177555951717045</v>
      </c>
      <c r="J1321" s="19">
        <f>(($O$19*F1321)/(B1321*((I1321)^$O$20)))^(1/$O$21)</f>
        <v>1.128080684030194</v>
      </c>
      <c r="K1321" s="111">
        <f t="shared" si="41"/>
        <v>1</v>
      </c>
      <c r="L1321" s="129"/>
      <c r="M1321" s="50"/>
      <c r="N1321" s="19"/>
      <c r="O1321" s="19"/>
      <c r="Q1321" s="20"/>
      <c r="R1321" s="58"/>
      <c r="S1321" s="58"/>
      <c r="T1321" s="58"/>
      <c r="U1321" s="58"/>
      <c r="V1321" s="58"/>
    </row>
    <row r="1322" spans="1:22" x14ac:dyDescent="0.35">
      <c r="A1322" s="20">
        <v>3210.5</v>
      </c>
      <c r="B1322" s="59">
        <v>7.2264999999999997</v>
      </c>
      <c r="C1322">
        <v>89.098200000000006</v>
      </c>
      <c r="D1322" s="20">
        <v>2.4239999999999999</v>
      </c>
      <c r="E1322" s="49">
        <f t="shared" si="40"/>
        <v>90.488900000000001</v>
      </c>
      <c r="F1322" s="60">
        <f>($Q$5*($O$6+$O$8))/(E1322+$O$8)</f>
        <v>0.29449209507042873</v>
      </c>
      <c r="G1322" s="60">
        <f>(C1322-$O$10)/($O$11-$O$10)</f>
        <v>0.65664666666666671</v>
      </c>
      <c r="H1322" s="60">
        <f>(G1322*$O$14+(1-G1322)*$O$13)</f>
        <v>2.7156646666666666</v>
      </c>
      <c r="I1322" s="116">
        <f>(H1322-D1322)/(H1322-$O$12)</f>
        <v>0.18491216295036461</v>
      </c>
      <c r="J1322" s="19">
        <f>(($O$19*F1322)/(B1322*((I1322)^$O$20)))^(1/$O$21)</f>
        <v>1.0917101263303797</v>
      </c>
      <c r="K1322" s="111">
        <f t="shared" si="41"/>
        <v>1</v>
      </c>
      <c r="L1322" s="129"/>
      <c r="M1322" s="50"/>
      <c r="N1322" s="19"/>
      <c r="O1322" s="19"/>
      <c r="Q1322" s="20"/>
      <c r="R1322" s="58"/>
      <c r="S1322" s="58"/>
      <c r="T1322" s="58"/>
      <c r="U1322" s="58"/>
      <c r="V1322" s="58"/>
    </row>
    <row r="1323" spans="1:22" x14ac:dyDescent="0.35">
      <c r="A1323" s="20">
        <v>3211</v>
      </c>
      <c r="B1323" s="59">
        <v>6.7434000000000003</v>
      </c>
      <c r="C1323">
        <v>86.816500000000005</v>
      </c>
      <c r="D1323" s="20">
        <v>2.4137</v>
      </c>
      <c r="E1323" s="49">
        <f t="shared" si="40"/>
        <v>90.498800000000003</v>
      </c>
      <c r="F1323" s="60">
        <f>($Q$5*($O$6+$O$8))/(E1323+$O$8)</f>
        <v>0.29446212172089425</v>
      </c>
      <c r="G1323" s="60">
        <f>(C1323-$O$10)/($O$11-$O$10)</f>
        <v>0.63129444444444449</v>
      </c>
      <c r="H1323" s="60">
        <f>(G1323*$O$14+(1-G1323)*$O$13)</f>
        <v>2.7131294444444443</v>
      </c>
      <c r="I1323" s="116">
        <f>(H1323-D1323)/(H1323-$O$12)</f>
        <v>0.19014055936580881</v>
      </c>
      <c r="J1323" s="19">
        <f>(($O$19*F1323)/(B1323*((I1323)^$O$20)))^(1/$O$21)</f>
        <v>1.0990070806959087</v>
      </c>
      <c r="K1323" s="111">
        <f t="shared" si="41"/>
        <v>1</v>
      </c>
      <c r="L1323" s="129"/>
      <c r="M1323" s="50"/>
      <c r="N1323" s="19"/>
      <c r="O1323" s="19"/>
      <c r="Q1323" s="20"/>
      <c r="R1323" s="58"/>
      <c r="S1323" s="58"/>
      <c r="T1323" s="58"/>
      <c r="U1323" s="58"/>
      <c r="V1323" s="58"/>
    </row>
    <row r="1324" spans="1:22" x14ac:dyDescent="0.35">
      <c r="A1324" s="20">
        <v>3211.5</v>
      </c>
      <c r="B1324" s="59">
        <v>6.6345000000000001</v>
      </c>
      <c r="C1324">
        <v>83.253200000000007</v>
      </c>
      <c r="D1324" s="20">
        <v>2.4116</v>
      </c>
      <c r="E1324" s="49">
        <f t="shared" si="40"/>
        <v>90.508700000000005</v>
      </c>
      <c r="F1324" s="60">
        <f>($Q$5*($O$6+$O$8))/(E1324+$O$8)</f>
        <v>0.29443215447210253</v>
      </c>
      <c r="G1324" s="60">
        <f>(C1324-$O$10)/($O$11-$O$10)</f>
        <v>0.59170222222222235</v>
      </c>
      <c r="H1324" s="60">
        <f>(G1324*$O$14+(1-G1324)*$O$13)</f>
        <v>2.7091702222222223</v>
      </c>
      <c r="I1324" s="116">
        <f>(H1324-D1324)/(H1324-$O$12)</f>
        <v>0.1894362053738097</v>
      </c>
      <c r="J1324" s="19">
        <f>(($O$19*F1324)/(B1324*((I1324)^$O$20)))^(1/$O$21)</f>
        <v>1.1120531215615022</v>
      </c>
      <c r="K1324" s="111">
        <f t="shared" si="41"/>
        <v>1</v>
      </c>
      <c r="L1324" s="129"/>
      <c r="M1324" s="50"/>
      <c r="N1324" s="19"/>
      <c r="O1324" s="19"/>
      <c r="Q1324" s="20"/>
      <c r="R1324" s="58"/>
      <c r="S1324" s="58"/>
      <c r="T1324" s="58"/>
      <c r="U1324" s="58"/>
      <c r="V1324" s="58"/>
    </row>
    <row r="1325" spans="1:22" x14ac:dyDescent="0.35">
      <c r="A1325" s="20">
        <v>3212</v>
      </c>
      <c r="B1325" s="59">
        <v>7.1455000000000002</v>
      </c>
      <c r="C1325">
        <v>86.216899999999995</v>
      </c>
      <c r="D1325" s="20">
        <v>2.4213</v>
      </c>
      <c r="E1325" s="49">
        <f t="shared" si="40"/>
        <v>90.518600000000006</v>
      </c>
      <c r="F1325" s="60">
        <f>($Q$5*($O$6+$O$8))/(E1325+$O$8)</f>
        <v>0.29440219332219109</v>
      </c>
      <c r="G1325" s="60">
        <f>(C1325-$O$10)/($O$11-$O$10)</f>
        <v>0.62463222222222214</v>
      </c>
      <c r="H1325" s="60">
        <f>(G1325*$O$14+(1-G1325)*$O$13)</f>
        <v>2.712463222222222</v>
      </c>
      <c r="I1325" s="116">
        <f>(H1325-D1325)/(H1325-$O$12)</f>
        <v>0.18496968204814285</v>
      </c>
      <c r="J1325" s="19">
        <f>(($O$19*F1325)/(B1325*((I1325)^$O$20)))^(1/$O$21)</f>
        <v>1.0973714542933553</v>
      </c>
      <c r="K1325" s="111">
        <f t="shared" si="41"/>
        <v>1</v>
      </c>
      <c r="L1325" s="129"/>
      <c r="M1325" s="50"/>
      <c r="N1325" s="19"/>
      <c r="O1325" s="19"/>
      <c r="Q1325" s="20"/>
      <c r="R1325" s="58"/>
      <c r="S1325" s="58"/>
      <c r="T1325" s="58"/>
      <c r="U1325" s="58"/>
      <c r="V1325" s="58"/>
    </row>
    <row r="1326" spans="1:22" x14ac:dyDescent="0.35">
      <c r="A1326" s="20">
        <v>3212.5</v>
      </c>
      <c r="B1326" s="59">
        <v>7.3179999999999996</v>
      </c>
      <c r="C1326">
        <v>84.641999999999996</v>
      </c>
      <c r="D1326" s="20">
        <v>2.4182000000000001</v>
      </c>
      <c r="E1326" s="49">
        <f t="shared" si="40"/>
        <v>90.528500000000008</v>
      </c>
      <c r="F1326" s="60">
        <f>($Q$5*($O$6+$O$8))/(E1326+$O$8)</f>
        <v>0.29437223826929826</v>
      </c>
      <c r="G1326" s="60">
        <f>(C1326-$O$10)/($O$11-$O$10)</f>
        <v>0.6071333333333333</v>
      </c>
      <c r="H1326" s="60">
        <f>(G1326*$O$14+(1-G1326)*$O$13)</f>
        <v>2.7107133333333335</v>
      </c>
      <c r="I1326" s="116">
        <f>(H1326-D1326)/(H1326-$O$12)</f>
        <v>0.18603418633097951</v>
      </c>
      <c r="J1326" s="19">
        <f>(($O$19*F1326)/(B1326*((I1326)^$O$20)))^(1/$O$21)</f>
        <v>1.0781010358954208</v>
      </c>
      <c r="K1326" s="111">
        <f t="shared" si="41"/>
        <v>1</v>
      </c>
      <c r="L1326" s="129"/>
      <c r="M1326" s="50"/>
      <c r="N1326" s="19"/>
      <c r="O1326" s="19"/>
      <c r="Q1326" s="20"/>
      <c r="R1326" s="58"/>
      <c r="S1326" s="58"/>
      <c r="T1326" s="58"/>
      <c r="U1326" s="58"/>
      <c r="V1326" s="58"/>
    </row>
    <row r="1327" spans="1:22" x14ac:dyDescent="0.35">
      <c r="A1327" s="20">
        <v>3213</v>
      </c>
      <c r="B1327" s="59">
        <v>6.9698000000000002</v>
      </c>
      <c r="C1327">
        <v>86.441900000000004</v>
      </c>
      <c r="D1327" s="20">
        <v>2.4154</v>
      </c>
      <c r="E1327" s="49">
        <f t="shared" si="40"/>
        <v>90.538399999999996</v>
      </c>
      <c r="F1327" s="60">
        <f>($Q$5*($O$6+$O$8))/(E1327+$O$8)</f>
        <v>0.29434228931156325</v>
      </c>
      <c r="G1327" s="60">
        <f>(C1327-$O$10)/($O$11-$O$10)</f>
        <v>0.62713222222222231</v>
      </c>
      <c r="H1327" s="60">
        <f>(G1327*$O$14+(1-G1327)*$O$13)</f>
        <v>2.7127132222222223</v>
      </c>
      <c r="I1327" s="116">
        <f>(H1327-D1327)/(H1327-$O$12)</f>
        <v>0.18884665115751567</v>
      </c>
      <c r="J1327" s="19">
        <f>(($O$19*F1327)/(B1327*((I1327)^$O$20)))^(1/$O$21)</f>
        <v>1.0881954001900116</v>
      </c>
      <c r="K1327" s="111">
        <f t="shared" si="41"/>
        <v>1</v>
      </c>
      <c r="L1327" s="129"/>
      <c r="M1327" s="50"/>
      <c r="N1327" s="19"/>
      <c r="O1327" s="19"/>
      <c r="Q1327" s="20"/>
      <c r="R1327" s="58"/>
      <c r="S1327" s="58"/>
      <c r="T1327" s="58"/>
      <c r="U1327" s="58"/>
      <c r="V1327" s="58"/>
    </row>
    <row r="1328" spans="1:22" x14ac:dyDescent="0.35">
      <c r="A1328" s="20">
        <v>3213.5</v>
      </c>
      <c r="B1328" s="59">
        <v>6.7266000000000004</v>
      </c>
      <c r="C1328">
        <v>86.8262</v>
      </c>
      <c r="D1328" s="20">
        <v>2.4156</v>
      </c>
      <c r="E1328" s="49">
        <f t="shared" si="40"/>
        <v>90.548300000000012</v>
      </c>
      <c r="F1328" s="60">
        <f>($Q$5*($O$6+$O$8))/(E1328+$O$8)</f>
        <v>0.29431234644712573</v>
      </c>
      <c r="G1328" s="60">
        <f>(C1328-$O$10)/($O$11-$O$10)</f>
        <v>0.6314022222222222</v>
      </c>
      <c r="H1328" s="60">
        <f>(G1328*$O$14+(1-G1328)*$O$13)</f>
        <v>2.7131402222222221</v>
      </c>
      <c r="I1328" s="116">
        <f>(H1328-D1328)/(H1328-$O$12)</f>
        <v>0.18893959209522926</v>
      </c>
      <c r="J1328" s="19">
        <f>(($O$19*F1328)/(B1328*((I1328)^$O$20)))^(1/$O$21)</f>
        <v>1.107091370867582</v>
      </c>
      <c r="K1328" s="111">
        <f t="shared" si="41"/>
        <v>1</v>
      </c>
      <c r="L1328" s="129"/>
      <c r="M1328" s="50"/>
      <c r="N1328" s="19"/>
      <c r="O1328" s="19"/>
      <c r="Q1328" s="20"/>
      <c r="R1328" s="58"/>
      <c r="S1328" s="58"/>
      <c r="T1328" s="58"/>
      <c r="U1328" s="58"/>
      <c r="V1328" s="58"/>
    </row>
    <row r="1329" spans="1:22" x14ac:dyDescent="0.35">
      <c r="A1329" s="20">
        <v>3214</v>
      </c>
      <c r="B1329" s="59">
        <v>7.1646999999999998</v>
      </c>
      <c r="C1329">
        <v>91.075699999999998</v>
      </c>
      <c r="D1329" s="20">
        <v>2.4275000000000002</v>
      </c>
      <c r="E1329" s="49">
        <f t="shared" si="40"/>
        <v>90.558199999999999</v>
      </c>
      <c r="F1329" s="60">
        <f>($Q$5*($O$6+$O$8))/(E1329+$O$8)</f>
        <v>0.2942824096741265</v>
      </c>
      <c r="G1329" s="60">
        <f>(C1329-$O$10)/($O$11-$O$10)</f>
        <v>0.67861888888888888</v>
      </c>
      <c r="H1329" s="60">
        <f>(G1329*$O$14+(1-G1329)*$O$13)</f>
        <v>2.7178618888888888</v>
      </c>
      <c r="I1329" s="116">
        <f>(H1329-D1329)/(H1329-$O$12)</f>
        <v>0.18383013824172245</v>
      </c>
      <c r="J1329" s="19">
        <f>(($O$19*F1329)/(B1329*((I1329)^$O$20)))^(1/$O$21)</f>
        <v>1.1024691174780656</v>
      </c>
      <c r="K1329" s="111">
        <f t="shared" si="41"/>
        <v>1</v>
      </c>
      <c r="L1329" s="129"/>
      <c r="M1329" s="50"/>
      <c r="N1329" s="19"/>
      <c r="O1329" s="19"/>
      <c r="Q1329" s="20"/>
      <c r="R1329" s="58"/>
      <c r="S1329" s="58"/>
      <c r="T1329" s="58"/>
      <c r="U1329" s="58"/>
      <c r="V1329" s="58"/>
    </row>
    <row r="1330" spans="1:22" x14ac:dyDescent="0.35">
      <c r="A1330" s="20">
        <v>3214.5</v>
      </c>
      <c r="B1330" s="59">
        <v>8.0352999999999994</v>
      </c>
      <c r="C1330">
        <v>91.406000000000006</v>
      </c>
      <c r="D1330" s="20">
        <v>2.4319999999999999</v>
      </c>
      <c r="E1330" s="49">
        <f t="shared" si="40"/>
        <v>90.568100000000001</v>
      </c>
      <c r="F1330" s="60">
        <f>($Q$5*($O$6+$O$8))/(E1330+$O$8)</f>
        <v>0.29425247899070683</v>
      </c>
      <c r="G1330" s="60">
        <f>(C1330-$O$10)/($O$11-$O$10)</f>
        <v>0.68228888888888894</v>
      </c>
      <c r="H1330" s="60">
        <f>(G1330*$O$14+(1-G1330)*$O$13)</f>
        <v>2.7182288888888886</v>
      </c>
      <c r="I1330" s="116">
        <f>(H1330-D1330)/(H1330-$O$12)</f>
        <v>0.18117141187334318</v>
      </c>
      <c r="J1330" s="19">
        <f>(($O$19*F1330)/(B1330*((I1330)^$O$20)))^(1/$O$21)</f>
        <v>1.0562563878256432</v>
      </c>
      <c r="K1330" s="111">
        <f t="shared" si="41"/>
        <v>1</v>
      </c>
      <c r="L1330" s="129"/>
      <c r="M1330" s="50"/>
      <c r="N1330" s="19"/>
      <c r="O1330" s="19"/>
      <c r="Q1330" s="20"/>
      <c r="R1330" s="58"/>
      <c r="S1330" s="58"/>
      <c r="T1330" s="58"/>
      <c r="U1330" s="58"/>
      <c r="V1330" s="58"/>
    </row>
    <row r="1331" spans="1:22" x14ac:dyDescent="0.35">
      <c r="A1331" s="20">
        <v>3215</v>
      </c>
      <c r="B1331" s="59">
        <v>7.5613000000000001</v>
      </c>
      <c r="C1331">
        <v>91.506399999999999</v>
      </c>
      <c r="D1331" s="20">
        <v>2.4354</v>
      </c>
      <c r="E1331" s="49">
        <f t="shared" si="40"/>
        <v>90.578000000000003</v>
      </c>
      <c r="F1331" s="60">
        <f>($Q$5*($O$6+$O$8))/(E1331+$O$8)</f>
        <v>0.29422255439500883</v>
      </c>
      <c r="G1331" s="60">
        <f>(C1331-$O$10)/($O$11-$O$10)</f>
        <v>0.68340444444444448</v>
      </c>
      <c r="H1331" s="60">
        <f>(G1331*$O$14+(1-G1331)*$O$13)</f>
        <v>2.7183404444444443</v>
      </c>
      <c r="I1331" s="116">
        <f>(H1331-D1331)/(H1331-$O$12)</f>
        <v>0.17907731368839497</v>
      </c>
      <c r="J1331" s="19">
        <f>(($O$19*F1331)/(B1331*((I1331)^$O$20)))^(1/$O$21)</f>
        <v>1.1015372174571396</v>
      </c>
      <c r="K1331" s="111">
        <f t="shared" si="41"/>
        <v>1</v>
      </c>
      <c r="L1331" s="129"/>
      <c r="M1331" s="50"/>
      <c r="N1331" s="19"/>
      <c r="O1331" s="19"/>
      <c r="Q1331" s="20"/>
      <c r="R1331" s="58"/>
      <c r="S1331" s="58"/>
      <c r="T1331" s="58"/>
      <c r="U1331" s="58"/>
      <c r="V1331" s="58"/>
    </row>
    <row r="1332" spans="1:22" x14ac:dyDescent="0.35">
      <c r="A1332" s="20">
        <v>3215.5</v>
      </c>
      <c r="B1332" s="59">
        <v>8.3107000000000006</v>
      </c>
      <c r="C1332">
        <v>94.214799999999997</v>
      </c>
      <c r="D1332" s="20">
        <v>2.4397000000000002</v>
      </c>
      <c r="E1332" s="49">
        <f t="shared" si="40"/>
        <v>90.587900000000005</v>
      </c>
      <c r="F1332" s="60">
        <f>($Q$5*($O$6+$O$8))/(E1332+$O$8)</f>
        <v>0.29419263588517541</v>
      </c>
      <c r="G1332" s="60">
        <f>(C1332-$O$10)/($O$11-$O$10)</f>
        <v>0.71349777777777779</v>
      </c>
      <c r="H1332" s="60">
        <f>(G1332*$O$14+(1-G1332)*$O$13)</f>
        <v>2.7213497777777778</v>
      </c>
      <c r="I1332" s="116">
        <f>(H1332-D1332)/(H1332-$O$12)</f>
        <v>0.17792155231579299</v>
      </c>
      <c r="J1332" s="19">
        <f>(($O$19*F1332)/(B1332*((I1332)^$O$20)))^(1/$O$21)</f>
        <v>1.0574711724968933</v>
      </c>
      <c r="K1332" s="111">
        <f t="shared" si="41"/>
        <v>1</v>
      </c>
      <c r="L1332" s="129"/>
      <c r="M1332" s="50"/>
      <c r="N1332" s="19"/>
      <c r="O1332" s="19"/>
      <c r="Q1332" s="20"/>
      <c r="R1332" s="58"/>
      <c r="S1332" s="58"/>
      <c r="T1332" s="58"/>
      <c r="U1332" s="58"/>
      <c r="V1332" s="58"/>
    </row>
    <row r="1333" spans="1:22" x14ac:dyDescent="0.35">
      <c r="A1333" s="20">
        <v>3216</v>
      </c>
      <c r="B1333" s="59">
        <v>8.1509999999999998</v>
      </c>
      <c r="C1333">
        <v>95.376499999999993</v>
      </c>
      <c r="D1333" s="20">
        <v>2.4434</v>
      </c>
      <c r="E1333" s="49">
        <f t="shared" si="40"/>
        <v>90.597800000000007</v>
      </c>
      <c r="F1333" s="60">
        <f>($Q$5*($O$6+$O$8))/(E1333+$O$8)</f>
        <v>0.29416272345935018</v>
      </c>
      <c r="G1333" s="60">
        <f>(C1333-$O$10)/($O$11-$O$10)</f>
        <v>0.72640555555555553</v>
      </c>
      <c r="H1333" s="60">
        <f>(G1333*$O$14+(1-G1333)*$O$13)</f>
        <v>2.7226405555555555</v>
      </c>
      <c r="I1333" s="116">
        <f>(H1333-D1333)/(H1333-$O$12)</f>
        <v>0.17625589862690025</v>
      </c>
      <c r="J1333" s="19">
        <f>(($O$19*F1333)/(B1333*((I1333)^$O$20)))^(1/$O$21)</f>
        <v>1.0778162130232789</v>
      </c>
      <c r="K1333" s="111">
        <f t="shared" si="41"/>
        <v>1</v>
      </c>
      <c r="L1333" s="129"/>
      <c r="M1333" s="50"/>
      <c r="N1333" s="19"/>
      <c r="O1333" s="19"/>
      <c r="Q1333" s="20"/>
      <c r="R1333" s="58"/>
      <c r="S1333" s="58"/>
      <c r="T1333" s="58"/>
      <c r="U1333" s="58"/>
      <c r="V1333" s="58"/>
    </row>
    <row r="1334" spans="1:22" x14ac:dyDescent="0.35">
      <c r="A1334" s="20">
        <v>3216.5</v>
      </c>
      <c r="B1334" s="59">
        <v>8.6760000000000002</v>
      </c>
      <c r="C1334">
        <v>92.142899999999997</v>
      </c>
      <c r="D1334" s="20">
        <v>2.4367000000000001</v>
      </c>
      <c r="E1334" s="49">
        <f t="shared" si="40"/>
        <v>90.607699999999994</v>
      </c>
      <c r="F1334" s="60">
        <f>($Q$5*($O$6+$O$8))/(E1334+$O$8)</f>
        <v>0.29413281711567762</v>
      </c>
      <c r="G1334" s="60">
        <f>(C1334-$O$10)/($O$11-$O$10)</f>
        <v>0.69047666666666663</v>
      </c>
      <c r="H1334" s="60">
        <f>(G1334*$O$14+(1-G1334)*$O$13)</f>
        <v>2.7190476666666665</v>
      </c>
      <c r="I1334" s="116">
        <f>(H1334-D1334)/(H1334-$O$12)</f>
        <v>0.17862218223050441</v>
      </c>
      <c r="J1334" s="19">
        <f>(($O$19*F1334)/(B1334*((I1334)^$O$20)))^(1/$O$21)</f>
        <v>1.0308051478027205</v>
      </c>
      <c r="K1334" s="111">
        <f t="shared" si="41"/>
        <v>1</v>
      </c>
      <c r="L1334" s="129"/>
      <c r="M1334" s="50"/>
      <c r="N1334" s="19"/>
      <c r="O1334" s="19"/>
      <c r="Q1334" s="20"/>
      <c r="R1334" s="58"/>
      <c r="S1334" s="58"/>
      <c r="T1334" s="58"/>
      <c r="U1334" s="58"/>
      <c r="V1334" s="58"/>
    </row>
    <row r="1335" spans="1:22" x14ac:dyDescent="0.35">
      <c r="A1335" s="20">
        <v>3217</v>
      </c>
      <c r="B1335" s="59">
        <v>8.0412999999999997</v>
      </c>
      <c r="C1335">
        <v>87.797799999999995</v>
      </c>
      <c r="D1335" s="20">
        <v>2.4228999999999998</v>
      </c>
      <c r="E1335" s="49">
        <f t="shared" si="40"/>
        <v>90.61760000000001</v>
      </c>
      <c r="F1335" s="60">
        <f>($Q$5*($O$6+$O$8))/(E1335+$O$8)</f>
        <v>0.29410291685230272</v>
      </c>
      <c r="G1335" s="60">
        <f>(C1335-$O$10)/($O$11-$O$10)</f>
        <v>0.64219777777777776</v>
      </c>
      <c r="H1335" s="60">
        <f>(G1335*$O$14+(1-G1335)*$O$13)</f>
        <v>2.7142197777777777</v>
      </c>
      <c r="I1335" s="116">
        <f>(H1335-D1335)/(H1335-$O$12)</f>
        <v>0.18486284963760405</v>
      </c>
      <c r="J1335" s="19">
        <f>(($O$19*F1335)/(B1335*((I1335)^$O$20)))^(1/$O$21)</f>
        <v>1.0345152334643646</v>
      </c>
      <c r="K1335" s="111">
        <f t="shared" si="41"/>
        <v>1</v>
      </c>
      <c r="L1335" s="129"/>
      <c r="M1335" s="50"/>
      <c r="N1335" s="19"/>
      <c r="O1335" s="19"/>
      <c r="Q1335" s="20"/>
      <c r="R1335" s="58"/>
      <c r="S1335" s="58"/>
      <c r="T1335" s="58"/>
      <c r="U1335" s="58"/>
      <c r="V1335" s="58"/>
    </row>
    <row r="1336" spans="1:22" x14ac:dyDescent="0.35">
      <c r="A1336" s="20">
        <v>3217.5</v>
      </c>
      <c r="B1336" s="59">
        <v>6.2550999999999997</v>
      </c>
      <c r="C1336">
        <v>85.561999999999998</v>
      </c>
      <c r="D1336" s="20">
        <v>2.4113000000000002</v>
      </c>
      <c r="E1336" s="49">
        <f t="shared" si="40"/>
        <v>90.627499999999998</v>
      </c>
      <c r="F1336" s="60">
        <f>($Q$5*($O$6+$O$8))/(E1336+$O$8)</f>
        <v>0.29407302266737156</v>
      </c>
      <c r="G1336" s="60">
        <f>(C1336-$O$10)/($O$11-$O$10)</f>
        <v>0.61735555555555555</v>
      </c>
      <c r="H1336" s="60">
        <f>(G1336*$O$14+(1-G1336)*$O$13)</f>
        <v>2.7117355555555553</v>
      </c>
      <c r="I1336" s="116">
        <f>(H1336-D1336)/(H1336-$O$12)</f>
        <v>0.19094846428119946</v>
      </c>
      <c r="J1336" s="19">
        <f>(($O$19*F1336)/(B1336*((I1336)^$O$20)))^(1/$O$21)</f>
        <v>1.1355187095204413</v>
      </c>
      <c r="K1336" s="111">
        <f t="shared" si="41"/>
        <v>1</v>
      </c>
      <c r="L1336" s="129"/>
      <c r="M1336" s="50"/>
      <c r="N1336" s="19"/>
      <c r="O1336" s="19"/>
      <c r="Q1336" s="20"/>
      <c r="R1336" s="58"/>
      <c r="S1336" s="58"/>
      <c r="T1336" s="58"/>
      <c r="U1336" s="58"/>
      <c r="V1336" s="58"/>
    </row>
    <row r="1337" spans="1:22" x14ac:dyDescent="0.35">
      <c r="A1337" s="20">
        <v>3218</v>
      </c>
      <c r="B1337" s="59">
        <v>4.9836999999999998</v>
      </c>
      <c r="C1337">
        <v>85.750799999999998</v>
      </c>
      <c r="D1337" s="20">
        <v>2.4024000000000001</v>
      </c>
      <c r="E1337" s="49">
        <f t="shared" si="40"/>
        <v>90.637400000000014</v>
      </c>
      <c r="F1337" s="60">
        <f>($Q$5*($O$6+$O$8))/(E1337+$O$8)</f>
        <v>0.29404313455903058</v>
      </c>
      <c r="G1337" s="60">
        <f>(C1337-$O$10)/($O$11-$O$10)</f>
        <v>0.6194533333333333</v>
      </c>
      <c r="H1337" s="60">
        <f>(G1337*$O$14+(1-G1337)*$O$13)</f>
        <v>2.7119453333333334</v>
      </c>
      <c r="I1337" s="116">
        <f>(H1337-D1337)/(H1337-$O$12)</f>
        <v>0.19671215767882719</v>
      </c>
      <c r="J1337" s="19">
        <f>(($O$19*F1337)/(B1337*((I1337)^$O$20)))^(1/$O$21)</f>
        <v>1.2348049848776446</v>
      </c>
      <c r="K1337" s="111">
        <f t="shared" si="41"/>
        <v>1</v>
      </c>
      <c r="L1337" s="129"/>
      <c r="M1337" s="50"/>
      <c r="N1337" s="19"/>
      <c r="O1337" s="19"/>
      <c r="Q1337" s="20"/>
      <c r="R1337" s="58"/>
      <c r="S1337" s="58"/>
      <c r="T1337" s="58"/>
      <c r="U1337" s="58"/>
      <c r="V1337" s="58"/>
    </row>
    <row r="1338" spans="1:22" x14ac:dyDescent="0.35">
      <c r="A1338" s="20">
        <v>3218.5</v>
      </c>
      <c r="B1338" s="59">
        <v>7.6304999999999996</v>
      </c>
      <c r="C1338">
        <v>87.707599999999999</v>
      </c>
      <c r="D1338" s="20">
        <v>2.4003999999999999</v>
      </c>
      <c r="E1338" s="49">
        <f t="shared" si="40"/>
        <v>90.647300000000001</v>
      </c>
      <c r="F1338" s="60">
        <f>($Q$5*($O$6+$O$8))/(E1338+$O$8)</f>
        <v>0.29401325252542743</v>
      </c>
      <c r="G1338" s="60">
        <f>(C1338-$O$10)/($O$11-$O$10)</f>
        <v>0.64119555555555552</v>
      </c>
      <c r="H1338" s="60">
        <f>(G1338*$O$14+(1-G1338)*$O$13)</f>
        <v>2.7141195555555555</v>
      </c>
      <c r="I1338" s="116">
        <f>(H1338-D1338)/(H1338-$O$12)</f>
        <v>0.19908974281772454</v>
      </c>
      <c r="J1338" s="19">
        <f>(($O$19*F1338)/(B1338*((I1338)^$O$20)))^(1/$O$21)</f>
        <v>0.98595721480346121</v>
      </c>
      <c r="K1338" s="111">
        <f t="shared" si="41"/>
        <v>0.98595721480346121</v>
      </c>
      <c r="L1338" s="129"/>
      <c r="M1338" s="50"/>
      <c r="N1338" s="19"/>
      <c r="O1338" s="19"/>
      <c r="Q1338" s="20"/>
      <c r="R1338" s="58"/>
      <c r="S1338" s="58"/>
      <c r="T1338" s="58"/>
      <c r="U1338" s="58"/>
      <c r="V1338" s="58"/>
    </row>
    <row r="1339" spans="1:22" x14ac:dyDescent="0.35">
      <c r="A1339" s="20">
        <v>3219</v>
      </c>
      <c r="B1339" s="59">
        <v>9.5000999999999998</v>
      </c>
      <c r="C1339">
        <v>90.6541</v>
      </c>
      <c r="D1339" s="20">
        <v>2.4180000000000001</v>
      </c>
      <c r="E1339" s="49">
        <f t="shared" si="40"/>
        <v>90.657200000000003</v>
      </c>
      <c r="F1339" s="60">
        <f>($Q$5*($O$6+$O$8))/(E1339+$O$8)</f>
        <v>0.29398337656471007</v>
      </c>
      <c r="G1339" s="60">
        <f>(C1339-$O$10)/($O$11-$O$10)</f>
        <v>0.67393444444444439</v>
      </c>
      <c r="H1339" s="60">
        <f>(G1339*$O$14+(1-G1339)*$O$13)</f>
        <v>2.7173934444444443</v>
      </c>
      <c r="I1339" s="116">
        <f>(H1339-D1339)/(H1339-$O$12)</f>
        <v>0.18960431107693804</v>
      </c>
      <c r="J1339" s="19">
        <f>(($O$19*F1339)/(B1339*((I1339)^$O$20)))^(1/$O$21)</f>
        <v>0.92778872556698222</v>
      </c>
      <c r="K1339" s="111">
        <f t="shared" si="41"/>
        <v>0.92778872556698222</v>
      </c>
      <c r="L1339" s="129"/>
      <c r="M1339" s="50"/>
      <c r="N1339" s="19"/>
      <c r="O1339" s="19"/>
      <c r="Q1339" s="20"/>
      <c r="R1339" s="58"/>
      <c r="S1339" s="58"/>
      <c r="T1339" s="58"/>
      <c r="U1339" s="58"/>
      <c r="V1339" s="58"/>
    </row>
    <row r="1340" spans="1:22" x14ac:dyDescent="0.35">
      <c r="A1340" s="20">
        <v>3219.5</v>
      </c>
      <c r="B1340" s="59">
        <v>8.9806000000000008</v>
      </c>
      <c r="C1340">
        <v>95.080399999999997</v>
      </c>
      <c r="D1340" s="20">
        <v>2.4270999999999998</v>
      </c>
      <c r="E1340" s="49">
        <f t="shared" si="40"/>
        <v>90.667100000000005</v>
      </c>
      <c r="F1340" s="60">
        <f>($Q$5*($O$6+$O$8))/(E1340+$O$8)</f>
        <v>0.29395350667502745</v>
      </c>
      <c r="G1340" s="60">
        <f>(C1340-$O$10)/($O$11-$O$10)</f>
        <v>0.72311555555555551</v>
      </c>
      <c r="H1340" s="60">
        <f>(G1340*$O$14+(1-G1340)*$O$13)</f>
        <v>2.7223115555555557</v>
      </c>
      <c r="I1340" s="116">
        <f>(H1340-D1340)/(H1340-$O$12)</f>
        <v>0.18637545495983579</v>
      </c>
      <c r="J1340" s="19">
        <f>(($O$19*F1340)/(B1340*((I1340)^$O$20)))^(1/$O$21)</f>
        <v>0.97072883322412029</v>
      </c>
      <c r="K1340" s="111">
        <f t="shared" si="41"/>
        <v>0.97072883322412029</v>
      </c>
      <c r="L1340" s="129"/>
      <c r="M1340" s="50"/>
      <c r="N1340" s="19"/>
      <c r="O1340" s="19"/>
      <c r="Q1340" s="20"/>
      <c r="R1340" s="58"/>
      <c r="S1340" s="58"/>
      <c r="T1340" s="58"/>
      <c r="U1340" s="58"/>
      <c r="V1340" s="58"/>
    </row>
    <row r="1341" spans="1:22" x14ac:dyDescent="0.35">
      <c r="A1341" s="20">
        <v>3220</v>
      </c>
      <c r="B1341" s="59">
        <v>7.6207000000000003</v>
      </c>
      <c r="C1341">
        <v>95.305800000000005</v>
      </c>
      <c r="D1341" s="20">
        <v>2.4285999999999999</v>
      </c>
      <c r="E1341" s="49">
        <f t="shared" si="40"/>
        <v>90.677000000000007</v>
      </c>
      <c r="F1341" s="60">
        <f>($Q$5*($O$6+$O$8))/(E1341+$O$8)</f>
        <v>0.29392364285452932</v>
      </c>
      <c r="G1341" s="60">
        <f>(C1341-$O$10)/($O$11-$O$10)</f>
        <v>0.72562000000000004</v>
      </c>
      <c r="H1341" s="60">
        <f>(G1341*$O$14+(1-G1341)*$O$13)</f>
        <v>2.7225619999999999</v>
      </c>
      <c r="I1341" s="116">
        <f>(H1341-D1341)/(H1341-$O$12)</f>
        <v>0.18555723602649143</v>
      </c>
      <c r="J1341" s="19">
        <f>(($O$19*F1341)/(B1341*((I1341)^$O$20)))^(1/$O$21)</f>
        <v>1.0583807525598763</v>
      </c>
      <c r="K1341" s="111">
        <f t="shared" si="41"/>
        <v>1</v>
      </c>
      <c r="L1341" s="129"/>
      <c r="M1341" s="50"/>
      <c r="N1341" s="19"/>
      <c r="O1341" s="19"/>
      <c r="Q1341" s="20"/>
      <c r="R1341" s="58"/>
      <c r="S1341" s="58"/>
      <c r="T1341" s="58"/>
      <c r="U1341" s="58"/>
      <c r="V1341" s="58"/>
    </row>
    <row r="1342" spans="1:22" x14ac:dyDescent="0.35">
      <c r="A1342" s="20">
        <v>3220.5</v>
      </c>
      <c r="B1342" s="59">
        <v>7.4560000000000004</v>
      </c>
      <c r="C1342">
        <v>99.006600000000006</v>
      </c>
      <c r="D1342" s="20">
        <v>2.4144000000000001</v>
      </c>
      <c r="E1342" s="49">
        <f t="shared" si="40"/>
        <v>90.686900000000009</v>
      </c>
      <c r="F1342" s="60">
        <f>($Q$5*($O$6+$O$8))/(E1342+$O$8)</f>
        <v>0.29389378510136605</v>
      </c>
      <c r="G1342" s="60">
        <f>(C1342-$O$10)/($O$11-$O$10)</f>
        <v>0.76674000000000009</v>
      </c>
      <c r="H1342" s="60">
        <f>(G1342*$O$14+(1-G1342)*$O$13)</f>
        <v>2.726674</v>
      </c>
      <c r="I1342" s="116">
        <f>(H1342-D1342)/(H1342-$O$12)</f>
        <v>0.19660598215477443</v>
      </c>
      <c r="J1342" s="19">
        <f>(($O$19*F1342)/(B1342*((I1342)^$O$20)))^(1/$O$21)</f>
        <v>1.0098236169784169</v>
      </c>
      <c r="K1342" s="111">
        <f t="shared" si="41"/>
        <v>1</v>
      </c>
      <c r="L1342" s="129"/>
      <c r="M1342" s="50"/>
      <c r="N1342" s="19"/>
      <c r="O1342" s="19"/>
      <c r="Q1342" s="20"/>
      <c r="R1342" s="58"/>
      <c r="S1342" s="58"/>
      <c r="T1342" s="58"/>
      <c r="U1342" s="58"/>
      <c r="V1342" s="58"/>
    </row>
    <row r="1343" spans="1:22" x14ac:dyDescent="0.35">
      <c r="A1343" s="20">
        <v>3221</v>
      </c>
      <c r="B1343" s="59">
        <v>7.6597</v>
      </c>
      <c r="C1343">
        <v>96.113200000000006</v>
      </c>
      <c r="D1343" s="20">
        <v>2.4108000000000001</v>
      </c>
      <c r="E1343" s="49">
        <f t="shared" si="40"/>
        <v>90.696799999999996</v>
      </c>
      <c r="F1343" s="60">
        <f>($Q$5*($O$6+$O$8))/(E1343+$O$8)</f>
        <v>0.29386393341368877</v>
      </c>
      <c r="G1343" s="60">
        <f>(C1343-$O$10)/($O$11-$O$10)</f>
        <v>0.73459111111111119</v>
      </c>
      <c r="H1343" s="60">
        <f>(G1343*$O$14+(1-G1343)*$O$13)</f>
        <v>2.7234591111111115</v>
      </c>
      <c r="I1343" s="116">
        <f>(H1343-D1343)/(H1343-$O$12)</f>
        <v>0.19724769034476577</v>
      </c>
      <c r="J1343" s="19">
        <f>(($O$19*F1343)/(B1343*((I1343)^$O$20)))^(1/$O$21)</f>
        <v>0.9930139211107184</v>
      </c>
      <c r="K1343" s="111">
        <f t="shared" si="41"/>
        <v>0.9930139211107184</v>
      </c>
      <c r="L1343" s="129"/>
      <c r="M1343" s="50"/>
      <c r="N1343" s="19"/>
      <c r="O1343" s="19"/>
      <c r="Q1343" s="20"/>
      <c r="R1343" s="58"/>
      <c r="S1343" s="58"/>
      <c r="T1343" s="58"/>
      <c r="U1343" s="58"/>
      <c r="V1343" s="58"/>
    </row>
    <row r="1344" spans="1:22" x14ac:dyDescent="0.35">
      <c r="A1344" s="20">
        <v>3221.5</v>
      </c>
      <c r="B1344" s="59">
        <v>7.2575000000000003</v>
      </c>
      <c r="C1344">
        <v>95.476399999999998</v>
      </c>
      <c r="D1344" s="20">
        <v>2.4232999999999998</v>
      </c>
      <c r="E1344" s="49">
        <f t="shared" si="40"/>
        <v>90.706700000000012</v>
      </c>
      <c r="F1344" s="60">
        <f>($Q$5*($O$6+$O$8))/(E1344+$O$8)</f>
        <v>0.29383408778964942</v>
      </c>
      <c r="G1344" s="60">
        <f>(C1344-$O$10)/($O$11-$O$10)</f>
        <v>0.72751555555555558</v>
      </c>
      <c r="H1344" s="60">
        <f>(G1344*$O$14+(1-G1344)*$O$13)</f>
        <v>2.7227515555555555</v>
      </c>
      <c r="I1344" s="116">
        <f>(H1344-D1344)/(H1344-$O$12)</f>
        <v>0.18899978638972986</v>
      </c>
      <c r="J1344" s="19">
        <f>(($O$19*F1344)/(B1344*((I1344)^$O$20)))^(1/$O$21)</f>
        <v>1.064624001496902</v>
      </c>
      <c r="K1344" s="111">
        <f t="shared" si="41"/>
        <v>1</v>
      </c>
      <c r="L1344" s="129"/>
      <c r="M1344" s="50"/>
      <c r="N1344" s="19"/>
      <c r="O1344" s="19"/>
      <c r="Q1344" s="20"/>
      <c r="R1344" s="58"/>
      <c r="S1344" s="58"/>
      <c r="T1344" s="58"/>
      <c r="U1344" s="58"/>
      <c r="V1344" s="58"/>
    </row>
    <row r="1345" spans="1:22" x14ac:dyDescent="0.35">
      <c r="A1345" s="20">
        <v>3222</v>
      </c>
      <c r="B1345" s="59">
        <v>6.7301000000000002</v>
      </c>
      <c r="C1345">
        <v>92.602400000000003</v>
      </c>
      <c r="D1345" s="20">
        <v>2.4283000000000001</v>
      </c>
      <c r="E1345" s="49">
        <f t="shared" si="40"/>
        <v>90.7166</v>
      </c>
      <c r="F1345" s="60">
        <f>($Q$5*($O$6+$O$8))/(E1345+$O$8)</f>
        <v>0.2938042482274007</v>
      </c>
      <c r="G1345" s="60">
        <f>(C1345-$O$10)/($O$11-$O$10)</f>
        <v>0.69558222222222221</v>
      </c>
      <c r="H1345" s="60">
        <f>(G1345*$O$14+(1-G1345)*$O$13)</f>
        <v>2.7195582222222221</v>
      </c>
      <c r="I1345" s="116">
        <f>(H1345-D1345)/(H1345-$O$12)</f>
        <v>0.18419978983722279</v>
      </c>
      <c r="J1345" s="19">
        <f>(($O$19*F1345)/(B1345*((I1345)^$O$20)))^(1/$O$21)</f>
        <v>1.1343031720236239</v>
      </c>
      <c r="K1345" s="111">
        <f t="shared" si="41"/>
        <v>1</v>
      </c>
      <c r="L1345" s="129"/>
      <c r="M1345" s="50"/>
      <c r="N1345" s="19"/>
      <c r="O1345" s="19"/>
      <c r="Q1345" s="20"/>
      <c r="R1345" s="58"/>
      <c r="S1345" s="58"/>
      <c r="T1345" s="58"/>
      <c r="U1345" s="58"/>
      <c r="V1345" s="58"/>
    </row>
    <row r="1346" spans="1:22" x14ac:dyDescent="0.35">
      <c r="A1346" s="20">
        <v>3222.5</v>
      </c>
      <c r="B1346" s="59">
        <v>7.9707999999999997</v>
      </c>
      <c r="C1346">
        <v>95.316699999999997</v>
      </c>
      <c r="D1346" s="20">
        <v>2.4401000000000002</v>
      </c>
      <c r="E1346" s="49">
        <f t="shared" ref="E1346:E1409" si="42">((0.0198*A1346)+ 26.921)</f>
        <v>90.726500000000001</v>
      </c>
      <c r="F1346" s="60">
        <f>($Q$5*($O$6+$O$8))/(E1346+$O$8)</f>
        <v>0.29377441472509597</v>
      </c>
      <c r="G1346" s="60">
        <f>(C1346-$O$10)/($O$11-$O$10)</f>
        <v>0.72574111111111106</v>
      </c>
      <c r="H1346" s="60">
        <f>(G1346*$O$14+(1-G1346)*$O$13)</f>
        <v>2.7225741111111113</v>
      </c>
      <c r="I1346" s="116">
        <f>(H1346-D1346)/(H1346-$O$12)</f>
        <v>0.17830438833114026</v>
      </c>
      <c r="J1346" s="19">
        <f>(($O$19*F1346)/(B1346*((I1346)^$O$20)))^(1/$O$21)</f>
        <v>1.0766982244301651</v>
      </c>
      <c r="K1346" s="111">
        <f t="shared" ref="K1346:K1409" si="43">IF(J1346&gt;1,1,J1346)</f>
        <v>1</v>
      </c>
      <c r="L1346" s="129"/>
      <c r="M1346" s="50"/>
      <c r="N1346" s="19"/>
      <c r="O1346" s="19"/>
      <c r="Q1346" s="20"/>
      <c r="R1346" s="58"/>
      <c r="S1346" s="58"/>
      <c r="T1346" s="58"/>
      <c r="U1346" s="58"/>
      <c r="V1346" s="58"/>
    </row>
    <row r="1347" spans="1:22" x14ac:dyDescent="0.35">
      <c r="A1347" s="20">
        <v>3223</v>
      </c>
      <c r="B1347" s="59">
        <v>7.4061000000000003</v>
      </c>
      <c r="C1347">
        <v>96.587000000000003</v>
      </c>
      <c r="D1347" s="20">
        <v>2.4428999999999998</v>
      </c>
      <c r="E1347" s="49">
        <f t="shared" si="42"/>
        <v>90.736400000000003</v>
      </c>
      <c r="F1347" s="60">
        <f>($Q$5*($O$6+$O$8))/(E1347+$O$8)</f>
        <v>0.29374458728088948</v>
      </c>
      <c r="G1347" s="60">
        <f>(C1347-$O$10)/($O$11-$O$10)</f>
        <v>0.7398555555555556</v>
      </c>
      <c r="H1347" s="60">
        <f>(G1347*$O$14+(1-G1347)*$O$13)</f>
        <v>2.7239855555555552</v>
      </c>
      <c r="I1347" s="116">
        <f>(H1347-D1347)/(H1347-$O$12)</f>
        <v>0.17726996255269523</v>
      </c>
      <c r="J1347" s="19">
        <f>(($O$19*F1347)/(B1347*((I1347)^$O$20)))^(1/$O$21)</f>
        <v>1.1234532308921095</v>
      </c>
      <c r="K1347" s="111">
        <f t="shared" si="43"/>
        <v>1</v>
      </c>
      <c r="L1347" s="129"/>
      <c r="M1347" s="50"/>
      <c r="N1347" s="19"/>
      <c r="O1347" s="19"/>
      <c r="Q1347" s="20"/>
      <c r="R1347" s="58"/>
      <c r="S1347" s="58"/>
      <c r="T1347" s="58"/>
      <c r="U1347" s="58"/>
      <c r="V1347" s="58"/>
    </row>
    <row r="1348" spans="1:22" x14ac:dyDescent="0.35">
      <c r="A1348" s="20">
        <v>3223.5</v>
      </c>
      <c r="B1348" s="59">
        <v>6.4752999999999998</v>
      </c>
      <c r="C1348">
        <v>96.045100000000005</v>
      </c>
      <c r="D1348" s="20">
        <v>2.4466000000000001</v>
      </c>
      <c r="E1348" s="49">
        <f t="shared" si="42"/>
        <v>90.746300000000005</v>
      </c>
      <c r="F1348" s="60">
        <f>($Q$5*($O$6+$O$8))/(E1348+$O$8)</f>
        <v>0.29371476589293605</v>
      </c>
      <c r="G1348" s="60">
        <f>(C1348-$O$10)/($O$11-$O$10)</f>
        <v>0.73383444444444446</v>
      </c>
      <c r="H1348" s="60">
        <f>(G1348*$O$14+(1-G1348)*$O$13)</f>
        <v>2.7233834444444445</v>
      </c>
      <c r="I1348" s="116">
        <f>(H1348-D1348)/(H1348-$O$12)</f>
        <v>0.17462309417796365</v>
      </c>
      <c r="J1348" s="19">
        <f>(($O$19*F1348)/(B1348*((I1348)^$O$20)))^(1/$O$21)</f>
        <v>1.2196388894497092</v>
      </c>
      <c r="K1348" s="111">
        <f t="shared" si="43"/>
        <v>1</v>
      </c>
      <c r="L1348" s="129"/>
      <c r="M1348" s="50"/>
      <c r="N1348" s="19"/>
      <c r="O1348" s="19"/>
      <c r="Q1348" s="20"/>
      <c r="R1348" s="58"/>
      <c r="S1348" s="58"/>
      <c r="T1348" s="58"/>
      <c r="U1348" s="58"/>
      <c r="V1348" s="58"/>
    </row>
    <row r="1349" spans="1:22" x14ac:dyDescent="0.35">
      <c r="A1349" s="20">
        <v>3224</v>
      </c>
      <c r="B1349" s="59">
        <v>6.5823</v>
      </c>
      <c r="C1349">
        <v>94.241399999999999</v>
      </c>
      <c r="D1349" s="20">
        <v>2.4398</v>
      </c>
      <c r="E1349" s="49">
        <f t="shared" si="42"/>
        <v>90.756200000000007</v>
      </c>
      <c r="F1349" s="60">
        <f>($Q$5*($O$6+$O$8))/(E1349+$O$8)</f>
        <v>0.29368495055939142</v>
      </c>
      <c r="G1349" s="60">
        <f>(C1349-$O$10)/($O$11-$O$10)</f>
        <v>0.71379333333333328</v>
      </c>
      <c r="H1349" s="60">
        <f>(G1349*$O$14+(1-G1349)*$O$13)</f>
        <v>2.7213793333333332</v>
      </c>
      <c r="I1349" s="116">
        <f>(H1349-D1349)/(H1349-$O$12)</f>
        <v>0.17787373070366344</v>
      </c>
      <c r="J1349" s="19">
        <f>(($O$19*F1349)/(B1349*((I1349)^$O$20)))^(1/$O$21)</f>
        <v>1.187517985914047</v>
      </c>
      <c r="K1349" s="111">
        <f t="shared" si="43"/>
        <v>1</v>
      </c>
      <c r="L1349" s="129"/>
      <c r="M1349" s="50"/>
      <c r="N1349" s="19"/>
      <c r="O1349" s="19"/>
      <c r="Q1349" s="20"/>
      <c r="R1349" s="58"/>
      <c r="S1349" s="58"/>
      <c r="T1349" s="58"/>
      <c r="U1349" s="58"/>
      <c r="V1349" s="58"/>
    </row>
    <row r="1350" spans="1:22" x14ac:dyDescent="0.35">
      <c r="A1350" s="20">
        <v>3224.5</v>
      </c>
      <c r="B1350" s="59">
        <v>6.5180999999999996</v>
      </c>
      <c r="C1350">
        <v>89.691299999999998</v>
      </c>
      <c r="D1350" s="20">
        <v>2.4198</v>
      </c>
      <c r="E1350" s="49">
        <f t="shared" si="42"/>
        <v>90.766099999999994</v>
      </c>
      <c r="F1350" s="60">
        <f>($Q$5*($O$6+$O$8))/(E1350+$O$8)</f>
        <v>0.29365514127841202</v>
      </c>
      <c r="G1350" s="60">
        <f>(C1350-$O$10)/($O$11-$O$10)</f>
        <v>0.6632366666666667</v>
      </c>
      <c r="H1350" s="60">
        <f>(G1350*$O$14+(1-G1350)*$O$13)</f>
        <v>2.7163236666666668</v>
      </c>
      <c r="I1350" s="116">
        <f>(H1350-D1350)/(H1350-$O$12)</f>
        <v>0.18791420473641204</v>
      </c>
      <c r="J1350" s="19">
        <f>(($O$19*F1350)/(B1350*((I1350)^$O$20)))^(1/$O$21)</f>
        <v>1.1295323781118654</v>
      </c>
      <c r="K1350" s="111">
        <f t="shared" si="43"/>
        <v>1</v>
      </c>
      <c r="L1350" s="129"/>
      <c r="M1350" s="50"/>
      <c r="N1350" s="19"/>
      <c r="O1350" s="19"/>
      <c r="Q1350" s="20"/>
      <c r="R1350" s="58"/>
      <c r="S1350" s="58"/>
      <c r="T1350" s="58"/>
      <c r="U1350" s="58"/>
      <c r="V1350" s="58"/>
    </row>
    <row r="1351" spans="1:22" x14ac:dyDescent="0.35">
      <c r="A1351" s="20">
        <v>3225</v>
      </c>
      <c r="B1351" s="59">
        <v>7.8449</v>
      </c>
      <c r="C1351">
        <v>87.077399999999997</v>
      </c>
      <c r="D1351" s="20">
        <v>2.4091999999999998</v>
      </c>
      <c r="E1351" s="49">
        <f t="shared" si="42"/>
        <v>90.77600000000001</v>
      </c>
      <c r="F1351" s="60">
        <f>($Q$5*($O$6+$O$8))/(E1351+$O$8)</f>
        <v>0.29362533804815488</v>
      </c>
      <c r="G1351" s="60">
        <f>(C1351-$O$10)/($O$11-$O$10)</f>
        <v>0.63419333333333328</v>
      </c>
      <c r="H1351" s="60">
        <f>(G1351*$O$14+(1-G1351)*$O$13)</f>
        <v>2.7134193333333334</v>
      </c>
      <c r="I1351" s="116">
        <f>(H1351-D1351)/(H1351-$O$12)</f>
        <v>0.19314662973566471</v>
      </c>
      <c r="J1351" s="19">
        <f>(($O$19*F1351)/(B1351*((I1351)^$O$20)))^(1/$O$21)</f>
        <v>1.001649836534076</v>
      </c>
      <c r="K1351" s="111">
        <f t="shared" si="43"/>
        <v>1</v>
      </c>
      <c r="L1351" s="129"/>
      <c r="M1351" s="50"/>
      <c r="N1351" s="19"/>
      <c r="O1351" s="19"/>
      <c r="Q1351" s="20"/>
      <c r="R1351" s="58"/>
      <c r="S1351" s="58"/>
      <c r="T1351" s="58"/>
      <c r="U1351" s="58"/>
      <c r="V1351" s="58"/>
    </row>
    <row r="1352" spans="1:22" x14ac:dyDescent="0.35">
      <c r="A1352" s="20">
        <v>3225.5</v>
      </c>
      <c r="B1352" s="59">
        <v>7.0754000000000001</v>
      </c>
      <c r="C1352">
        <v>87.505399999999995</v>
      </c>
      <c r="D1352" s="20">
        <v>2.4186000000000001</v>
      </c>
      <c r="E1352" s="49">
        <f t="shared" si="42"/>
        <v>90.785899999999998</v>
      </c>
      <c r="F1352" s="60">
        <f>($Q$5*($O$6+$O$8))/(E1352+$O$8)</f>
        <v>0.29359554086677814</v>
      </c>
      <c r="G1352" s="60">
        <f>(C1352-$O$10)/($O$11-$O$10)</f>
        <v>0.63894888888888879</v>
      </c>
      <c r="H1352" s="60">
        <f>(G1352*$O$14+(1-G1352)*$O$13)</f>
        <v>2.713894888888889</v>
      </c>
      <c r="I1352" s="116">
        <f>(H1352-D1352)/(H1352-$O$12)</f>
        <v>0.18742397691832044</v>
      </c>
      <c r="J1352" s="19">
        <f>(($O$19*F1352)/(B1352*((I1352)^$O$20)))^(1/$O$21)</f>
        <v>1.0868611875514835</v>
      </c>
      <c r="K1352" s="111">
        <f t="shared" si="43"/>
        <v>1</v>
      </c>
      <c r="L1352" s="129"/>
      <c r="M1352" s="50"/>
      <c r="N1352" s="19"/>
      <c r="O1352" s="19"/>
      <c r="Q1352" s="20"/>
      <c r="R1352" s="58"/>
      <c r="S1352" s="58"/>
      <c r="T1352" s="58"/>
      <c r="U1352" s="58"/>
      <c r="V1352" s="58"/>
    </row>
    <row r="1353" spans="1:22" x14ac:dyDescent="0.35">
      <c r="A1353" s="20">
        <v>3226</v>
      </c>
      <c r="B1353" s="59">
        <v>7.4004000000000003</v>
      </c>
      <c r="C1353">
        <v>91.209299999999999</v>
      </c>
      <c r="D1353" s="20">
        <v>2.4411999999999998</v>
      </c>
      <c r="E1353" s="49">
        <f t="shared" si="42"/>
        <v>90.795800000000014</v>
      </c>
      <c r="F1353" s="60">
        <f>($Q$5*($O$6+$O$8))/(E1353+$O$8)</f>
        <v>0.29356574973244021</v>
      </c>
      <c r="G1353" s="60">
        <f>(C1353-$O$10)/($O$11-$O$10)</f>
        <v>0.68010333333333328</v>
      </c>
      <c r="H1353" s="60">
        <f>(G1353*$O$14+(1-G1353)*$O$13)</f>
        <v>2.7180103333333334</v>
      </c>
      <c r="I1353" s="116">
        <f>(H1353-D1353)/(H1353-$O$12)</f>
        <v>0.17523408513349192</v>
      </c>
      <c r="J1353" s="19">
        <f>(($O$19*F1353)/(B1353*((I1353)^$O$20)))^(1/$O$21)</f>
        <v>1.1365970114680397</v>
      </c>
      <c r="K1353" s="111">
        <f t="shared" si="43"/>
        <v>1</v>
      </c>
      <c r="L1353" s="129"/>
      <c r="M1353" s="50"/>
      <c r="N1353" s="19"/>
      <c r="O1353" s="19"/>
      <c r="Q1353" s="20"/>
      <c r="R1353" s="58"/>
      <c r="S1353" s="58"/>
      <c r="T1353" s="58"/>
      <c r="U1353" s="58"/>
      <c r="V1353" s="58"/>
    </row>
    <row r="1354" spans="1:22" x14ac:dyDescent="0.35">
      <c r="A1354" s="20">
        <v>3226.5</v>
      </c>
      <c r="B1354" s="59">
        <v>9.0449999999999999</v>
      </c>
      <c r="C1354">
        <v>89.935199999999995</v>
      </c>
      <c r="D1354" s="20">
        <v>2.4405999999999999</v>
      </c>
      <c r="E1354" s="49">
        <f t="shared" si="42"/>
        <v>90.805700000000002</v>
      </c>
      <c r="F1354" s="60">
        <f>($Q$5*($O$6+$O$8))/(E1354+$O$8)</f>
        <v>0.29353596464330073</v>
      </c>
      <c r="G1354" s="60">
        <f>(C1354-$O$10)/($O$11-$O$10)</f>
        <v>0.66594666666666658</v>
      </c>
      <c r="H1354" s="60">
        <f>(G1354*$O$14+(1-G1354)*$O$13)</f>
        <v>2.7165946666666665</v>
      </c>
      <c r="I1354" s="116">
        <f>(H1354-D1354)/(H1354-$O$12)</f>
        <v>0.17487444912428024</v>
      </c>
      <c r="J1354" s="19">
        <f>(($O$19*F1354)/(B1354*((I1354)^$O$20)))^(1/$O$21)</f>
        <v>1.0301489275421827</v>
      </c>
      <c r="K1354" s="111">
        <f t="shared" si="43"/>
        <v>1</v>
      </c>
      <c r="L1354" s="129"/>
      <c r="M1354" s="50"/>
      <c r="N1354" s="19"/>
      <c r="O1354" s="19"/>
      <c r="Q1354" s="20"/>
      <c r="R1354" s="58"/>
      <c r="S1354" s="58"/>
      <c r="T1354" s="58"/>
      <c r="U1354" s="58"/>
      <c r="V1354" s="58"/>
    </row>
    <row r="1355" spans="1:22" x14ac:dyDescent="0.35">
      <c r="A1355" s="20">
        <v>3227</v>
      </c>
      <c r="B1355" s="59">
        <v>9.3451000000000004</v>
      </c>
      <c r="C1355">
        <v>88.208399999999997</v>
      </c>
      <c r="D1355" s="20">
        <v>2.4257</v>
      </c>
      <c r="E1355" s="49">
        <f t="shared" si="42"/>
        <v>90.815600000000003</v>
      </c>
      <c r="F1355" s="60">
        <f>($Q$5*($O$6+$O$8))/(E1355+$O$8)</f>
        <v>0.29350618559751973</v>
      </c>
      <c r="G1355" s="60">
        <f>(C1355-$O$10)/($O$11-$O$10)</f>
        <v>0.64676</v>
      </c>
      <c r="H1355" s="60">
        <f>(G1355*$O$14+(1-G1355)*$O$13)</f>
        <v>2.7146759999999999</v>
      </c>
      <c r="I1355" s="116">
        <f>(H1355-D1355)/(H1355-$O$12)</f>
        <v>0.18332248532346732</v>
      </c>
      <c r="J1355" s="19">
        <f>(($O$19*F1355)/(B1355*((I1355)^$O$20)))^(1/$O$21)</f>
        <v>0.9667204734203162</v>
      </c>
      <c r="K1355" s="111">
        <f t="shared" si="43"/>
        <v>0.9667204734203162</v>
      </c>
      <c r="L1355" s="129"/>
      <c r="M1355" s="50"/>
      <c r="N1355" s="19"/>
      <c r="O1355" s="19"/>
      <c r="Q1355" s="20"/>
      <c r="R1355" s="58"/>
      <c r="S1355" s="58"/>
      <c r="T1355" s="58"/>
      <c r="U1355" s="58"/>
      <c r="V1355" s="58"/>
    </row>
    <row r="1356" spans="1:22" x14ac:dyDescent="0.35">
      <c r="A1356" s="20">
        <v>3227.5</v>
      </c>
      <c r="B1356" s="59">
        <v>7.9153000000000002</v>
      </c>
      <c r="C1356">
        <v>89.939700000000002</v>
      </c>
      <c r="D1356" s="20">
        <v>2.4209000000000001</v>
      </c>
      <c r="E1356" s="49">
        <f t="shared" si="42"/>
        <v>90.825500000000005</v>
      </c>
      <c r="F1356" s="60">
        <f>($Q$5*($O$6+$O$8))/(E1356+$O$8)</f>
        <v>0.29347641259325807</v>
      </c>
      <c r="G1356" s="60">
        <f>(C1356-$O$10)/($O$11-$O$10)</f>
        <v>0.66599666666666668</v>
      </c>
      <c r="H1356" s="60">
        <f>(G1356*$O$14+(1-G1356)*$O$13)</f>
        <v>2.7165996666666663</v>
      </c>
      <c r="I1356" s="116">
        <f>(H1356-D1356)/(H1356-$O$12)</f>
        <v>0.18735924544257762</v>
      </c>
      <c r="J1356" s="19">
        <f>(($O$19*F1356)/(B1356*((I1356)^$O$20)))^(1/$O$21)</f>
        <v>1.0277270377987167</v>
      </c>
      <c r="K1356" s="111">
        <f t="shared" si="43"/>
        <v>1</v>
      </c>
      <c r="L1356" s="129"/>
      <c r="M1356" s="50"/>
      <c r="N1356" s="19"/>
      <c r="O1356" s="19"/>
      <c r="Q1356" s="20"/>
      <c r="R1356" s="58"/>
      <c r="S1356" s="58"/>
      <c r="T1356" s="58"/>
      <c r="U1356" s="58"/>
      <c r="V1356" s="58"/>
    </row>
    <row r="1357" spans="1:22" x14ac:dyDescent="0.35">
      <c r="A1357" s="20">
        <v>3228</v>
      </c>
      <c r="B1357" s="59">
        <v>6.8014000000000001</v>
      </c>
      <c r="C1357">
        <v>94.433999999999997</v>
      </c>
      <c r="D1357" s="20">
        <v>2.4230999999999998</v>
      </c>
      <c r="E1357" s="49">
        <f t="shared" si="42"/>
        <v>90.835400000000007</v>
      </c>
      <c r="F1357" s="60">
        <f>($Q$5*($O$6+$O$8))/(E1357+$O$8)</f>
        <v>0.2934466456286775</v>
      </c>
      <c r="G1357" s="60">
        <f>(C1357-$O$10)/($O$11-$O$10)</f>
        <v>0.71593333333333331</v>
      </c>
      <c r="H1357" s="60">
        <f>(G1357*$O$14+(1-G1357)*$O$13)</f>
        <v>2.7215933333333333</v>
      </c>
      <c r="I1357" s="116">
        <f>(H1357-D1357)/(H1357-$O$12)</f>
        <v>0.18853282186566406</v>
      </c>
      <c r="J1357" s="19">
        <f>(($O$19*F1357)/(B1357*((I1357)^$O$20)))^(1/$O$21)</f>
        <v>1.1017383029028296</v>
      </c>
      <c r="K1357" s="111">
        <f t="shared" si="43"/>
        <v>1</v>
      </c>
      <c r="L1357" s="129"/>
      <c r="M1357" s="50"/>
      <c r="N1357" s="19"/>
      <c r="O1357" s="19"/>
      <c r="Q1357" s="20"/>
      <c r="R1357" s="58"/>
      <c r="S1357" s="58"/>
      <c r="T1357" s="58"/>
      <c r="U1357" s="58"/>
      <c r="V1357" s="58"/>
    </row>
    <row r="1358" spans="1:22" x14ac:dyDescent="0.35">
      <c r="A1358" s="20">
        <v>3228.5</v>
      </c>
      <c r="B1358" s="59">
        <v>6.3331</v>
      </c>
      <c r="C1358">
        <v>95.047300000000007</v>
      </c>
      <c r="D1358" s="20">
        <v>2.4276</v>
      </c>
      <c r="E1358" s="49">
        <f t="shared" si="42"/>
        <v>90.845300000000009</v>
      </c>
      <c r="F1358" s="60">
        <f>($Q$5*($O$6+$O$8))/(E1358+$O$8)</f>
        <v>0.29341688470194038</v>
      </c>
      <c r="G1358" s="60">
        <f>(C1358-$O$10)/($O$11-$O$10)</f>
        <v>0.72274777777777788</v>
      </c>
      <c r="H1358" s="60">
        <f>(G1358*$O$14+(1-G1358)*$O$13)</f>
        <v>2.7222747777777778</v>
      </c>
      <c r="I1358" s="116">
        <f>(H1358-D1358)/(H1358-$O$12)</f>
        <v>0.1860408915322368</v>
      </c>
      <c r="J1358" s="19">
        <f>(($O$19*F1358)/(B1358*((I1358)^$O$20)))^(1/$O$21)</f>
        <v>1.1569803047339997</v>
      </c>
      <c r="K1358" s="111">
        <f t="shared" si="43"/>
        <v>1</v>
      </c>
      <c r="L1358" s="129"/>
      <c r="M1358" s="50"/>
      <c r="N1358" s="19"/>
      <c r="O1358" s="19"/>
      <c r="Q1358" s="20"/>
      <c r="R1358" s="58"/>
      <c r="S1358" s="58"/>
      <c r="T1358" s="58"/>
      <c r="U1358" s="58"/>
      <c r="V1358" s="58"/>
    </row>
    <row r="1359" spans="1:22" x14ac:dyDescent="0.35">
      <c r="A1359" s="20">
        <v>3229</v>
      </c>
      <c r="B1359" s="59">
        <v>6.6786000000000003</v>
      </c>
      <c r="C1359">
        <v>94.467100000000002</v>
      </c>
      <c r="D1359" s="20">
        <v>2.4298999999999999</v>
      </c>
      <c r="E1359" s="49">
        <f t="shared" si="42"/>
        <v>90.855199999999996</v>
      </c>
      <c r="F1359" s="60">
        <f>($Q$5*($O$6+$O$8))/(E1359+$O$8)</f>
        <v>0.29338712981120985</v>
      </c>
      <c r="G1359" s="60">
        <f>(C1359-$O$10)/($O$11-$O$10)</f>
        <v>0.71630111111111117</v>
      </c>
      <c r="H1359" s="60">
        <f>(G1359*$O$14+(1-G1359)*$O$13)</f>
        <v>2.7216301111111108</v>
      </c>
      <c r="I1359" s="116">
        <f>(H1359-D1359)/(H1359-$O$12)</f>
        <v>0.18425679010543566</v>
      </c>
      <c r="J1359" s="19">
        <f>(($O$19*F1359)/(B1359*((I1359)^$O$20)))^(1/$O$21)</f>
        <v>1.1375076118866534</v>
      </c>
      <c r="K1359" s="111">
        <f t="shared" si="43"/>
        <v>1</v>
      </c>
      <c r="L1359" s="129"/>
      <c r="M1359" s="50"/>
      <c r="N1359" s="19"/>
      <c r="O1359" s="19"/>
      <c r="Q1359" s="20"/>
      <c r="R1359" s="58"/>
      <c r="S1359" s="58"/>
      <c r="T1359" s="58"/>
      <c r="U1359" s="58"/>
      <c r="V1359" s="58"/>
    </row>
    <row r="1360" spans="1:22" x14ac:dyDescent="0.35">
      <c r="A1360" s="20">
        <v>3229.5</v>
      </c>
      <c r="B1360" s="59">
        <v>6.6153000000000004</v>
      </c>
      <c r="C1360">
        <v>91.727900000000005</v>
      </c>
      <c r="D1360" s="20">
        <v>2.4279999999999999</v>
      </c>
      <c r="E1360" s="49">
        <f t="shared" si="42"/>
        <v>90.865100000000012</v>
      </c>
      <c r="F1360" s="60">
        <f>($Q$5*($O$6+$O$8))/(E1360+$O$8)</f>
        <v>0.29335738095464969</v>
      </c>
      <c r="G1360" s="60">
        <f>(C1360-$O$10)/($O$11-$O$10)</f>
        <v>0.68586555555555562</v>
      </c>
      <c r="H1360" s="60">
        <f>(G1360*$O$14+(1-G1360)*$O$13)</f>
        <v>2.7185865555555555</v>
      </c>
      <c r="I1360" s="116">
        <f>(H1360-D1360)/(H1360-$O$12)</f>
        <v>0.18388801001594066</v>
      </c>
      <c r="J1360" s="19">
        <f>(($O$19*F1360)/(B1360*((I1360)^$O$20)))^(1/$O$21)</f>
        <v>1.1451709559599952</v>
      </c>
      <c r="K1360" s="111">
        <f t="shared" si="43"/>
        <v>1</v>
      </c>
      <c r="L1360" s="129"/>
      <c r="M1360" s="50"/>
      <c r="N1360" s="19"/>
      <c r="O1360" s="19"/>
      <c r="Q1360" s="20"/>
      <c r="R1360" s="58"/>
      <c r="S1360" s="58"/>
      <c r="T1360" s="58"/>
      <c r="U1360" s="58"/>
      <c r="V1360" s="58"/>
    </row>
    <row r="1361" spans="1:22" x14ac:dyDescent="0.35">
      <c r="A1361" s="20">
        <v>3230</v>
      </c>
      <c r="B1361" s="59">
        <v>6.5953999999999997</v>
      </c>
      <c r="C1361">
        <v>92.281199999999998</v>
      </c>
      <c r="D1361" s="20">
        <v>2.4230999999999998</v>
      </c>
      <c r="E1361" s="49">
        <f t="shared" si="42"/>
        <v>90.875</v>
      </c>
      <c r="F1361" s="60">
        <f>($Q$5*($O$6+$O$8))/(E1361+$O$8)</f>
        <v>0.29332763813042473</v>
      </c>
      <c r="G1361" s="60">
        <f>(C1361-$O$10)/($O$11-$O$10)</f>
        <v>0.69201333333333337</v>
      </c>
      <c r="H1361" s="60">
        <f>(G1361*$O$14+(1-G1361)*$O$13)</f>
        <v>2.7192013333333334</v>
      </c>
      <c r="I1361" s="116">
        <f>(H1361-D1361)/(H1361-$O$12)</f>
        <v>0.18730498377034835</v>
      </c>
      <c r="J1361" s="19">
        <f>(($O$19*F1361)/(B1361*((I1361)^$O$20)))^(1/$O$21)</f>
        <v>1.1259175523359546</v>
      </c>
      <c r="K1361" s="111">
        <f t="shared" si="43"/>
        <v>1</v>
      </c>
      <c r="L1361" s="129"/>
      <c r="M1361" s="50"/>
      <c r="N1361" s="19"/>
      <c r="O1361" s="19"/>
      <c r="Q1361" s="20"/>
      <c r="R1361" s="58"/>
      <c r="S1361" s="58"/>
      <c r="T1361" s="58"/>
      <c r="U1361" s="58"/>
      <c r="V1361" s="58"/>
    </row>
    <row r="1362" spans="1:22" x14ac:dyDescent="0.35">
      <c r="A1362" s="20">
        <v>3230.5</v>
      </c>
      <c r="B1362" s="59">
        <v>6.3841999999999999</v>
      </c>
      <c r="C1362">
        <v>85.591899999999995</v>
      </c>
      <c r="D1362" s="20">
        <v>2.4041000000000001</v>
      </c>
      <c r="E1362" s="49">
        <f t="shared" si="42"/>
        <v>90.884900000000002</v>
      </c>
      <c r="F1362" s="60">
        <f>($Q$5*($O$6+$O$8))/(E1362+$O$8)</f>
        <v>0.29329790133670014</v>
      </c>
      <c r="G1362" s="60">
        <f>(C1362-$O$10)/($O$11-$O$10)</f>
        <v>0.61768777777777772</v>
      </c>
      <c r="H1362" s="60">
        <f>(G1362*$O$14+(1-G1362)*$O$13)</f>
        <v>2.7117687777777775</v>
      </c>
      <c r="I1362" s="116">
        <f>(H1362-D1362)/(H1362-$O$12)</f>
        <v>0.19554156981163923</v>
      </c>
      <c r="J1362" s="19">
        <f>(($O$19*F1362)/(B1362*((I1362)^$O$20)))^(1/$O$21)</f>
        <v>1.0961301874901226</v>
      </c>
      <c r="K1362" s="111">
        <f t="shared" si="43"/>
        <v>1</v>
      </c>
      <c r="L1362" s="129"/>
      <c r="M1362" s="50"/>
      <c r="N1362" s="19"/>
      <c r="O1362" s="19"/>
      <c r="Q1362" s="20"/>
      <c r="R1362" s="58"/>
      <c r="S1362" s="58"/>
      <c r="T1362" s="58"/>
      <c r="U1362" s="58"/>
      <c r="V1362" s="58"/>
    </row>
    <row r="1363" spans="1:22" x14ac:dyDescent="0.35">
      <c r="A1363" s="20">
        <v>3231</v>
      </c>
      <c r="B1363" s="59">
        <v>6.3036000000000003</v>
      </c>
      <c r="C1363">
        <v>87.698899999999995</v>
      </c>
      <c r="D1363" s="20">
        <v>2.4039999999999999</v>
      </c>
      <c r="E1363" s="49">
        <f t="shared" si="42"/>
        <v>90.894800000000004</v>
      </c>
      <c r="F1363" s="60">
        <f>($Q$5*($O$6+$O$8))/(E1363+$O$8)</f>
        <v>0.29326817057164217</v>
      </c>
      <c r="G1363" s="60">
        <f>(C1363-$O$10)/($O$11-$O$10)</f>
        <v>0.64109888888888888</v>
      </c>
      <c r="H1363" s="60">
        <f>(G1363*$O$14+(1-G1363)*$O$13)</f>
        <v>2.7141098888888888</v>
      </c>
      <c r="I1363" s="116">
        <f>(H1363-D1363)/(H1363-$O$12)</f>
        <v>0.19680021751762944</v>
      </c>
      <c r="J1363" s="19">
        <f>(($O$19*F1363)/(B1363*((I1363)^$O$20)))^(1/$O$21)</f>
        <v>1.0960050809210409</v>
      </c>
      <c r="K1363" s="111">
        <f t="shared" si="43"/>
        <v>1</v>
      </c>
      <c r="L1363" s="129"/>
      <c r="M1363" s="50"/>
      <c r="N1363" s="19"/>
      <c r="O1363" s="19"/>
      <c r="Q1363" s="20"/>
      <c r="R1363" s="58"/>
      <c r="S1363" s="58"/>
      <c r="T1363" s="58"/>
      <c r="U1363" s="58"/>
      <c r="V1363" s="58"/>
    </row>
    <row r="1364" spans="1:22" x14ac:dyDescent="0.35">
      <c r="A1364" s="20">
        <v>3231.5</v>
      </c>
      <c r="B1364" s="59">
        <v>6.4081999999999999</v>
      </c>
      <c r="C1364">
        <v>88.395600000000002</v>
      </c>
      <c r="D1364" s="20">
        <v>2.4091999999999998</v>
      </c>
      <c r="E1364" s="49">
        <f t="shared" si="42"/>
        <v>90.904700000000005</v>
      </c>
      <c r="F1364" s="60">
        <f>($Q$5*($O$6+$O$8))/(E1364+$O$8)</f>
        <v>0.29323844583341768</v>
      </c>
      <c r="G1364" s="60">
        <f>(C1364-$O$10)/($O$11-$O$10)</f>
        <v>0.64883999999999997</v>
      </c>
      <c r="H1364" s="60">
        <f>(G1364*$O$14+(1-G1364)*$O$13)</f>
        <v>2.7148839999999996</v>
      </c>
      <c r="I1364" s="116">
        <f>(H1364-D1364)/(H1364-$O$12)</f>
        <v>0.19389623059191868</v>
      </c>
      <c r="J1364" s="19">
        <f>(($O$19*F1364)/(B1364*((I1364)^$O$20)))^(1/$O$21)</f>
        <v>1.1032477728387442</v>
      </c>
      <c r="K1364" s="111">
        <f t="shared" si="43"/>
        <v>1</v>
      </c>
      <c r="L1364" s="129"/>
      <c r="M1364" s="50"/>
      <c r="N1364" s="19"/>
      <c r="O1364" s="19"/>
      <c r="Q1364" s="20"/>
      <c r="R1364" s="58"/>
      <c r="S1364" s="58"/>
      <c r="T1364" s="58"/>
      <c r="U1364" s="58"/>
      <c r="V1364" s="58"/>
    </row>
    <row r="1365" spans="1:22" x14ac:dyDescent="0.35">
      <c r="A1365" s="20">
        <v>3232</v>
      </c>
      <c r="B1365" s="59">
        <v>6.5365000000000002</v>
      </c>
      <c r="C1365">
        <v>95.659400000000005</v>
      </c>
      <c r="D1365" s="20">
        <v>2.4178999999999999</v>
      </c>
      <c r="E1365" s="49">
        <f t="shared" si="42"/>
        <v>90.914600000000007</v>
      </c>
      <c r="F1365" s="60">
        <f>($Q$5*($O$6+$O$8))/(E1365+$O$8)</f>
        <v>0.29320872712019419</v>
      </c>
      <c r="G1365" s="60">
        <f>(C1365-$O$10)/($O$11-$O$10)</f>
        <v>0.72954888888888891</v>
      </c>
      <c r="H1365" s="60">
        <f>(G1365*$O$14+(1-G1365)*$O$13)</f>
        <v>2.7229548888888888</v>
      </c>
      <c r="I1365" s="116">
        <f>(H1365-D1365)/(H1365-$O$12)</f>
        <v>0.19251164187862041</v>
      </c>
      <c r="J1365" s="19">
        <f>(($O$19*F1365)/(B1365*((I1365)^$O$20)))^(1/$O$21)</f>
        <v>1.1001675106428137</v>
      </c>
      <c r="K1365" s="111">
        <f t="shared" si="43"/>
        <v>1</v>
      </c>
      <c r="L1365" s="129"/>
      <c r="M1365" s="50"/>
      <c r="N1365" s="19"/>
      <c r="O1365" s="19"/>
      <c r="Q1365" s="20"/>
      <c r="R1365" s="58"/>
      <c r="S1365" s="58"/>
      <c r="T1365" s="58"/>
      <c r="U1365" s="58"/>
      <c r="V1365" s="58"/>
    </row>
    <row r="1366" spans="1:22" x14ac:dyDescent="0.35">
      <c r="A1366" s="20">
        <v>3232.5</v>
      </c>
      <c r="B1366" s="59">
        <v>6.3243999999999998</v>
      </c>
      <c r="C1366">
        <v>96.322000000000003</v>
      </c>
      <c r="D1366" s="20">
        <v>2.4230999999999998</v>
      </c>
      <c r="E1366" s="49">
        <f t="shared" si="42"/>
        <v>90.924499999999995</v>
      </c>
      <c r="F1366" s="60">
        <f>($Q$5*($O$6+$O$8))/(E1366+$O$8)</f>
        <v>0.29317901443014011</v>
      </c>
      <c r="G1366" s="60">
        <f>(C1366-$O$10)/($O$11-$O$10)</f>
        <v>0.73691111111111118</v>
      </c>
      <c r="H1366" s="60">
        <f>(G1366*$O$14+(1-G1366)*$O$13)</f>
        <v>2.7236911111111111</v>
      </c>
      <c r="I1366" s="116">
        <f>(H1366-D1366)/(H1366-$O$12)</f>
        <v>0.18960658309077552</v>
      </c>
      <c r="J1366" s="19">
        <f>(($O$19*F1366)/(B1366*((I1366)^$O$20)))^(1/$O$21)</f>
        <v>1.1355424220964274</v>
      </c>
      <c r="K1366" s="111">
        <f t="shared" si="43"/>
        <v>1</v>
      </c>
      <c r="L1366" s="129"/>
      <c r="M1366" s="50"/>
      <c r="N1366" s="19"/>
      <c r="O1366" s="19"/>
      <c r="Q1366" s="20"/>
      <c r="R1366" s="58"/>
      <c r="S1366" s="58"/>
      <c r="T1366" s="58"/>
      <c r="U1366" s="58"/>
      <c r="V1366" s="58"/>
    </row>
    <row r="1367" spans="1:22" x14ac:dyDescent="0.35">
      <c r="A1367" s="20">
        <v>3233</v>
      </c>
      <c r="B1367" s="59">
        <v>6.2793000000000001</v>
      </c>
      <c r="C1367">
        <v>98.925399999999996</v>
      </c>
      <c r="D1367" s="20">
        <v>2.4298000000000002</v>
      </c>
      <c r="E1367" s="49">
        <f t="shared" si="42"/>
        <v>90.934400000000011</v>
      </c>
      <c r="F1367" s="60">
        <f>($Q$5*($O$6+$O$8))/(E1367+$O$8)</f>
        <v>0.29314930776142445</v>
      </c>
      <c r="G1367" s="60">
        <f>(C1367-$O$10)/($O$11-$O$10)</f>
        <v>0.76583777777777773</v>
      </c>
      <c r="H1367" s="60">
        <f>(G1367*$O$14+(1-G1367)*$O$13)</f>
        <v>2.7265837777777779</v>
      </c>
      <c r="I1367" s="116">
        <f>(H1367-D1367)/(H1367-$O$12)</f>
        <v>0.18686403848747704</v>
      </c>
      <c r="J1367" s="19">
        <f>(($O$19*F1367)/(B1367*((I1367)^$O$20)))^(1/$O$21)</f>
        <v>1.1562802022332521</v>
      </c>
      <c r="K1367" s="111">
        <f t="shared" si="43"/>
        <v>1</v>
      </c>
      <c r="L1367" s="129"/>
      <c r="M1367" s="50"/>
      <c r="N1367" s="19"/>
      <c r="O1367" s="19"/>
      <c r="Q1367" s="20"/>
      <c r="R1367" s="58"/>
      <c r="S1367" s="58"/>
      <c r="T1367" s="58"/>
      <c r="U1367" s="58"/>
      <c r="V1367" s="58"/>
    </row>
    <row r="1368" spans="1:22" x14ac:dyDescent="0.35">
      <c r="A1368" s="20">
        <v>3233.5</v>
      </c>
      <c r="B1368" s="59">
        <v>7.2427000000000001</v>
      </c>
      <c r="C1368">
        <v>100.55029999999999</v>
      </c>
      <c r="D1368" s="20">
        <v>2.4257</v>
      </c>
      <c r="E1368" s="49">
        <f t="shared" si="42"/>
        <v>90.944299999999998</v>
      </c>
      <c r="F1368" s="60">
        <f>($Q$5*($O$6+$O$8))/(E1368+$O$8)</f>
        <v>0.29311960711221718</v>
      </c>
      <c r="G1368" s="60">
        <f>(C1368-$O$10)/($O$11-$O$10)</f>
        <v>0.7838922222222221</v>
      </c>
      <c r="H1368" s="60">
        <f>(G1368*$O$14+(1-G1368)*$O$13)</f>
        <v>2.7283892222222224</v>
      </c>
      <c r="I1368" s="116">
        <f>(H1368-D1368)/(H1368-$O$12)</f>
        <v>0.19036588405610969</v>
      </c>
      <c r="J1368" s="19">
        <f>(($O$19*F1368)/(B1368*((I1368)^$O$20)))^(1/$O$21)</f>
        <v>1.0567763040335243</v>
      </c>
      <c r="K1368" s="111">
        <f t="shared" si="43"/>
        <v>1</v>
      </c>
      <c r="L1368" s="129"/>
      <c r="M1368" s="50"/>
      <c r="N1368" s="19"/>
      <c r="O1368" s="19"/>
      <c r="Q1368" s="20"/>
      <c r="R1368" s="58"/>
      <c r="S1368" s="58"/>
      <c r="T1368" s="58"/>
      <c r="U1368" s="58"/>
      <c r="V1368" s="58"/>
    </row>
    <row r="1369" spans="1:22" x14ac:dyDescent="0.35">
      <c r="A1369" s="20">
        <v>3234</v>
      </c>
      <c r="B1369" s="59">
        <v>9.0612999999999992</v>
      </c>
      <c r="C1369">
        <v>98.2256</v>
      </c>
      <c r="D1369" s="20">
        <v>2.4363000000000001</v>
      </c>
      <c r="E1369" s="49">
        <f t="shared" si="42"/>
        <v>90.954200000000014</v>
      </c>
      <c r="F1369" s="60">
        <f>($Q$5*($O$6+$O$8))/(E1369+$O$8)</f>
        <v>0.29308991248068866</v>
      </c>
      <c r="G1369" s="60">
        <f>(C1369-$O$10)/($O$11-$O$10)</f>
        <v>0.75806222222222219</v>
      </c>
      <c r="H1369" s="60">
        <f>(G1369*$O$14+(1-G1369)*$O$13)</f>
        <v>2.7258062222222224</v>
      </c>
      <c r="I1369" s="116">
        <f>(H1369-D1369)/(H1369-$O$12)</f>
        <v>0.18237115340223553</v>
      </c>
      <c r="J1369" s="19">
        <f>(($O$19*F1369)/(B1369*((I1369)^$O$20)))^(1/$O$21)</f>
        <v>0.98616375405434109</v>
      </c>
      <c r="K1369" s="111">
        <f t="shared" si="43"/>
        <v>0.98616375405434109</v>
      </c>
      <c r="L1369" s="129"/>
      <c r="M1369" s="50"/>
      <c r="N1369" s="19"/>
      <c r="O1369" s="19"/>
      <c r="Q1369" s="20"/>
      <c r="R1369" s="58"/>
      <c r="S1369" s="58"/>
      <c r="T1369" s="58"/>
      <c r="U1369" s="58"/>
      <c r="V1369" s="58"/>
    </row>
    <row r="1370" spans="1:22" x14ac:dyDescent="0.35">
      <c r="A1370" s="20">
        <v>3234.5</v>
      </c>
      <c r="B1370" s="59">
        <v>6.9505999999999997</v>
      </c>
      <c r="C1370">
        <v>92.308199999999999</v>
      </c>
      <c r="D1370" s="20">
        <v>2.4302000000000001</v>
      </c>
      <c r="E1370" s="49">
        <f t="shared" si="42"/>
        <v>90.964100000000002</v>
      </c>
      <c r="F1370" s="60">
        <f>($Q$5*($O$6+$O$8))/(E1370+$O$8)</f>
        <v>0.29306022386501046</v>
      </c>
      <c r="G1370" s="60">
        <f>(C1370-$O$10)/($O$11-$O$10)</f>
        <v>0.69231333333333334</v>
      </c>
      <c r="H1370" s="60">
        <f>(G1370*$O$14+(1-G1370)*$O$13)</f>
        <v>2.7192313333333336</v>
      </c>
      <c r="I1370" s="116">
        <f>(H1370-D1370)/(H1370-$O$12)</f>
        <v>0.18282924039839382</v>
      </c>
      <c r="J1370" s="19">
        <f>(($O$19*F1370)/(B1370*((I1370)^$O$20)))^(1/$O$21)</f>
        <v>1.1231082969502975</v>
      </c>
      <c r="K1370" s="111">
        <f t="shared" si="43"/>
        <v>1</v>
      </c>
      <c r="L1370" s="129"/>
      <c r="M1370" s="50"/>
      <c r="N1370" s="19"/>
      <c r="O1370" s="19"/>
      <c r="Q1370" s="20"/>
      <c r="R1370" s="58"/>
      <c r="S1370" s="58"/>
      <c r="T1370" s="58"/>
      <c r="U1370" s="58"/>
      <c r="V1370" s="58"/>
    </row>
    <row r="1371" spans="1:22" x14ac:dyDescent="0.35">
      <c r="A1371" s="20">
        <v>3235</v>
      </c>
      <c r="B1371" s="59">
        <v>5.9032</v>
      </c>
      <c r="C1371">
        <v>85.7744</v>
      </c>
      <c r="D1371" s="20">
        <v>2.4258000000000002</v>
      </c>
      <c r="E1371" s="49">
        <f t="shared" si="42"/>
        <v>90.974000000000018</v>
      </c>
      <c r="F1371" s="60">
        <f>($Q$5*($O$6+$O$8))/(E1371+$O$8)</f>
        <v>0.29303054126335443</v>
      </c>
      <c r="G1371" s="60">
        <f>(C1371-$O$10)/($O$11-$O$10)</f>
        <v>0.61971555555555558</v>
      </c>
      <c r="H1371" s="60">
        <f>(G1371*$O$14+(1-G1371)*$O$13)</f>
        <v>2.7119715555555555</v>
      </c>
      <c r="I1371" s="116">
        <f>(H1371-D1371)/(H1371-$O$12)</f>
        <v>0.18185538609664287</v>
      </c>
      <c r="J1371" s="19">
        <f>(($O$19*F1371)/(B1371*((I1371)^$O$20)))^(1/$O$21)</f>
        <v>1.225142277017617</v>
      </c>
      <c r="K1371" s="111">
        <f t="shared" si="43"/>
        <v>1</v>
      </c>
      <c r="L1371" s="129"/>
      <c r="M1371" s="50"/>
      <c r="N1371" s="19"/>
      <c r="O1371" s="19"/>
      <c r="Q1371" s="20"/>
      <c r="R1371" s="58"/>
      <c r="S1371" s="58"/>
      <c r="T1371" s="58"/>
      <c r="U1371" s="58"/>
      <c r="V1371" s="58"/>
    </row>
    <row r="1372" spans="1:22" x14ac:dyDescent="0.35">
      <c r="A1372" s="20">
        <v>3235.5</v>
      </c>
      <c r="B1372" s="59">
        <v>5.4729000000000001</v>
      </c>
      <c r="C1372">
        <v>87.309600000000003</v>
      </c>
      <c r="D1372" s="20">
        <v>2.4079999999999999</v>
      </c>
      <c r="E1372" s="49">
        <f t="shared" si="42"/>
        <v>90.983900000000006</v>
      </c>
      <c r="F1372" s="60">
        <f>($Q$5*($O$6+$O$8))/(E1372+$O$8)</f>
        <v>0.29300086467389352</v>
      </c>
      <c r="G1372" s="60">
        <f>(C1372-$O$10)/($O$11-$O$10)</f>
        <v>0.63677333333333341</v>
      </c>
      <c r="H1372" s="60">
        <f>(G1372*$O$14+(1-G1372)*$O$13)</f>
        <v>2.7136773333333335</v>
      </c>
      <c r="I1372" s="116">
        <f>(H1372-D1372)/(H1372-$O$12)</f>
        <v>0.19404051898631874</v>
      </c>
      <c r="J1372" s="19">
        <f>(($O$19*F1372)/(B1372*((I1372)^$O$20)))^(1/$O$21)</f>
        <v>1.1924310248381034</v>
      </c>
      <c r="K1372" s="111">
        <f t="shared" si="43"/>
        <v>1</v>
      </c>
      <c r="L1372" s="129"/>
      <c r="M1372" s="50"/>
      <c r="N1372" s="19"/>
      <c r="O1372" s="19"/>
      <c r="Q1372" s="20"/>
      <c r="R1372" s="58"/>
      <c r="S1372" s="58"/>
      <c r="T1372" s="58"/>
      <c r="U1372" s="58"/>
      <c r="V1372" s="58"/>
    </row>
    <row r="1373" spans="1:22" x14ac:dyDescent="0.35">
      <c r="A1373" s="20">
        <v>3236</v>
      </c>
      <c r="B1373" s="59">
        <v>6.3657000000000004</v>
      </c>
      <c r="C1373">
        <v>91.968100000000007</v>
      </c>
      <c r="D1373" s="20">
        <v>2.4060999999999999</v>
      </c>
      <c r="E1373" s="49">
        <f t="shared" si="42"/>
        <v>90.993799999999993</v>
      </c>
      <c r="F1373" s="60">
        <f>($Q$5*($O$6+$O$8))/(E1373+$O$8)</f>
        <v>0.29297119409480116</v>
      </c>
      <c r="G1373" s="60">
        <f>(C1373-$O$10)/($O$11-$O$10)</f>
        <v>0.68853444444444456</v>
      </c>
      <c r="H1373" s="60">
        <f>(G1373*$O$14+(1-G1373)*$O$13)</f>
        <v>2.7188534444444445</v>
      </c>
      <c r="I1373" s="116">
        <f>(H1373-D1373)/(H1373-$O$12)</f>
        <v>0.19788216567562061</v>
      </c>
      <c r="J1373" s="19">
        <f>(($O$19*F1373)/(B1373*((I1373)^$O$20)))^(1/$O$21)</f>
        <v>1.0841333942383726</v>
      </c>
      <c r="K1373" s="111">
        <f t="shared" si="43"/>
        <v>1</v>
      </c>
      <c r="L1373" s="129"/>
      <c r="M1373" s="50"/>
      <c r="N1373" s="19"/>
      <c r="O1373" s="19"/>
      <c r="Q1373" s="20"/>
      <c r="R1373" s="58"/>
      <c r="S1373" s="58"/>
      <c r="T1373" s="58"/>
      <c r="U1373" s="58"/>
      <c r="V1373" s="58"/>
    </row>
    <row r="1374" spans="1:22" x14ac:dyDescent="0.35">
      <c r="A1374" s="20">
        <v>3236.5</v>
      </c>
      <c r="B1374" s="59">
        <v>7.4554</v>
      </c>
      <c r="C1374">
        <v>94.988699999999994</v>
      </c>
      <c r="D1374" s="20">
        <v>2.3963999999999999</v>
      </c>
      <c r="E1374" s="49">
        <f t="shared" si="42"/>
        <v>91.003700000000009</v>
      </c>
      <c r="F1374" s="60">
        <f>($Q$5*($O$6+$O$8))/(E1374+$O$8)</f>
        <v>0.29294152952425162</v>
      </c>
      <c r="G1374" s="60">
        <f>(C1374-$O$10)/($O$11-$O$10)</f>
        <v>0.72209666666666661</v>
      </c>
      <c r="H1374" s="60">
        <f>(G1374*$O$14+(1-G1374)*$O$13)</f>
        <v>2.7222096666666666</v>
      </c>
      <c r="I1374" s="116">
        <f>(H1374-D1374)/(H1374-$O$12)</f>
        <v>0.20570614526244863</v>
      </c>
      <c r="J1374" s="19">
        <f>(($O$19*F1374)/(B1374*((I1374)^$O$20)))^(1/$O$21)</f>
        <v>0.96362427454896715</v>
      </c>
      <c r="K1374" s="111">
        <f t="shared" si="43"/>
        <v>0.96362427454896715</v>
      </c>
      <c r="L1374" s="129"/>
      <c r="M1374" s="50"/>
      <c r="N1374" s="19"/>
      <c r="O1374" s="19"/>
      <c r="Q1374" s="20"/>
      <c r="R1374" s="58"/>
      <c r="S1374" s="58"/>
      <c r="T1374" s="58"/>
      <c r="U1374" s="58"/>
      <c r="V1374" s="58"/>
    </row>
    <row r="1375" spans="1:22" x14ac:dyDescent="0.35">
      <c r="A1375" s="20">
        <v>3237</v>
      </c>
      <c r="B1375" s="59">
        <v>9.9573</v>
      </c>
      <c r="C1375">
        <v>96.210400000000007</v>
      </c>
      <c r="D1375" s="20">
        <v>2.3980999999999999</v>
      </c>
      <c r="E1375" s="49">
        <f t="shared" si="42"/>
        <v>91.013599999999997</v>
      </c>
      <c r="F1375" s="60">
        <f>($Q$5*($O$6+$O$8))/(E1375+$O$8)</f>
        <v>0.29291187096041998</v>
      </c>
      <c r="G1375" s="60">
        <f>(C1375-$O$10)/($O$11-$O$10)</f>
        <v>0.73567111111111116</v>
      </c>
      <c r="H1375" s="60">
        <f>(G1375*$O$14+(1-G1375)*$O$13)</f>
        <v>2.7235671111111115</v>
      </c>
      <c r="I1375" s="116">
        <f>(H1375-D1375)/(H1375-$O$12)</f>
        <v>0.20531390232280861</v>
      </c>
      <c r="J1375" s="19">
        <f>(($O$19*F1375)/(B1375*((I1375)^$O$20)))^(1/$O$21)</f>
        <v>0.83537088125942371</v>
      </c>
      <c r="K1375" s="111">
        <f t="shared" si="43"/>
        <v>0.83537088125942371</v>
      </c>
      <c r="L1375" s="129"/>
      <c r="M1375" s="50"/>
      <c r="N1375" s="19"/>
      <c r="O1375" s="19"/>
      <c r="Q1375" s="20"/>
      <c r="R1375" s="58"/>
      <c r="S1375" s="58"/>
      <c r="T1375" s="58"/>
      <c r="U1375" s="58"/>
      <c r="V1375" s="58"/>
    </row>
    <row r="1376" spans="1:22" x14ac:dyDescent="0.35">
      <c r="A1376" s="20">
        <v>3237.5</v>
      </c>
      <c r="B1376" s="59">
        <v>6.8212999999999999</v>
      </c>
      <c r="C1376">
        <v>95.987099999999998</v>
      </c>
      <c r="D1376" s="20">
        <v>2.3933</v>
      </c>
      <c r="E1376" s="49">
        <f t="shared" si="42"/>
        <v>91.023500000000013</v>
      </c>
      <c r="F1376" s="60">
        <f>($Q$5*($O$6+$O$8))/(E1376+$O$8)</f>
        <v>0.29288221840148188</v>
      </c>
      <c r="G1376" s="60">
        <f>(C1376-$O$10)/($O$11-$O$10)</f>
        <v>0.73319000000000001</v>
      </c>
      <c r="H1376" s="60">
        <f>(G1376*$O$14+(1-G1376)*$O$13)</f>
        <v>2.723319</v>
      </c>
      <c r="I1376" s="116">
        <f>(H1376-D1376)/(H1376-$O$12)</f>
        <v>0.20821795252777817</v>
      </c>
      <c r="J1376" s="19">
        <f>(($O$19*F1376)/(B1376*((I1376)^$O$20)))^(1/$O$21)</f>
        <v>0.99516422673952754</v>
      </c>
      <c r="K1376" s="111">
        <f t="shared" si="43"/>
        <v>0.99516422673952754</v>
      </c>
      <c r="L1376" s="129"/>
      <c r="M1376" s="50"/>
      <c r="N1376" s="19"/>
      <c r="O1376" s="19"/>
      <c r="Q1376" s="20"/>
      <c r="R1376" s="58"/>
      <c r="S1376" s="58"/>
      <c r="T1376" s="58"/>
      <c r="U1376" s="58"/>
      <c r="V1376" s="58"/>
    </row>
    <row r="1377" spans="1:22" x14ac:dyDescent="0.35">
      <c r="A1377" s="20">
        <v>3238</v>
      </c>
      <c r="B1377" s="59">
        <v>6.8489000000000004</v>
      </c>
      <c r="C1377">
        <v>93.863900000000001</v>
      </c>
      <c r="D1377" s="20">
        <v>2.4117999999999999</v>
      </c>
      <c r="E1377" s="49">
        <f t="shared" si="42"/>
        <v>91.0334</v>
      </c>
      <c r="F1377" s="60">
        <f>($Q$5*($O$6+$O$8))/(E1377+$O$8)</f>
        <v>0.29285257184561397</v>
      </c>
      <c r="G1377" s="60">
        <f>(C1377-$O$10)/($O$11-$O$10)</f>
        <v>0.70959888888888889</v>
      </c>
      <c r="H1377" s="60">
        <f>(G1377*$O$14+(1-G1377)*$O$13)</f>
        <v>2.7209598888888888</v>
      </c>
      <c r="I1377" s="116">
        <f>(H1377-D1377)/(H1377-$O$12)</f>
        <v>0.19534813415448982</v>
      </c>
      <c r="J1377" s="19">
        <f>(($O$19*F1377)/(B1377*((I1377)^$O$20)))^(1/$O$21)</f>
        <v>1.0585340708380264</v>
      </c>
      <c r="K1377" s="111">
        <f t="shared" si="43"/>
        <v>1</v>
      </c>
      <c r="L1377" s="129"/>
      <c r="M1377" s="50"/>
      <c r="N1377" s="19"/>
      <c r="O1377" s="19"/>
      <c r="Q1377" s="20"/>
      <c r="R1377" s="58"/>
      <c r="S1377" s="58"/>
      <c r="T1377" s="58"/>
      <c r="U1377" s="58"/>
      <c r="V1377" s="58"/>
    </row>
    <row r="1378" spans="1:22" x14ac:dyDescent="0.35">
      <c r="A1378" s="20">
        <v>3238.5</v>
      </c>
      <c r="B1378" s="59">
        <v>6.9340999999999999</v>
      </c>
      <c r="C1378">
        <v>92.998199999999997</v>
      </c>
      <c r="D1378" s="20">
        <v>2.4104000000000001</v>
      </c>
      <c r="E1378" s="49">
        <f t="shared" si="42"/>
        <v>91.043300000000016</v>
      </c>
      <c r="F1378" s="60">
        <f>($Q$5*($O$6+$O$8))/(E1378+$O$8)</f>
        <v>0.29282293129099329</v>
      </c>
      <c r="G1378" s="60">
        <f>(C1378-$O$10)/($O$11-$O$10)</f>
        <v>0.69997999999999994</v>
      </c>
      <c r="H1378" s="60">
        <f>(G1378*$O$14+(1-G1378)*$O$13)</f>
        <v>2.7199979999999999</v>
      </c>
      <c r="I1378" s="116">
        <f>(H1378-D1378)/(H1378-$O$12)</f>
        <v>0.19574393291048314</v>
      </c>
      <c r="J1378" s="19">
        <f>(($O$19*F1378)/(B1378*((I1378)^$O$20)))^(1/$O$21)</f>
        <v>1.0498304898335866</v>
      </c>
      <c r="K1378" s="111">
        <f t="shared" si="43"/>
        <v>1</v>
      </c>
      <c r="L1378" s="129"/>
      <c r="M1378" s="50"/>
      <c r="N1378" s="19"/>
      <c r="O1378" s="19"/>
      <c r="Q1378" s="20"/>
      <c r="R1378" s="58"/>
      <c r="S1378" s="58"/>
      <c r="T1378" s="58"/>
      <c r="U1378" s="58"/>
      <c r="V1378" s="58"/>
    </row>
    <row r="1379" spans="1:22" x14ac:dyDescent="0.35">
      <c r="A1379" s="20">
        <v>3239</v>
      </c>
      <c r="B1379" s="59">
        <v>7.5761000000000003</v>
      </c>
      <c r="C1379">
        <v>93.018500000000003</v>
      </c>
      <c r="D1379" s="20">
        <v>2.4070999999999998</v>
      </c>
      <c r="E1379" s="49">
        <f t="shared" si="42"/>
        <v>91.053200000000004</v>
      </c>
      <c r="F1379" s="60">
        <f>($Q$5*($O$6+$O$8))/(E1379+$O$8)</f>
        <v>0.29279329673579807</v>
      </c>
      <c r="G1379" s="60">
        <f>(C1379-$O$10)/($O$11-$O$10)</f>
        <v>0.70020555555555564</v>
      </c>
      <c r="H1379" s="60">
        <f>(G1379*$O$14+(1-G1379)*$O$13)</f>
        <v>2.7200205555555557</v>
      </c>
      <c r="I1379" s="116">
        <f>(H1379-D1379)/(H1379-$O$12)</f>
        <v>0.19784180369068305</v>
      </c>
      <c r="J1379" s="19">
        <f>(($O$19*F1379)/(B1379*((I1379)^$O$20)))^(1/$O$21)</f>
        <v>0.99366422202112514</v>
      </c>
      <c r="K1379" s="111">
        <f t="shared" si="43"/>
        <v>0.99366422202112514</v>
      </c>
      <c r="L1379" s="129"/>
      <c r="M1379" s="50"/>
      <c r="N1379" s="19"/>
      <c r="O1379" s="19"/>
      <c r="Q1379" s="20"/>
      <c r="R1379" s="58"/>
      <c r="S1379" s="58"/>
      <c r="T1379" s="58"/>
      <c r="U1379" s="58"/>
      <c r="V1379" s="58"/>
    </row>
    <row r="1380" spans="1:22" x14ac:dyDescent="0.35">
      <c r="A1380" s="20">
        <v>3239.5</v>
      </c>
      <c r="B1380" s="59">
        <v>7.4565000000000001</v>
      </c>
      <c r="C1380">
        <v>96.568200000000004</v>
      </c>
      <c r="D1380" s="20">
        <v>2.3906999999999998</v>
      </c>
      <c r="E1380" s="49">
        <f t="shared" si="42"/>
        <v>91.063099999999991</v>
      </c>
      <c r="F1380" s="60">
        <f>($Q$5*($O$6+$O$8))/(E1380+$O$8)</f>
        <v>0.29276366817820682</v>
      </c>
      <c r="G1380" s="60">
        <f>(C1380-$O$10)/($O$11-$O$10)</f>
        <v>0.73964666666666667</v>
      </c>
      <c r="H1380" s="60">
        <f>(G1380*$O$14+(1-G1380)*$O$13)</f>
        <v>2.7239646666666668</v>
      </c>
      <c r="I1380" s="116">
        <f>(H1380-D1380)/(H1380-$O$12)</f>
        <v>0.21018011101478226</v>
      </c>
      <c r="J1380" s="19">
        <f>(($O$19*F1380)/(B1380*((I1380)^$O$20)))^(1/$O$21)</f>
        <v>0.94275634024757449</v>
      </c>
      <c r="K1380" s="111">
        <f t="shared" si="43"/>
        <v>0.94275634024757449</v>
      </c>
      <c r="L1380" s="129"/>
      <c r="M1380" s="50"/>
      <c r="N1380" s="19"/>
      <c r="O1380" s="19"/>
      <c r="Q1380" s="20"/>
      <c r="R1380" s="58"/>
      <c r="S1380" s="58"/>
      <c r="T1380" s="58"/>
      <c r="U1380" s="58"/>
      <c r="V1380" s="58"/>
    </row>
    <row r="1381" spans="1:22" x14ac:dyDescent="0.35">
      <c r="A1381" s="20">
        <v>3240</v>
      </c>
      <c r="B1381" s="59">
        <v>7.3644999999999996</v>
      </c>
      <c r="C1381">
        <v>98.756799999999998</v>
      </c>
      <c r="D1381" s="20">
        <v>2.3874</v>
      </c>
      <c r="E1381" s="49">
        <f t="shared" si="42"/>
        <v>91.073000000000008</v>
      </c>
      <c r="F1381" s="60">
        <f>($Q$5*($O$6+$O$8))/(E1381+$O$8)</f>
        <v>0.29273404561639893</v>
      </c>
      <c r="G1381" s="60">
        <f>(C1381-$O$10)/($O$11-$O$10)</f>
        <v>0.76396444444444445</v>
      </c>
      <c r="H1381" s="60">
        <f>(G1381*$O$14+(1-G1381)*$O$13)</f>
        <v>2.7263964444444446</v>
      </c>
      <c r="I1381" s="116">
        <f>(H1381-D1381)/(H1381-$O$12)</f>
        <v>0.21346758819956158</v>
      </c>
      <c r="J1381" s="19">
        <f>(($O$19*F1381)/(B1381*((I1381)^$O$20)))^(1/$O$21)</f>
        <v>0.93397024573129939</v>
      </c>
      <c r="K1381" s="111">
        <f t="shared" si="43"/>
        <v>0.93397024573129939</v>
      </c>
      <c r="L1381" s="129"/>
      <c r="M1381" s="50"/>
      <c r="N1381" s="19"/>
      <c r="O1381" s="19"/>
      <c r="Q1381" s="20"/>
      <c r="R1381" s="58"/>
      <c r="S1381" s="58"/>
      <c r="T1381" s="58"/>
      <c r="U1381" s="58"/>
      <c r="V1381" s="58"/>
    </row>
    <row r="1382" spans="1:22" x14ac:dyDescent="0.35">
      <c r="A1382" s="20">
        <v>3240.5</v>
      </c>
      <c r="B1382" s="59">
        <v>7.4032999999999998</v>
      </c>
      <c r="C1382">
        <v>100.5313</v>
      </c>
      <c r="D1382" s="20">
        <v>2.3860999999999999</v>
      </c>
      <c r="E1382" s="49">
        <f t="shared" si="42"/>
        <v>91.082899999999995</v>
      </c>
      <c r="F1382" s="60">
        <f>($Q$5*($O$6+$O$8))/(E1382+$O$8)</f>
        <v>0.29270442904855476</v>
      </c>
      <c r="G1382" s="60">
        <f>(C1382-$O$10)/($O$11-$O$10)</f>
        <v>0.78368111111111116</v>
      </c>
      <c r="H1382" s="60">
        <f>(G1382*$O$14+(1-G1382)*$O$13)</f>
        <v>2.7283681111111111</v>
      </c>
      <c r="I1382" s="116">
        <f>(H1382-D1382)/(H1382-$O$12)</f>
        <v>0.2152605110088544</v>
      </c>
      <c r="J1382" s="19">
        <f>(($O$19*F1382)/(B1382*((I1382)^$O$20)))^(1/$O$21)</f>
        <v>0.92371417002921319</v>
      </c>
      <c r="K1382" s="111">
        <f t="shared" si="43"/>
        <v>0.92371417002921319</v>
      </c>
      <c r="L1382" s="129"/>
      <c r="M1382" s="50"/>
      <c r="N1382" s="19"/>
      <c r="O1382" s="19"/>
      <c r="Q1382" s="20"/>
      <c r="R1382" s="58"/>
      <c r="S1382" s="58"/>
      <c r="T1382" s="58"/>
      <c r="U1382" s="58"/>
      <c r="V1382" s="58"/>
    </row>
    <row r="1383" spans="1:22" x14ac:dyDescent="0.35">
      <c r="A1383" s="20">
        <v>3241</v>
      </c>
      <c r="B1383" s="59">
        <v>6.7516999999999996</v>
      </c>
      <c r="C1383">
        <v>102.1537</v>
      </c>
      <c r="D1383" s="20">
        <v>2.3940000000000001</v>
      </c>
      <c r="E1383" s="49">
        <f t="shared" si="42"/>
        <v>91.092800000000011</v>
      </c>
      <c r="F1383" s="60">
        <f>($Q$5*($O$6+$O$8))/(E1383+$O$8)</f>
        <v>0.29267481847285504</v>
      </c>
      <c r="G1383" s="60">
        <f>(C1383-$O$10)/($O$11-$O$10)</f>
        <v>0.8017077777777778</v>
      </c>
      <c r="H1383" s="60">
        <f>(G1383*$O$14+(1-G1383)*$O$13)</f>
        <v>2.7301707777777775</v>
      </c>
      <c r="I1383" s="116">
        <f>(H1383-D1383)/(H1383-$O$12)</f>
        <v>0.21118632353014036</v>
      </c>
      <c r="J1383" s="19">
        <f>(($O$19*F1383)/(B1383*((I1383)^$O$20)))^(1/$O$21)</f>
        <v>0.98587151945759544</v>
      </c>
      <c r="K1383" s="111">
        <f t="shared" si="43"/>
        <v>0.98587151945759544</v>
      </c>
      <c r="L1383" s="129"/>
      <c r="M1383" s="50"/>
      <c r="N1383" s="19"/>
      <c r="O1383" s="19"/>
      <c r="Q1383" s="20"/>
      <c r="R1383" s="58"/>
      <c r="S1383" s="58"/>
      <c r="T1383" s="58"/>
      <c r="U1383" s="58"/>
      <c r="V1383" s="58"/>
    </row>
    <row r="1384" spans="1:22" x14ac:dyDescent="0.35">
      <c r="A1384" s="20">
        <v>3241.5</v>
      </c>
      <c r="B1384" s="59">
        <v>6.3813000000000004</v>
      </c>
      <c r="C1384">
        <v>102.4014</v>
      </c>
      <c r="D1384" s="20">
        <v>2.3887999999999998</v>
      </c>
      <c r="E1384" s="49">
        <f t="shared" si="42"/>
        <v>91.102699999999999</v>
      </c>
      <c r="F1384" s="60">
        <f>($Q$5*($O$6+$O$8))/(E1384+$O$8)</f>
        <v>0.2926452138874816</v>
      </c>
      <c r="G1384" s="60">
        <f>(C1384-$O$10)/($O$11-$O$10)</f>
        <v>0.80445999999999995</v>
      </c>
      <c r="H1384" s="60">
        <f>(G1384*$O$14+(1-G1384)*$O$13)</f>
        <v>2.7304460000000002</v>
      </c>
      <c r="I1384" s="116">
        <f>(H1384-D1384)/(H1384-$O$12)</f>
        <v>0.21458881876469779</v>
      </c>
      <c r="J1384" s="19">
        <f>(($O$19*F1384)/(B1384*((I1384)^$O$20)))^(1/$O$21)</f>
        <v>0.99795059765973704</v>
      </c>
      <c r="K1384" s="111">
        <f t="shared" si="43"/>
        <v>0.99795059765973704</v>
      </c>
      <c r="L1384" s="129"/>
      <c r="M1384" s="50"/>
      <c r="N1384" s="19"/>
      <c r="O1384" s="19"/>
      <c r="Q1384" s="20"/>
      <c r="R1384" s="58"/>
      <c r="S1384" s="58"/>
      <c r="T1384" s="58"/>
      <c r="U1384" s="58"/>
      <c r="V1384" s="58"/>
    </row>
    <row r="1385" spans="1:22" x14ac:dyDescent="0.35">
      <c r="A1385" s="20">
        <v>3242</v>
      </c>
      <c r="B1385" s="59">
        <v>7.9074999999999998</v>
      </c>
      <c r="C1385">
        <v>101.53919999999999</v>
      </c>
      <c r="D1385" s="20">
        <v>2.3748999999999998</v>
      </c>
      <c r="E1385" s="49">
        <f t="shared" si="42"/>
        <v>91.112600000000015</v>
      </c>
      <c r="F1385" s="60">
        <f>($Q$5*($O$6+$O$8))/(E1385+$O$8)</f>
        <v>0.29261561529061669</v>
      </c>
      <c r="G1385" s="60">
        <f>(C1385-$O$10)/($O$11-$O$10)</f>
        <v>0.79487999999999992</v>
      </c>
      <c r="H1385" s="60">
        <f>(G1385*$O$14+(1-G1385)*$O$13)</f>
        <v>2.7294879999999999</v>
      </c>
      <c r="I1385" s="116">
        <f>(H1385-D1385)/(H1385-$O$12)</f>
        <v>0.22285182052091027</v>
      </c>
      <c r="J1385" s="19">
        <f>(($O$19*F1385)/(B1385*((I1385)^$O$20)))^(1/$O$21)</f>
        <v>0.86320304284422977</v>
      </c>
      <c r="K1385" s="111">
        <f t="shared" si="43"/>
        <v>0.86320304284422977</v>
      </c>
      <c r="L1385" s="129"/>
      <c r="M1385" s="50"/>
      <c r="N1385" s="19"/>
      <c r="O1385" s="19"/>
      <c r="Q1385" s="20"/>
      <c r="R1385" s="58"/>
      <c r="S1385" s="58"/>
      <c r="T1385" s="58"/>
      <c r="U1385" s="58"/>
      <c r="V1385" s="58"/>
    </row>
    <row r="1386" spans="1:22" x14ac:dyDescent="0.35">
      <c r="A1386" s="20">
        <v>3242.5</v>
      </c>
      <c r="B1386" s="59">
        <v>7.7526999999999999</v>
      </c>
      <c r="C1386">
        <v>100.1801</v>
      </c>
      <c r="D1386" s="20">
        <v>2.3774999999999999</v>
      </c>
      <c r="E1386" s="49">
        <f t="shared" si="42"/>
        <v>91.122500000000002</v>
      </c>
      <c r="F1386" s="60">
        <f>($Q$5*($O$6+$O$8))/(E1386+$O$8)</f>
        <v>0.29258602268044354</v>
      </c>
      <c r="G1386" s="60">
        <f>(C1386-$O$10)/($O$11-$O$10)</f>
        <v>0.7797788888888888</v>
      </c>
      <c r="H1386" s="60">
        <f>(G1386*$O$14+(1-G1386)*$O$13)</f>
        <v>2.7279778888888888</v>
      </c>
      <c r="I1386" s="116">
        <f>(H1386-D1386)/(H1386-$O$12)</f>
        <v>0.22047794413940761</v>
      </c>
      <c r="J1386" s="19">
        <f>(($O$19*F1386)/(B1386*((I1386)^$O$20)))^(1/$O$21)</f>
        <v>0.88112017956644617</v>
      </c>
      <c r="K1386" s="111">
        <f t="shared" si="43"/>
        <v>0.88112017956644617</v>
      </c>
      <c r="L1386" s="129"/>
      <c r="M1386" s="50"/>
      <c r="N1386" s="19"/>
      <c r="O1386" s="19"/>
      <c r="Q1386" s="20"/>
      <c r="R1386" s="58"/>
      <c r="S1386" s="58"/>
      <c r="T1386" s="58"/>
      <c r="U1386" s="58"/>
      <c r="V1386" s="58"/>
    </row>
    <row r="1387" spans="1:22" x14ac:dyDescent="0.35">
      <c r="A1387" s="20">
        <v>3243</v>
      </c>
      <c r="B1387" s="59">
        <v>8.6587999999999994</v>
      </c>
      <c r="C1387">
        <v>94.491799999999998</v>
      </c>
      <c r="D1387" s="20">
        <v>2.3841000000000001</v>
      </c>
      <c r="E1387" s="49">
        <f t="shared" si="42"/>
        <v>91.132400000000018</v>
      </c>
      <c r="F1387" s="60">
        <f>($Q$5*($O$6+$O$8))/(E1387+$O$8)</f>
        <v>0.29255643605514592</v>
      </c>
      <c r="G1387" s="60">
        <f>(C1387-$O$10)/($O$11-$O$10)</f>
        <v>0.71657555555555552</v>
      </c>
      <c r="H1387" s="60">
        <f>(G1387*$O$14+(1-G1387)*$O$13)</f>
        <v>2.7216575555555553</v>
      </c>
      <c r="I1387" s="116">
        <f>(H1387-D1387)/(H1387-$O$12)</f>
        <v>0.21319771662247394</v>
      </c>
      <c r="J1387" s="19">
        <f>(($O$19*F1387)/(B1387*((I1387)^$O$20)))^(1/$O$21)</f>
        <v>0.86217102836766857</v>
      </c>
      <c r="K1387" s="111">
        <f t="shared" si="43"/>
        <v>0.86217102836766857</v>
      </c>
      <c r="L1387" s="129"/>
      <c r="M1387" s="50"/>
      <c r="N1387" s="19"/>
      <c r="O1387" s="19"/>
      <c r="Q1387" s="20"/>
      <c r="R1387" s="58"/>
      <c r="S1387" s="58"/>
      <c r="T1387" s="58"/>
      <c r="U1387" s="58"/>
      <c r="V1387" s="58"/>
    </row>
    <row r="1388" spans="1:22" x14ac:dyDescent="0.35">
      <c r="A1388" s="20">
        <v>3243.5</v>
      </c>
      <c r="B1388" s="59">
        <v>7.0991</v>
      </c>
      <c r="C1388">
        <v>90.901499999999999</v>
      </c>
      <c r="D1388" s="20">
        <v>2.4003999999999999</v>
      </c>
      <c r="E1388" s="49">
        <f t="shared" si="42"/>
        <v>91.142300000000006</v>
      </c>
      <c r="F1388" s="60">
        <f>($Q$5*($O$6+$O$8))/(E1388+$O$8)</f>
        <v>0.29252685541290846</v>
      </c>
      <c r="G1388" s="60">
        <f>(C1388-$O$10)/($O$11-$O$10)</f>
        <v>0.6766833333333333</v>
      </c>
      <c r="H1388" s="60">
        <f>(G1388*$O$14+(1-G1388)*$O$13)</f>
        <v>2.7176683333333331</v>
      </c>
      <c r="I1388" s="116">
        <f>(H1388-D1388)/(H1388-$O$12)</f>
        <v>0.20088941325951806</v>
      </c>
      <c r="J1388" s="19">
        <f>(($O$19*F1388)/(B1388*((I1388)^$O$20)))^(1/$O$21)</f>
        <v>1.0104717447514528</v>
      </c>
      <c r="K1388" s="111">
        <f t="shared" si="43"/>
        <v>1</v>
      </c>
      <c r="L1388" s="129"/>
      <c r="M1388" s="50"/>
      <c r="N1388" s="19"/>
      <c r="O1388" s="19"/>
      <c r="Q1388" s="20"/>
      <c r="R1388" s="58"/>
      <c r="S1388" s="58"/>
      <c r="T1388" s="58"/>
      <c r="U1388" s="58"/>
      <c r="V1388" s="58"/>
    </row>
    <row r="1389" spans="1:22" x14ac:dyDescent="0.35">
      <c r="A1389" s="20">
        <v>3244</v>
      </c>
      <c r="B1389" s="59">
        <v>6.9828000000000001</v>
      </c>
      <c r="C1389">
        <v>87.834400000000002</v>
      </c>
      <c r="D1389" s="20">
        <v>2.4070999999999998</v>
      </c>
      <c r="E1389" s="49">
        <f t="shared" si="42"/>
        <v>91.152199999999993</v>
      </c>
      <c r="F1389" s="60">
        <f>($Q$5*($O$6+$O$8))/(E1389+$O$8)</f>
        <v>0.29249728075191656</v>
      </c>
      <c r="G1389" s="60">
        <f>(C1389-$O$10)/($O$11-$O$10)</f>
        <v>0.64260444444444442</v>
      </c>
      <c r="H1389" s="60">
        <f>(G1389*$O$14+(1-G1389)*$O$13)</f>
        <v>2.7142604444444443</v>
      </c>
      <c r="I1389" s="116">
        <f>(H1389-D1389)/(H1389-$O$12)</f>
        <v>0.1949098348369204</v>
      </c>
      <c r="J1389" s="19">
        <f>(($O$19*F1389)/(B1389*((I1389)^$O$20)))^(1/$O$21)</f>
        <v>1.0500557595627391</v>
      </c>
      <c r="K1389" s="111">
        <f t="shared" si="43"/>
        <v>1</v>
      </c>
      <c r="L1389" s="129"/>
      <c r="M1389" s="50"/>
      <c r="N1389" s="19"/>
      <c r="O1389" s="19"/>
      <c r="Q1389" s="20"/>
      <c r="R1389" s="58"/>
      <c r="S1389" s="58"/>
      <c r="T1389" s="58"/>
      <c r="U1389" s="58"/>
      <c r="V1389" s="58"/>
    </row>
    <row r="1390" spans="1:22" x14ac:dyDescent="0.35">
      <c r="A1390" s="20">
        <v>3244.5</v>
      </c>
      <c r="B1390" s="59">
        <v>6.702</v>
      </c>
      <c r="C1390">
        <v>90.611500000000007</v>
      </c>
      <c r="D1390" s="20">
        <v>2.4194</v>
      </c>
      <c r="E1390" s="49">
        <f t="shared" si="42"/>
        <v>91.162100000000009</v>
      </c>
      <c r="F1390" s="60">
        <f>($Q$5*($O$6+$O$8))/(E1390+$O$8)</f>
        <v>0.2924677120703561</v>
      </c>
      <c r="G1390" s="60">
        <f>(C1390-$O$10)/($O$11-$O$10)</f>
        <v>0.67346111111111118</v>
      </c>
      <c r="H1390" s="60">
        <f>(G1390*$O$14+(1-G1390)*$O$13)</f>
        <v>2.717346111111111</v>
      </c>
      <c r="I1390" s="116">
        <f>(H1390-D1390)/(H1390-$O$12)</f>
        <v>0.1886933786692177</v>
      </c>
      <c r="J1390" s="19">
        <f>(($O$19*F1390)/(B1390*((I1390)^$O$20)))^(1/$O$21)</f>
        <v>1.1070827688223157</v>
      </c>
      <c r="K1390" s="111">
        <f t="shared" si="43"/>
        <v>1</v>
      </c>
      <c r="L1390" s="129"/>
      <c r="M1390" s="50"/>
      <c r="N1390" s="19"/>
      <c r="O1390" s="19"/>
      <c r="Q1390" s="20"/>
      <c r="R1390" s="58"/>
      <c r="S1390" s="58"/>
      <c r="T1390" s="58"/>
      <c r="U1390" s="58"/>
      <c r="V1390" s="58"/>
    </row>
    <row r="1391" spans="1:22" x14ac:dyDescent="0.35">
      <c r="A1391" s="20">
        <v>3245</v>
      </c>
      <c r="B1391" s="59">
        <v>6.4257</v>
      </c>
      <c r="C1391">
        <v>91.152900000000002</v>
      </c>
      <c r="D1391" s="20">
        <v>2.431</v>
      </c>
      <c r="E1391" s="49">
        <f t="shared" si="42"/>
        <v>91.171999999999997</v>
      </c>
      <c r="F1391" s="60">
        <f>($Q$5*($O$6+$O$8))/(E1391+$O$8)</f>
        <v>0.29243814936641405</v>
      </c>
      <c r="G1391" s="60">
        <f>(C1391-$O$10)/($O$11-$O$10)</f>
        <v>0.67947666666666673</v>
      </c>
      <c r="H1391" s="60">
        <f>(G1391*$O$14+(1-G1391)*$O$13)</f>
        <v>2.7179476666666664</v>
      </c>
      <c r="I1391" s="116">
        <f>(H1391-D1391)/(H1391-$O$12)</f>
        <v>0.18165870507532175</v>
      </c>
      <c r="J1391" s="19">
        <f>(($O$19*F1391)/(B1391*((I1391)^$O$20)))^(1/$O$21)</f>
        <v>1.1743581783611154</v>
      </c>
      <c r="K1391" s="111">
        <f t="shared" si="43"/>
        <v>1</v>
      </c>
      <c r="L1391" s="129"/>
      <c r="M1391" s="50"/>
      <c r="N1391" s="19"/>
      <c r="O1391" s="19"/>
      <c r="Q1391" s="20"/>
      <c r="R1391" s="58"/>
      <c r="S1391" s="58"/>
      <c r="T1391" s="58"/>
      <c r="U1391" s="58"/>
      <c r="V1391" s="58"/>
    </row>
    <row r="1392" spans="1:22" x14ac:dyDescent="0.35">
      <c r="A1392" s="20">
        <v>3245.5</v>
      </c>
      <c r="B1392" s="59">
        <v>6.0846999999999998</v>
      </c>
      <c r="C1392">
        <v>88.180300000000003</v>
      </c>
      <c r="D1392" s="20">
        <v>2.4279999999999999</v>
      </c>
      <c r="E1392" s="49">
        <f t="shared" si="42"/>
        <v>91.181900000000013</v>
      </c>
      <c r="F1392" s="60">
        <f>($Q$5*($O$6+$O$8))/(E1392+$O$8)</f>
        <v>0.29240859263827773</v>
      </c>
      <c r="G1392" s="60">
        <f>(C1392-$O$10)/($O$11-$O$10)</f>
        <v>0.64644777777777784</v>
      </c>
      <c r="H1392" s="60">
        <f>(G1392*$O$14+(1-G1392)*$O$13)</f>
        <v>2.7146447777777776</v>
      </c>
      <c r="I1392" s="116">
        <f>(H1392-D1392)/(H1392-$O$12)</f>
        <v>0.18184719115918313</v>
      </c>
      <c r="J1392" s="19">
        <f>(($O$19*F1392)/(B1392*((I1392)^$O$20)))^(1/$O$21)</f>
        <v>1.2055046299053573</v>
      </c>
      <c r="K1392" s="111">
        <f t="shared" si="43"/>
        <v>1</v>
      </c>
      <c r="L1392" s="129"/>
      <c r="M1392" s="50"/>
      <c r="N1392" s="19"/>
      <c r="O1392" s="19"/>
      <c r="Q1392" s="20"/>
      <c r="R1392" s="58"/>
      <c r="S1392" s="58"/>
      <c r="T1392" s="58"/>
      <c r="U1392" s="58"/>
      <c r="V1392" s="58"/>
    </row>
    <row r="1393" spans="1:22" x14ac:dyDescent="0.35">
      <c r="A1393" s="20">
        <v>3246</v>
      </c>
      <c r="B1393" s="59">
        <v>6.0049999999999999</v>
      </c>
      <c r="C1393">
        <v>88.134600000000006</v>
      </c>
      <c r="D1393" s="20">
        <v>2.4098000000000002</v>
      </c>
      <c r="E1393" s="49">
        <f t="shared" si="42"/>
        <v>91.191800000000001</v>
      </c>
      <c r="F1393" s="60">
        <f>($Q$5*($O$6+$O$8))/(E1393+$O$8)</f>
        <v>0.29237904188413566</v>
      </c>
      <c r="G1393" s="60">
        <f>(C1393-$O$10)/($O$11-$O$10)</f>
        <v>0.64594000000000007</v>
      </c>
      <c r="H1393" s="60">
        <f>(G1393*$O$14+(1-G1393)*$O$13)</f>
        <v>2.714594</v>
      </c>
      <c r="I1393" s="116">
        <f>(H1393-D1393)/(H1393-$O$12)</f>
        <v>0.19336727054948333</v>
      </c>
      <c r="J1393" s="19">
        <f>(($O$19*F1393)/(B1393*((I1393)^$O$20)))^(1/$O$21)</f>
        <v>1.1411261201192073</v>
      </c>
      <c r="K1393" s="111">
        <f t="shared" si="43"/>
        <v>1</v>
      </c>
      <c r="L1393" s="129"/>
      <c r="M1393" s="50"/>
      <c r="N1393" s="19"/>
      <c r="O1393" s="19"/>
      <c r="Q1393" s="20"/>
      <c r="R1393" s="58"/>
      <c r="S1393" s="58"/>
      <c r="T1393" s="58"/>
      <c r="U1393" s="58"/>
      <c r="V1393" s="58"/>
    </row>
    <row r="1394" spans="1:22" x14ac:dyDescent="0.35">
      <c r="A1394" s="20">
        <v>3246.5</v>
      </c>
      <c r="B1394" s="59">
        <v>5.9635999999999996</v>
      </c>
      <c r="C1394">
        <v>86.403800000000004</v>
      </c>
      <c r="D1394" s="20">
        <v>2.3927</v>
      </c>
      <c r="E1394" s="49">
        <f t="shared" si="42"/>
        <v>91.201700000000017</v>
      </c>
      <c r="F1394" s="60">
        <f>($Q$5*($O$6+$O$8))/(E1394+$O$8)</f>
        <v>0.29234949710217661</v>
      </c>
      <c r="G1394" s="60">
        <f>(C1394-$O$10)/($O$11-$O$10)</f>
        <v>0.62670888888888898</v>
      </c>
      <c r="H1394" s="60">
        <f>(G1394*$O$14+(1-G1394)*$O$13)</f>
        <v>2.7126708888888889</v>
      </c>
      <c r="I1394" s="116">
        <f>(H1394-D1394)/(H1394-$O$12)</f>
        <v>0.20324375490864205</v>
      </c>
      <c r="J1394" s="19">
        <f>(($O$19*F1394)/(B1394*((I1394)^$O$20)))^(1/$O$21)</f>
        <v>1.0893807898565457</v>
      </c>
      <c r="K1394" s="111">
        <f t="shared" si="43"/>
        <v>1</v>
      </c>
      <c r="L1394" s="129"/>
      <c r="M1394" s="50"/>
      <c r="N1394" s="19"/>
      <c r="O1394" s="19"/>
      <c r="Q1394" s="20"/>
      <c r="R1394" s="58"/>
      <c r="S1394" s="58"/>
      <c r="T1394" s="58"/>
      <c r="U1394" s="58"/>
      <c r="V1394" s="58"/>
    </row>
    <row r="1395" spans="1:22" x14ac:dyDescent="0.35">
      <c r="A1395" s="20">
        <v>3247</v>
      </c>
      <c r="B1395" s="59">
        <v>5.8990999999999998</v>
      </c>
      <c r="C1395">
        <v>90.6922</v>
      </c>
      <c r="D1395" s="20">
        <v>2.3803999999999998</v>
      </c>
      <c r="E1395" s="49">
        <f t="shared" si="42"/>
        <v>91.211600000000004</v>
      </c>
      <c r="F1395" s="60">
        <f>($Q$5*($O$6+$O$8))/(E1395+$O$8)</f>
        <v>0.29231995829059049</v>
      </c>
      <c r="G1395" s="60">
        <f>(C1395-$O$10)/($O$11-$O$10)</f>
        <v>0.67435777777777772</v>
      </c>
      <c r="H1395" s="60">
        <f>(G1395*$O$14+(1-G1395)*$O$13)</f>
        <v>2.7174357777777778</v>
      </c>
      <c r="I1395" s="116">
        <f>(H1395-D1395)/(H1395-$O$12)</f>
        <v>0.21343728283848076</v>
      </c>
      <c r="J1395" s="19">
        <f>(($O$19*F1395)/(B1395*((I1395)^$O$20)))^(1/$O$21)</f>
        <v>1.0429562029266419</v>
      </c>
      <c r="K1395" s="111">
        <f t="shared" si="43"/>
        <v>1</v>
      </c>
      <c r="L1395" s="129"/>
      <c r="M1395" s="50"/>
      <c r="N1395" s="19"/>
      <c r="O1395" s="19"/>
      <c r="Q1395" s="20"/>
      <c r="R1395" s="58"/>
      <c r="S1395" s="58"/>
      <c r="T1395" s="58"/>
      <c r="U1395" s="58"/>
      <c r="V1395" s="58"/>
    </row>
    <row r="1396" spans="1:22" x14ac:dyDescent="0.35">
      <c r="A1396" s="20">
        <v>3247.5</v>
      </c>
      <c r="B1396" s="59">
        <v>6.0655000000000001</v>
      </c>
      <c r="C1396">
        <v>93.274000000000001</v>
      </c>
      <c r="D1396" s="20">
        <v>2.3698999999999999</v>
      </c>
      <c r="E1396" s="49">
        <f t="shared" si="42"/>
        <v>91.221499999999992</v>
      </c>
      <c r="F1396" s="60">
        <f>($Q$5*($O$6+$O$8))/(E1396+$O$8)</f>
        <v>0.29229042544756761</v>
      </c>
      <c r="G1396" s="60">
        <f>(C1396-$O$10)/($O$11-$O$10)</f>
        <v>0.70304444444444447</v>
      </c>
      <c r="H1396" s="60">
        <f>(G1396*$O$14+(1-G1396)*$O$13)</f>
        <v>2.7203044444444444</v>
      </c>
      <c r="I1396" s="116">
        <f>(H1396-D1396)/(H1396-$O$12)</f>
        <v>0.22150097031871269</v>
      </c>
      <c r="J1396" s="19">
        <f>(($O$19*F1396)/(B1396*((I1396)^$O$20)))^(1/$O$21)</f>
        <v>0.99105637188058338</v>
      </c>
      <c r="K1396" s="111">
        <f t="shared" si="43"/>
        <v>0.99105637188058338</v>
      </c>
      <c r="L1396" s="129"/>
      <c r="M1396" s="50"/>
      <c r="N1396" s="19"/>
      <c r="O1396" s="19"/>
      <c r="Q1396" s="20"/>
      <c r="R1396" s="58"/>
      <c r="S1396" s="58"/>
      <c r="T1396" s="58"/>
      <c r="U1396" s="58"/>
      <c r="V1396" s="58"/>
    </row>
    <row r="1397" spans="1:22" x14ac:dyDescent="0.35">
      <c r="A1397" s="20">
        <v>3248</v>
      </c>
      <c r="B1397" s="59">
        <v>5.3795999999999999</v>
      </c>
      <c r="C1397">
        <v>100.5664</v>
      </c>
      <c r="D1397" s="20">
        <v>2.3690000000000002</v>
      </c>
      <c r="E1397" s="49">
        <f t="shared" si="42"/>
        <v>91.231400000000008</v>
      </c>
      <c r="F1397" s="60">
        <f>($Q$5*($O$6+$O$8))/(E1397+$O$8)</f>
        <v>0.29226089857129917</v>
      </c>
      <c r="G1397" s="60">
        <f>(C1397-$O$10)/($O$11-$O$10)</f>
        <v>0.78407111111111116</v>
      </c>
      <c r="H1397" s="60">
        <f>(G1397*$O$14+(1-G1397)*$O$13)</f>
        <v>2.7284071111111112</v>
      </c>
      <c r="I1397" s="116">
        <f>(H1397-D1397)/(H1397-$O$12)</f>
        <v>0.2260340893415847</v>
      </c>
      <c r="J1397" s="19">
        <f>(($O$19*F1397)/(B1397*((I1397)^$O$20)))^(1/$O$21)</f>
        <v>1.0311846104593607</v>
      </c>
      <c r="K1397" s="111">
        <f t="shared" si="43"/>
        <v>1</v>
      </c>
      <c r="L1397" s="129"/>
      <c r="M1397" s="50"/>
      <c r="N1397" s="19"/>
      <c r="O1397" s="19"/>
      <c r="Q1397" s="20"/>
      <c r="R1397" s="58"/>
      <c r="S1397" s="58"/>
      <c r="T1397" s="58"/>
      <c r="U1397" s="58"/>
      <c r="V1397" s="58"/>
    </row>
    <row r="1398" spans="1:22" x14ac:dyDescent="0.35">
      <c r="A1398" s="20">
        <v>3248.5</v>
      </c>
      <c r="B1398" s="59">
        <v>4.9089999999999998</v>
      </c>
      <c r="C1398">
        <v>103.34950000000001</v>
      </c>
      <c r="D1398" s="20">
        <v>2.3776999999999999</v>
      </c>
      <c r="E1398" s="49">
        <f t="shared" si="42"/>
        <v>91.241299999999995</v>
      </c>
      <c r="F1398" s="60">
        <f>($Q$5*($O$6+$O$8))/(E1398+$O$8)</f>
        <v>0.2922313776599772</v>
      </c>
      <c r="G1398" s="60">
        <f>(C1398-$O$10)/($O$11-$O$10)</f>
        <v>0.81499444444444447</v>
      </c>
      <c r="H1398" s="60">
        <f>(G1398*$O$14+(1-G1398)*$O$13)</f>
        <v>2.7314994444444447</v>
      </c>
      <c r="I1398" s="116">
        <f>(H1398-D1398)/(H1398-$O$12)</f>
        <v>0.2220754905813748</v>
      </c>
      <c r="J1398" s="19">
        <f>(($O$19*F1398)/(B1398*((I1398)^$O$20)))^(1/$O$21)</f>
        <v>1.0986674969415211</v>
      </c>
      <c r="K1398" s="111">
        <f t="shared" si="43"/>
        <v>1</v>
      </c>
      <c r="L1398" s="129"/>
      <c r="M1398" s="50"/>
      <c r="N1398" s="19"/>
      <c r="O1398" s="19"/>
      <c r="Q1398" s="20"/>
      <c r="R1398" s="58"/>
      <c r="S1398" s="58"/>
      <c r="T1398" s="58"/>
      <c r="U1398" s="58"/>
      <c r="V1398" s="58"/>
    </row>
    <row r="1399" spans="1:22" x14ac:dyDescent="0.35">
      <c r="A1399" s="20">
        <v>3249</v>
      </c>
      <c r="B1399" s="59">
        <v>5.6393000000000004</v>
      </c>
      <c r="C1399">
        <v>105.4328</v>
      </c>
      <c r="D1399" s="20">
        <v>2.3927999999999998</v>
      </c>
      <c r="E1399" s="49">
        <f t="shared" si="42"/>
        <v>91.251200000000011</v>
      </c>
      <c r="F1399" s="60">
        <f>($Q$5*($O$6+$O$8))/(E1399+$O$8)</f>
        <v>0.29220186271179416</v>
      </c>
      <c r="G1399" s="60">
        <f>(C1399-$O$10)/($O$11-$O$10)</f>
        <v>0.83814222222222223</v>
      </c>
      <c r="H1399" s="60">
        <f>(G1399*$O$14+(1-G1399)*$O$13)</f>
        <v>2.7338142222222221</v>
      </c>
      <c r="I1399" s="116">
        <f>(H1399-D1399)/(H1399-$O$12)</f>
        <v>0.213739811568601</v>
      </c>
      <c r="J1399" s="19">
        <f>(($O$19*F1399)/(B1399*((I1399)^$O$20)))^(1/$O$21)</f>
        <v>1.0649849449457551</v>
      </c>
      <c r="K1399" s="111">
        <f t="shared" si="43"/>
        <v>1</v>
      </c>
      <c r="L1399" s="129"/>
      <c r="M1399" s="50"/>
      <c r="N1399" s="19"/>
      <c r="O1399" s="19"/>
      <c r="Q1399" s="20"/>
      <c r="R1399" s="58"/>
      <c r="S1399" s="58"/>
      <c r="T1399" s="58"/>
      <c r="U1399" s="58"/>
      <c r="V1399" s="58"/>
    </row>
    <row r="1400" spans="1:22" x14ac:dyDescent="0.35">
      <c r="A1400" s="20">
        <v>3249.5</v>
      </c>
      <c r="B1400" s="59">
        <v>6.0400999999999998</v>
      </c>
      <c r="C1400">
        <v>104.4335</v>
      </c>
      <c r="D1400" s="20">
        <v>2.3811</v>
      </c>
      <c r="E1400" s="49">
        <f t="shared" si="42"/>
        <v>91.261099999999999</v>
      </c>
      <c r="F1400" s="60">
        <f>($Q$5*($O$6+$O$8))/(E1400+$O$8)</f>
        <v>0.29217235372494366</v>
      </c>
      <c r="G1400" s="60">
        <f>(C1400-$O$10)/($O$11-$O$10)</f>
        <v>0.82703888888888888</v>
      </c>
      <c r="H1400" s="60">
        <f>(G1400*$O$14+(1-G1400)*$O$13)</f>
        <v>2.732703888888889</v>
      </c>
      <c r="I1400" s="116">
        <f>(H1400-D1400)/(H1400-$O$12)</f>
        <v>0.22053064337800377</v>
      </c>
      <c r="J1400" s="19">
        <f>(($O$19*F1400)/(B1400*((I1400)^$O$20)))^(1/$O$21)</f>
        <v>0.99730627289520835</v>
      </c>
      <c r="K1400" s="111">
        <f t="shared" si="43"/>
        <v>0.99730627289520835</v>
      </c>
      <c r="L1400" s="129"/>
      <c r="M1400" s="50"/>
      <c r="N1400" s="19"/>
      <c r="O1400" s="19"/>
      <c r="Q1400" s="20"/>
      <c r="R1400" s="58"/>
      <c r="S1400" s="58"/>
      <c r="T1400" s="58"/>
      <c r="U1400" s="58"/>
      <c r="V1400" s="58"/>
    </row>
    <row r="1401" spans="1:22" x14ac:dyDescent="0.35">
      <c r="A1401" s="20">
        <v>3250</v>
      </c>
      <c r="B1401" s="59">
        <v>7.9412000000000003</v>
      </c>
      <c r="C1401">
        <v>106.4644</v>
      </c>
      <c r="D1401" s="20">
        <v>2.3525</v>
      </c>
      <c r="E1401" s="49">
        <f t="shared" si="42"/>
        <v>91.271000000000015</v>
      </c>
      <c r="F1401" s="60">
        <f>($Q$5*($O$6+$O$8))/(E1401+$O$8)</f>
        <v>0.29214285069761953</v>
      </c>
      <c r="G1401" s="60">
        <f>(C1401-$O$10)/($O$11-$O$10)</f>
        <v>0.84960444444444438</v>
      </c>
      <c r="H1401" s="60">
        <f>(G1401*$O$14+(1-G1401)*$O$13)</f>
        <v>2.7349604444444444</v>
      </c>
      <c r="I1401" s="116">
        <f>(H1401-D1401)/(H1401-$O$12)</f>
        <v>0.23954524773106134</v>
      </c>
      <c r="J1401" s="19">
        <f>(($O$19*F1401)/(B1401*((I1401)^$O$20)))^(1/$O$21)</f>
        <v>0.8006947943372329</v>
      </c>
      <c r="K1401" s="111">
        <f t="shared" si="43"/>
        <v>0.8006947943372329</v>
      </c>
      <c r="L1401" s="129"/>
      <c r="M1401" s="50"/>
      <c r="N1401" s="19"/>
      <c r="O1401" s="19"/>
      <c r="Q1401" s="20"/>
      <c r="R1401" s="58"/>
      <c r="S1401" s="58"/>
      <c r="T1401" s="58"/>
      <c r="U1401" s="58"/>
      <c r="V1401" s="58"/>
    </row>
    <row r="1402" spans="1:22" x14ac:dyDescent="0.35">
      <c r="A1402" s="20">
        <v>3250.5</v>
      </c>
      <c r="B1402" s="59">
        <v>7.3358999999999996</v>
      </c>
      <c r="C1402">
        <v>107.1005</v>
      </c>
      <c r="D1402" s="20">
        <v>2.3494999999999999</v>
      </c>
      <c r="E1402" s="49">
        <f t="shared" si="42"/>
        <v>91.280900000000003</v>
      </c>
      <c r="F1402" s="60">
        <f>($Q$5*($O$6+$O$8))/(E1402+$O$8)</f>
        <v>0.29211335362801688</v>
      </c>
      <c r="G1402" s="60">
        <f>(C1402-$O$10)/($O$11-$O$10)</f>
        <v>0.85667222222222217</v>
      </c>
      <c r="H1402" s="60">
        <f>(G1402*$O$14+(1-G1402)*$O$13)</f>
        <v>2.7356672222222223</v>
      </c>
      <c r="I1402" s="116">
        <f>(H1402-D1402)/(H1402-$O$12)</f>
        <v>0.24175988141227084</v>
      </c>
      <c r="J1402" s="19">
        <f>(($O$19*F1402)/(B1402*((I1402)^$O$20)))^(1/$O$21)</f>
        <v>0.82540058072628264</v>
      </c>
      <c r="K1402" s="111">
        <f t="shared" si="43"/>
        <v>0.82540058072628264</v>
      </c>
      <c r="L1402" s="129"/>
      <c r="M1402" s="50"/>
      <c r="N1402" s="19"/>
      <c r="O1402" s="19"/>
      <c r="Q1402" s="20"/>
      <c r="R1402" s="58"/>
      <c r="S1402" s="58"/>
      <c r="T1402" s="58"/>
      <c r="U1402" s="58"/>
      <c r="V1402" s="58"/>
    </row>
    <row r="1403" spans="1:22" x14ac:dyDescent="0.35">
      <c r="A1403" s="20">
        <v>3251</v>
      </c>
      <c r="B1403" s="59">
        <v>7.0406000000000004</v>
      </c>
      <c r="C1403">
        <v>107.4607</v>
      </c>
      <c r="D1403" s="20">
        <v>2.3706</v>
      </c>
      <c r="E1403" s="49">
        <f t="shared" si="42"/>
        <v>91.290800000000019</v>
      </c>
      <c r="F1403" s="60">
        <f>($Q$5*($O$6+$O$8))/(E1403+$O$8)</f>
        <v>0.29208386251433105</v>
      </c>
      <c r="G1403" s="60">
        <f>(C1403-$O$10)/($O$11-$O$10)</f>
        <v>0.86067444444444452</v>
      </c>
      <c r="H1403" s="60">
        <f>(G1403*$O$14+(1-G1403)*$O$13)</f>
        <v>2.7360674444444446</v>
      </c>
      <c r="I1403" s="116">
        <f>(H1403-D1403)/(H1403-$O$12)</f>
        <v>0.2287434775875056</v>
      </c>
      <c r="J1403" s="19">
        <f>(($O$19*F1403)/(B1403*((I1403)^$O$20)))^(1/$O$21)</f>
        <v>0.89043090796655067</v>
      </c>
      <c r="K1403" s="111">
        <f t="shared" si="43"/>
        <v>0.89043090796655067</v>
      </c>
      <c r="L1403" s="129"/>
      <c r="M1403" s="50"/>
      <c r="N1403" s="19"/>
      <c r="O1403" s="19"/>
      <c r="Q1403" s="20"/>
      <c r="R1403" s="58"/>
      <c r="S1403" s="58"/>
      <c r="T1403" s="58"/>
      <c r="U1403" s="58"/>
      <c r="V1403" s="58"/>
    </row>
    <row r="1404" spans="1:22" x14ac:dyDescent="0.35">
      <c r="A1404" s="20">
        <v>3251.5</v>
      </c>
      <c r="B1404" s="59">
        <v>6.3959999999999999</v>
      </c>
      <c r="C1404">
        <v>107.992</v>
      </c>
      <c r="D1404" s="20">
        <v>2.4135</v>
      </c>
      <c r="E1404" s="49">
        <f t="shared" si="42"/>
        <v>91.300700000000006</v>
      </c>
      <c r="F1404" s="60">
        <f>($Q$5*($O$6+$O$8))/(E1404+$O$8)</f>
        <v>0.29205437735475853</v>
      </c>
      <c r="G1404" s="60">
        <f>(C1404-$O$10)/($O$11-$O$10)</f>
        <v>0.86657777777777778</v>
      </c>
      <c r="H1404" s="60">
        <f>(G1404*$O$14+(1-G1404)*$O$13)</f>
        <v>2.7366577777777779</v>
      </c>
      <c r="I1404" s="116">
        <f>(H1404-D1404)/(H1404-$O$12)</f>
        <v>0.20218745242363978</v>
      </c>
      <c r="J1404" s="19">
        <f>(($O$19*F1404)/(B1404*((I1404)^$O$20)))^(1/$O$21)</f>
        <v>1.0568745310875542</v>
      </c>
      <c r="K1404" s="111">
        <f t="shared" si="43"/>
        <v>1</v>
      </c>
      <c r="L1404" s="129"/>
      <c r="M1404" s="50"/>
      <c r="N1404" s="19"/>
      <c r="O1404" s="19"/>
      <c r="Q1404" s="20"/>
      <c r="R1404" s="58"/>
      <c r="S1404" s="58"/>
      <c r="T1404" s="58"/>
      <c r="U1404" s="58"/>
      <c r="V1404" s="58"/>
    </row>
    <row r="1405" spans="1:22" x14ac:dyDescent="0.35">
      <c r="A1405" s="20">
        <v>3252</v>
      </c>
      <c r="B1405" s="59">
        <v>5.5393999999999997</v>
      </c>
      <c r="C1405">
        <v>102.5193</v>
      </c>
      <c r="D1405" s="20">
        <v>2.4304000000000001</v>
      </c>
      <c r="E1405" s="49">
        <f t="shared" si="42"/>
        <v>91.310599999999994</v>
      </c>
      <c r="F1405" s="60">
        <f>($Q$5*($O$6+$O$8))/(E1405+$O$8)</f>
        <v>0.29202489814749627</v>
      </c>
      <c r="G1405" s="60">
        <f>(C1405-$O$10)/($O$11-$O$10)</f>
        <v>0.80576999999999999</v>
      </c>
      <c r="H1405" s="60">
        <f>(G1405*$O$14+(1-G1405)*$O$13)</f>
        <v>2.7305769999999998</v>
      </c>
      <c r="I1405" s="116">
        <f>(H1405-D1405)/(H1405-$O$12)</f>
        <v>0.18852651035310902</v>
      </c>
      <c r="J1405" s="19">
        <f>(($O$19*F1405)/(B1405*((I1405)^$O$20)))^(1/$O$21)</f>
        <v>1.2178846268023982</v>
      </c>
      <c r="K1405" s="111">
        <f t="shared" si="43"/>
        <v>1</v>
      </c>
      <c r="L1405" s="129"/>
      <c r="M1405" s="50"/>
      <c r="N1405" s="19"/>
      <c r="O1405" s="19"/>
      <c r="Q1405" s="20"/>
      <c r="R1405" s="58"/>
      <c r="S1405" s="58"/>
      <c r="T1405" s="58"/>
      <c r="U1405" s="58"/>
      <c r="V1405" s="58"/>
    </row>
    <row r="1406" spans="1:22" x14ac:dyDescent="0.35">
      <c r="A1406" s="20">
        <v>3252.5</v>
      </c>
      <c r="B1406" s="59">
        <v>5.7187999999999999</v>
      </c>
      <c r="C1406">
        <v>95.967600000000004</v>
      </c>
      <c r="D1406" s="20">
        <v>2.4297</v>
      </c>
      <c r="E1406" s="49">
        <f t="shared" si="42"/>
        <v>91.32050000000001</v>
      </c>
      <c r="F1406" s="60">
        <f>($Q$5*($O$6+$O$8))/(E1406+$O$8)</f>
        <v>0.29199542489074187</v>
      </c>
      <c r="G1406" s="60">
        <f>(C1406-$O$10)/($O$11-$O$10)</f>
        <v>0.73297333333333337</v>
      </c>
      <c r="H1406" s="60">
        <f>(G1406*$O$14+(1-G1406)*$O$13)</f>
        <v>2.7232973333333335</v>
      </c>
      <c r="I1406" s="116">
        <f>(H1406-D1406)/(H1406-$O$12)</f>
        <v>0.18524106584403863</v>
      </c>
      <c r="J1406" s="19">
        <f>(($O$19*F1406)/(B1406*((I1406)^$O$20)))^(1/$O$21)</f>
        <v>1.2198271573870882</v>
      </c>
      <c r="K1406" s="111">
        <f t="shared" si="43"/>
        <v>1</v>
      </c>
      <c r="L1406" s="129"/>
      <c r="M1406" s="50"/>
      <c r="N1406" s="19"/>
      <c r="O1406" s="19"/>
      <c r="Q1406" s="20"/>
      <c r="R1406" s="58"/>
      <c r="S1406" s="58"/>
      <c r="T1406" s="58"/>
      <c r="U1406" s="58"/>
      <c r="V1406" s="58"/>
    </row>
    <row r="1407" spans="1:22" x14ac:dyDescent="0.35">
      <c r="A1407" s="20">
        <v>3253</v>
      </c>
      <c r="B1407" s="59">
        <v>7.1852999999999998</v>
      </c>
      <c r="C1407">
        <v>89.552800000000005</v>
      </c>
      <c r="D1407" s="20">
        <v>2.4045000000000001</v>
      </c>
      <c r="E1407" s="49">
        <f t="shared" si="42"/>
        <v>91.330399999999997</v>
      </c>
      <c r="F1407" s="60">
        <f>($Q$5*($O$6+$O$8))/(E1407+$O$8)</f>
        <v>0.29196595758269406</v>
      </c>
      <c r="G1407" s="60">
        <f>(C1407-$O$10)/($O$11-$O$10)</f>
        <v>0.66169777777777783</v>
      </c>
      <c r="H1407" s="60">
        <f>(G1407*$O$14+(1-G1407)*$O$13)</f>
        <v>2.7161697777777776</v>
      </c>
      <c r="I1407" s="116">
        <f>(H1407-D1407)/(H1407-$O$12)</f>
        <v>0.19753192485439455</v>
      </c>
      <c r="J1407" s="19">
        <f>(($O$19*F1407)/(B1407*((I1407)^$O$20)))^(1/$O$21)</f>
        <v>1.020484376144152</v>
      </c>
      <c r="K1407" s="111">
        <f t="shared" si="43"/>
        <v>1</v>
      </c>
      <c r="L1407" s="129"/>
      <c r="M1407" s="50"/>
      <c r="N1407" s="19"/>
      <c r="O1407" s="19"/>
      <c r="Q1407" s="20"/>
      <c r="R1407" s="58"/>
      <c r="S1407" s="58"/>
      <c r="T1407" s="58"/>
      <c r="U1407" s="58"/>
      <c r="V1407" s="58"/>
    </row>
    <row r="1408" spans="1:22" x14ac:dyDescent="0.35">
      <c r="A1408" s="20">
        <v>3253.5</v>
      </c>
      <c r="B1408" s="59">
        <v>8.5403000000000002</v>
      </c>
      <c r="C1408">
        <v>91.525000000000006</v>
      </c>
      <c r="D1408" s="20">
        <v>2.3984000000000001</v>
      </c>
      <c r="E1408" s="49">
        <f t="shared" si="42"/>
        <v>91.340300000000013</v>
      </c>
      <c r="F1408" s="60">
        <f>($Q$5*($O$6+$O$8))/(E1408+$O$8)</f>
        <v>0.29193649622155182</v>
      </c>
      <c r="G1408" s="60">
        <f>(C1408-$O$10)/($O$11-$O$10)</f>
        <v>0.68361111111111117</v>
      </c>
      <c r="H1408" s="60">
        <f>(G1408*$O$14+(1-G1408)*$O$13)</f>
        <v>2.7183611111111112</v>
      </c>
      <c r="I1408" s="116">
        <f>(H1408-D1408)/(H1408-$O$12)</f>
        <v>0.20250560825873234</v>
      </c>
      <c r="J1408" s="19">
        <f>(($O$19*F1408)/(B1408*((I1408)^$O$20)))^(1/$O$21)</f>
        <v>0.91299957872114368</v>
      </c>
      <c r="K1408" s="111">
        <f t="shared" si="43"/>
        <v>0.91299957872114368</v>
      </c>
      <c r="L1408" s="129"/>
      <c r="M1408" s="50"/>
      <c r="N1408" s="19"/>
      <c r="O1408" s="19"/>
      <c r="Q1408" s="20"/>
      <c r="R1408" s="58"/>
      <c r="S1408" s="58"/>
      <c r="T1408" s="58"/>
      <c r="U1408" s="58"/>
      <c r="V1408" s="58"/>
    </row>
    <row r="1409" spans="1:22" x14ac:dyDescent="0.35">
      <c r="A1409" s="20">
        <v>3254</v>
      </c>
      <c r="B1409" s="59">
        <v>8.5878999999999994</v>
      </c>
      <c r="C1409">
        <v>94.220100000000002</v>
      </c>
      <c r="D1409" s="20">
        <v>2.4024000000000001</v>
      </c>
      <c r="E1409" s="49">
        <f t="shared" si="42"/>
        <v>91.350200000000001</v>
      </c>
      <c r="F1409" s="60">
        <f>($Q$5*($O$6+$O$8))/(E1409+$O$8)</f>
        <v>0.29190704080551527</v>
      </c>
      <c r="G1409" s="60">
        <f>(C1409-$O$10)/($O$11-$O$10)</f>
        <v>0.71355666666666673</v>
      </c>
      <c r="H1409" s="60">
        <f>(G1409*$O$14+(1-G1409)*$O$13)</f>
        <v>2.7213556666666667</v>
      </c>
      <c r="I1409" s="116">
        <f>(H1409-D1409)/(H1409-$O$12)</f>
        <v>0.2014873814938965</v>
      </c>
      <c r="J1409" s="19">
        <f>(($O$19*F1409)/(B1409*((I1409)^$O$20)))^(1/$O$21)</f>
        <v>0.91502075044288822</v>
      </c>
      <c r="K1409" s="111">
        <f t="shared" si="43"/>
        <v>0.91502075044288822</v>
      </c>
      <c r="L1409" s="129"/>
      <c r="M1409" s="50"/>
      <c r="N1409" s="19"/>
      <c r="O1409" s="19"/>
      <c r="Q1409" s="20"/>
      <c r="R1409" s="58"/>
      <c r="S1409" s="58"/>
      <c r="T1409" s="58"/>
      <c r="U1409" s="58"/>
      <c r="V1409" s="58"/>
    </row>
    <row r="1410" spans="1:22" x14ac:dyDescent="0.35">
      <c r="A1410" s="20">
        <v>3254.5</v>
      </c>
      <c r="B1410" s="59">
        <v>7.7378</v>
      </c>
      <c r="C1410">
        <v>95.220399999999998</v>
      </c>
      <c r="D1410" s="20">
        <v>2.4359999999999999</v>
      </c>
      <c r="E1410" s="49">
        <f t="shared" ref="E1410:E1473" si="44">((0.0198*A1410)+ 26.921)</f>
        <v>91.360100000000017</v>
      </c>
      <c r="F1410" s="60">
        <f>($Q$5*($O$6+$O$8))/(E1410+$O$8)</f>
        <v>0.2918775913327849</v>
      </c>
      <c r="G1410" s="60">
        <f>(C1410-$O$10)/($O$11-$O$10)</f>
        <v>0.72467111111111104</v>
      </c>
      <c r="H1410" s="60">
        <f>(G1410*$O$14+(1-G1410)*$O$13)</f>
        <v>2.7224671111111109</v>
      </c>
      <c r="I1410" s="116">
        <f>(H1410-D1410)/(H1410-$O$12)</f>
        <v>0.18083707896456022</v>
      </c>
      <c r="J1410" s="19">
        <f>(($O$19*F1410)/(B1410*((I1410)^$O$20)))^(1/$O$21)</f>
        <v>1.0739996587623459</v>
      </c>
      <c r="K1410" s="111">
        <f t="shared" ref="K1410:K1473" si="45">IF(J1410&gt;1,1,J1410)</f>
        <v>1</v>
      </c>
      <c r="L1410" s="129"/>
      <c r="M1410" s="50"/>
      <c r="N1410" s="19"/>
      <c r="O1410" s="19"/>
      <c r="Q1410" s="20"/>
      <c r="R1410" s="58"/>
      <c r="S1410" s="58"/>
      <c r="T1410" s="58"/>
      <c r="U1410" s="58"/>
      <c r="V1410" s="58"/>
    </row>
    <row r="1411" spans="1:22" x14ac:dyDescent="0.35">
      <c r="A1411" s="20">
        <v>3255</v>
      </c>
      <c r="B1411" s="59">
        <v>6.9767000000000001</v>
      </c>
      <c r="C1411">
        <v>91.837100000000007</v>
      </c>
      <c r="D1411" s="20">
        <v>2.4392</v>
      </c>
      <c r="E1411" s="49">
        <f t="shared" si="44"/>
        <v>91.37</v>
      </c>
      <c r="F1411" s="60">
        <f>($Q$5*($O$6+$O$8))/(E1411+$O$8)</f>
        <v>0.29184814780156226</v>
      </c>
      <c r="G1411" s="60">
        <f>(C1411-$O$10)/($O$11-$O$10)</f>
        <v>0.68707888888888902</v>
      </c>
      <c r="H1411" s="60">
        <f>(G1411*$O$14+(1-G1411)*$O$13)</f>
        <v>2.7187078888888889</v>
      </c>
      <c r="I1411" s="116">
        <f>(H1411-D1411)/(H1411-$O$12)</f>
        <v>0.17686366541024709</v>
      </c>
      <c r="J1411" s="19">
        <f>(($O$19*F1411)/(B1411*((I1411)^$O$20)))^(1/$O$21)</f>
        <v>1.1564179524174196</v>
      </c>
      <c r="K1411" s="111">
        <f t="shared" si="45"/>
        <v>1</v>
      </c>
      <c r="L1411" s="129"/>
      <c r="M1411" s="50"/>
      <c r="N1411" s="19"/>
      <c r="O1411" s="19"/>
      <c r="Q1411" s="20"/>
      <c r="R1411" s="58"/>
      <c r="S1411" s="58"/>
      <c r="T1411" s="58"/>
      <c r="U1411" s="58"/>
      <c r="V1411" s="58"/>
    </row>
    <row r="1412" spans="1:22" x14ac:dyDescent="0.35">
      <c r="A1412" s="20">
        <v>3255.5</v>
      </c>
      <c r="B1412" s="59">
        <v>7.2211999999999996</v>
      </c>
      <c r="C1412">
        <v>89.084500000000006</v>
      </c>
      <c r="D1412" s="20">
        <v>2.4430000000000001</v>
      </c>
      <c r="E1412" s="49">
        <f t="shared" si="44"/>
        <v>91.379899999999992</v>
      </c>
      <c r="F1412" s="60">
        <f>($Q$5*($O$6+$O$8))/(E1412+$O$8)</f>
        <v>0.29181871021004935</v>
      </c>
      <c r="G1412" s="60">
        <f>(C1412-$O$10)/($O$11-$O$10)</f>
        <v>0.65649444444444449</v>
      </c>
      <c r="H1412" s="60">
        <f>(G1412*$O$14+(1-G1412)*$O$13)</f>
        <v>2.7156494444444443</v>
      </c>
      <c r="I1412" s="116">
        <f>(H1412-D1412)/(H1412-$O$12)</f>
        <v>0.17285839122353633</v>
      </c>
      <c r="J1412" s="19">
        <f>(($O$19*F1412)/(B1412*((I1412)^$O$20)))^(1/$O$21)</f>
        <v>1.1629509915810814</v>
      </c>
      <c r="K1412" s="111">
        <f t="shared" si="45"/>
        <v>1</v>
      </c>
      <c r="L1412" s="129"/>
      <c r="M1412" s="50"/>
      <c r="N1412" s="19"/>
      <c r="O1412" s="19"/>
      <c r="Q1412" s="20"/>
      <c r="R1412" s="58"/>
      <c r="S1412" s="58"/>
      <c r="T1412" s="58"/>
      <c r="U1412" s="58"/>
      <c r="V1412" s="58"/>
    </row>
    <row r="1413" spans="1:22" x14ac:dyDescent="0.35">
      <c r="A1413" s="20">
        <v>3256</v>
      </c>
      <c r="B1413" s="59">
        <v>6.6847000000000003</v>
      </c>
      <c r="C1413">
        <v>88.086699999999993</v>
      </c>
      <c r="D1413" s="20">
        <v>2.4375</v>
      </c>
      <c r="E1413" s="49">
        <f t="shared" si="44"/>
        <v>91.389800000000008</v>
      </c>
      <c r="F1413" s="60">
        <f>($Q$5*($O$6+$O$8))/(E1413+$O$8)</f>
        <v>0.29178927855644898</v>
      </c>
      <c r="G1413" s="60">
        <f>(C1413-$O$10)/($O$11-$O$10)</f>
        <v>0.64540777777777769</v>
      </c>
      <c r="H1413" s="60">
        <f>(G1413*$O$14+(1-G1413)*$O$13)</f>
        <v>2.7145407777777777</v>
      </c>
      <c r="I1413" s="116">
        <f>(H1413-D1413)/(H1413-$O$12)</f>
        <v>0.17576601873560563</v>
      </c>
      <c r="J1413" s="19">
        <f>(($O$19*F1413)/(B1413*((I1413)^$O$20)))^(1/$O$21)</f>
        <v>1.1886631210922587</v>
      </c>
      <c r="K1413" s="111">
        <f t="shared" si="45"/>
        <v>1</v>
      </c>
      <c r="L1413" s="129"/>
      <c r="M1413" s="50"/>
      <c r="N1413" s="19"/>
      <c r="O1413" s="19"/>
      <c r="Q1413" s="20"/>
      <c r="R1413" s="58"/>
      <c r="S1413" s="58"/>
      <c r="T1413" s="58"/>
      <c r="U1413" s="58"/>
      <c r="V1413" s="58"/>
    </row>
    <row r="1414" spans="1:22" x14ac:dyDescent="0.35">
      <c r="A1414" s="20">
        <v>3256.5</v>
      </c>
      <c r="B1414" s="59">
        <v>6.5994000000000002</v>
      </c>
      <c r="C1414">
        <v>88.945499999999996</v>
      </c>
      <c r="D1414" s="20">
        <v>2.4369000000000001</v>
      </c>
      <c r="E1414" s="49">
        <f t="shared" si="44"/>
        <v>91.399699999999996</v>
      </c>
      <c r="F1414" s="60">
        <f>($Q$5*($O$6+$O$8))/(E1414+$O$8)</f>
        <v>0.29175985283896477</v>
      </c>
      <c r="G1414" s="60">
        <f>(C1414-$O$10)/($O$11-$O$10)</f>
        <v>0.65494999999999992</v>
      </c>
      <c r="H1414" s="60">
        <f>(G1414*$O$14+(1-G1414)*$O$13)</f>
        <v>2.7154950000000002</v>
      </c>
      <c r="I1414" s="116">
        <f>(H1414-D1414)/(H1414-$O$12)</f>
        <v>0.17664514042779839</v>
      </c>
      <c r="J1414" s="19">
        <f>(($O$19*F1414)/(B1414*((I1414)^$O$20)))^(1/$O$21)</f>
        <v>1.190306609314574</v>
      </c>
      <c r="K1414" s="111">
        <f t="shared" si="45"/>
        <v>1</v>
      </c>
      <c r="L1414" s="129"/>
      <c r="M1414" s="50"/>
      <c r="N1414" s="19"/>
      <c r="O1414" s="19"/>
      <c r="Q1414" s="20"/>
      <c r="R1414" s="58"/>
      <c r="S1414" s="58"/>
      <c r="T1414" s="58"/>
      <c r="U1414" s="58"/>
      <c r="V1414" s="58"/>
    </row>
    <row r="1415" spans="1:22" x14ac:dyDescent="0.35">
      <c r="A1415" s="69">
        <v>3257</v>
      </c>
      <c r="B1415" s="122">
        <v>6.88</v>
      </c>
      <c r="C1415" s="70">
        <v>92.067499999999995</v>
      </c>
      <c r="D1415" s="69">
        <v>2.4394</v>
      </c>
      <c r="E1415" s="49">
        <f t="shared" si="44"/>
        <v>91.409600000000012</v>
      </c>
      <c r="F1415" s="60">
        <f>($Q$5*($O$6+$O$8))/(E1415+$O$8)</f>
        <v>0.29173043305580099</v>
      </c>
      <c r="G1415" s="60">
        <f>(C1415-$O$10)/($O$11-$O$10)</f>
        <v>0.6896388888888888</v>
      </c>
      <c r="H1415" s="60">
        <f>(G1415*$O$14+(1-G1415)*$O$13)</f>
        <v>2.7189638888888887</v>
      </c>
      <c r="I1415" s="116">
        <f>(H1415-D1415)/(H1415-$O$12)</f>
        <v>0.17687044942102303</v>
      </c>
      <c r="J1415" s="19">
        <f>(($O$19*F1415)/(B1415*((I1415)^$O$20)))^(1/$O$21)</f>
        <v>1.1642369266326995</v>
      </c>
      <c r="K1415" s="111">
        <f t="shared" si="45"/>
        <v>1</v>
      </c>
      <c r="L1415" s="129"/>
      <c r="M1415" s="50"/>
      <c r="N1415" s="19"/>
      <c r="O1415" s="19"/>
      <c r="Q1415" s="20"/>
      <c r="R1415" s="58"/>
      <c r="S1415" s="58"/>
      <c r="T1415" s="58"/>
      <c r="U1415" s="58"/>
      <c r="V1415" s="58"/>
    </row>
    <row r="1416" spans="1:22" x14ac:dyDescent="0.35">
      <c r="A1416" s="20">
        <v>3257.5</v>
      </c>
      <c r="B1416" s="59">
        <v>9.8831000000000007</v>
      </c>
      <c r="C1416">
        <v>95.377600000000001</v>
      </c>
      <c r="D1416" s="20">
        <v>2.4300999999999999</v>
      </c>
      <c r="E1416" s="49">
        <f t="shared" si="44"/>
        <v>91.419499999999999</v>
      </c>
      <c r="F1416" s="60">
        <f>($Q$5*($O$6+$O$8))/(E1416+$O$8)</f>
        <v>0.29170101920516267</v>
      </c>
      <c r="G1416" s="60">
        <f>(C1416-$O$10)/($O$11-$O$10)</f>
        <v>0.72641777777777783</v>
      </c>
      <c r="H1416" s="60">
        <f>(G1416*$O$14+(1-G1416)*$O$13)</f>
        <v>2.7226417777777776</v>
      </c>
      <c r="I1416" s="116">
        <f>(H1416-D1416)/(H1416-$O$12)</f>
        <v>0.1846514523909947</v>
      </c>
      <c r="J1416" s="19">
        <f>(($O$19*F1416)/(B1416*((I1416)^$O$20)))^(1/$O$21)</f>
        <v>0.93039989015421898</v>
      </c>
      <c r="K1416" s="111">
        <f t="shared" si="45"/>
        <v>0.93039989015421898</v>
      </c>
      <c r="L1416" s="129"/>
      <c r="M1416" s="50"/>
      <c r="N1416" s="19"/>
      <c r="O1416" s="19"/>
      <c r="Q1416" s="20"/>
      <c r="R1416" s="58"/>
      <c r="S1416" s="58"/>
      <c r="T1416" s="58"/>
      <c r="U1416" s="58"/>
      <c r="V1416" s="58"/>
    </row>
    <row r="1417" spans="1:22" x14ac:dyDescent="0.35">
      <c r="A1417" s="20">
        <v>3258</v>
      </c>
      <c r="B1417" s="59">
        <v>12.716699999999999</v>
      </c>
      <c r="C1417">
        <v>97.375699999999995</v>
      </c>
      <c r="D1417" s="20">
        <v>2.4430000000000001</v>
      </c>
      <c r="E1417" s="49">
        <f t="shared" si="44"/>
        <v>91.429400000000015</v>
      </c>
      <c r="F1417" s="60">
        <f>($Q$5*($O$6+$O$8))/(E1417+$O$8)</f>
        <v>0.29167161128525548</v>
      </c>
      <c r="G1417" s="60">
        <f>(C1417-$O$10)/($O$11-$O$10)</f>
        <v>0.74861888888888883</v>
      </c>
      <c r="H1417" s="60">
        <f>(G1417*$O$14+(1-G1417)*$O$13)</f>
        <v>2.7248618888888885</v>
      </c>
      <c r="I1417" s="116">
        <f>(H1417-D1417)/(H1417-$O$12)</f>
        <v>0.1776613783123239</v>
      </c>
      <c r="J1417" s="19">
        <f>(($O$19*F1417)/(B1417*((I1417)^$O$20)))^(1/$O$21)</f>
        <v>0.85244592761770899</v>
      </c>
      <c r="K1417" s="111">
        <f t="shared" si="45"/>
        <v>0.85244592761770899</v>
      </c>
      <c r="L1417" s="129"/>
      <c r="M1417" s="50"/>
      <c r="N1417" s="19"/>
      <c r="O1417" s="19"/>
      <c r="Q1417" s="20"/>
      <c r="R1417" s="58"/>
      <c r="S1417" s="58"/>
      <c r="T1417" s="58"/>
      <c r="U1417" s="58"/>
      <c r="V1417" s="58"/>
    </row>
    <row r="1418" spans="1:22" x14ac:dyDescent="0.35">
      <c r="A1418" s="20">
        <v>3258.5</v>
      </c>
      <c r="B1418" s="59">
        <v>7.7655000000000003</v>
      </c>
      <c r="C1418">
        <v>96.8386</v>
      </c>
      <c r="D1418" s="20">
        <v>2.4455</v>
      </c>
      <c r="E1418" s="49">
        <f t="shared" si="44"/>
        <v>91.439300000000003</v>
      </c>
      <c r="F1418" s="60">
        <f>($Q$5*($O$6+$O$8))/(E1418+$O$8)</f>
        <v>0.29164220929428597</v>
      </c>
      <c r="G1418" s="60">
        <f>(C1418-$O$10)/($O$11-$O$10)</f>
        <v>0.74265111111111115</v>
      </c>
      <c r="H1418" s="60">
        <f>(G1418*$O$14+(1-G1418)*$O$13)</f>
        <v>2.7242651111111114</v>
      </c>
      <c r="I1418" s="116">
        <f>(H1418-D1418)/(H1418-$O$12)</f>
        <v>0.17577555643303325</v>
      </c>
      <c r="J1418" s="19">
        <f>(($O$19*F1418)/(B1418*((I1418)^$O$20)))^(1/$O$21)</f>
        <v>1.1025086266800308</v>
      </c>
      <c r="K1418" s="111">
        <f t="shared" si="45"/>
        <v>1</v>
      </c>
      <c r="L1418" s="129"/>
      <c r="M1418" s="50"/>
      <c r="N1418" s="19"/>
      <c r="O1418" s="19"/>
      <c r="Q1418" s="20"/>
      <c r="R1418" s="58"/>
      <c r="S1418" s="58"/>
      <c r="T1418" s="58"/>
      <c r="U1418" s="58"/>
      <c r="V1418" s="58"/>
    </row>
    <row r="1419" spans="1:22" x14ac:dyDescent="0.35">
      <c r="A1419" s="20">
        <v>3259</v>
      </c>
      <c r="B1419" s="59">
        <v>6.8362999999999996</v>
      </c>
      <c r="C1419">
        <v>97.972099999999998</v>
      </c>
      <c r="D1419" s="20">
        <v>2.4538000000000002</v>
      </c>
      <c r="E1419" s="49">
        <f t="shared" si="44"/>
        <v>91.44919999999999</v>
      </c>
      <c r="F1419" s="60">
        <f>($Q$5*($O$6+$O$8))/(E1419+$O$8)</f>
        <v>0.29161281323046129</v>
      </c>
      <c r="G1419" s="60">
        <f>(C1419-$O$10)/($O$11-$O$10)</f>
        <v>0.7552455555555555</v>
      </c>
      <c r="H1419" s="60">
        <f>(G1419*$O$14+(1-G1419)*$O$13)</f>
        <v>2.7255245555555558</v>
      </c>
      <c r="I1419" s="116">
        <f>(H1419-D1419)/(H1419-$O$12)</f>
        <v>0.17120017114969713</v>
      </c>
      <c r="J1419" s="19">
        <f>(($O$19*F1419)/(B1419*((I1419)^$O$20)))^(1/$O$21)</f>
        <v>1.2063922828633984</v>
      </c>
      <c r="K1419" s="111">
        <f t="shared" si="45"/>
        <v>1</v>
      </c>
      <c r="L1419" s="129"/>
      <c r="M1419" s="50"/>
      <c r="N1419" s="19"/>
      <c r="O1419" s="19"/>
      <c r="Q1419" s="20"/>
      <c r="R1419" s="58"/>
      <c r="S1419" s="58"/>
      <c r="T1419" s="58"/>
      <c r="U1419" s="58"/>
      <c r="V1419" s="58"/>
    </row>
    <row r="1420" spans="1:22" x14ac:dyDescent="0.35">
      <c r="A1420" s="20">
        <v>3259.5</v>
      </c>
      <c r="B1420" s="59">
        <v>4.8983999999999996</v>
      </c>
      <c r="C1420">
        <v>97.116200000000006</v>
      </c>
      <c r="D1420" s="20">
        <v>2.4422999999999999</v>
      </c>
      <c r="E1420" s="49">
        <f t="shared" si="44"/>
        <v>91.459100000000007</v>
      </c>
      <c r="F1420" s="60">
        <f>($Q$5*($O$6+$O$8))/(E1420+$O$8)</f>
        <v>0.2915834230919892</v>
      </c>
      <c r="G1420" s="60">
        <f>(C1420-$O$10)/($O$11-$O$10)</f>
        <v>0.7457355555555556</v>
      </c>
      <c r="H1420" s="60">
        <f>(G1420*$O$14+(1-G1420)*$O$13)</f>
        <v>2.7245735555555557</v>
      </c>
      <c r="I1420" s="116">
        <f>(H1420-D1420)/(H1420-$O$12)</f>
        <v>0.17795319869442544</v>
      </c>
      <c r="J1420" s="19">
        <f>(($O$19*F1420)/(B1420*((I1420)^$O$20)))^(1/$O$21)</f>
        <v>1.3710348464486912</v>
      </c>
      <c r="K1420" s="111">
        <f t="shared" si="45"/>
        <v>1</v>
      </c>
      <c r="L1420" s="129"/>
      <c r="M1420" s="50"/>
      <c r="N1420" s="19"/>
      <c r="O1420" s="19"/>
      <c r="Q1420" s="20"/>
      <c r="R1420" s="58"/>
      <c r="S1420" s="58"/>
      <c r="T1420" s="58"/>
      <c r="U1420" s="58"/>
      <c r="V1420" s="58"/>
    </row>
    <row r="1421" spans="1:22" x14ac:dyDescent="0.35">
      <c r="A1421" s="20">
        <v>3260</v>
      </c>
      <c r="B1421" s="59">
        <v>6.327</v>
      </c>
      <c r="C1421">
        <v>98.546400000000006</v>
      </c>
      <c r="D1421" s="20">
        <v>2.4316</v>
      </c>
      <c r="E1421" s="49">
        <f t="shared" si="44"/>
        <v>91.468999999999994</v>
      </c>
      <c r="F1421" s="60">
        <f>($Q$5*($O$6+$O$8))/(E1421+$O$8)</f>
        <v>0.29155403887707859</v>
      </c>
      <c r="G1421" s="60">
        <f>(C1421-$O$10)/($O$11-$O$10)</f>
        <v>0.76162666666666667</v>
      </c>
      <c r="H1421" s="60">
        <f>(G1421*$O$14+(1-G1421)*$O$13)</f>
        <v>2.7261626666666663</v>
      </c>
      <c r="I1421" s="116">
        <f>(H1421-D1421)/(H1421-$O$12)</f>
        <v>0.18551474796145118</v>
      </c>
      <c r="J1421" s="19">
        <f>(($O$19*F1421)/(B1421*((I1421)^$O$20)))^(1/$O$21)</f>
        <v>1.1571300527442068</v>
      </c>
      <c r="K1421" s="111">
        <f t="shared" si="45"/>
        <v>1</v>
      </c>
      <c r="L1421" s="129"/>
      <c r="M1421" s="50"/>
      <c r="N1421" s="19"/>
      <c r="O1421" s="19"/>
      <c r="Q1421" s="20"/>
      <c r="R1421" s="58"/>
      <c r="S1421" s="58"/>
      <c r="T1421" s="58"/>
      <c r="U1421" s="58"/>
      <c r="V1421" s="58"/>
    </row>
    <row r="1422" spans="1:22" x14ac:dyDescent="0.35">
      <c r="A1422" s="20">
        <v>3260.5</v>
      </c>
      <c r="B1422" s="59">
        <v>5.9573</v>
      </c>
      <c r="C1422">
        <v>99.294799999999995</v>
      </c>
      <c r="D1422" s="20">
        <v>2.4039000000000001</v>
      </c>
      <c r="E1422" s="49">
        <f t="shared" si="44"/>
        <v>91.47890000000001</v>
      </c>
      <c r="F1422" s="60">
        <f>($Q$5*($O$6+$O$8))/(E1422+$O$8)</f>
        <v>0.29152466058393856</v>
      </c>
      <c r="G1422" s="60">
        <f>(C1422-$O$10)/($O$11-$O$10)</f>
        <v>0.76994222222222219</v>
      </c>
      <c r="H1422" s="60">
        <f>(G1422*$O$14+(1-G1422)*$O$13)</f>
        <v>2.7269942222222223</v>
      </c>
      <c r="I1422" s="116">
        <f>(H1422-D1422)/(H1422-$O$12)</f>
        <v>0.20337733125058832</v>
      </c>
      <c r="J1422" s="19">
        <f>(($O$19*F1422)/(B1422*((I1422)^$O$20)))^(1/$O$21)</f>
        <v>1.0877031081037143</v>
      </c>
      <c r="K1422" s="111">
        <f t="shared" si="45"/>
        <v>1</v>
      </c>
      <c r="L1422" s="129"/>
      <c r="M1422" s="50"/>
      <c r="N1422" s="19"/>
      <c r="O1422" s="19"/>
      <c r="Q1422" s="20"/>
      <c r="R1422" s="58"/>
      <c r="S1422" s="58"/>
      <c r="T1422" s="58"/>
      <c r="U1422" s="58"/>
      <c r="V1422" s="58"/>
    </row>
    <row r="1423" spans="1:22" x14ac:dyDescent="0.35">
      <c r="A1423" s="20">
        <v>3261</v>
      </c>
      <c r="B1423" s="59">
        <v>6.3697999999999997</v>
      </c>
      <c r="C1423">
        <v>100.7321</v>
      </c>
      <c r="D1423" s="20">
        <v>2.3923000000000001</v>
      </c>
      <c r="E1423" s="49">
        <f t="shared" si="44"/>
        <v>91.488799999999998</v>
      </c>
      <c r="F1423" s="60">
        <f>($Q$5*($O$6+$O$8))/(E1423+$O$8)</f>
        <v>0.2914952882107793</v>
      </c>
      <c r="G1423" s="60">
        <f>(C1423-$O$10)/($O$11-$O$10)</f>
        <v>0.78591222222222223</v>
      </c>
      <c r="H1423" s="60">
        <f>(G1423*$O$14+(1-G1423)*$O$13)</f>
        <v>2.7285912222222222</v>
      </c>
      <c r="I1423" s="116">
        <f>(H1423-D1423)/(H1423-$O$12)</f>
        <v>0.21147183051404281</v>
      </c>
      <c r="J1423" s="19">
        <f>(($O$19*F1423)/(B1423*((I1423)^$O$20)))^(1/$O$21)</f>
        <v>1.0115802618742955</v>
      </c>
      <c r="K1423" s="111">
        <f t="shared" si="45"/>
        <v>1</v>
      </c>
      <c r="L1423" s="129"/>
      <c r="M1423" s="50"/>
      <c r="N1423" s="19"/>
      <c r="O1423" s="19"/>
      <c r="Q1423" s="20"/>
      <c r="R1423" s="58"/>
      <c r="S1423" s="58"/>
      <c r="T1423" s="58"/>
      <c r="U1423" s="58"/>
      <c r="V1423" s="58"/>
    </row>
    <row r="1424" spans="1:22" x14ac:dyDescent="0.35">
      <c r="A1424" s="20">
        <v>3261.5</v>
      </c>
      <c r="B1424" s="59">
        <v>6.1398000000000001</v>
      </c>
      <c r="C1424">
        <v>101.17489999999999</v>
      </c>
      <c r="D1424" s="20">
        <v>2.3784999999999998</v>
      </c>
      <c r="E1424" s="49">
        <f t="shared" si="44"/>
        <v>91.498700000000014</v>
      </c>
      <c r="F1424" s="60">
        <f>($Q$5*($O$6+$O$8))/(E1424+$O$8)</f>
        <v>0.29146592175581154</v>
      </c>
      <c r="G1424" s="60">
        <f>(C1424-$O$10)/($O$11-$O$10)</f>
        <v>0.79083222222222216</v>
      </c>
      <c r="H1424" s="60">
        <f>(G1424*$O$14+(1-G1424)*$O$13)</f>
        <v>2.7290832222222221</v>
      </c>
      <c r="I1424" s="116">
        <f>(H1424-D1424)/(H1424-$O$12)</f>
        <v>0.22039096017147652</v>
      </c>
      <c r="J1424" s="19">
        <f>(($O$19*F1424)/(B1424*((I1424)^$O$20)))^(1/$O$21)</f>
        <v>0.98860545587951609</v>
      </c>
      <c r="K1424" s="111">
        <f t="shared" si="45"/>
        <v>0.98860545587951609</v>
      </c>
      <c r="L1424" s="129"/>
      <c r="M1424" s="50"/>
      <c r="N1424" s="19"/>
      <c r="O1424" s="19"/>
      <c r="Q1424" s="20"/>
      <c r="R1424" s="58"/>
      <c r="S1424" s="58"/>
      <c r="T1424" s="58"/>
      <c r="U1424" s="58"/>
      <c r="V1424" s="58"/>
    </row>
    <row r="1425" spans="1:22" x14ac:dyDescent="0.35">
      <c r="A1425" s="20">
        <v>3262</v>
      </c>
      <c r="B1425" s="59">
        <v>6.2675999999999998</v>
      </c>
      <c r="C1425">
        <v>100.5061</v>
      </c>
      <c r="D1425" s="20">
        <v>2.3782999999999999</v>
      </c>
      <c r="E1425" s="49">
        <f t="shared" si="44"/>
        <v>91.508600000000001</v>
      </c>
      <c r="F1425" s="60">
        <f>($Q$5*($O$6+$O$8))/(E1425+$O$8)</f>
        <v>0.29143656121724687</v>
      </c>
      <c r="G1425" s="60">
        <f>(C1425-$O$10)/($O$11-$O$10)</f>
        <v>0.7834011111111111</v>
      </c>
      <c r="H1425" s="60">
        <f>(G1425*$O$14+(1-G1425)*$O$13)</f>
        <v>2.7283401111111112</v>
      </c>
      <c r="I1425" s="116">
        <f>(H1425-D1425)/(H1425-$O$12)</f>
        <v>0.22015238249909463</v>
      </c>
      <c r="J1425" s="19">
        <f>(($O$19*F1425)/(B1425*((I1425)^$O$20)))^(1/$O$21)</f>
        <v>0.97948545485925953</v>
      </c>
      <c r="K1425" s="111">
        <f t="shared" si="45"/>
        <v>0.97948545485925953</v>
      </c>
      <c r="L1425" s="129"/>
      <c r="M1425" s="50"/>
      <c r="N1425" s="19"/>
      <c r="O1425" s="19"/>
      <c r="Q1425" s="20"/>
      <c r="R1425" s="58"/>
      <c r="S1425" s="58"/>
      <c r="T1425" s="58"/>
      <c r="U1425" s="58"/>
      <c r="V1425" s="58"/>
    </row>
    <row r="1426" spans="1:22" x14ac:dyDescent="0.35">
      <c r="A1426" s="20">
        <v>3262.5</v>
      </c>
      <c r="B1426" s="59">
        <v>6.3654000000000002</v>
      </c>
      <c r="C1426">
        <v>102.667</v>
      </c>
      <c r="D1426" s="20">
        <v>2.3624000000000001</v>
      </c>
      <c r="E1426" s="49">
        <f t="shared" si="44"/>
        <v>91.518500000000017</v>
      </c>
      <c r="F1426" s="60">
        <f>($Q$5*($O$6+$O$8))/(E1426+$O$8)</f>
        <v>0.29140720659329744</v>
      </c>
      <c r="G1426" s="60">
        <f>(C1426-$O$10)/($O$11-$O$10)</f>
        <v>0.80741111111111108</v>
      </c>
      <c r="H1426" s="60">
        <f>(G1426*$O$14+(1-G1426)*$O$13)</f>
        <v>2.7307411111111111</v>
      </c>
      <c r="I1426" s="116">
        <f>(H1426-D1426)/(H1426-$O$12)</f>
        <v>0.23131321730004906</v>
      </c>
      <c r="J1426" s="19">
        <f>(($O$19*F1426)/(B1426*((I1426)^$O$20)))^(1/$O$21)</f>
        <v>0.92498958932867803</v>
      </c>
      <c r="K1426" s="111">
        <f t="shared" si="45"/>
        <v>0.92498958932867803</v>
      </c>
      <c r="L1426" s="129"/>
      <c r="M1426" s="50"/>
      <c r="N1426" s="19"/>
      <c r="O1426" s="19"/>
      <c r="Q1426" s="20"/>
      <c r="R1426" s="58"/>
      <c r="S1426" s="58"/>
      <c r="T1426" s="58"/>
      <c r="U1426" s="58"/>
      <c r="V1426" s="58"/>
    </row>
    <row r="1427" spans="1:22" x14ac:dyDescent="0.35">
      <c r="A1427" s="20">
        <v>3263</v>
      </c>
      <c r="B1427" s="59">
        <v>6.0720000000000001</v>
      </c>
      <c r="C1427">
        <v>105.5501</v>
      </c>
      <c r="D1427" s="20">
        <v>2.3544</v>
      </c>
      <c r="E1427" s="49">
        <f t="shared" si="44"/>
        <v>91.528400000000005</v>
      </c>
      <c r="F1427" s="60">
        <f>($Q$5*($O$6+$O$8))/(E1427+$O$8)</f>
        <v>0.29137785788217629</v>
      </c>
      <c r="G1427" s="60">
        <f>(C1427-$O$10)/($O$11-$O$10)</f>
        <v>0.83944555555555556</v>
      </c>
      <c r="H1427" s="60">
        <f>(G1427*$O$14+(1-G1427)*$O$13)</f>
        <v>2.7339445555555555</v>
      </c>
      <c r="I1427" s="116">
        <f>(H1427-D1427)/(H1427-$O$12)</f>
        <v>0.23787029996690184</v>
      </c>
      <c r="J1427" s="19">
        <f>(($O$19*F1427)/(B1427*((I1427)^$O$20)))^(1/$O$21)</f>
        <v>0.92092056528797561</v>
      </c>
      <c r="K1427" s="111">
        <f t="shared" si="45"/>
        <v>0.92092056528797561</v>
      </c>
      <c r="L1427" s="129"/>
      <c r="M1427" s="50"/>
      <c r="N1427" s="19"/>
      <c r="O1427" s="19"/>
      <c r="Q1427" s="20"/>
      <c r="R1427" s="58"/>
      <c r="S1427" s="58"/>
      <c r="T1427" s="58"/>
      <c r="U1427" s="58"/>
      <c r="V1427" s="58"/>
    </row>
    <row r="1428" spans="1:22" x14ac:dyDescent="0.35">
      <c r="A1428" s="20">
        <v>3263.5</v>
      </c>
      <c r="B1428" s="59">
        <v>6.2199</v>
      </c>
      <c r="C1428">
        <v>103.9843</v>
      </c>
      <c r="D1428" s="20">
        <v>2.3611</v>
      </c>
      <c r="E1428" s="49">
        <f t="shared" si="44"/>
        <v>91.538299999999992</v>
      </c>
      <c r="F1428" s="60">
        <f>($Q$5*($O$6+$O$8))/(E1428+$O$8)</f>
        <v>0.29134851508209708</v>
      </c>
      <c r="G1428" s="60">
        <f>(C1428-$O$10)/($O$11-$O$10)</f>
        <v>0.82204777777777782</v>
      </c>
      <c r="H1428" s="60">
        <f>(G1428*$O$14+(1-G1428)*$O$13)</f>
        <v>2.732204777777778</v>
      </c>
      <c r="I1428" s="116">
        <f>(H1428-D1428)/(H1428-$O$12)</f>
        <v>0.23283474940871873</v>
      </c>
      <c r="J1428" s="19">
        <f>(($O$19*F1428)/(B1428*((I1428)^$O$20)))^(1/$O$21)</f>
        <v>0.92953748107349587</v>
      </c>
      <c r="K1428" s="111">
        <f t="shared" si="45"/>
        <v>0.92953748107349587</v>
      </c>
      <c r="L1428" s="129"/>
      <c r="M1428" s="50"/>
      <c r="N1428" s="19"/>
      <c r="O1428" s="19"/>
      <c r="Q1428" s="20"/>
      <c r="R1428" s="58"/>
      <c r="S1428" s="58"/>
      <c r="T1428" s="58"/>
      <c r="U1428" s="58"/>
      <c r="V1428" s="58"/>
    </row>
    <row r="1429" spans="1:22" x14ac:dyDescent="0.35">
      <c r="A1429" s="20">
        <v>3264</v>
      </c>
      <c r="B1429" s="59">
        <v>5.6753999999999998</v>
      </c>
      <c r="C1429">
        <v>98.542900000000003</v>
      </c>
      <c r="D1429" s="20">
        <v>2.3788999999999998</v>
      </c>
      <c r="E1429" s="49">
        <f t="shared" si="44"/>
        <v>91.548200000000008</v>
      </c>
      <c r="F1429" s="60">
        <f>($Q$5*($O$6+$O$8))/(E1429+$O$8)</f>
        <v>0.29131917819127401</v>
      </c>
      <c r="G1429" s="60">
        <f>(C1429-$O$10)/($O$11-$O$10)</f>
        <v>0.76158777777777786</v>
      </c>
      <c r="H1429" s="60">
        <f>(G1429*$O$14+(1-G1429)*$O$13)</f>
        <v>2.7261587777777776</v>
      </c>
      <c r="I1429" s="116">
        <f>(H1429-D1429)/(H1429-$O$12)</f>
        <v>0.21870314778318889</v>
      </c>
      <c r="J1429" s="19">
        <f>(($O$19*F1429)/(B1429*((I1429)^$O$20)))^(1/$O$21)</f>
        <v>1.0359320420459179</v>
      </c>
      <c r="K1429" s="111">
        <f t="shared" si="45"/>
        <v>1</v>
      </c>
      <c r="L1429" s="129"/>
      <c r="M1429" s="50"/>
      <c r="N1429" s="19"/>
      <c r="O1429" s="19"/>
      <c r="Q1429" s="20"/>
      <c r="R1429" s="58"/>
      <c r="S1429" s="58"/>
      <c r="T1429" s="58"/>
      <c r="U1429" s="58"/>
      <c r="V1429" s="58"/>
    </row>
    <row r="1430" spans="1:22" x14ac:dyDescent="0.35">
      <c r="A1430" s="20">
        <v>3264.5</v>
      </c>
      <c r="B1430" s="59">
        <v>6.7549000000000001</v>
      </c>
      <c r="C1430">
        <v>94.911900000000003</v>
      </c>
      <c r="D1430" s="20">
        <v>2.3994</v>
      </c>
      <c r="E1430" s="49">
        <f t="shared" si="44"/>
        <v>91.558099999999996</v>
      </c>
      <c r="F1430" s="60">
        <f>($Q$5*($O$6+$O$8))/(E1430+$O$8)</f>
        <v>0.2912898472079225</v>
      </c>
      <c r="G1430" s="60">
        <f>(C1430-$O$10)/($O$11-$O$10)</f>
        <v>0.72124333333333335</v>
      </c>
      <c r="H1430" s="60">
        <f>(G1430*$O$14+(1-G1430)*$O$13)</f>
        <v>2.7221243333333334</v>
      </c>
      <c r="I1430" s="116">
        <f>(H1430-D1430)/(H1430-$O$12)</f>
        <v>0.20376913966909851</v>
      </c>
      <c r="J1430" s="19">
        <f>(($O$19*F1430)/(B1430*((I1430)^$O$20)))^(1/$O$21)</f>
        <v>1.0190953031430849</v>
      </c>
      <c r="K1430" s="111">
        <f t="shared" si="45"/>
        <v>1</v>
      </c>
      <c r="L1430" s="129"/>
      <c r="M1430" s="50"/>
      <c r="N1430" s="19"/>
      <c r="O1430" s="19"/>
      <c r="Q1430" s="20"/>
      <c r="R1430" s="58"/>
      <c r="S1430" s="58"/>
      <c r="T1430" s="58"/>
      <c r="U1430" s="58"/>
      <c r="V1430" s="58"/>
    </row>
    <row r="1431" spans="1:22" x14ac:dyDescent="0.35">
      <c r="A1431" s="20">
        <v>3265</v>
      </c>
      <c r="B1431" s="59">
        <v>6.4896000000000003</v>
      </c>
      <c r="C1431">
        <v>90.276300000000006</v>
      </c>
      <c r="D1431" s="20">
        <v>2.3917999999999999</v>
      </c>
      <c r="E1431" s="49">
        <f t="shared" si="44"/>
        <v>91.568000000000012</v>
      </c>
      <c r="F1431" s="60">
        <f>($Q$5*($O$6+$O$8))/(E1431+$O$8)</f>
        <v>0.29126052213025805</v>
      </c>
      <c r="G1431" s="60">
        <f>(C1431-$O$10)/($O$11-$O$10)</f>
        <v>0.66973666666666676</v>
      </c>
      <c r="H1431" s="60">
        <f>(G1431*$O$14+(1-G1431)*$O$13)</f>
        <v>2.7169736666666666</v>
      </c>
      <c r="I1431" s="116">
        <f>(H1431-D1431)/(H1431-$O$12)</f>
        <v>0.20598555154901815</v>
      </c>
      <c r="J1431" s="19">
        <f>(($O$19*F1431)/(B1431*((I1431)^$O$20)))^(1/$O$21)</f>
        <v>1.0284781952610549</v>
      </c>
      <c r="K1431" s="111">
        <f t="shared" si="45"/>
        <v>1</v>
      </c>
      <c r="L1431" s="129"/>
      <c r="M1431" s="50"/>
      <c r="N1431" s="19"/>
      <c r="O1431" s="19"/>
      <c r="Q1431" s="20"/>
      <c r="R1431" s="58"/>
      <c r="S1431" s="58"/>
      <c r="T1431" s="58"/>
      <c r="U1431" s="58"/>
      <c r="V1431" s="58"/>
    </row>
    <row r="1432" spans="1:22" x14ac:dyDescent="0.35">
      <c r="A1432" s="20">
        <v>3265.5</v>
      </c>
      <c r="B1432" s="59">
        <v>5.3517999999999999</v>
      </c>
      <c r="C1432">
        <v>93.802899999999994</v>
      </c>
      <c r="D1432" s="20">
        <v>2.3868999999999998</v>
      </c>
      <c r="E1432" s="49">
        <f t="shared" si="44"/>
        <v>91.5779</v>
      </c>
      <c r="F1432" s="60">
        <f>($Q$5*($O$6+$O$8))/(E1432+$O$8)</f>
        <v>0.29123120295649751</v>
      </c>
      <c r="G1432" s="60">
        <f>(C1432-$O$10)/($O$11-$O$10)</f>
        <v>0.708921111111111</v>
      </c>
      <c r="H1432" s="60">
        <f>(G1432*$O$14+(1-G1432)*$O$13)</f>
        <v>2.7208921111111111</v>
      </c>
      <c r="I1432" s="116">
        <f>(H1432-D1432)/(H1432-$O$12)</f>
        <v>0.21104785064873482</v>
      </c>
      <c r="J1432" s="19">
        <f>(($O$19*F1432)/(B1432*((I1432)^$O$20)))^(1/$O$21)</f>
        <v>1.1053201336664193</v>
      </c>
      <c r="K1432" s="111">
        <f t="shared" si="45"/>
        <v>1</v>
      </c>
      <c r="L1432" s="129"/>
      <c r="M1432" s="50"/>
      <c r="N1432" s="19"/>
      <c r="O1432" s="19"/>
      <c r="Q1432" s="20"/>
      <c r="R1432" s="58"/>
      <c r="S1432" s="58"/>
      <c r="T1432" s="58"/>
      <c r="U1432" s="58"/>
      <c r="V1432" s="58"/>
    </row>
    <row r="1433" spans="1:22" x14ac:dyDescent="0.35">
      <c r="A1433" s="20">
        <v>3266</v>
      </c>
      <c r="B1433" s="59">
        <v>5.0593000000000004</v>
      </c>
      <c r="C1433">
        <v>97.892300000000006</v>
      </c>
      <c r="D1433" s="20">
        <v>2.3531</v>
      </c>
      <c r="E1433" s="49">
        <f t="shared" si="44"/>
        <v>91.587800000000016</v>
      </c>
      <c r="F1433" s="60">
        <f>($Q$5*($O$6+$O$8))/(E1433+$O$8)</f>
        <v>0.29120188968485788</v>
      </c>
      <c r="G1433" s="60">
        <f>(C1433-$O$10)/($O$11-$O$10)</f>
        <v>0.75435888888888891</v>
      </c>
      <c r="H1433" s="60">
        <f>(G1433*$O$14+(1-G1433)*$O$13)</f>
        <v>2.7254358888888892</v>
      </c>
      <c r="I1433" s="116">
        <f>(H1433-D1433)/(H1433-$O$12)</f>
        <v>0.23460349026829272</v>
      </c>
      <c r="J1433" s="19">
        <f>(($O$19*F1433)/(B1433*((I1433)^$O$20)))^(1/$O$21)</f>
        <v>1.0226273631861589</v>
      </c>
      <c r="K1433" s="111">
        <f t="shared" si="45"/>
        <v>1</v>
      </c>
      <c r="L1433" s="129"/>
      <c r="M1433" s="50"/>
      <c r="N1433" s="19"/>
      <c r="O1433" s="19"/>
      <c r="Q1433" s="20"/>
      <c r="R1433" s="58"/>
      <c r="S1433" s="58"/>
      <c r="T1433" s="58"/>
      <c r="U1433" s="58"/>
      <c r="V1433" s="58"/>
    </row>
    <row r="1434" spans="1:22" x14ac:dyDescent="0.35">
      <c r="A1434" s="20">
        <v>3266.5</v>
      </c>
      <c r="B1434" s="59">
        <v>5.2035999999999998</v>
      </c>
      <c r="C1434">
        <v>106.0946</v>
      </c>
      <c r="D1434" s="20">
        <v>2.3441999999999998</v>
      </c>
      <c r="E1434" s="49">
        <f t="shared" si="44"/>
        <v>91.597700000000003</v>
      </c>
      <c r="F1434" s="60">
        <f>($Q$5*($O$6+$O$8))/(E1434+$O$8)</f>
        <v>0.29117258231355742</v>
      </c>
      <c r="G1434" s="60">
        <f>(C1434-$O$10)/($O$11-$O$10)</f>
        <v>0.84549555555555556</v>
      </c>
      <c r="H1434" s="60">
        <f>(G1434*$O$14+(1-G1434)*$O$13)</f>
        <v>2.7345495555555552</v>
      </c>
      <c r="I1434" s="116">
        <f>(H1434-D1434)/(H1434-$O$12)</f>
        <v>0.24454934484660643</v>
      </c>
      <c r="J1434" s="19">
        <f>(($O$19*F1434)/(B1434*((I1434)^$O$20)))^(1/$O$21)</f>
        <v>0.9672901890351906</v>
      </c>
      <c r="K1434" s="111">
        <f t="shared" si="45"/>
        <v>0.9672901890351906</v>
      </c>
      <c r="L1434" s="129"/>
      <c r="M1434" s="50"/>
      <c r="N1434" s="19"/>
      <c r="O1434" s="19"/>
      <c r="Q1434" s="20"/>
      <c r="R1434" s="58"/>
      <c r="S1434" s="58"/>
      <c r="T1434" s="58"/>
      <c r="U1434" s="58"/>
      <c r="V1434" s="58"/>
    </row>
    <row r="1435" spans="1:22" x14ac:dyDescent="0.35">
      <c r="A1435" s="20">
        <v>3267</v>
      </c>
      <c r="B1435" s="59">
        <v>6.4142999999999999</v>
      </c>
      <c r="C1435">
        <v>105.92700000000001</v>
      </c>
      <c r="D1435" s="20">
        <v>2.3016999999999999</v>
      </c>
      <c r="E1435" s="49">
        <f t="shared" si="44"/>
        <v>91.607599999999991</v>
      </c>
      <c r="F1435" s="60">
        <f>($Q$5*($O$6+$O$8))/(E1435+$O$8)</f>
        <v>0.29114328084081459</v>
      </c>
      <c r="G1435" s="60">
        <f>(C1435-$O$10)/($O$11-$O$10)</f>
        <v>0.84363333333333346</v>
      </c>
      <c r="H1435" s="60">
        <f>(G1435*$O$14+(1-G1435)*$O$13)</f>
        <v>2.7343633333333335</v>
      </c>
      <c r="I1435" s="116">
        <f>(H1435-D1435)/(H1435-$O$12)</f>
        <v>0.27109004937302128</v>
      </c>
      <c r="J1435" s="19">
        <f>(($O$19*F1435)/(B1435*((I1435)^$O$20)))^(1/$O$21)</f>
        <v>0.78589617502223463</v>
      </c>
      <c r="K1435" s="111">
        <f t="shared" si="45"/>
        <v>0.78589617502223463</v>
      </c>
      <c r="L1435" s="129"/>
      <c r="M1435" s="50"/>
      <c r="N1435" s="19"/>
      <c r="O1435" s="19"/>
      <c r="Q1435" s="20"/>
      <c r="R1435" s="58"/>
      <c r="S1435" s="58"/>
      <c r="T1435" s="58"/>
      <c r="U1435" s="58"/>
      <c r="V1435" s="58"/>
    </row>
    <row r="1436" spans="1:22" x14ac:dyDescent="0.35">
      <c r="A1436" s="20">
        <v>3267.5</v>
      </c>
      <c r="B1436" s="59">
        <v>6.5429000000000004</v>
      </c>
      <c r="C1436">
        <v>104.35429999999999</v>
      </c>
      <c r="D1436" s="20">
        <v>2.2928000000000002</v>
      </c>
      <c r="E1436" s="49">
        <f t="shared" si="44"/>
        <v>91.617500000000007</v>
      </c>
      <c r="F1436" s="60">
        <f>($Q$5*($O$6+$O$8))/(E1436+$O$8)</f>
        <v>0.29111398526484888</v>
      </c>
      <c r="G1436" s="60">
        <f>(C1436-$O$10)/($O$11-$O$10)</f>
        <v>0.82615888888888889</v>
      </c>
      <c r="H1436" s="60">
        <f>(G1436*$O$14+(1-G1436)*$O$13)</f>
        <v>2.7326158888888892</v>
      </c>
      <c r="I1436" s="116">
        <f>(H1436-D1436)/(H1436-$O$12)</f>
        <v>0.27587361176962466</v>
      </c>
      <c r="J1436" s="19">
        <f>(($O$19*F1436)/(B1436*((I1436)^$O$20)))^(1/$O$21)</f>
        <v>0.76460341381183394</v>
      </c>
      <c r="K1436" s="111">
        <f t="shared" si="45"/>
        <v>0.76460341381183394</v>
      </c>
      <c r="L1436" s="129"/>
      <c r="M1436" s="50"/>
      <c r="N1436" s="19"/>
      <c r="O1436" s="19"/>
      <c r="Q1436" s="20"/>
      <c r="R1436" s="58"/>
      <c r="S1436" s="58"/>
      <c r="T1436" s="58"/>
      <c r="U1436" s="58"/>
      <c r="V1436" s="58"/>
    </row>
    <row r="1437" spans="1:22" x14ac:dyDescent="0.35">
      <c r="A1437" s="20">
        <v>3268</v>
      </c>
      <c r="B1437" s="59">
        <v>6.3616999999999999</v>
      </c>
      <c r="C1437">
        <v>103.7337</v>
      </c>
      <c r="D1437" s="20">
        <v>2.2915000000000001</v>
      </c>
      <c r="E1437" s="49">
        <f t="shared" si="44"/>
        <v>91.627399999999994</v>
      </c>
      <c r="F1437" s="60">
        <f>($Q$5*($O$6+$O$8))/(E1437+$O$8)</f>
        <v>0.2910846955838805</v>
      </c>
      <c r="G1437" s="60">
        <f>(C1437-$O$10)/($O$11-$O$10)</f>
        <v>0.81926333333333334</v>
      </c>
      <c r="H1437" s="60">
        <f>(G1437*$O$14+(1-G1437)*$O$13)</f>
        <v>2.7319263333333335</v>
      </c>
      <c r="I1437" s="116">
        <f>(H1437-D1437)/(H1437-$O$12)</f>
        <v>0.27637605059814097</v>
      </c>
      <c r="J1437" s="19">
        <f>(($O$19*F1437)/(B1437*((I1437)^$O$20)))^(1/$O$21)</f>
        <v>0.77396743325533746</v>
      </c>
      <c r="K1437" s="111">
        <f t="shared" si="45"/>
        <v>0.77396743325533746</v>
      </c>
      <c r="L1437" s="129"/>
      <c r="M1437" s="50"/>
      <c r="N1437" s="19"/>
      <c r="O1437" s="19"/>
      <c r="Q1437" s="20"/>
      <c r="R1437" s="58"/>
      <c r="S1437" s="58"/>
      <c r="T1437" s="58"/>
      <c r="U1437" s="58"/>
      <c r="V1437" s="58"/>
    </row>
    <row r="1438" spans="1:22" x14ac:dyDescent="0.35">
      <c r="A1438" s="20">
        <v>3268.5</v>
      </c>
      <c r="B1438" s="59">
        <v>7.2367999999999997</v>
      </c>
      <c r="C1438">
        <v>106.2714</v>
      </c>
      <c r="D1438" s="20">
        <v>2.3199999999999998</v>
      </c>
      <c r="E1438" s="49">
        <f t="shared" si="44"/>
        <v>91.63730000000001</v>
      </c>
      <c r="F1438" s="60">
        <f>($Q$5*($O$6+$O$8))/(E1438+$O$8)</f>
        <v>0.29105541179613015</v>
      </c>
      <c r="G1438" s="60">
        <f>(C1438-$O$10)/($O$11-$O$10)</f>
        <v>0.84745999999999999</v>
      </c>
      <c r="H1438" s="60">
        <f>(G1438*$O$14+(1-G1438)*$O$13)</f>
        <v>2.7347460000000003</v>
      </c>
      <c r="I1438" s="116">
        <f>(H1438-D1438)/(H1438-$O$12)</f>
        <v>0.25980145277237005</v>
      </c>
      <c r="J1438" s="19">
        <f>(($O$19*F1438)/(B1438*((I1438)^$O$20)))^(1/$O$21)</f>
        <v>0.77192121853518869</v>
      </c>
      <c r="K1438" s="111">
        <f t="shared" si="45"/>
        <v>0.77192121853518869</v>
      </c>
      <c r="L1438" s="129"/>
      <c r="M1438" s="50"/>
      <c r="N1438" s="19"/>
      <c r="O1438" s="19"/>
      <c r="Q1438" s="20"/>
      <c r="R1438" s="58"/>
      <c r="S1438" s="58"/>
      <c r="T1438" s="58"/>
      <c r="U1438" s="58"/>
      <c r="V1438" s="58"/>
    </row>
    <row r="1439" spans="1:22" x14ac:dyDescent="0.35">
      <c r="A1439" s="20">
        <v>3269</v>
      </c>
      <c r="B1439" s="59">
        <v>6.8983999999999996</v>
      </c>
      <c r="C1439">
        <v>105.01690000000001</v>
      </c>
      <c r="D1439" s="20">
        <v>2.3656000000000001</v>
      </c>
      <c r="E1439" s="49">
        <f t="shared" si="44"/>
        <v>91.647199999999998</v>
      </c>
      <c r="F1439" s="60">
        <f>($Q$5*($O$6+$O$8))/(E1439+$O$8)</f>
        <v>0.29102613389981957</v>
      </c>
      <c r="G1439" s="60">
        <f>(C1439-$O$10)/($O$11-$O$10)</f>
        <v>0.83352111111111116</v>
      </c>
      <c r="H1439" s="60">
        <f>(G1439*$O$14+(1-G1439)*$O$13)</f>
        <v>2.7333521111111114</v>
      </c>
      <c r="I1439" s="116">
        <f>(H1439-D1439)/(H1439-$O$12)</f>
        <v>0.23056528173177623</v>
      </c>
      <c r="J1439" s="19">
        <f>(($O$19*F1439)/(B1439*((I1439)^$O$20)))^(1/$O$21)</f>
        <v>0.89083628095270262</v>
      </c>
      <c r="K1439" s="111">
        <f t="shared" si="45"/>
        <v>0.89083628095270262</v>
      </c>
      <c r="L1439" s="129"/>
      <c r="M1439" s="50"/>
      <c r="N1439" s="19"/>
      <c r="O1439" s="19"/>
      <c r="Q1439" s="20"/>
      <c r="R1439" s="58"/>
      <c r="S1439" s="58"/>
      <c r="T1439" s="58"/>
      <c r="U1439" s="58"/>
      <c r="V1439" s="58"/>
    </row>
    <row r="1440" spans="1:22" x14ac:dyDescent="0.35">
      <c r="A1440" s="20">
        <v>3269.5</v>
      </c>
      <c r="B1440" s="59">
        <v>6.6204000000000001</v>
      </c>
      <c r="C1440">
        <v>102.42529999999999</v>
      </c>
      <c r="D1440" s="20">
        <v>2.3965999999999998</v>
      </c>
      <c r="E1440" s="49">
        <f t="shared" si="44"/>
        <v>91.657100000000014</v>
      </c>
      <c r="F1440" s="60">
        <f>($Q$5*($O$6+$O$8))/(E1440+$O$8)</f>
        <v>0.29099686189317087</v>
      </c>
      <c r="G1440" s="60">
        <f>(C1440-$O$10)/($O$11-$O$10)</f>
        <v>0.80472555555555547</v>
      </c>
      <c r="H1440" s="60">
        <f>(G1440*$O$14+(1-G1440)*$O$13)</f>
        <v>2.7304725555555556</v>
      </c>
      <c r="I1440" s="116">
        <f>(H1440-D1440)/(H1440-$O$12)</f>
        <v>0.20970279856317603</v>
      </c>
      <c r="J1440" s="19">
        <f>(($O$19*F1440)/(B1440*((I1440)^$O$20)))^(1/$O$21)</f>
        <v>0.99976472987462439</v>
      </c>
      <c r="K1440" s="111">
        <f t="shared" si="45"/>
        <v>0.99976472987462439</v>
      </c>
      <c r="L1440" s="129"/>
      <c r="M1440" s="50"/>
      <c r="N1440" s="19"/>
      <c r="O1440" s="19"/>
      <c r="Q1440" s="20"/>
      <c r="R1440" s="58"/>
      <c r="S1440" s="58"/>
      <c r="T1440" s="58"/>
      <c r="U1440" s="58"/>
      <c r="V1440" s="58"/>
    </row>
    <row r="1441" spans="1:22" x14ac:dyDescent="0.35">
      <c r="A1441" s="20">
        <v>3270</v>
      </c>
      <c r="B1441" s="59">
        <v>6.3609</v>
      </c>
      <c r="C1441">
        <v>99.444699999999997</v>
      </c>
      <c r="D1441" s="20">
        <v>2.423</v>
      </c>
      <c r="E1441" s="49">
        <f t="shared" si="44"/>
        <v>91.667000000000002</v>
      </c>
      <c r="F1441" s="60">
        <f>($Q$5*($O$6+$O$8))/(E1441+$O$8)</f>
        <v>0.29096759577440717</v>
      </c>
      <c r="G1441" s="60">
        <f>(C1441-$O$10)/($O$11-$O$10)</f>
        <v>0.77160777777777778</v>
      </c>
      <c r="H1441" s="60">
        <f>(G1441*$O$14+(1-G1441)*$O$13)</f>
        <v>2.7271607777777778</v>
      </c>
      <c r="I1441" s="116">
        <f>(H1441-D1441)/(H1441-$O$12)</f>
        <v>0.19143927145509318</v>
      </c>
      <c r="J1441" s="19">
        <f>(($O$19*F1441)/(B1441*((I1441)^$O$20)))^(1/$O$21)</f>
        <v>1.1172027495984396</v>
      </c>
      <c r="K1441" s="111">
        <f t="shared" si="45"/>
        <v>1</v>
      </c>
      <c r="L1441" s="129"/>
      <c r="M1441" s="50"/>
      <c r="N1441" s="19"/>
      <c r="O1441" s="19"/>
      <c r="Q1441" s="20"/>
      <c r="R1441" s="58"/>
      <c r="S1441" s="58"/>
      <c r="T1441" s="58"/>
      <c r="U1441" s="58"/>
      <c r="V1441" s="58"/>
    </row>
    <row r="1442" spans="1:22" x14ac:dyDescent="0.35">
      <c r="A1442" s="20">
        <v>3270.5</v>
      </c>
      <c r="B1442" s="59">
        <v>5.8902999999999999</v>
      </c>
      <c r="C1442">
        <v>99.346599999999995</v>
      </c>
      <c r="D1442" s="20">
        <v>2.4293999999999998</v>
      </c>
      <c r="E1442" s="49">
        <f t="shared" si="44"/>
        <v>91.676900000000018</v>
      </c>
      <c r="F1442" s="60">
        <f>($Q$5*($O$6+$O$8))/(E1442+$O$8)</f>
        <v>0.29093833554175214</v>
      </c>
      <c r="G1442" s="60">
        <f>(C1442-$O$10)/($O$11-$O$10)</f>
        <v>0.77051777777777775</v>
      </c>
      <c r="H1442" s="60">
        <f>(G1442*$O$14+(1-G1442)*$O$13)</f>
        <v>2.7270517777777776</v>
      </c>
      <c r="I1442" s="116">
        <f>(H1442-D1442)/(H1442-$O$12)</f>
        <v>0.1873553500985711</v>
      </c>
      <c r="J1442" s="19">
        <f>(($O$19*F1442)/(B1442*((I1442)^$O$20)))^(1/$O$21)</f>
        <v>1.1862211645314236</v>
      </c>
      <c r="K1442" s="111">
        <f t="shared" si="45"/>
        <v>1</v>
      </c>
      <c r="L1442" s="129"/>
      <c r="M1442" s="50"/>
      <c r="N1442" s="19"/>
      <c r="O1442" s="19"/>
      <c r="Q1442" s="20"/>
      <c r="R1442" s="58"/>
      <c r="S1442" s="58"/>
      <c r="T1442" s="58"/>
      <c r="U1442" s="58"/>
      <c r="V1442" s="58"/>
    </row>
    <row r="1443" spans="1:22" x14ac:dyDescent="0.35">
      <c r="A1443" s="20">
        <v>3271</v>
      </c>
      <c r="B1443" s="59">
        <v>5.9363000000000001</v>
      </c>
      <c r="C1443">
        <v>96.449299999999994</v>
      </c>
      <c r="D1443" s="20">
        <v>2.4104000000000001</v>
      </c>
      <c r="E1443" s="49">
        <f t="shared" si="44"/>
        <v>91.686800000000005</v>
      </c>
      <c r="F1443" s="60">
        <f>($Q$5*($O$6+$O$8))/(E1443+$O$8)</f>
        <v>0.29090908119343023</v>
      </c>
      <c r="G1443" s="60">
        <f>(C1443-$O$10)/($O$11-$O$10)</f>
        <v>0.73832555555555546</v>
      </c>
      <c r="H1443" s="60">
        <f>(G1443*$O$14+(1-G1443)*$O$13)</f>
        <v>2.7238325555555556</v>
      </c>
      <c r="I1443" s="116">
        <f>(H1443-D1443)/(H1443-$O$12)</f>
        <v>0.19768905968550896</v>
      </c>
      <c r="J1443" s="19">
        <f>(($O$19*F1443)/(B1443*((I1443)^$O$20)))^(1/$O$21)</f>
        <v>1.1197938638847731</v>
      </c>
      <c r="K1443" s="111">
        <f t="shared" si="45"/>
        <v>1</v>
      </c>
      <c r="L1443" s="129"/>
      <c r="M1443" s="50"/>
      <c r="N1443" s="19"/>
      <c r="O1443" s="19"/>
      <c r="Q1443" s="20"/>
      <c r="R1443" s="58"/>
      <c r="S1443" s="58"/>
      <c r="T1443" s="58"/>
      <c r="U1443" s="58"/>
      <c r="V1443" s="58"/>
    </row>
    <row r="1444" spans="1:22" x14ac:dyDescent="0.35">
      <c r="A1444" s="20">
        <v>3271.5</v>
      </c>
      <c r="B1444" s="59">
        <v>7.2861000000000002</v>
      </c>
      <c r="C1444">
        <v>97.969899999999996</v>
      </c>
      <c r="D1444" s="20">
        <v>2.4020999999999999</v>
      </c>
      <c r="E1444" s="49">
        <f t="shared" si="44"/>
        <v>91.696699999999993</v>
      </c>
      <c r="F1444" s="60">
        <f>($Q$5*($O$6+$O$8))/(E1444+$O$8)</f>
        <v>0.29087983272766654</v>
      </c>
      <c r="G1444" s="60">
        <f>(C1444-$O$10)/($O$11-$O$10)</f>
        <v>0.75522111111111101</v>
      </c>
      <c r="H1444" s="60">
        <f>(G1444*$O$14+(1-G1444)*$O$13)</f>
        <v>2.7255221111111112</v>
      </c>
      <c r="I1444" s="116">
        <f>(H1444-D1444)/(H1444-$O$12)</f>
        <v>0.20377255172704448</v>
      </c>
      <c r="J1444" s="19">
        <f>(($O$19*F1444)/(B1444*((I1444)^$O$20)))^(1/$O$21)</f>
        <v>0.98053603380393628</v>
      </c>
      <c r="K1444" s="111">
        <f t="shared" si="45"/>
        <v>0.98053603380393628</v>
      </c>
      <c r="L1444" s="129"/>
      <c r="M1444" s="50"/>
      <c r="N1444" s="19"/>
      <c r="O1444" s="19"/>
      <c r="Q1444" s="20"/>
      <c r="R1444" s="58"/>
      <c r="S1444" s="58"/>
      <c r="T1444" s="58"/>
      <c r="U1444" s="58"/>
      <c r="V1444" s="58"/>
    </row>
    <row r="1445" spans="1:22" x14ac:dyDescent="0.35">
      <c r="A1445" s="20">
        <v>3272</v>
      </c>
      <c r="B1445" s="59">
        <v>7.6024000000000003</v>
      </c>
      <c r="C1445">
        <v>98.867500000000007</v>
      </c>
      <c r="D1445" s="20">
        <v>2.3921000000000001</v>
      </c>
      <c r="E1445" s="49">
        <f t="shared" si="44"/>
        <v>91.706600000000009</v>
      </c>
      <c r="F1445" s="60">
        <f>($Q$5*($O$6+$O$8))/(E1445+$O$8)</f>
        <v>0.29085059014268688</v>
      </c>
      <c r="G1445" s="60">
        <f>(C1445-$O$10)/($O$11-$O$10)</f>
        <v>0.76519444444444451</v>
      </c>
      <c r="H1445" s="60">
        <f>(G1445*$O$14+(1-G1445)*$O$13)</f>
        <v>2.7265194444444445</v>
      </c>
      <c r="I1445" s="116">
        <f>(H1445-D1445)/(H1445-$O$12)</f>
        <v>0.21056912133291117</v>
      </c>
      <c r="J1445" s="19">
        <f>(($O$19*F1445)/(B1445*((I1445)^$O$20)))^(1/$O$21)</f>
        <v>0.92889137772501651</v>
      </c>
      <c r="K1445" s="111">
        <f t="shared" si="45"/>
        <v>0.92889137772501651</v>
      </c>
      <c r="L1445" s="129"/>
      <c r="M1445" s="50"/>
      <c r="N1445" s="19"/>
      <c r="O1445" s="19"/>
      <c r="Q1445" s="20"/>
      <c r="R1445" s="58"/>
      <c r="S1445" s="58"/>
      <c r="T1445" s="58"/>
      <c r="U1445" s="58"/>
      <c r="V1445" s="58"/>
    </row>
    <row r="1446" spans="1:22" x14ac:dyDescent="0.35">
      <c r="A1446" s="20">
        <v>3272.5</v>
      </c>
      <c r="B1446" s="59">
        <v>6.8068999999999997</v>
      </c>
      <c r="C1446">
        <v>103.06699999999999</v>
      </c>
      <c r="D1446" s="20">
        <v>2.3883000000000001</v>
      </c>
      <c r="E1446" s="49">
        <f t="shared" si="44"/>
        <v>91.716499999999996</v>
      </c>
      <c r="F1446" s="60">
        <f>($Q$5*($O$6+$O$8))/(E1446+$O$8)</f>
        <v>0.29082135343671794</v>
      </c>
      <c r="G1446" s="60">
        <f>(C1446-$O$10)/($O$11-$O$10)</f>
        <v>0.81185555555555544</v>
      </c>
      <c r="H1446" s="60">
        <f>(G1446*$O$14+(1-G1446)*$O$13)</f>
        <v>2.7311855555555553</v>
      </c>
      <c r="I1446" s="116">
        <f>(H1446-D1446)/(H1446-$O$12)</f>
        <v>0.21526739176534909</v>
      </c>
      <c r="J1446" s="19">
        <f>(($O$19*F1446)/(B1446*((I1446)^$O$20)))^(1/$O$21)</f>
        <v>0.96019670558041437</v>
      </c>
      <c r="K1446" s="111">
        <f t="shared" si="45"/>
        <v>0.96019670558041437</v>
      </c>
      <c r="L1446" s="129"/>
      <c r="M1446" s="50"/>
      <c r="N1446" s="19"/>
      <c r="O1446" s="19"/>
      <c r="Q1446" s="20"/>
      <c r="R1446" s="58"/>
      <c r="S1446" s="58"/>
      <c r="T1446" s="58"/>
      <c r="U1446" s="58"/>
      <c r="V1446" s="58"/>
    </row>
    <row r="1447" spans="1:22" x14ac:dyDescent="0.35">
      <c r="A1447" s="20">
        <v>3273</v>
      </c>
      <c r="B1447" s="59">
        <v>6.4058000000000002</v>
      </c>
      <c r="C1447">
        <v>103.9575</v>
      </c>
      <c r="D1447" s="20">
        <v>2.3696999999999999</v>
      </c>
      <c r="E1447" s="49">
        <f t="shared" si="44"/>
        <v>91.726400000000012</v>
      </c>
      <c r="F1447" s="60">
        <f>($Q$5*($O$6+$O$8))/(E1447+$O$8)</f>
        <v>0.29079212260798687</v>
      </c>
      <c r="G1447" s="60">
        <f>(C1447-$O$10)/($O$11-$O$10)</f>
        <v>0.82174999999999998</v>
      </c>
      <c r="H1447" s="60">
        <f>(G1447*$O$14+(1-G1447)*$O$13)</f>
        <v>2.7321749999999998</v>
      </c>
      <c r="I1447" s="116">
        <f>(H1447-D1447)/(H1447-$O$12)</f>
        <v>0.227424591783916</v>
      </c>
      <c r="J1447" s="19">
        <f>(($O$19*F1447)/(B1447*((I1447)^$O$20)))^(1/$O$21)</f>
        <v>0.93684384396518705</v>
      </c>
      <c r="K1447" s="111">
        <f t="shared" si="45"/>
        <v>0.93684384396518705</v>
      </c>
      <c r="L1447" s="129"/>
      <c r="M1447" s="50"/>
      <c r="N1447" s="19"/>
      <c r="O1447" s="19"/>
      <c r="Q1447" s="20"/>
      <c r="R1447" s="58"/>
      <c r="S1447" s="58"/>
      <c r="T1447" s="58"/>
      <c r="U1447" s="58"/>
      <c r="V1447" s="58"/>
    </row>
    <row r="1448" spans="1:22" x14ac:dyDescent="0.35">
      <c r="A1448" s="20">
        <v>3273.5</v>
      </c>
      <c r="B1448" s="59">
        <v>5.8399000000000001</v>
      </c>
      <c r="C1448">
        <v>104.3511</v>
      </c>
      <c r="D1448" s="20">
        <v>2.3416999999999999</v>
      </c>
      <c r="E1448" s="49">
        <f t="shared" si="44"/>
        <v>91.7363</v>
      </c>
      <c r="F1448" s="60">
        <f>($Q$5*($O$6+$O$8))/(E1448+$O$8)</f>
        <v>0.2907628976547218</v>
      </c>
      <c r="G1448" s="60">
        <f>(C1448-$O$10)/($O$11-$O$10)</f>
        <v>0.82612333333333332</v>
      </c>
      <c r="H1448" s="60">
        <f>(G1448*$O$14+(1-G1448)*$O$13)</f>
        <v>2.7326123333333334</v>
      </c>
      <c r="I1448" s="116">
        <f>(H1448-D1448)/(H1448-$O$12)</f>
        <v>0.24519950397122023</v>
      </c>
      <c r="J1448" s="19">
        <f>(($O$19*F1448)/(B1448*((I1448)^$O$20)))^(1/$O$21)</f>
        <v>0.91001217254755251</v>
      </c>
      <c r="K1448" s="111">
        <f t="shared" si="45"/>
        <v>0.91001217254755251</v>
      </c>
      <c r="L1448" s="129"/>
      <c r="M1448" s="50"/>
      <c r="N1448" s="19"/>
      <c r="O1448" s="19"/>
      <c r="Q1448" s="20"/>
      <c r="R1448" s="58"/>
      <c r="S1448" s="58"/>
      <c r="T1448" s="58"/>
      <c r="U1448" s="58"/>
      <c r="V1448" s="58"/>
    </row>
    <row r="1449" spans="1:22" x14ac:dyDescent="0.35">
      <c r="A1449" s="20">
        <v>3274</v>
      </c>
      <c r="B1449" s="59">
        <v>7.0060000000000002</v>
      </c>
      <c r="C1449">
        <v>103.8249</v>
      </c>
      <c r="D1449" s="20">
        <v>2.3342000000000001</v>
      </c>
      <c r="E1449" s="49">
        <f t="shared" si="44"/>
        <v>91.746200000000016</v>
      </c>
      <c r="F1449" s="60">
        <f>($Q$5*($O$6+$O$8))/(E1449+$O$8)</f>
        <v>0.29073367857515126</v>
      </c>
      <c r="G1449" s="60">
        <f>(C1449-$O$10)/($O$11-$O$10)</f>
        <v>0.82027666666666665</v>
      </c>
      <c r="H1449" s="60">
        <f>(G1449*$O$14+(1-G1449)*$O$13)</f>
        <v>2.7320276666666667</v>
      </c>
      <c r="I1449" s="116">
        <f>(H1449-D1449)/(H1449-$O$12)</f>
        <v>0.24962868903017402</v>
      </c>
      <c r="J1449" s="19">
        <f>(($O$19*F1449)/(B1449*((I1449)^$O$20)))^(1/$O$21)</f>
        <v>0.81605251807873147</v>
      </c>
      <c r="K1449" s="111">
        <f t="shared" si="45"/>
        <v>0.81605251807873147</v>
      </c>
      <c r="L1449" s="129"/>
      <c r="M1449" s="50"/>
      <c r="N1449" s="19"/>
      <c r="O1449" s="19"/>
      <c r="Q1449" s="20"/>
      <c r="R1449" s="58"/>
      <c r="S1449" s="58"/>
      <c r="T1449" s="58"/>
      <c r="U1449" s="58"/>
      <c r="V1449" s="58"/>
    </row>
    <row r="1450" spans="1:22" x14ac:dyDescent="0.35">
      <c r="A1450" s="20">
        <v>3274.5</v>
      </c>
      <c r="B1450" s="59">
        <v>6.8235999999999999</v>
      </c>
      <c r="C1450">
        <v>103.19840000000001</v>
      </c>
      <c r="D1450" s="20">
        <v>2.3317000000000001</v>
      </c>
      <c r="E1450" s="49">
        <f t="shared" si="44"/>
        <v>91.756100000000004</v>
      </c>
      <c r="F1450" s="60">
        <f>($Q$5*($O$6+$O$8))/(E1450+$O$8)</f>
        <v>0.29070446536750483</v>
      </c>
      <c r="G1450" s="60">
        <f>(C1450-$O$10)/($O$11-$O$10)</f>
        <v>0.81331555555555568</v>
      </c>
      <c r="H1450" s="60">
        <f>(G1450*$O$14+(1-G1450)*$O$13)</f>
        <v>2.7313315555555553</v>
      </c>
      <c r="I1450" s="116">
        <f>(H1450-D1450)/(H1450-$O$12)</f>
        <v>0.25087017119679261</v>
      </c>
      <c r="J1450" s="19">
        <f>(($O$19*F1450)/(B1450*((I1450)^$O$20)))^(1/$O$21)</f>
        <v>0.82275408064101441</v>
      </c>
      <c r="K1450" s="111">
        <f t="shared" si="45"/>
        <v>0.82275408064101441</v>
      </c>
      <c r="L1450" s="129"/>
      <c r="M1450" s="50"/>
      <c r="N1450" s="19"/>
      <c r="O1450" s="19"/>
      <c r="Q1450" s="20"/>
      <c r="R1450" s="58"/>
      <c r="S1450" s="58"/>
      <c r="T1450" s="58"/>
      <c r="U1450" s="58"/>
      <c r="V1450" s="58"/>
    </row>
    <row r="1451" spans="1:22" x14ac:dyDescent="0.35">
      <c r="A1451" s="20">
        <v>3275</v>
      </c>
      <c r="B1451" s="59">
        <v>7.1665000000000001</v>
      </c>
      <c r="C1451">
        <v>105.2086</v>
      </c>
      <c r="D1451" s="20">
        <v>2.3243999999999998</v>
      </c>
      <c r="E1451" s="49">
        <f t="shared" si="44"/>
        <v>91.765999999999991</v>
      </c>
      <c r="F1451" s="60">
        <f>($Q$5*($O$6+$O$8))/(E1451+$O$8)</f>
        <v>0.2906752580300126</v>
      </c>
      <c r="G1451" s="60">
        <f>(C1451-$O$10)/($O$11-$O$10)</f>
        <v>0.83565111111111112</v>
      </c>
      <c r="H1451" s="60">
        <f>(G1451*$O$14+(1-G1451)*$O$13)</f>
        <v>2.733565111111111</v>
      </c>
      <c r="I1451" s="116">
        <f>(H1451-D1451)/(H1451-$O$12)</f>
        <v>0.25649525776251986</v>
      </c>
      <c r="J1451" s="19">
        <f>(($O$19*F1451)/(B1451*((I1451)^$O$20)))^(1/$O$21)</f>
        <v>0.78518345665342149</v>
      </c>
      <c r="K1451" s="111">
        <f t="shared" si="45"/>
        <v>0.78518345665342149</v>
      </c>
      <c r="L1451" s="129"/>
      <c r="M1451" s="50"/>
      <c r="N1451" s="19"/>
      <c r="O1451" s="19"/>
      <c r="Q1451" s="20"/>
      <c r="R1451" s="58"/>
      <c r="S1451" s="58"/>
      <c r="T1451" s="58"/>
      <c r="U1451" s="58"/>
      <c r="V1451" s="58"/>
    </row>
    <row r="1452" spans="1:22" x14ac:dyDescent="0.35">
      <c r="A1452" s="20">
        <v>3275.5</v>
      </c>
      <c r="B1452" s="59">
        <v>7.1912000000000003</v>
      </c>
      <c r="C1452">
        <v>107.733</v>
      </c>
      <c r="D1452" s="20">
        <v>2.3109999999999999</v>
      </c>
      <c r="E1452" s="49">
        <f t="shared" si="44"/>
        <v>91.775900000000007</v>
      </c>
      <c r="F1452" s="60">
        <f>($Q$5*($O$6+$O$8))/(E1452+$O$8)</f>
        <v>0.29064605656090531</v>
      </c>
      <c r="G1452" s="60">
        <f>(C1452-$O$10)/($O$11-$O$10)</f>
        <v>0.86370000000000002</v>
      </c>
      <c r="H1452" s="60">
        <f>(G1452*$O$14+(1-G1452)*$O$13)</f>
        <v>2.73637</v>
      </c>
      <c r="I1452" s="116">
        <f>(H1452-D1452)/(H1452-$O$12)</f>
        <v>0.26618565474775036</v>
      </c>
      <c r="J1452" s="19">
        <f>(($O$19*F1452)/(B1452*((I1452)^$O$20)))^(1/$O$21)</f>
        <v>0.75526070027692349</v>
      </c>
      <c r="K1452" s="111">
        <f t="shared" si="45"/>
        <v>0.75526070027692349</v>
      </c>
      <c r="L1452" s="129"/>
      <c r="M1452" s="50"/>
      <c r="N1452" s="19"/>
      <c r="O1452" s="19"/>
      <c r="Q1452" s="20"/>
      <c r="R1452" s="58"/>
      <c r="S1452" s="58"/>
      <c r="T1452" s="58"/>
      <c r="U1452" s="58"/>
      <c r="V1452" s="58"/>
    </row>
    <row r="1453" spans="1:22" x14ac:dyDescent="0.35">
      <c r="A1453" s="20">
        <v>3276</v>
      </c>
      <c r="B1453" s="59">
        <v>6.5175999999999998</v>
      </c>
      <c r="C1453">
        <v>109.7405</v>
      </c>
      <c r="D1453" s="20">
        <v>2.3026</v>
      </c>
      <c r="E1453" s="49">
        <f t="shared" si="44"/>
        <v>91.785799999999995</v>
      </c>
      <c r="F1453" s="60">
        <f>($Q$5*($O$6+$O$8))/(E1453+$O$8)</f>
        <v>0.29061686095841466</v>
      </c>
      <c r="G1453" s="60">
        <f>(C1453-$O$10)/($O$11-$O$10)</f>
        <v>0.88600555555555549</v>
      </c>
      <c r="H1453" s="60">
        <f>(G1453*$O$14+(1-G1453)*$O$13)</f>
        <v>2.7386005555555557</v>
      </c>
      <c r="I1453" s="116">
        <f>(H1453-D1453)/(H1453-$O$12)</f>
        <v>0.27245768110618795</v>
      </c>
      <c r="J1453" s="19">
        <f>(($O$19*F1453)/(B1453*((I1453)^$O$20)))^(1/$O$21)</f>
        <v>0.77502818422829567</v>
      </c>
      <c r="K1453" s="111">
        <f t="shared" si="45"/>
        <v>0.77502818422829567</v>
      </c>
      <c r="L1453" s="129"/>
      <c r="M1453" s="50"/>
      <c r="N1453" s="19"/>
      <c r="O1453" s="19"/>
      <c r="Q1453" s="20"/>
      <c r="R1453" s="58"/>
      <c r="S1453" s="58"/>
      <c r="T1453" s="58"/>
      <c r="U1453" s="58"/>
      <c r="V1453" s="58"/>
    </row>
    <row r="1454" spans="1:22" x14ac:dyDescent="0.35">
      <c r="A1454" s="20">
        <v>3276.5</v>
      </c>
      <c r="B1454" s="59">
        <v>6.6547999999999998</v>
      </c>
      <c r="C1454">
        <v>106.08710000000001</v>
      </c>
      <c r="D1454" s="20">
        <v>2.2873999999999999</v>
      </c>
      <c r="E1454" s="49">
        <f t="shared" si="44"/>
        <v>91.795700000000011</v>
      </c>
      <c r="F1454" s="60">
        <f>($Q$5*($O$6+$O$8))/(E1454+$O$8)</f>
        <v>0.29058767122077273</v>
      </c>
      <c r="G1454" s="60">
        <f>(C1454-$O$10)/($O$11-$O$10)</f>
        <v>0.84541222222222234</v>
      </c>
      <c r="H1454" s="60">
        <f>(G1454*$O$14+(1-G1454)*$O$13)</f>
        <v>2.7345412222222221</v>
      </c>
      <c r="I1454" s="116">
        <f>(H1454-D1454)/(H1454-$O$12)</f>
        <v>0.28013010972439184</v>
      </c>
      <c r="J1454" s="19">
        <f>(($O$19*F1454)/(B1454*((I1454)^$O$20)))^(1/$O$21)</f>
        <v>0.74595271146294317</v>
      </c>
      <c r="K1454" s="111">
        <f t="shared" si="45"/>
        <v>0.74595271146294317</v>
      </c>
      <c r="L1454" s="129"/>
      <c r="M1454" s="50"/>
      <c r="N1454" s="19"/>
      <c r="O1454" s="19"/>
      <c r="Q1454" s="20"/>
      <c r="R1454" s="58"/>
      <c r="S1454" s="58"/>
      <c r="T1454" s="58"/>
      <c r="U1454" s="58"/>
      <c r="V1454" s="58"/>
    </row>
    <row r="1455" spans="1:22" x14ac:dyDescent="0.35">
      <c r="A1455" s="20">
        <v>3277</v>
      </c>
      <c r="B1455" s="59">
        <v>6.5220000000000002</v>
      </c>
      <c r="C1455">
        <v>104.7349</v>
      </c>
      <c r="D1455" s="20">
        <v>2.2709999999999999</v>
      </c>
      <c r="E1455" s="49">
        <f t="shared" si="44"/>
        <v>91.805599999999998</v>
      </c>
      <c r="F1455" s="60">
        <f>($Q$5*($O$6+$O$8))/(E1455+$O$8)</f>
        <v>0.29055848734621265</v>
      </c>
      <c r="G1455" s="60">
        <f>(C1455-$O$10)/($O$11-$O$10)</f>
        <v>0.83038777777777772</v>
      </c>
      <c r="H1455" s="60">
        <f>(G1455*$O$14+(1-G1455)*$O$13)</f>
        <v>2.7330387777777778</v>
      </c>
      <c r="I1455" s="116">
        <f>(H1455-D1455)/(H1455-$O$12)</f>
        <v>0.28973601884979444</v>
      </c>
      <c r="J1455" s="19">
        <f>(($O$19*F1455)/(B1455*((I1455)^$O$20)))^(1/$O$21)</f>
        <v>0.7284905078968541</v>
      </c>
      <c r="K1455" s="111">
        <f t="shared" si="45"/>
        <v>0.7284905078968541</v>
      </c>
      <c r="L1455" s="129"/>
      <c r="M1455" s="50"/>
      <c r="N1455" s="19"/>
      <c r="O1455" s="19"/>
      <c r="Q1455" s="20"/>
      <c r="R1455" s="58"/>
      <c r="S1455" s="58"/>
      <c r="T1455" s="58"/>
      <c r="U1455" s="58"/>
      <c r="V1455" s="58"/>
    </row>
    <row r="1456" spans="1:22" x14ac:dyDescent="0.35">
      <c r="A1456" s="20">
        <v>3277.5</v>
      </c>
      <c r="B1456" s="59">
        <v>5.6711999999999998</v>
      </c>
      <c r="C1456">
        <v>104.31910000000001</v>
      </c>
      <c r="D1456" s="20">
        <v>2.2458</v>
      </c>
      <c r="E1456" s="49">
        <f t="shared" si="44"/>
        <v>91.815500000000014</v>
      </c>
      <c r="F1456" s="60">
        <f>($Q$5*($O$6+$O$8))/(E1456+$O$8)</f>
        <v>0.290529309332968</v>
      </c>
      <c r="G1456" s="60">
        <f>(C1456-$O$10)/($O$11-$O$10)</f>
        <v>0.82576777777777788</v>
      </c>
      <c r="H1456" s="60">
        <f>(G1456*$O$14+(1-G1456)*$O$13)</f>
        <v>2.7325767777777776</v>
      </c>
      <c r="I1456" s="116">
        <f>(H1456-D1456)/(H1456-$O$12)</f>
        <v>0.30533722338819624</v>
      </c>
      <c r="J1456" s="19">
        <f>(($O$19*F1456)/(B1456*((I1456)^$O$20)))^(1/$O$21)</f>
        <v>0.74127224973859385</v>
      </c>
      <c r="K1456" s="111">
        <f t="shared" si="45"/>
        <v>0.74127224973859385</v>
      </c>
      <c r="L1456" s="129"/>
      <c r="M1456" s="50"/>
      <c r="N1456" s="19"/>
      <c r="O1456" s="19"/>
      <c r="Q1456" s="20"/>
      <c r="R1456" s="58"/>
      <c r="S1456" s="58"/>
      <c r="T1456" s="58"/>
      <c r="U1456" s="58"/>
      <c r="V1456" s="58"/>
    </row>
    <row r="1457" spans="1:22" x14ac:dyDescent="0.35">
      <c r="A1457" s="20">
        <v>3278</v>
      </c>
      <c r="B1457" s="59">
        <v>5.2180999999999997</v>
      </c>
      <c r="C1457">
        <v>104.8682</v>
      </c>
      <c r="D1457" s="20">
        <v>2.2437999999999998</v>
      </c>
      <c r="E1457" s="49">
        <f t="shared" si="44"/>
        <v>91.825400000000002</v>
      </c>
      <c r="F1457" s="60">
        <f>($Q$5*($O$6+$O$8))/(E1457+$O$8)</f>
        <v>0.29050013717927325</v>
      </c>
      <c r="G1457" s="60">
        <f>(C1457-$O$10)/($O$11-$O$10)</f>
        <v>0.83186888888888888</v>
      </c>
      <c r="H1457" s="60">
        <f>(G1457*$O$14+(1-G1457)*$O$13)</f>
        <v>2.7331868888888886</v>
      </c>
      <c r="I1457" s="116">
        <f>(H1457-D1457)/(H1457-$O$12)</f>
        <v>0.30685701609889471</v>
      </c>
      <c r="J1457" s="19">
        <f>(($O$19*F1457)/(B1457*((I1457)^$O$20)))^(1/$O$21)</f>
        <v>0.76891957007749479</v>
      </c>
      <c r="K1457" s="111">
        <f t="shared" si="45"/>
        <v>0.76891957007749479</v>
      </c>
      <c r="L1457" s="129"/>
      <c r="M1457" s="50"/>
      <c r="N1457" s="19"/>
      <c r="O1457" s="19"/>
      <c r="Q1457" s="20"/>
      <c r="R1457" s="58"/>
      <c r="S1457" s="58"/>
      <c r="T1457" s="58"/>
      <c r="U1457" s="58"/>
      <c r="V1457" s="58"/>
    </row>
    <row r="1458" spans="1:22" x14ac:dyDescent="0.35">
      <c r="A1458" s="20">
        <v>3278.5</v>
      </c>
      <c r="B1458" s="59">
        <v>4.8251999999999997</v>
      </c>
      <c r="C1458">
        <v>106.8779</v>
      </c>
      <c r="D1458" s="20">
        <v>2.2517999999999998</v>
      </c>
      <c r="E1458" s="49">
        <f t="shared" si="44"/>
        <v>91.835300000000018</v>
      </c>
      <c r="F1458" s="60">
        <f>($Q$5*($O$6+$O$8))/(E1458+$O$8)</f>
        <v>0.29047097088336343</v>
      </c>
      <c r="G1458" s="60">
        <f>(C1458-$O$10)/($O$11-$O$10)</f>
        <v>0.85419888888888884</v>
      </c>
      <c r="H1458" s="60">
        <f>(G1458*$O$14+(1-G1458)*$O$13)</f>
        <v>2.735419888888889</v>
      </c>
      <c r="I1458" s="116">
        <f>(H1458-D1458)/(H1458-$O$12)</f>
        <v>0.3028169851886397</v>
      </c>
      <c r="J1458" s="19">
        <f>(($O$19*F1458)/(B1458*((I1458)^$O$20)))^(1/$O$21)</f>
        <v>0.81023962234101166</v>
      </c>
      <c r="K1458" s="111">
        <f t="shared" si="45"/>
        <v>0.81023962234101166</v>
      </c>
      <c r="L1458" s="129"/>
      <c r="M1458" s="50"/>
      <c r="N1458" s="19"/>
      <c r="O1458" s="19"/>
      <c r="Q1458" s="20"/>
      <c r="R1458" s="58"/>
      <c r="S1458" s="58"/>
      <c r="T1458" s="58"/>
      <c r="U1458" s="58"/>
      <c r="V1458" s="58"/>
    </row>
    <row r="1459" spans="1:22" x14ac:dyDescent="0.35">
      <c r="A1459" s="20">
        <v>3279</v>
      </c>
      <c r="B1459" s="59">
        <v>5.4406999999999996</v>
      </c>
      <c r="C1459">
        <v>105.913</v>
      </c>
      <c r="D1459" s="20">
        <v>2.2576000000000001</v>
      </c>
      <c r="E1459" s="49">
        <f t="shared" si="44"/>
        <v>91.845200000000006</v>
      </c>
      <c r="F1459" s="60">
        <f>($Q$5*($O$6+$O$8))/(E1459+$O$8)</f>
        <v>0.29044181044347445</v>
      </c>
      <c r="G1459" s="60">
        <f>(C1459-$O$10)/($O$11-$O$10)</f>
        <v>0.84347777777777777</v>
      </c>
      <c r="H1459" s="60">
        <f>(G1459*$O$14+(1-G1459)*$O$13)</f>
        <v>2.7343477777777778</v>
      </c>
      <c r="I1459" s="116">
        <f>(H1459-D1459)/(H1459-$O$12)</f>
        <v>0.29871456239844385</v>
      </c>
      <c r="J1459" s="19">
        <f>(($O$19*F1459)/(B1459*((I1459)^$O$20)))^(1/$O$21)</f>
        <v>0.77347411237721775</v>
      </c>
      <c r="K1459" s="111">
        <f t="shared" si="45"/>
        <v>0.77347411237721775</v>
      </c>
      <c r="L1459" s="129"/>
      <c r="M1459" s="50"/>
      <c r="N1459" s="19"/>
      <c r="O1459" s="19"/>
      <c r="Q1459" s="20"/>
      <c r="R1459" s="58"/>
      <c r="S1459" s="58"/>
      <c r="T1459" s="58"/>
      <c r="U1459" s="58"/>
      <c r="V1459" s="58"/>
    </row>
    <row r="1460" spans="1:22" x14ac:dyDescent="0.35">
      <c r="A1460" s="20">
        <v>3279.5</v>
      </c>
      <c r="B1460" s="59">
        <v>5.9203999999999999</v>
      </c>
      <c r="C1460">
        <v>106.84739999999999</v>
      </c>
      <c r="D1460" s="20">
        <v>2.2263000000000002</v>
      </c>
      <c r="E1460" s="49">
        <f t="shared" si="44"/>
        <v>91.855099999999993</v>
      </c>
      <c r="F1460" s="60">
        <f>($Q$5*($O$6+$O$8))/(E1460+$O$8)</f>
        <v>0.29041265585784271</v>
      </c>
      <c r="G1460" s="60">
        <f>(C1460-$O$10)/($O$11-$O$10)</f>
        <v>0.85385999999999995</v>
      </c>
      <c r="H1460" s="60">
        <f>(G1460*$O$14+(1-G1460)*$O$13)</f>
        <v>2.7353860000000001</v>
      </c>
      <c r="I1460" s="116">
        <f>(H1460-D1460)/(H1460-$O$12)</f>
        <v>0.31876927007280981</v>
      </c>
      <c r="J1460" s="19">
        <f>(($O$19*F1460)/(B1460*((I1460)^$O$20)))^(1/$O$21)</f>
        <v>0.69479357912543604</v>
      </c>
      <c r="K1460" s="111">
        <f t="shared" si="45"/>
        <v>0.69479357912543604</v>
      </c>
      <c r="L1460" s="129"/>
      <c r="M1460" s="50"/>
      <c r="N1460" s="19"/>
      <c r="O1460" s="19"/>
      <c r="Q1460" s="20"/>
      <c r="R1460" s="58"/>
      <c r="S1460" s="58"/>
      <c r="T1460" s="58"/>
      <c r="U1460" s="58"/>
      <c r="V1460" s="58"/>
    </row>
    <row r="1461" spans="1:22" x14ac:dyDescent="0.35">
      <c r="A1461" s="20">
        <v>3280</v>
      </c>
      <c r="B1461" s="59">
        <v>5.1889000000000003</v>
      </c>
      <c r="C1461">
        <v>104.1431</v>
      </c>
      <c r="D1461" s="20">
        <v>2.1920000000000002</v>
      </c>
      <c r="E1461" s="49">
        <f t="shared" si="44"/>
        <v>91.865000000000009</v>
      </c>
      <c r="F1461" s="60">
        <f>($Q$5*($O$6+$O$8))/(E1461+$O$8)</f>
        <v>0.2903835071247054</v>
      </c>
      <c r="G1461" s="60">
        <f>(C1461-$O$10)/($O$11-$O$10)</f>
        <v>0.82381222222222228</v>
      </c>
      <c r="H1461" s="60">
        <f>(G1461*$O$14+(1-G1461)*$O$13)</f>
        <v>2.7323812222222221</v>
      </c>
      <c r="I1461" s="116">
        <f>(H1461-D1461)/(H1461-$O$12)</f>
        <v>0.33900290953453355</v>
      </c>
      <c r="J1461" s="19">
        <f>(($O$19*F1461)/(B1461*((I1461)^$O$20)))^(1/$O$21)</f>
        <v>0.69782238521939877</v>
      </c>
      <c r="K1461" s="111">
        <f t="shared" si="45"/>
        <v>0.69782238521939877</v>
      </c>
      <c r="L1461" s="129"/>
      <c r="M1461" s="50"/>
      <c r="N1461" s="19"/>
      <c r="O1461" s="19"/>
      <c r="Q1461" s="20"/>
      <c r="R1461" s="58"/>
      <c r="S1461" s="58"/>
      <c r="T1461" s="58"/>
      <c r="U1461" s="58"/>
      <c r="V1461" s="58"/>
    </row>
    <row r="1462" spans="1:22" x14ac:dyDescent="0.35">
      <c r="A1462" s="20">
        <v>3280.5</v>
      </c>
      <c r="B1462" s="59">
        <v>5.0011000000000001</v>
      </c>
      <c r="C1462">
        <v>103.56480000000001</v>
      </c>
      <c r="D1462" s="20">
        <v>2.1692</v>
      </c>
      <c r="E1462" s="49">
        <f t="shared" si="44"/>
        <v>91.874899999999997</v>
      </c>
      <c r="F1462" s="60">
        <f>($Q$5*($O$6+$O$8))/(E1462+$O$8)</f>
        <v>0.29035436424230066</v>
      </c>
      <c r="G1462" s="60">
        <f>(C1462-$O$10)/($O$11-$O$10)</f>
        <v>0.81738666666666671</v>
      </c>
      <c r="H1462" s="60">
        <f>(G1462*$O$14+(1-G1462)*$O$13)</f>
        <v>2.7317386666666663</v>
      </c>
      <c r="I1462" s="116">
        <f>(H1462-D1462)/(H1462-$O$12)</f>
        <v>0.35304548001052666</v>
      </c>
      <c r="J1462" s="19">
        <f>(($O$19*F1462)/(B1462*((I1462)^$O$20)))^(1/$O$21)</f>
        <v>0.68249701164073173</v>
      </c>
      <c r="K1462" s="111">
        <f t="shared" si="45"/>
        <v>0.68249701164073173</v>
      </c>
      <c r="L1462" s="129"/>
      <c r="M1462" s="50"/>
      <c r="N1462" s="19"/>
      <c r="O1462" s="19"/>
      <c r="Q1462" s="20"/>
      <c r="R1462" s="58"/>
      <c r="S1462" s="58"/>
      <c r="T1462" s="58"/>
      <c r="U1462" s="58"/>
      <c r="V1462" s="58"/>
    </row>
    <row r="1463" spans="1:22" x14ac:dyDescent="0.35">
      <c r="A1463" s="20">
        <v>3281</v>
      </c>
      <c r="B1463" s="59">
        <v>4.9154999999999998</v>
      </c>
      <c r="C1463">
        <v>100.6301</v>
      </c>
      <c r="D1463" s="20">
        <v>2.1549999999999998</v>
      </c>
      <c r="E1463" s="49">
        <f t="shared" si="44"/>
        <v>91.884800000000013</v>
      </c>
      <c r="F1463" s="60">
        <f>($Q$5*($O$6+$O$8))/(E1463+$O$8)</f>
        <v>0.29032522720886683</v>
      </c>
      <c r="G1463" s="60">
        <f>(C1463-$O$10)/($O$11-$O$10)</f>
        <v>0.78477888888888891</v>
      </c>
      <c r="H1463" s="60">
        <f>(G1463*$O$14+(1-G1463)*$O$13)</f>
        <v>2.728477888888889</v>
      </c>
      <c r="I1463" s="116">
        <f>(H1463-D1463)/(H1463-$O$12)</f>
        <v>0.36064890937144067</v>
      </c>
      <c r="J1463" s="19">
        <f>(($O$19*F1463)/(B1463*((I1463)^$O$20)))^(1/$O$21)</f>
        <v>0.67386657309362741</v>
      </c>
      <c r="K1463" s="111">
        <f t="shared" si="45"/>
        <v>0.67386657309362741</v>
      </c>
      <c r="L1463" s="129"/>
      <c r="M1463" s="50"/>
      <c r="N1463" s="19"/>
      <c r="O1463" s="19"/>
      <c r="Q1463" s="20"/>
      <c r="R1463" s="58"/>
      <c r="S1463" s="58"/>
      <c r="T1463" s="58"/>
      <c r="U1463" s="58"/>
      <c r="V1463" s="58"/>
    </row>
    <row r="1464" spans="1:22" x14ac:dyDescent="0.35">
      <c r="A1464" s="20">
        <v>3281.5</v>
      </c>
      <c r="B1464" s="59">
        <v>4.6096000000000004</v>
      </c>
      <c r="C1464">
        <v>100.3896</v>
      </c>
      <c r="D1464" s="20">
        <v>2.1055999999999999</v>
      </c>
      <c r="E1464" s="49">
        <f t="shared" si="44"/>
        <v>91.8947</v>
      </c>
      <c r="F1464" s="60">
        <f>($Q$5*($O$6+$O$8))/(E1464+$O$8)</f>
        <v>0.29029609602264356</v>
      </c>
      <c r="G1464" s="60">
        <f>(C1464-$O$10)/($O$11-$O$10)</f>
        <v>0.78210666666666673</v>
      </c>
      <c r="H1464" s="60">
        <f>(G1464*$O$14+(1-G1464)*$O$13)</f>
        <v>2.7282106666666666</v>
      </c>
      <c r="I1464" s="116">
        <f>(H1464-D1464)/(H1464-$O$12)</f>
        <v>0.39161335311983314</v>
      </c>
      <c r="J1464" s="19">
        <f>(($O$19*F1464)/(B1464*((I1464)^$O$20)))^(1/$O$21)</f>
        <v>0.64081325349879048</v>
      </c>
      <c r="K1464" s="111">
        <f t="shared" si="45"/>
        <v>0.64081325349879048</v>
      </c>
      <c r="L1464" s="129"/>
      <c r="M1464" s="50"/>
      <c r="N1464" s="19"/>
      <c r="O1464" s="19"/>
      <c r="Q1464" s="20"/>
      <c r="R1464" s="58"/>
      <c r="S1464" s="58"/>
      <c r="T1464" s="58"/>
      <c r="U1464" s="58"/>
      <c r="V1464" s="58"/>
    </row>
    <row r="1465" spans="1:22" x14ac:dyDescent="0.35">
      <c r="A1465" s="20">
        <v>3282</v>
      </c>
      <c r="B1465" s="59">
        <v>4.3446999999999996</v>
      </c>
      <c r="C1465">
        <v>101.4551</v>
      </c>
      <c r="D1465" s="20">
        <v>2.0583</v>
      </c>
      <c r="E1465" s="49">
        <f t="shared" si="44"/>
        <v>91.904600000000016</v>
      </c>
      <c r="F1465" s="60">
        <f>($Q$5*($O$6+$O$8))/(E1465+$O$8)</f>
        <v>0.29026697068187068</v>
      </c>
      <c r="G1465" s="60">
        <f>(C1465-$O$10)/($O$11-$O$10)</f>
        <v>0.79394555555555557</v>
      </c>
      <c r="H1465" s="60">
        <f>(G1465*$O$14+(1-G1465)*$O$13)</f>
        <v>2.7293945555555559</v>
      </c>
      <c r="I1465" s="116">
        <f>(H1465-D1465)/(H1465-$O$12)</f>
        <v>0.4217949479870004</v>
      </c>
      <c r="J1465" s="19">
        <f>(($O$19*F1465)/(B1465*((I1465)^$O$20)))^(1/$O$21)</f>
        <v>0.61279828272007242</v>
      </c>
      <c r="K1465" s="111">
        <f t="shared" si="45"/>
        <v>0.61279828272007242</v>
      </c>
      <c r="L1465" s="129"/>
      <c r="M1465" s="50"/>
      <c r="N1465" s="19"/>
      <c r="O1465" s="19"/>
      <c r="Q1465" s="20"/>
      <c r="R1465" s="58"/>
      <c r="S1465" s="58"/>
      <c r="T1465" s="58"/>
      <c r="U1465" s="58"/>
      <c r="V1465" s="58"/>
    </row>
    <row r="1466" spans="1:22" x14ac:dyDescent="0.35">
      <c r="A1466" s="20">
        <v>3282.5</v>
      </c>
      <c r="B1466" s="59">
        <v>4.8606999999999996</v>
      </c>
      <c r="C1466">
        <v>105.4496</v>
      </c>
      <c r="D1466" s="20">
        <v>2.0181</v>
      </c>
      <c r="E1466" s="49">
        <f t="shared" si="44"/>
        <v>91.914500000000004</v>
      </c>
      <c r="F1466" s="60">
        <f>($Q$5*($O$6+$O$8))/(E1466+$O$8)</f>
        <v>0.29023785118478912</v>
      </c>
      <c r="G1466" s="60">
        <f>(C1466-$O$10)/($O$11-$O$10)</f>
        <v>0.8383288888888889</v>
      </c>
      <c r="H1466" s="60">
        <f>(G1466*$O$14+(1-G1466)*$O$13)</f>
        <v>2.7338328888888892</v>
      </c>
      <c r="I1466" s="116">
        <f>(H1466-D1466)/(H1466-$O$12)</f>
        <v>0.44859953928263874</v>
      </c>
      <c r="J1466" s="19">
        <f>(($O$19*F1466)/(B1466*((I1466)^$O$20)))^(1/$O$21)</f>
        <v>0.54471432058965563</v>
      </c>
      <c r="K1466" s="111">
        <f t="shared" si="45"/>
        <v>0.54471432058965563</v>
      </c>
      <c r="L1466" s="129"/>
      <c r="M1466" s="50"/>
      <c r="N1466" s="19"/>
      <c r="O1466" s="19"/>
      <c r="Q1466" s="20"/>
      <c r="R1466" s="58"/>
      <c r="S1466" s="58"/>
      <c r="T1466" s="58"/>
      <c r="U1466" s="58"/>
      <c r="V1466" s="58"/>
    </row>
    <row r="1467" spans="1:22" x14ac:dyDescent="0.35">
      <c r="A1467" s="20">
        <v>3283</v>
      </c>
      <c r="B1467" s="59">
        <v>4.923</v>
      </c>
      <c r="C1467">
        <v>102.26139999999999</v>
      </c>
      <c r="D1467" s="20">
        <v>2.0089999999999999</v>
      </c>
      <c r="E1467" s="49">
        <f t="shared" si="44"/>
        <v>91.924399999999991</v>
      </c>
      <c r="F1467" s="60">
        <f>($Q$5*($O$6+$O$8))/(E1467+$O$8)</f>
        <v>0.29020873752964021</v>
      </c>
      <c r="G1467" s="60">
        <f>(C1467-$O$10)/($O$11-$O$10)</f>
        <v>0.80290444444444442</v>
      </c>
      <c r="H1467" s="60">
        <f>(G1467*$O$14+(1-G1467)*$O$13)</f>
        <v>2.7302904444444445</v>
      </c>
      <c r="I1467" s="116">
        <f>(H1467-D1467)/(H1467-$O$12)</f>
        <v>0.45308883693583185</v>
      </c>
      <c r="J1467" s="19">
        <f>(($O$19*F1467)/(B1467*((I1467)^$O$20)))^(1/$O$21)</f>
        <v>0.53586693686043374</v>
      </c>
      <c r="K1467" s="111">
        <f t="shared" si="45"/>
        <v>0.53586693686043374</v>
      </c>
      <c r="L1467" s="129"/>
      <c r="M1467" s="50"/>
      <c r="N1467" s="19"/>
      <c r="O1467" s="19"/>
      <c r="Q1467" s="20"/>
      <c r="R1467" s="58"/>
      <c r="S1467" s="58"/>
      <c r="T1467" s="58"/>
      <c r="U1467" s="58"/>
      <c r="V1467" s="58"/>
    </row>
    <row r="1468" spans="1:22" x14ac:dyDescent="0.35">
      <c r="A1468" s="20">
        <v>3283.5</v>
      </c>
      <c r="B1468" s="59">
        <v>5.7111000000000001</v>
      </c>
      <c r="C1468">
        <v>98.090800000000002</v>
      </c>
      <c r="D1468" s="20">
        <v>2.0272999999999999</v>
      </c>
      <c r="E1468" s="49">
        <f t="shared" si="44"/>
        <v>91.934300000000007</v>
      </c>
      <c r="F1468" s="60">
        <f>($Q$5*($O$6+$O$8))/(E1468+$O$8)</f>
        <v>0.2901796297146661</v>
      </c>
      <c r="G1468" s="60">
        <f>(C1468-$O$10)/($O$11-$O$10)</f>
        <v>0.75656444444444448</v>
      </c>
      <c r="H1468" s="60">
        <f>(G1468*$O$14+(1-G1468)*$O$13)</f>
        <v>2.7256564444444447</v>
      </c>
      <c r="I1468" s="116">
        <f>(H1468-D1468)/(H1468-$O$12)</f>
        <v>0.43996321371256619</v>
      </c>
      <c r="J1468" s="19">
        <f>(($O$19*F1468)/(B1468*((I1468)^$O$20)))^(1/$O$21)</f>
        <v>0.51233876030504821</v>
      </c>
      <c r="K1468" s="111">
        <f t="shared" si="45"/>
        <v>0.51233876030504821</v>
      </c>
      <c r="L1468" s="129"/>
      <c r="M1468" s="50"/>
      <c r="N1468" s="19"/>
      <c r="O1468" s="19"/>
      <c r="Q1468" s="20"/>
      <c r="R1468" s="58"/>
      <c r="S1468" s="58"/>
      <c r="T1468" s="58"/>
      <c r="U1468" s="58"/>
      <c r="V1468" s="58"/>
    </row>
    <row r="1469" spans="1:22" x14ac:dyDescent="0.35">
      <c r="A1469" s="20">
        <v>3284</v>
      </c>
      <c r="B1469" s="59">
        <v>5.0682</v>
      </c>
      <c r="C1469">
        <v>93.884</v>
      </c>
      <c r="D1469" s="20">
        <v>2.0562999999999998</v>
      </c>
      <c r="E1469" s="49">
        <f t="shared" si="44"/>
        <v>91.944199999999995</v>
      </c>
      <c r="F1469" s="60">
        <f>($Q$5*($O$6+$O$8))/(E1469+$O$8)</f>
        <v>0.29015052773810984</v>
      </c>
      <c r="G1469" s="60">
        <f>(C1469-$O$10)/($O$11-$O$10)</f>
        <v>0.70982222222222224</v>
      </c>
      <c r="H1469" s="60">
        <f>(G1469*$O$14+(1-G1469)*$O$13)</f>
        <v>2.7209822222222222</v>
      </c>
      <c r="I1469" s="116">
        <f>(H1469-D1469)/(H1469-$O$12)</f>
        <v>0.41998527067073221</v>
      </c>
      <c r="J1469" s="19">
        <f>(($O$19*F1469)/(B1469*((I1469)^$O$20)))^(1/$O$21)</f>
        <v>0.56970594394279983</v>
      </c>
      <c r="K1469" s="111">
        <f t="shared" si="45"/>
        <v>0.56970594394279983</v>
      </c>
      <c r="L1469" s="129"/>
      <c r="M1469" s="50"/>
      <c r="N1469" s="19"/>
      <c r="O1469" s="19"/>
      <c r="Q1469" s="20"/>
      <c r="R1469" s="58"/>
      <c r="S1469" s="58"/>
      <c r="T1469" s="58"/>
      <c r="U1469" s="58"/>
      <c r="V1469" s="58"/>
    </row>
    <row r="1470" spans="1:22" x14ac:dyDescent="0.35">
      <c r="A1470" s="20">
        <v>3284.5</v>
      </c>
      <c r="B1470" s="59">
        <v>5.1658999999999997</v>
      </c>
      <c r="C1470">
        <v>96.011600000000001</v>
      </c>
      <c r="D1470" s="20">
        <v>2.1137000000000001</v>
      </c>
      <c r="E1470" s="49">
        <f t="shared" si="44"/>
        <v>91.954100000000011</v>
      </c>
      <c r="F1470" s="60">
        <f>($Q$5*($O$6+$O$8))/(E1470+$O$8)</f>
        <v>0.2901214315982148</v>
      </c>
      <c r="G1470" s="60">
        <f>(C1470-$O$10)/($O$11-$O$10)</f>
        <v>0.73346222222222224</v>
      </c>
      <c r="H1470" s="60">
        <f>(G1470*$O$14+(1-G1470)*$O$13)</f>
        <v>2.7233462222222222</v>
      </c>
      <c r="I1470" s="116">
        <f>(H1470-D1470)/(H1470-$O$12)</f>
        <v>0.3846357572811599</v>
      </c>
      <c r="J1470" s="19">
        <f>(($O$19*F1470)/(B1470*((I1470)^$O$20)))^(1/$O$21)</f>
        <v>0.61612276093384966</v>
      </c>
      <c r="K1470" s="111">
        <f t="shared" si="45"/>
        <v>0.61612276093384966</v>
      </c>
      <c r="L1470" s="129"/>
      <c r="M1470" s="50"/>
      <c r="N1470" s="19"/>
      <c r="O1470" s="19"/>
      <c r="Q1470" s="20"/>
      <c r="R1470" s="58"/>
      <c r="S1470" s="58"/>
      <c r="T1470" s="58"/>
      <c r="U1470" s="58"/>
      <c r="V1470" s="58"/>
    </row>
    <row r="1471" spans="1:22" x14ac:dyDescent="0.35">
      <c r="A1471" s="20">
        <v>3285</v>
      </c>
      <c r="B1471" s="59">
        <v>5.3708999999999998</v>
      </c>
      <c r="C1471">
        <v>98.830200000000005</v>
      </c>
      <c r="D1471" s="20">
        <v>2.1585999999999999</v>
      </c>
      <c r="E1471" s="49">
        <f t="shared" si="44"/>
        <v>91.963999999999999</v>
      </c>
      <c r="F1471" s="60">
        <f>($Q$5*($O$6+$O$8))/(E1471+$O$8)</f>
        <v>0.29009234129322548</v>
      </c>
      <c r="G1471" s="60">
        <f>(C1471-$O$10)/($O$11-$O$10)</f>
        <v>0.76478000000000002</v>
      </c>
      <c r="H1471" s="60">
        <f>(G1471*$O$14+(1-G1471)*$O$13)</f>
        <v>2.7264780000000002</v>
      </c>
      <c r="I1471" s="116">
        <f>(H1471-D1471)/(H1471-$O$12)</f>
        <v>0.35757697112575326</v>
      </c>
      <c r="J1471" s="19">
        <f>(($O$19*F1471)/(B1471*((I1471)^$O$20)))^(1/$O$21)</f>
        <v>0.6499426802810141</v>
      </c>
      <c r="K1471" s="111">
        <f t="shared" si="45"/>
        <v>0.6499426802810141</v>
      </c>
      <c r="L1471" s="129"/>
      <c r="M1471" s="50"/>
      <c r="N1471" s="19"/>
      <c r="O1471" s="19"/>
      <c r="Q1471" s="20"/>
      <c r="R1471" s="58"/>
      <c r="S1471" s="58"/>
      <c r="T1471" s="58"/>
      <c r="U1471" s="58"/>
      <c r="V1471" s="58"/>
    </row>
    <row r="1472" spans="1:22" x14ac:dyDescent="0.35">
      <c r="A1472" s="20">
        <v>3285.5</v>
      </c>
      <c r="B1472" s="59">
        <v>6.0622999999999996</v>
      </c>
      <c r="C1472">
        <v>101.0955</v>
      </c>
      <c r="D1472" s="20">
        <v>2.2109999999999999</v>
      </c>
      <c r="E1472" s="49">
        <f t="shared" si="44"/>
        <v>91.973900000000015</v>
      </c>
      <c r="F1472" s="60">
        <f>($Q$5*($O$6+$O$8))/(E1472+$O$8)</f>
        <v>0.29006325682138662</v>
      </c>
      <c r="G1472" s="60">
        <f>(C1472-$O$10)/($O$11-$O$10)</f>
        <v>0.78995000000000004</v>
      </c>
      <c r="H1472" s="60">
        <f>(G1472*$O$14+(1-G1472)*$O$13)</f>
        <v>2.7289950000000003</v>
      </c>
      <c r="I1472" s="116">
        <f>(H1472-D1472)/(H1472-$O$12)</f>
        <v>0.32565091519477968</v>
      </c>
      <c r="J1472" s="19">
        <f>(($O$19*F1472)/(B1472*((I1472)^$O$20)))^(1/$O$21)</f>
        <v>0.67169999389871715</v>
      </c>
      <c r="K1472" s="111">
        <f t="shared" si="45"/>
        <v>0.67169999389871715</v>
      </c>
      <c r="L1472" s="129"/>
      <c r="M1472" s="50"/>
      <c r="N1472" s="19"/>
      <c r="O1472" s="19"/>
      <c r="Q1472" s="20"/>
      <c r="R1472" s="58"/>
      <c r="S1472" s="58"/>
      <c r="T1472" s="58"/>
      <c r="U1472" s="58"/>
      <c r="V1472" s="58"/>
    </row>
    <row r="1473" spans="1:22" x14ac:dyDescent="0.35">
      <c r="A1473" s="20">
        <v>3286</v>
      </c>
      <c r="B1473" s="59">
        <v>6.0739000000000001</v>
      </c>
      <c r="C1473">
        <v>105.52679999999999</v>
      </c>
      <c r="D1473" s="20">
        <v>2.2200000000000002</v>
      </c>
      <c r="E1473" s="49">
        <f t="shared" si="44"/>
        <v>91.983800000000002</v>
      </c>
      <c r="F1473" s="60">
        <f>($Q$5*($O$6+$O$8))/(E1473+$O$8)</f>
        <v>0.29003417818094412</v>
      </c>
      <c r="G1473" s="60">
        <f>(C1473-$O$10)/($O$11-$O$10)</f>
        <v>0.83918666666666664</v>
      </c>
      <c r="H1473" s="60">
        <f>(G1473*$O$14+(1-G1473)*$O$13)</f>
        <v>2.7339186666666668</v>
      </c>
      <c r="I1473" s="116">
        <f>(H1473-D1473)/(H1473-$O$12)</f>
        <v>0.32209122515567068</v>
      </c>
      <c r="J1473" s="19">
        <f>(($O$19*F1473)/(B1473*((I1473)^$O$20)))^(1/$O$21)</f>
        <v>0.6784406747715449</v>
      </c>
      <c r="K1473" s="111">
        <f t="shared" si="45"/>
        <v>0.6784406747715449</v>
      </c>
      <c r="L1473" s="129"/>
      <c r="M1473" s="50"/>
      <c r="N1473" s="19"/>
      <c r="O1473" s="19"/>
      <c r="Q1473" s="20"/>
      <c r="R1473" s="58"/>
      <c r="S1473" s="58"/>
      <c r="T1473" s="58"/>
      <c r="U1473" s="58"/>
      <c r="V1473" s="58"/>
    </row>
    <row r="1474" spans="1:22" x14ac:dyDescent="0.35">
      <c r="A1474" s="20">
        <v>3286.5</v>
      </c>
      <c r="B1474" s="59">
        <v>5.43</v>
      </c>
      <c r="C1474">
        <v>110.46259999999999</v>
      </c>
      <c r="D1474" s="20">
        <v>2.1978</v>
      </c>
      <c r="E1474" s="49">
        <f t="shared" ref="E1474:E1537" si="46">((0.0198*A1474)+ 26.921)</f>
        <v>91.993700000000018</v>
      </c>
      <c r="F1474" s="60">
        <f>($Q$5*($O$6+$O$8))/(E1474+$O$8)</f>
        <v>0.29000510537014423</v>
      </c>
      <c r="G1474" s="60">
        <f>(C1474-$O$10)/($O$11-$O$10)</f>
        <v>0.89402888888888887</v>
      </c>
      <c r="H1474" s="60">
        <f>(G1474*$O$14+(1-G1474)*$O$13)</f>
        <v>2.7394028888888888</v>
      </c>
      <c r="I1474" s="116">
        <f>(H1474-D1474)/(H1474-$O$12)</f>
        <v>0.33827919904929227</v>
      </c>
      <c r="J1474" s="19">
        <f>(($O$19*F1474)/(B1474*((I1474)^$O$20)))^(1/$O$21)</f>
        <v>0.68316815378760887</v>
      </c>
      <c r="K1474" s="111">
        <f t="shared" ref="K1474:K1537" si="47">IF(J1474&gt;1,1,J1474)</f>
        <v>0.68316815378760887</v>
      </c>
      <c r="L1474" s="129"/>
      <c r="M1474" s="50"/>
      <c r="N1474" s="19"/>
      <c r="O1474" s="19"/>
      <c r="Q1474" s="20"/>
      <c r="R1474" s="58"/>
      <c r="S1474" s="58"/>
      <c r="T1474" s="58"/>
      <c r="U1474" s="58"/>
      <c r="V1474" s="58"/>
    </row>
    <row r="1475" spans="1:22" x14ac:dyDescent="0.35">
      <c r="A1475" s="20">
        <v>3287</v>
      </c>
      <c r="B1475" s="59">
        <v>4.9614000000000003</v>
      </c>
      <c r="C1475">
        <v>111.4701</v>
      </c>
      <c r="D1475" s="20">
        <v>2.1674000000000002</v>
      </c>
      <c r="E1475" s="49">
        <f t="shared" si="46"/>
        <v>92.003600000000006</v>
      </c>
      <c r="F1475" s="60">
        <f>($Q$5*($O$6+$O$8))/(E1475+$O$8)</f>
        <v>0.28997603838723424</v>
      </c>
      <c r="G1475" s="60">
        <f>(C1475-$O$10)/($O$11-$O$10)</f>
        <v>0.90522333333333338</v>
      </c>
      <c r="H1475" s="60">
        <f>(G1475*$O$14+(1-G1475)*$O$13)</f>
        <v>2.7405223333333333</v>
      </c>
      <c r="I1475" s="116">
        <f>(H1475-D1475)/(H1475-$O$12)</f>
        <v>0.357715784631574</v>
      </c>
      <c r="J1475" s="19">
        <f>(($O$19*F1475)/(B1475*((I1475)^$O$20)))^(1/$O$21)</f>
        <v>0.67583523574113935</v>
      </c>
      <c r="K1475" s="111">
        <f t="shared" si="47"/>
        <v>0.67583523574113935</v>
      </c>
      <c r="L1475" s="129"/>
      <c r="M1475" s="50"/>
      <c r="N1475" s="19"/>
      <c r="O1475" s="19"/>
      <c r="Q1475" s="20"/>
      <c r="R1475" s="58"/>
      <c r="S1475" s="58"/>
      <c r="T1475" s="58"/>
      <c r="U1475" s="58"/>
      <c r="V1475" s="58"/>
    </row>
    <row r="1476" spans="1:22" x14ac:dyDescent="0.35">
      <c r="A1476" s="20">
        <v>3287.5</v>
      </c>
      <c r="B1476" s="59">
        <v>5.0000999999999998</v>
      </c>
      <c r="C1476">
        <v>111.22110000000001</v>
      </c>
      <c r="D1476" s="20">
        <v>2.1757</v>
      </c>
      <c r="E1476" s="49">
        <f t="shared" si="46"/>
        <v>92.013499999999993</v>
      </c>
      <c r="F1476" s="60">
        <f>($Q$5*($O$6+$O$8))/(E1476+$O$8)</f>
        <v>0.28994697723046181</v>
      </c>
      <c r="G1476" s="60">
        <f>(C1476-$O$10)/($O$11-$O$10)</f>
        <v>0.9024566666666668</v>
      </c>
      <c r="H1476" s="60">
        <f>(G1476*$O$14+(1-G1476)*$O$13)</f>
        <v>2.7402456666666666</v>
      </c>
      <c r="I1476" s="116">
        <f>(H1476-D1476)/(H1476-$O$12)</f>
        <v>0.35242349324872801</v>
      </c>
      <c r="J1476" s="19">
        <f>(($O$19*F1476)/(B1476*((I1476)^$O$20)))^(1/$O$21)</f>
        <v>0.68329004908343227</v>
      </c>
      <c r="K1476" s="111">
        <f t="shared" si="47"/>
        <v>0.68329004908343227</v>
      </c>
      <c r="L1476" s="129"/>
      <c r="M1476" s="50"/>
      <c r="N1476" s="19"/>
      <c r="O1476" s="19"/>
      <c r="Q1476" s="20"/>
      <c r="R1476" s="58"/>
      <c r="S1476" s="58"/>
      <c r="T1476" s="58"/>
      <c r="U1476" s="58"/>
      <c r="V1476" s="58"/>
    </row>
    <row r="1477" spans="1:22" x14ac:dyDescent="0.35">
      <c r="A1477" s="20">
        <v>3288</v>
      </c>
      <c r="B1477" s="59">
        <v>4.8590999999999998</v>
      </c>
      <c r="C1477">
        <v>108.76519999999999</v>
      </c>
      <c r="D1477" s="20">
        <v>2.1882000000000001</v>
      </c>
      <c r="E1477" s="49">
        <f t="shared" si="46"/>
        <v>92.023400000000009</v>
      </c>
      <c r="F1477" s="60">
        <f>($Q$5*($O$6+$O$8))/(E1477+$O$8)</f>
        <v>0.28991792189807536</v>
      </c>
      <c r="G1477" s="60">
        <f>(C1477-$O$10)/($O$11-$O$10)</f>
        <v>0.87516888888888877</v>
      </c>
      <c r="H1477" s="60">
        <f>(G1477*$O$14+(1-G1477)*$O$13)</f>
        <v>2.7375168888888886</v>
      </c>
      <c r="I1477" s="116">
        <f>(H1477-D1477)/(H1477-$O$12)</f>
        <v>0.34350191509440098</v>
      </c>
      <c r="J1477" s="19">
        <f>(($O$19*F1477)/(B1477*((I1477)^$O$20)))^(1/$O$21)</f>
        <v>0.71109962624644996</v>
      </c>
      <c r="K1477" s="111">
        <f t="shared" si="47"/>
        <v>0.71109962624644996</v>
      </c>
      <c r="L1477" s="129"/>
      <c r="M1477" s="50"/>
      <c r="N1477" s="19"/>
      <c r="O1477" s="19"/>
      <c r="Q1477" s="20"/>
      <c r="R1477" s="58"/>
      <c r="S1477" s="58"/>
      <c r="T1477" s="58"/>
      <c r="U1477" s="58"/>
      <c r="V1477" s="58"/>
    </row>
    <row r="1478" spans="1:22" x14ac:dyDescent="0.35">
      <c r="A1478" s="20">
        <v>3288.5</v>
      </c>
      <c r="B1478" s="59">
        <v>5.6468999999999996</v>
      </c>
      <c r="C1478">
        <v>111.0194</v>
      </c>
      <c r="D1478" s="20">
        <v>2.2023000000000001</v>
      </c>
      <c r="E1478" s="49">
        <f t="shared" si="46"/>
        <v>92.033299999999997</v>
      </c>
      <c r="F1478" s="60">
        <f>($Q$5*($O$6+$O$8))/(E1478+$O$8)</f>
        <v>0.28988887238832428</v>
      </c>
      <c r="G1478" s="60">
        <f>(C1478-$O$10)/($O$11-$O$10)</f>
        <v>0.90021555555555566</v>
      </c>
      <c r="H1478" s="60">
        <f>(G1478*$O$14+(1-G1478)*$O$13)</f>
        <v>2.7400215555555554</v>
      </c>
      <c r="I1478" s="116">
        <f>(H1478-D1478)/(H1478-$O$12)</f>
        <v>0.33572523261115245</v>
      </c>
      <c r="J1478" s="19">
        <f>(($O$19*F1478)/(B1478*((I1478)^$O$20)))^(1/$O$21)</f>
        <v>0.67488028364245478</v>
      </c>
      <c r="K1478" s="111">
        <f t="shared" si="47"/>
        <v>0.67488028364245478</v>
      </c>
      <c r="L1478" s="129"/>
      <c r="M1478" s="50"/>
      <c r="N1478" s="19"/>
      <c r="O1478" s="19"/>
      <c r="Q1478" s="20"/>
      <c r="R1478" s="58"/>
      <c r="S1478" s="58"/>
      <c r="T1478" s="58"/>
      <c r="U1478" s="58"/>
      <c r="V1478" s="58"/>
    </row>
    <row r="1479" spans="1:22" x14ac:dyDescent="0.35">
      <c r="A1479" s="20">
        <v>3289</v>
      </c>
      <c r="B1479" s="59">
        <v>5.8733000000000004</v>
      </c>
      <c r="C1479">
        <v>109.88290000000001</v>
      </c>
      <c r="D1479" s="20">
        <v>2.1970999999999998</v>
      </c>
      <c r="E1479" s="49">
        <f t="shared" si="46"/>
        <v>92.043200000000013</v>
      </c>
      <c r="F1479" s="60">
        <f>($Q$5*($O$6+$O$8))/(E1479+$O$8)</f>
        <v>0.28985982869945837</v>
      </c>
      <c r="G1479" s="60">
        <f>(C1479-$O$10)/($O$11-$O$10)</f>
        <v>0.88758777777777786</v>
      </c>
      <c r="H1479" s="60">
        <f>(G1479*$O$14+(1-G1479)*$O$13)</f>
        <v>2.738758777777778</v>
      </c>
      <c r="I1479" s="116">
        <f>(H1479-D1479)/(H1479-$O$12)</f>
        <v>0.33845026676865003</v>
      </c>
      <c r="J1479" s="19">
        <f>(($O$19*F1479)/(B1479*((I1479)^$O$20)))^(1/$O$21)</f>
        <v>0.65638411549416675</v>
      </c>
      <c r="K1479" s="111">
        <f t="shared" si="47"/>
        <v>0.65638411549416675</v>
      </c>
      <c r="L1479" s="129"/>
      <c r="M1479" s="50"/>
      <c r="N1479" s="19"/>
      <c r="O1479" s="19"/>
      <c r="Q1479" s="20"/>
      <c r="R1479" s="58"/>
      <c r="S1479" s="58"/>
      <c r="T1479" s="58"/>
      <c r="U1479" s="58"/>
      <c r="V1479" s="58"/>
    </row>
    <row r="1480" spans="1:22" x14ac:dyDescent="0.35">
      <c r="A1480" s="20">
        <v>3289.5</v>
      </c>
      <c r="B1480" s="59">
        <v>5.9588000000000001</v>
      </c>
      <c r="C1480">
        <v>108.161</v>
      </c>
      <c r="D1480" s="20">
        <v>2.2222</v>
      </c>
      <c r="E1480" s="49">
        <f t="shared" si="46"/>
        <v>92.053100000000001</v>
      </c>
      <c r="F1480" s="60">
        <f>($Q$5*($O$6+$O$8))/(E1480+$O$8)</f>
        <v>0.28983079082972829</v>
      </c>
      <c r="G1480" s="60">
        <f>(C1480-$O$10)/($O$11-$O$10)</f>
        <v>0.86845555555555554</v>
      </c>
      <c r="H1480" s="60">
        <f>(G1480*$O$14+(1-G1480)*$O$13)</f>
        <v>2.7368455555555555</v>
      </c>
      <c r="I1480" s="116">
        <f>(H1480-D1480)/(H1480-$O$12)</f>
        <v>0.32195620048295415</v>
      </c>
      <c r="J1480" s="19">
        <f>(($O$19*F1480)/(B1480*((I1480)^$O$20)))^(1/$O$21)</f>
        <v>0.68500866146738559</v>
      </c>
      <c r="K1480" s="111">
        <f t="shared" si="47"/>
        <v>0.68500866146738559</v>
      </c>
      <c r="L1480" s="129"/>
      <c r="M1480" s="50"/>
      <c r="N1480" s="19"/>
      <c r="O1480" s="19"/>
      <c r="Q1480" s="20"/>
      <c r="R1480" s="58"/>
      <c r="S1480" s="58"/>
      <c r="T1480" s="58"/>
      <c r="U1480" s="58"/>
      <c r="V1480" s="58"/>
    </row>
    <row r="1481" spans="1:22" x14ac:dyDescent="0.35">
      <c r="A1481" s="20">
        <v>3290</v>
      </c>
      <c r="B1481" s="59">
        <v>6.1070000000000002</v>
      </c>
      <c r="C1481">
        <v>107.1142</v>
      </c>
      <c r="D1481" s="20">
        <v>2.2707999999999999</v>
      </c>
      <c r="E1481" s="49">
        <f t="shared" si="46"/>
        <v>92.063000000000017</v>
      </c>
      <c r="F1481" s="60">
        <f>($Q$5*($O$6+$O$8))/(E1481+$O$8)</f>
        <v>0.28980175877738523</v>
      </c>
      <c r="G1481" s="60">
        <f>(C1481-$O$10)/($O$11-$O$10)</f>
        <v>0.85682444444444439</v>
      </c>
      <c r="H1481" s="60">
        <f>(G1481*$O$14+(1-G1481)*$O$13)</f>
        <v>2.7356824444444441</v>
      </c>
      <c r="I1481" s="116">
        <f>(H1481-D1481)/(H1481-$O$12)</f>
        <v>0.29103675071605484</v>
      </c>
      <c r="J1481" s="19">
        <f>(($O$19*F1481)/(B1481*((I1481)^$O$20)))^(1/$O$21)</f>
        <v>0.7484946756216283</v>
      </c>
      <c r="K1481" s="111">
        <f t="shared" si="47"/>
        <v>0.7484946756216283</v>
      </c>
      <c r="L1481" s="129"/>
      <c r="M1481" s="50"/>
      <c r="N1481" s="19"/>
      <c r="O1481" s="19"/>
      <c r="Q1481" s="20"/>
      <c r="R1481" s="58"/>
      <c r="S1481" s="58"/>
      <c r="T1481" s="58"/>
      <c r="U1481" s="58"/>
      <c r="V1481" s="58"/>
    </row>
    <row r="1482" spans="1:22" x14ac:dyDescent="0.35">
      <c r="A1482" s="20">
        <v>3290.5</v>
      </c>
      <c r="B1482" s="59">
        <v>5.9116999999999997</v>
      </c>
      <c r="C1482">
        <v>106.32689999999999</v>
      </c>
      <c r="D1482" s="20">
        <v>2.3212000000000002</v>
      </c>
      <c r="E1482" s="49">
        <f t="shared" si="46"/>
        <v>92.072900000000004</v>
      </c>
      <c r="F1482" s="60">
        <f>($Q$5*($O$6+$O$8))/(E1482+$O$8)</f>
        <v>0.28977273254068142</v>
      </c>
      <c r="G1482" s="60">
        <f>(C1482-$O$10)/($O$11-$O$10)</f>
        <v>0.84807666666666659</v>
      </c>
      <c r="H1482" s="60">
        <f>(G1482*$O$14+(1-G1482)*$O$13)</f>
        <v>2.7348076666666663</v>
      </c>
      <c r="I1482" s="116">
        <f>(H1482-D1482)/(H1482-$O$12)</f>
        <v>0.25907838040595266</v>
      </c>
      <c r="J1482" s="19">
        <f>(($O$19*F1482)/(B1482*((I1482)^$O$20)))^(1/$O$21)</f>
        <v>0.85455769891553712</v>
      </c>
      <c r="K1482" s="111">
        <f t="shared" si="47"/>
        <v>0.85455769891553712</v>
      </c>
      <c r="L1482" s="129"/>
      <c r="M1482" s="50"/>
      <c r="N1482" s="19"/>
      <c r="O1482" s="19"/>
      <c r="Q1482" s="20"/>
      <c r="R1482" s="58"/>
      <c r="S1482" s="58"/>
      <c r="T1482" s="58"/>
      <c r="U1482" s="58"/>
      <c r="V1482" s="58"/>
    </row>
    <row r="1483" spans="1:22" x14ac:dyDescent="0.35">
      <c r="A1483" s="20">
        <v>3291</v>
      </c>
      <c r="B1483" s="59">
        <v>5.6757999999999997</v>
      </c>
      <c r="C1483">
        <v>111.9341</v>
      </c>
      <c r="D1483" s="20">
        <v>2.3460999999999999</v>
      </c>
      <c r="E1483" s="49">
        <f t="shared" si="46"/>
        <v>92.082799999999992</v>
      </c>
      <c r="F1483" s="60">
        <f>($Q$5*($O$6+$O$8))/(E1483+$O$8)</f>
        <v>0.28974371211786942</v>
      </c>
      <c r="G1483" s="60">
        <f>(C1483-$O$10)/($O$11-$O$10)</f>
        <v>0.91037888888888885</v>
      </c>
      <c r="H1483" s="60">
        <f>(G1483*$O$14+(1-G1483)*$O$13)</f>
        <v>2.7410378888888887</v>
      </c>
      <c r="I1483" s="116">
        <f>(H1483-D1483)/(H1483-$O$12)</f>
        <v>0.24642220835816717</v>
      </c>
      <c r="J1483" s="19">
        <f>(($O$19*F1483)/(B1483*((I1483)^$O$20)))^(1/$O$21)</f>
        <v>0.91688237153870511</v>
      </c>
      <c r="K1483" s="111">
        <f t="shared" si="47"/>
        <v>0.91688237153870511</v>
      </c>
      <c r="L1483" s="129"/>
      <c r="M1483" s="50"/>
      <c r="N1483" s="19"/>
      <c r="O1483" s="19"/>
      <c r="Q1483" s="20"/>
      <c r="R1483" s="58"/>
      <c r="S1483" s="58"/>
      <c r="T1483" s="58"/>
      <c r="U1483" s="58"/>
      <c r="V1483" s="58"/>
    </row>
    <row r="1484" spans="1:22" x14ac:dyDescent="0.35">
      <c r="A1484" s="20">
        <v>3291.5</v>
      </c>
      <c r="B1484" s="59">
        <v>5.3308999999999997</v>
      </c>
      <c r="C1484">
        <v>115.0286</v>
      </c>
      <c r="D1484" s="20">
        <v>2.3626</v>
      </c>
      <c r="E1484" s="49">
        <f t="shared" si="46"/>
        <v>92.092700000000008</v>
      </c>
      <c r="F1484" s="60">
        <f>($Q$5*($O$6+$O$8))/(E1484+$O$8)</f>
        <v>0.28971469750720258</v>
      </c>
      <c r="G1484" s="60">
        <f>(C1484-$O$10)/($O$11-$O$10)</f>
        <v>0.94476222222222217</v>
      </c>
      <c r="H1484" s="60">
        <f>(G1484*$O$14+(1-G1484)*$O$13)</f>
        <v>2.7444762222222221</v>
      </c>
      <c r="I1484" s="116">
        <f>(H1484-D1484)/(H1484-$O$12)</f>
        <v>0.23776227356145241</v>
      </c>
      <c r="J1484" s="19">
        <f>(($O$19*F1484)/(B1484*((I1484)^$O$20)))^(1/$O$21)</f>
        <v>0.98048747685698556</v>
      </c>
      <c r="K1484" s="111">
        <f t="shared" si="47"/>
        <v>0.98048747685698556</v>
      </c>
      <c r="L1484" s="129"/>
      <c r="M1484" s="50"/>
      <c r="N1484" s="19"/>
      <c r="O1484" s="19"/>
      <c r="Q1484" s="20"/>
      <c r="R1484" s="58"/>
      <c r="S1484" s="58"/>
      <c r="T1484" s="58"/>
      <c r="U1484" s="58"/>
      <c r="V1484" s="58"/>
    </row>
    <row r="1485" spans="1:22" x14ac:dyDescent="0.35">
      <c r="A1485" s="20">
        <v>3292</v>
      </c>
      <c r="B1485" s="59">
        <v>5.4417</v>
      </c>
      <c r="C1485">
        <v>115.6409</v>
      </c>
      <c r="D1485" s="20">
        <v>2.3782000000000001</v>
      </c>
      <c r="E1485" s="49">
        <f t="shared" si="46"/>
        <v>92.102599999999995</v>
      </c>
      <c r="F1485" s="60">
        <f>($Q$5*($O$6+$O$8))/(E1485+$O$8)</f>
        <v>0.28968568870693523</v>
      </c>
      <c r="G1485" s="60">
        <f>(C1485-$O$10)/($O$11-$O$10)</f>
        <v>0.95156555555555555</v>
      </c>
      <c r="H1485" s="60">
        <f>(G1485*$O$14+(1-G1485)*$O$13)</f>
        <v>2.7451565555555559</v>
      </c>
      <c r="I1485" s="116">
        <f>(H1485-D1485)/(H1485-$O$12)</f>
        <v>0.22837631218692658</v>
      </c>
      <c r="J1485" s="19">
        <f>(($O$19*F1485)/(B1485*((I1485)^$O$20)))^(1/$O$21)</f>
        <v>1.0102879352308189</v>
      </c>
      <c r="K1485" s="111">
        <f t="shared" si="47"/>
        <v>1</v>
      </c>
      <c r="L1485" s="129"/>
      <c r="M1485" s="50"/>
      <c r="N1485" s="19"/>
      <c r="O1485" s="19"/>
      <c r="Q1485" s="20"/>
      <c r="R1485" s="58"/>
      <c r="S1485" s="58"/>
      <c r="T1485" s="58"/>
      <c r="U1485" s="58"/>
      <c r="V1485" s="58"/>
    </row>
    <row r="1486" spans="1:22" x14ac:dyDescent="0.35">
      <c r="A1486" s="20">
        <v>3292.5</v>
      </c>
      <c r="B1486" s="59">
        <v>5.6612</v>
      </c>
      <c r="C1486">
        <v>112.8852</v>
      </c>
      <c r="D1486" s="20">
        <v>2.3971</v>
      </c>
      <c r="E1486" s="49">
        <f t="shared" si="46"/>
        <v>92.112500000000011</v>
      </c>
      <c r="F1486" s="60">
        <f>($Q$5*($O$6+$O$8))/(E1486+$O$8)</f>
        <v>0.28965668571532188</v>
      </c>
      <c r="G1486" s="60">
        <f>(C1486-$O$10)/($O$11-$O$10)</f>
        <v>0.92094666666666669</v>
      </c>
      <c r="H1486" s="60">
        <f>(G1486*$O$14+(1-G1486)*$O$13)</f>
        <v>2.7420946666666666</v>
      </c>
      <c r="I1486" s="116">
        <f>(H1486-D1486)/(H1486-$O$12)</f>
        <v>0.21511820044504171</v>
      </c>
      <c r="J1486" s="19">
        <f>(($O$19*F1486)/(B1486*((I1486)^$O$20)))^(1/$O$21)</f>
        <v>1.0515026544966086</v>
      </c>
      <c r="K1486" s="111">
        <f t="shared" si="47"/>
        <v>1</v>
      </c>
      <c r="L1486" s="129"/>
      <c r="M1486" s="50"/>
      <c r="N1486" s="19"/>
      <c r="O1486" s="19"/>
      <c r="Q1486" s="20"/>
      <c r="R1486" s="58"/>
      <c r="S1486" s="58"/>
      <c r="T1486" s="58"/>
      <c r="U1486" s="58"/>
      <c r="V1486" s="58"/>
    </row>
    <row r="1487" spans="1:22" x14ac:dyDescent="0.35">
      <c r="A1487" s="20">
        <v>3293</v>
      </c>
      <c r="B1487" s="59">
        <v>4.9336000000000002</v>
      </c>
      <c r="C1487">
        <v>111.1528</v>
      </c>
      <c r="D1487" s="20">
        <v>2.3837000000000002</v>
      </c>
      <c r="E1487" s="49">
        <f t="shared" si="46"/>
        <v>92.122399999999999</v>
      </c>
      <c r="F1487" s="60">
        <f>($Q$5*($O$6+$O$8))/(E1487+$O$8)</f>
        <v>0.28962768853061832</v>
      </c>
      <c r="G1487" s="60">
        <f>(C1487-$O$10)/($O$11-$O$10)</f>
        <v>0.90169777777777782</v>
      </c>
      <c r="H1487" s="60">
        <f>(G1487*$O$14+(1-G1487)*$O$13)</f>
        <v>2.7401697777777776</v>
      </c>
      <c r="I1487" s="116">
        <f>(H1487-D1487)/(H1487-$O$12)</f>
        <v>0.22254050219826349</v>
      </c>
      <c r="J1487" s="19">
        <f>(($O$19*F1487)/(B1487*((I1487)^$O$20)))^(1/$O$21)</f>
        <v>1.088752104905178</v>
      </c>
      <c r="K1487" s="111">
        <f t="shared" si="47"/>
        <v>1</v>
      </c>
      <c r="L1487" s="129"/>
      <c r="M1487" s="50"/>
      <c r="N1487" s="19"/>
      <c r="O1487" s="19"/>
      <c r="Q1487" s="20"/>
      <c r="R1487" s="58"/>
      <c r="S1487" s="58"/>
      <c r="T1487" s="58"/>
      <c r="U1487" s="58"/>
      <c r="V1487" s="58"/>
    </row>
    <row r="1488" spans="1:22" x14ac:dyDescent="0.35">
      <c r="A1488" s="20">
        <v>3293.5</v>
      </c>
      <c r="B1488" s="59">
        <v>5.1992000000000003</v>
      </c>
      <c r="C1488">
        <v>108.19</v>
      </c>
      <c r="D1488" s="20">
        <v>2.3889</v>
      </c>
      <c r="E1488" s="49">
        <f t="shared" si="46"/>
        <v>92.132300000000015</v>
      </c>
      <c r="F1488" s="60">
        <f>($Q$5*($O$6+$O$8))/(E1488+$O$8)</f>
        <v>0.28959869715108055</v>
      </c>
      <c r="G1488" s="60">
        <f>(C1488-$O$10)/($O$11-$O$10)</f>
        <v>0.86877777777777776</v>
      </c>
      <c r="H1488" s="60">
        <f>(G1488*$O$14+(1-G1488)*$O$13)</f>
        <v>2.7368777777777775</v>
      </c>
      <c r="I1488" s="116">
        <f>(H1488-D1488)/(H1488-$O$12)</f>
        <v>0.21768641284515253</v>
      </c>
      <c r="J1488" s="19">
        <f>(($O$19*F1488)/(B1488*((I1488)^$O$20)))^(1/$O$21)</f>
        <v>1.0841733232607562</v>
      </c>
      <c r="K1488" s="111">
        <f t="shared" si="47"/>
        <v>1</v>
      </c>
      <c r="L1488" s="129"/>
      <c r="M1488" s="50"/>
      <c r="N1488" s="19"/>
      <c r="O1488" s="19"/>
      <c r="Q1488" s="20"/>
      <c r="R1488" s="58"/>
      <c r="S1488" s="58"/>
      <c r="T1488" s="58"/>
      <c r="U1488" s="58"/>
      <c r="V1488" s="58"/>
    </row>
    <row r="1489" spans="1:22" x14ac:dyDescent="0.35">
      <c r="A1489" s="20">
        <v>3294</v>
      </c>
      <c r="B1489" s="59">
        <v>4.952</v>
      </c>
      <c r="C1489">
        <v>100.7983</v>
      </c>
      <c r="D1489" s="20">
        <v>2.399</v>
      </c>
      <c r="E1489" s="49">
        <f t="shared" si="46"/>
        <v>92.142200000000003</v>
      </c>
      <c r="F1489" s="60">
        <f>($Q$5*($O$6+$O$8))/(E1489+$O$8)</f>
        <v>0.28956971157496569</v>
      </c>
      <c r="G1489" s="60">
        <f>(C1489-$O$10)/($O$11-$O$10)</f>
        <v>0.78664777777777772</v>
      </c>
      <c r="H1489" s="60">
        <f>(G1489*$O$14+(1-G1489)*$O$13)</f>
        <v>2.7286647777777775</v>
      </c>
      <c r="I1489" s="116">
        <f>(H1489-D1489)/(H1489-$O$12)</f>
        <v>0.20729529926046072</v>
      </c>
      <c r="J1489" s="19">
        <f>(($O$19*F1489)/(B1489*((I1489)^$O$20)))^(1/$O$21)</f>
        <v>1.1665323709737756</v>
      </c>
      <c r="K1489" s="111">
        <f t="shared" si="47"/>
        <v>1</v>
      </c>
      <c r="L1489" s="129"/>
      <c r="M1489" s="50"/>
      <c r="N1489" s="19"/>
      <c r="O1489" s="19"/>
      <c r="Q1489" s="20"/>
      <c r="R1489" s="58"/>
      <c r="S1489" s="58"/>
      <c r="T1489" s="58"/>
      <c r="U1489" s="58"/>
      <c r="V1489" s="58"/>
    </row>
    <row r="1490" spans="1:22" x14ac:dyDescent="0.35">
      <c r="A1490" s="20">
        <v>3294.5</v>
      </c>
      <c r="B1490" s="59">
        <v>6.5762</v>
      </c>
      <c r="C1490">
        <v>91.056399999999996</v>
      </c>
      <c r="D1490" s="20">
        <v>2.4535</v>
      </c>
      <c r="E1490" s="49">
        <f t="shared" si="46"/>
        <v>92.152100000000019</v>
      </c>
      <c r="F1490" s="60">
        <f>($Q$5*($O$6+$O$8))/(E1490+$O$8)</f>
        <v>0.28954073180053108</v>
      </c>
      <c r="G1490" s="60">
        <f>(C1490-$O$10)/($O$11-$O$10)</f>
        <v>0.67840444444444437</v>
      </c>
      <c r="H1490" s="60">
        <f>(G1490*$O$14+(1-G1490)*$O$13)</f>
        <v>2.7178404444444446</v>
      </c>
      <c r="I1490" s="116">
        <f>(H1490-D1490)/(H1490-$O$12)</f>
        <v>0.16735805232264084</v>
      </c>
      <c r="J1490" s="19">
        <f>(($O$19*F1490)/(B1490*((I1490)^$O$20)))^(1/$O$21)</f>
        <v>1.2537782005050946</v>
      </c>
      <c r="K1490" s="111">
        <f t="shared" si="47"/>
        <v>1</v>
      </c>
      <c r="L1490" s="129"/>
      <c r="M1490" s="50"/>
      <c r="N1490" s="19"/>
      <c r="O1490" s="19"/>
      <c r="Q1490" s="20"/>
      <c r="R1490" s="58"/>
      <c r="S1490" s="58"/>
      <c r="T1490" s="58"/>
      <c r="U1490" s="58"/>
      <c r="V1490" s="58"/>
    </row>
    <row r="1491" spans="1:22" x14ac:dyDescent="0.35">
      <c r="A1491" s="20">
        <v>3295</v>
      </c>
      <c r="B1491" s="59">
        <v>7.9249999999999998</v>
      </c>
      <c r="C1491">
        <v>81.796199999999999</v>
      </c>
      <c r="D1491" s="20">
        <v>2.4822000000000002</v>
      </c>
      <c r="E1491" s="49">
        <f t="shared" si="46"/>
        <v>92.162000000000006</v>
      </c>
      <c r="F1491" s="60">
        <f>($Q$5*($O$6+$O$8))/(E1491+$O$8)</f>
        <v>0.28951175782603528</v>
      </c>
      <c r="G1491" s="60">
        <f>(C1491-$O$10)/($O$11-$O$10)</f>
        <v>0.57551333333333332</v>
      </c>
      <c r="H1491" s="60">
        <f>(G1491*$O$14+(1-G1491)*$O$13)</f>
        <v>2.707551333333333</v>
      </c>
      <c r="I1491" s="116">
        <f>(H1491-D1491)/(H1491-$O$12)</f>
        <v>0.14360893567088448</v>
      </c>
      <c r="J1491" s="19">
        <f>(($O$19*F1491)/(B1491*((I1491)^$O$20)))^(1/$O$21)</f>
        <v>1.3309201618514017</v>
      </c>
      <c r="K1491" s="111">
        <f t="shared" si="47"/>
        <v>1</v>
      </c>
      <c r="L1491" s="129"/>
      <c r="M1491" s="50"/>
      <c r="N1491" s="19"/>
      <c r="O1491" s="19"/>
      <c r="Q1491" s="20"/>
      <c r="R1491" s="58"/>
      <c r="S1491" s="58"/>
      <c r="T1491" s="58"/>
      <c r="U1491" s="58"/>
      <c r="V1491" s="58"/>
    </row>
    <row r="1492" spans="1:22" x14ac:dyDescent="0.35">
      <c r="A1492" s="20">
        <v>3295.5</v>
      </c>
      <c r="B1492" s="59">
        <v>11.6165</v>
      </c>
      <c r="C1492">
        <v>72.933199999999999</v>
      </c>
      <c r="D1492" s="20">
        <v>2.4969000000000001</v>
      </c>
      <c r="E1492" s="49">
        <f t="shared" si="46"/>
        <v>92.171899999999994</v>
      </c>
      <c r="F1492" s="60">
        <f>($Q$5*($O$6+$O$8))/(E1492+$O$8)</f>
        <v>0.28948278964973712</v>
      </c>
      <c r="G1492" s="60">
        <f>(C1492-$O$10)/($O$11-$O$10)</f>
        <v>0.47703555555555555</v>
      </c>
      <c r="H1492" s="60">
        <f>(G1492*$O$14+(1-G1492)*$O$13)</f>
        <v>2.6977035555555555</v>
      </c>
      <c r="I1492" s="116">
        <f>(H1492-D1492)/(H1492-$O$12)</f>
        <v>0.12877359008170186</v>
      </c>
      <c r="J1492" s="19">
        <f>(($O$19*F1492)/(B1492*((I1492)^$O$20)))^(1/$O$21)</f>
        <v>1.2258770727169734</v>
      </c>
      <c r="K1492" s="111">
        <f t="shared" si="47"/>
        <v>1</v>
      </c>
      <c r="L1492" s="129"/>
      <c r="M1492" s="50"/>
      <c r="N1492" s="19"/>
      <c r="O1492" s="19"/>
      <c r="Q1492" s="20"/>
      <c r="R1492" s="58"/>
      <c r="S1492" s="58"/>
      <c r="T1492" s="58"/>
      <c r="U1492" s="58"/>
      <c r="V1492" s="58"/>
    </row>
    <row r="1493" spans="1:22" x14ac:dyDescent="0.35">
      <c r="A1493" s="20">
        <v>3296</v>
      </c>
      <c r="B1493" s="59">
        <v>11.4795</v>
      </c>
      <c r="C1493">
        <v>66.233500000000006</v>
      </c>
      <c r="D1493" s="20">
        <v>2.4689000000000001</v>
      </c>
      <c r="E1493" s="49">
        <f t="shared" si="46"/>
        <v>92.18180000000001</v>
      </c>
      <c r="F1493" s="60">
        <f>($Q$5*($O$6+$O$8))/(E1493+$O$8)</f>
        <v>0.28945382726989621</v>
      </c>
      <c r="G1493" s="60">
        <f>(C1493-$O$10)/($O$11-$O$10)</f>
        <v>0.40259444444444453</v>
      </c>
      <c r="H1493" s="60">
        <f>(G1493*$O$14+(1-G1493)*$O$13)</f>
        <v>2.6902594444444445</v>
      </c>
      <c r="I1493" s="116">
        <f>(H1493-D1493)/(H1493-$O$12)</f>
        <v>0.14263683054244644</v>
      </c>
      <c r="J1493" s="19">
        <f>(($O$19*F1493)/(B1493*((I1493)^$O$20)))^(1/$O$21)</f>
        <v>1.113259684728523</v>
      </c>
      <c r="K1493" s="111">
        <f t="shared" si="47"/>
        <v>1</v>
      </c>
      <c r="L1493" s="129"/>
      <c r="M1493" s="50"/>
      <c r="N1493" s="19"/>
      <c r="O1493" s="19"/>
      <c r="Q1493" s="20"/>
      <c r="R1493" s="58"/>
      <c r="S1493" s="58"/>
      <c r="T1493" s="58"/>
      <c r="U1493" s="58"/>
      <c r="V1493" s="58"/>
    </row>
    <row r="1494" spans="1:22" x14ac:dyDescent="0.35">
      <c r="A1494" s="20">
        <v>3296.5</v>
      </c>
      <c r="B1494" s="59">
        <v>8.5800999999999998</v>
      </c>
      <c r="C1494">
        <v>63.842199999999998</v>
      </c>
      <c r="D1494" s="20">
        <v>2.4376000000000002</v>
      </c>
      <c r="E1494" s="49">
        <f t="shared" si="46"/>
        <v>92.191699999999997</v>
      </c>
      <c r="F1494" s="60">
        <f>($Q$5*($O$6+$O$8))/(E1494+$O$8)</f>
        <v>0.28942487068477324</v>
      </c>
      <c r="G1494" s="60">
        <f>(C1494-$O$10)/($O$11-$O$10)</f>
        <v>0.37602444444444444</v>
      </c>
      <c r="H1494" s="60">
        <f>(G1494*$O$14+(1-G1494)*$O$13)</f>
        <v>2.687602444444444</v>
      </c>
      <c r="I1494" s="116">
        <f>(H1494-D1494)/(H1494-$O$12)</f>
        <v>0.16136972727778634</v>
      </c>
      <c r="J1494" s="19">
        <f>(($O$19*F1494)/(B1494*((I1494)^$O$20)))^(1/$O$21)</f>
        <v>1.138150475513052</v>
      </c>
      <c r="K1494" s="111">
        <f t="shared" si="47"/>
        <v>1</v>
      </c>
      <c r="L1494" s="129"/>
      <c r="M1494" s="50"/>
      <c r="N1494" s="19"/>
      <c r="O1494" s="19"/>
      <c r="Q1494" s="20"/>
      <c r="R1494" s="58"/>
      <c r="S1494" s="58"/>
      <c r="T1494" s="58"/>
      <c r="U1494" s="58"/>
      <c r="V1494" s="58"/>
    </row>
    <row r="1495" spans="1:22" x14ac:dyDescent="0.35">
      <c r="A1495" s="20">
        <v>3297</v>
      </c>
      <c r="B1495" s="59">
        <v>6.3288000000000002</v>
      </c>
      <c r="C1495">
        <v>64.863500000000002</v>
      </c>
      <c r="D1495" s="20">
        <v>2.4156</v>
      </c>
      <c r="E1495" s="49">
        <f t="shared" si="46"/>
        <v>92.201600000000013</v>
      </c>
      <c r="F1495" s="60">
        <f>($Q$5*($O$6+$O$8))/(E1495+$O$8)</f>
        <v>0.28939591989262897</v>
      </c>
      <c r="G1495" s="60">
        <f>(C1495-$O$10)/($O$11-$O$10)</f>
        <v>0.38737222222222223</v>
      </c>
      <c r="H1495" s="60">
        <f>(G1495*$O$14+(1-G1495)*$O$13)</f>
        <v>2.6887372222222226</v>
      </c>
      <c r="I1495" s="116">
        <f>(H1495-D1495)/(H1495-$O$12)</f>
        <v>0.17617355090860834</v>
      </c>
      <c r="J1495" s="19">
        <f>(($O$19*F1495)/(B1495*((I1495)^$O$20)))^(1/$O$21)</f>
        <v>1.2137935020864252</v>
      </c>
      <c r="K1495" s="111">
        <f t="shared" si="47"/>
        <v>1</v>
      </c>
      <c r="L1495" s="129"/>
      <c r="M1495" s="50"/>
      <c r="N1495" s="19"/>
      <c r="O1495" s="19"/>
      <c r="Q1495" s="20"/>
      <c r="R1495" s="58"/>
      <c r="S1495" s="58"/>
      <c r="T1495" s="58"/>
      <c r="U1495" s="58"/>
      <c r="V1495" s="58"/>
    </row>
    <row r="1496" spans="1:22" x14ac:dyDescent="0.35">
      <c r="A1496" s="20">
        <v>3297.5</v>
      </c>
      <c r="B1496" s="59">
        <v>6.0118999999999998</v>
      </c>
      <c r="C1496">
        <v>65.4345</v>
      </c>
      <c r="D1496" s="20">
        <v>2.4047999999999998</v>
      </c>
      <c r="E1496" s="49">
        <f t="shared" si="46"/>
        <v>92.211500000000001</v>
      </c>
      <c r="F1496" s="60">
        <f>($Q$5*($O$6+$O$8))/(E1496+$O$8)</f>
        <v>0.28936697489172541</v>
      </c>
      <c r="G1496" s="60">
        <f>(C1496-$O$10)/($O$11-$O$10)</f>
        <v>0.39371666666666666</v>
      </c>
      <c r="H1496" s="60">
        <f>(G1496*$O$14+(1-G1496)*$O$13)</f>
        <v>2.6893716666666663</v>
      </c>
      <c r="I1496" s="116">
        <f>(H1496-D1496)/(H1496-$O$12)</f>
        <v>0.18347368884810325</v>
      </c>
      <c r="J1496" s="19">
        <f>(($O$19*F1496)/(B1496*((I1496)^$O$20)))^(1/$O$21)</f>
        <v>1.1957621853484728</v>
      </c>
      <c r="K1496" s="111">
        <f t="shared" si="47"/>
        <v>1</v>
      </c>
      <c r="L1496" s="129"/>
      <c r="M1496" s="50"/>
      <c r="N1496" s="19"/>
      <c r="O1496" s="19"/>
      <c r="Q1496" s="20"/>
      <c r="R1496" s="58"/>
      <c r="S1496" s="58"/>
      <c r="T1496" s="58"/>
      <c r="U1496" s="58"/>
      <c r="V1496" s="58"/>
    </row>
    <row r="1497" spans="1:22" x14ac:dyDescent="0.35">
      <c r="A1497" s="20">
        <v>3298</v>
      </c>
      <c r="B1497" s="59">
        <v>8.7885000000000009</v>
      </c>
      <c r="C1497">
        <v>66.037300000000002</v>
      </c>
      <c r="D1497" s="20">
        <v>2.3902000000000001</v>
      </c>
      <c r="E1497" s="49">
        <f t="shared" si="46"/>
        <v>92.221400000000017</v>
      </c>
      <c r="F1497" s="60">
        <f>($Q$5*($O$6+$O$8))/(E1497+$O$8)</f>
        <v>0.2893380356803249</v>
      </c>
      <c r="G1497" s="60">
        <f>(C1497-$O$10)/($O$11-$O$10)</f>
        <v>0.40041444444444446</v>
      </c>
      <c r="H1497" s="60">
        <f>(G1497*$O$14+(1-G1497)*$O$13)</f>
        <v>2.6900414444444447</v>
      </c>
      <c r="I1497" s="116">
        <f>(H1497-D1497)/(H1497-$O$12)</f>
        <v>0.19323522438560423</v>
      </c>
      <c r="J1497" s="19">
        <f>(($O$19*F1497)/(B1497*((I1497)^$O$20)))^(1/$O$21)</f>
        <v>0.93898594143371605</v>
      </c>
      <c r="K1497" s="111">
        <f t="shared" si="47"/>
        <v>0.93898594143371605</v>
      </c>
      <c r="L1497" s="129"/>
      <c r="M1497" s="50"/>
      <c r="N1497" s="19"/>
      <c r="O1497" s="19"/>
      <c r="Q1497" s="20"/>
      <c r="R1497" s="58"/>
      <c r="S1497" s="58"/>
      <c r="T1497" s="58"/>
      <c r="U1497" s="58"/>
      <c r="V1497" s="58"/>
    </row>
    <row r="1498" spans="1:22" x14ac:dyDescent="0.35">
      <c r="A1498" s="20">
        <v>3298.5</v>
      </c>
      <c r="B1498" s="59">
        <v>7.7054999999999998</v>
      </c>
      <c r="C1498">
        <v>64.543400000000005</v>
      </c>
      <c r="D1498" s="20">
        <v>2.3717999999999999</v>
      </c>
      <c r="E1498" s="49">
        <f t="shared" si="46"/>
        <v>92.231300000000005</v>
      </c>
      <c r="F1498" s="60">
        <f>($Q$5*($O$6+$O$8))/(E1498+$O$8)</f>
        <v>0.28930910225669076</v>
      </c>
      <c r="G1498" s="60">
        <f>(C1498-$O$10)/($O$11-$O$10)</f>
        <v>0.38381555555555563</v>
      </c>
      <c r="H1498" s="60">
        <f>(G1498*$O$14+(1-G1498)*$O$13)</f>
        <v>2.6883815555555559</v>
      </c>
      <c r="I1498" s="116">
        <f>(H1498-D1498)/(H1498-$O$12)</f>
        <v>0.20424200682939525</v>
      </c>
      <c r="J1498" s="19">
        <f>(($O$19*F1498)/(B1498*((I1498)^$O$20)))^(1/$O$21)</f>
        <v>0.94871456343073435</v>
      </c>
      <c r="K1498" s="111">
        <f t="shared" si="47"/>
        <v>0.94871456343073435</v>
      </c>
      <c r="L1498" s="129"/>
      <c r="M1498" s="50"/>
      <c r="N1498" s="19"/>
      <c r="O1498" s="19"/>
      <c r="Q1498" s="20"/>
      <c r="R1498" s="58"/>
      <c r="S1498" s="58"/>
      <c r="T1498" s="58"/>
      <c r="U1498" s="58"/>
      <c r="V1498" s="58"/>
    </row>
    <row r="1499" spans="1:22" x14ac:dyDescent="0.35">
      <c r="A1499" s="20">
        <v>3299</v>
      </c>
      <c r="B1499" s="59">
        <v>7.7062999999999997</v>
      </c>
      <c r="C1499">
        <v>67.368899999999996</v>
      </c>
      <c r="D1499" s="20">
        <v>2.3698000000000001</v>
      </c>
      <c r="E1499" s="49">
        <f t="shared" si="46"/>
        <v>92.241199999999992</v>
      </c>
      <c r="F1499" s="60">
        <f>($Q$5*($O$6+$O$8))/(E1499+$O$8)</f>
        <v>0.28928017461908678</v>
      </c>
      <c r="G1499" s="60">
        <f>(C1499-$O$10)/($O$11-$O$10)</f>
        <v>0.41520999999999997</v>
      </c>
      <c r="H1499" s="60">
        <f>(G1499*$O$14+(1-G1499)*$O$13)</f>
        <v>2.6915209999999998</v>
      </c>
      <c r="I1499" s="116">
        <f>(H1499-D1499)/(H1499-$O$12)</f>
        <v>0.20713817087751427</v>
      </c>
      <c r="J1499" s="19">
        <f>(($O$19*F1499)/(B1499*((I1499)^$O$20)))^(1/$O$21)</f>
        <v>0.9353545058430428</v>
      </c>
      <c r="K1499" s="111">
        <f t="shared" si="47"/>
        <v>0.9353545058430428</v>
      </c>
      <c r="L1499" s="129"/>
      <c r="M1499" s="50"/>
      <c r="N1499" s="19"/>
      <c r="O1499" s="19"/>
      <c r="Q1499" s="20"/>
      <c r="R1499" s="58"/>
      <c r="S1499" s="58"/>
      <c r="T1499" s="58"/>
      <c r="U1499" s="58"/>
      <c r="V1499" s="58"/>
    </row>
    <row r="1500" spans="1:22" x14ac:dyDescent="0.35">
      <c r="A1500" s="20">
        <v>3299.5</v>
      </c>
      <c r="B1500" s="59">
        <v>7.8795000000000002</v>
      </c>
      <c r="C1500">
        <v>69.271699999999996</v>
      </c>
      <c r="D1500" s="20">
        <v>2.3927</v>
      </c>
      <c r="E1500" s="49">
        <f t="shared" si="46"/>
        <v>92.251100000000008</v>
      </c>
      <c r="F1500" s="60">
        <f>($Q$5*($O$6+$O$8))/(E1500+$O$8)</f>
        <v>0.2892512527657774</v>
      </c>
      <c r="G1500" s="60">
        <f>(C1500-$O$10)/($O$11-$O$10)</f>
        <v>0.4363522222222222</v>
      </c>
      <c r="H1500" s="60">
        <f>(G1500*$O$14+(1-G1500)*$O$13)</f>
        <v>2.693635222222222</v>
      </c>
      <c r="I1500" s="116">
        <f>(H1500-D1500)/(H1500-$O$12)</f>
        <v>0.19349198328538078</v>
      </c>
      <c r="J1500" s="19">
        <f>(($O$19*F1500)/(B1500*((I1500)^$O$20)))^(1/$O$21)</f>
        <v>0.99020546346114768</v>
      </c>
      <c r="K1500" s="111">
        <f t="shared" si="47"/>
        <v>0.99020546346114768</v>
      </c>
      <c r="L1500" s="129"/>
      <c r="M1500" s="50"/>
      <c r="N1500" s="19"/>
      <c r="O1500" s="19"/>
      <c r="Q1500" s="20"/>
      <c r="R1500" s="58"/>
      <c r="S1500" s="58"/>
      <c r="T1500" s="58"/>
      <c r="U1500" s="58"/>
      <c r="V1500" s="58"/>
    </row>
    <row r="1501" spans="1:22" x14ac:dyDescent="0.35">
      <c r="A1501" s="20">
        <v>3300</v>
      </c>
      <c r="B1501" s="59">
        <v>7.3535000000000004</v>
      </c>
      <c r="C1501">
        <v>73.614699999999999</v>
      </c>
      <c r="D1501" s="20">
        <v>2.4359000000000002</v>
      </c>
      <c r="E1501" s="49">
        <f t="shared" si="46"/>
        <v>92.260999999999996</v>
      </c>
      <c r="F1501" s="60">
        <f>($Q$5*($O$6+$O$8))/(E1501+$O$8)</f>
        <v>0.28922233669502806</v>
      </c>
      <c r="G1501" s="60">
        <f>(C1501-$O$10)/($O$11-$O$10)</f>
        <v>0.48460777777777775</v>
      </c>
      <c r="H1501" s="60">
        <f>(G1501*$O$14+(1-G1501)*$O$13)</f>
        <v>2.698460777777778</v>
      </c>
      <c r="I1501" s="116">
        <f>(H1501-D1501)/(H1501-$O$12)</f>
        <v>0.16829623993224985</v>
      </c>
      <c r="J1501" s="19">
        <f>(($O$19*F1501)/(B1501*((I1501)^$O$20)))^(1/$O$21)</f>
        <v>1.1784046669274848</v>
      </c>
      <c r="K1501" s="111">
        <f t="shared" si="47"/>
        <v>1</v>
      </c>
      <c r="L1501" s="129"/>
      <c r="M1501" s="50"/>
      <c r="N1501" s="19"/>
      <c r="O1501" s="19"/>
      <c r="Q1501" s="20"/>
      <c r="R1501" s="58"/>
      <c r="S1501" s="58"/>
      <c r="T1501" s="58"/>
      <c r="U1501" s="58"/>
      <c r="V1501" s="58"/>
    </row>
    <row r="1502" spans="1:22" x14ac:dyDescent="0.35">
      <c r="A1502" s="20">
        <v>3300.5</v>
      </c>
      <c r="B1502" s="59">
        <v>9.2756000000000007</v>
      </c>
      <c r="C1502">
        <v>72.691800000000001</v>
      </c>
      <c r="D1502" s="20">
        <v>2.4697</v>
      </c>
      <c r="E1502" s="49">
        <f t="shared" si="46"/>
        <v>92.270900000000012</v>
      </c>
      <c r="F1502" s="60">
        <f>($Q$5*($O$6+$O$8))/(E1502+$O$8)</f>
        <v>0.28919342640510454</v>
      </c>
      <c r="G1502" s="60">
        <f>(C1502-$O$10)/($O$11-$O$10)</f>
        <v>0.47435333333333335</v>
      </c>
      <c r="H1502" s="60">
        <f>(G1502*$O$14+(1-G1502)*$O$13)</f>
        <v>2.697435333333333</v>
      </c>
      <c r="I1502" s="116">
        <f>(H1502-D1502)/(H1502-$O$12)</f>
        <v>0.14606983239745677</v>
      </c>
      <c r="J1502" s="19">
        <f>(($O$19*F1502)/(B1502*((I1502)^$O$20)))^(1/$O$21)</f>
        <v>1.2088228800538641</v>
      </c>
      <c r="K1502" s="111">
        <f t="shared" si="47"/>
        <v>1</v>
      </c>
      <c r="L1502" s="129"/>
      <c r="M1502" s="50"/>
      <c r="N1502" s="19"/>
      <c r="O1502" s="19"/>
      <c r="Q1502" s="20"/>
      <c r="R1502" s="58"/>
      <c r="S1502" s="58"/>
      <c r="T1502" s="58"/>
      <c r="U1502" s="58"/>
      <c r="V1502" s="58"/>
    </row>
    <row r="1503" spans="1:22" x14ac:dyDescent="0.35">
      <c r="A1503" s="20">
        <v>3301</v>
      </c>
      <c r="B1503" s="59">
        <v>10.97</v>
      </c>
      <c r="C1503">
        <v>72.196200000000005</v>
      </c>
      <c r="D1503" s="20">
        <v>2.492</v>
      </c>
      <c r="E1503" s="49">
        <f t="shared" si="46"/>
        <v>92.280799999999999</v>
      </c>
      <c r="F1503" s="60">
        <f>($Q$5*($O$6+$O$8))/(E1503+$O$8)</f>
        <v>0.28916452189427366</v>
      </c>
      <c r="G1503" s="60">
        <f>(C1503-$O$10)/($O$11-$O$10)</f>
        <v>0.46884666666666674</v>
      </c>
      <c r="H1503" s="60">
        <f>(G1503*$O$14+(1-G1503)*$O$13)</f>
        <v>2.6968846666666666</v>
      </c>
      <c r="I1503" s="116">
        <f>(H1503-D1503)/(H1503-$O$12)</f>
        <v>0.13145980711796804</v>
      </c>
      <c r="J1503" s="19">
        <f>(($O$19*F1503)/(B1503*((I1503)^$O$20)))^(1/$O$21)</f>
        <v>1.2350262806912899</v>
      </c>
      <c r="K1503" s="111">
        <f t="shared" si="47"/>
        <v>1</v>
      </c>
      <c r="L1503" s="129"/>
      <c r="M1503" s="50"/>
      <c r="N1503" s="19"/>
      <c r="O1503" s="19"/>
      <c r="Q1503" s="20"/>
      <c r="R1503" s="58"/>
      <c r="S1503" s="58"/>
      <c r="T1503" s="58"/>
      <c r="U1503" s="58"/>
      <c r="V1503" s="58"/>
    </row>
    <row r="1504" spans="1:22" x14ac:dyDescent="0.35">
      <c r="A1504" s="20">
        <v>3301.5</v>
      </c>
      <c r="B1504" s="59">
        <v>11.7079</v>
      </c>
      <c r="C1504">
        <v>68.320700000000002</v>
      </c>
      <c r="D1504" s="20">
        <v>2.5102000000000002</v>
      </c>
      <c r="E1504" s="49">
        <f t="shared" si="46"/>
        <v>92.290700000000015</v>
      </c>
      <c r="F1504" s="60">
        <f>($Q$5*($O$6+$O$8))/(E1504+$O$8)</f>
        <v>0.2891356231608026</v>
      </c>
      <c r="G1504" s="60">
        <f>(C1504-$O$10)/($O$11-$O$10)</f>
        <v>0.42578555555555558</v>
      </c>
      <c r="H1504" s="60">
        <f>(G1504*$O$14+(1-G1504)*$O$13)</f>
        <v>2.6925785555555555</v>
      </c>
      <c r="I1504" s="116">
        <f>(H1504-D1504)/(H1504-$O$12)</f>
        <v>0.11734345949548229</v>
      </c>
      <c r="J1504" s="19">
        <f>(($O$19*F1504)/(B1504*((I1504)^$O$20)))^(1/$O$21)</f>
        <v>1.3392214948204904</v>
      </c>
      <c r="K1504" s="111">
        <f t="shared" si="47"/>
        <v>1</v>
      </c>
      <c r="L1504" s="129"/>
      <c r="M1504" s="50"/>
      <c r="N1504" s="19"/>
      <c r="O1504" s="19"/>
      <c r="Q1504" s="20"/>
      <c r="R1504" s="58"/>
      <c r="S1504" s="58"/>
      <c r="T1504" s="58"/>
      <c r="U1504" s="58"/>
      <c r="V1504" s="58"/>
    </row>
    <row r="1505" spans="1:22" x14ac:dyDescent="0.35">
      <c r="A1505" s="20">
        <v>3302</v>
      </c>
      <c r="B1505" s="59">
        <v>12.808</v>
      </c>
      <c r="C1505">
        <v>65.361000000000004</v>
      </c>
      <c r="D1505" s="20">
        <v>2.5352999999999999</v>
      </c>
      <c r="E1505" s="49">
        <f t="shared" si="46"/>
        <v>92.300600000000003</v>
      </c>
      <c r="F1505" s="60">
        <f>($Q$5*($O$6+$O$8))/(E1505+$O$8)</f>
        <v>0.28910673020295952</v>
      </c>
      <c r="G1505" s="60">
        <f>(C1505-$O$10)/($O$11-$O$10)</f>
        <v>0.39290000000000003</v>
      </c>
      <c r="H1505" s="60">
        <f>(G1505*$O$14+(1-G1505)*$O$13)</f>
        <v>2.6892899999999997</v>
      </c>
      <c r="I1505" s="116">
        <f>(H1505-D1505)/(H1505-$O$12)</f>
        <v>9.9288173623737777E-2</v>
      </c>
      <c r="J1505" s="19">
        <f>(($O$19*F1505)/(B1505*((I1505)^$O$20)))^(1/$O$21)</f>
        <v>1.5131811390648857</v>
      </c>
      <c r="K1505" s="111">
        <f t="shared" si="47"/>
        <v>1</v>
      </c>
      <c r="L1505" s="129"/>
      <c r="M1505" s="50"/>
      <c r="N1505" s="19"/>
      <c r="O1505" s="19"/>
      <c r="Q1505" s="20"/>
      <c r="R1505" s="58"/>
      <c r="S1505" s="58"/>
      <c r="T1505" s="58"/>
      <c r="U1505" s="58"/>
      <c r="V1505" s="58"/>
    </row>
    <row r="1506" spans="1:22" x14ac:dyDescent="0.35">
      <c r="A1506" s="20">
        <v>3302.5</v>
      </c>
      <c r="B1506" s="59">
        <v>14.868399999999999</v>
      </c>
      <c r="C1506">
        <v>64.444699999999997</v>
      </c>
      <c r="D1506" s="20">
        <v>2.5566</v>
      </c>
      <c r="E1506" s="49">
        <f t="shared" si="46"/>
        <v>92.310500000000019</v>
      </c>
      <c r="F1506" s="60">
        <f>($Q$5*($O$6+$O$8))/(E1506+$O$8)</f>
        <v>0.28907784301901296</v>
      </c>
      <c r="G1506" s="60">
        <f>(C1506-$O$10)/($O$11-$O$10)</f>
        <v>0.38271888888888889</v>
      </c>
      <c r="H1506" s="60">
        <f>(G1506*$O$14+(1-G1506)*$O$13)</f>
        <v>2.688271888888889</v>
      </c>
      <c r="I1506" s="116">
        <f>(H1506-D1506)/(H1506-$O$12)</f>
        <v>8.4953886923477301E-2</v>
      </c>
      <c r="J1506" s="19">
        <f>(($O$19*F1506)/(B1506*((I1506)^$O$20)))^(1/$O$21)</f>
        <v>1.6413153477333686</v>
      </c>
      <c r="K1506" s="111">
        <f t="shared" si="47"/>
        <v>1</v>
      </c>
      <c r="L1506" s="129"/>
      <c r="M1506" s="50"/>
      <c r="N1506" s="19"/>
      <c r="O1506" s="19"/>
      <c r="Q1506" s="20"/>
      <c r="R1506" s="58"/>
      <c r="S1506" s="58"/>
      <c r="T1506" s="58"/>
      <c r="U1506" s="58"/>
      <c r="V1506" s="58"/>
    </row>
    <row r="1507" spans="1:22" x14ac:dyDescent="0.35">
      <c r="A1507" s="20">
        <v>3303</v>
      </c>
      <c r="B1507" s="59">
        <v>15.3841</v>
      </c>
      <c r="C1507">
        <v>69.271900000000002</v>
      </c>
      <c r="D1507" s="20">
        <v>2.5358999999999998</v>
      </c>
      <c r="E1507" s="49">
        <f t="shared" si="46"/>
        <v>92.320400000000006</v>
      </c>
      <c r="F1507" s="60">
        <f>($Q$5*($O$6+$O$8))/(E1507+$O$8)</f>
        <v>0.28904896160723259</v>
      </c>
      <c r="G1507" s="60">
        <f>(C1507-$O$10)/($O$11-$O$10)</f>
        <v>0.43635444444444449</v>
      </c>
      <c r="H1507" s="60">
        <f>(G1507*$O$14+(1-G1507)*$O$13)</f>
        <v>2.6936354444444444</v>
      </c>
      <c r="I1507" s="116">
        <f>(H1507-D1507)/(H1507-$O$12)</f>
        <v>0.10141896782219834</v>
      </c>
      <c r="J1507" s="19">
        <f>(($O$19*F1507)/(B1507*((I1507)^$O$20)))^(1/$O$21)</f>
        <v>1.3515448853906895</v>
      </c>
      <c r="K1507" s="111">
        <f t="shared" si="47"/>
        <v>1</v>
      </c>
      <c r="L1507" s="129"/>
      <c r="M1507" s="50"/>
      <c r="N1507" s="19"/>
      <c r="O1507" s="19"/>
      <c r="Q1507" s="20"/>
      <c r="R1507" s="58"/>
      <c r="S1507" s="58"/>
      <c r="T1507" s="58"/>
      <c r="U1507" s="58"/>
      <c r="V1507" s="58"/>
    </row>
    <row r="1508" spans="1:22" x14ac:dyDescent="0.35">
      <c r="A1508" s="20">
        <v>3303.5</v>
      </c>
      <c r="B1508" s="59">
        <v>10.0542</v>
      </c>
      <c r="C1508">
        <v>72.071399999999997</v>
      </c>
      <c r="D1508" s="20">
        <v>2.4853999999999998</v>
      </c>
      <c r="E1508" s="49">
        <f t="shared" si="46"/>
        <v>92.330299999999994</v>
      </c>
      <c r="F1508" s="60">
        <f>($Q$5*($O$6+$O$8))/(E1508+$O$8)</f>
        <v>0.28902008596588835</v>
      </c>
      <c r="G1508" s="60">
        <f>(C1508-$O$10)/($O$11-$O$10)</f>
        <v>0.46745999999999999</v>
      </c>
      <c r="H1508" s="60">
        <f>(G1508*$O$14+(1-G1508)*$O$13)</f>
        <v>2.6967460000000001</v>
      </c>
      <c r="I1508" s="116">
        <f>(H1508-D1508)/(H1508-$O$12)</f>
        <v>0.13561764788924011</v>
      </c>
      <c r="J1508" s="19">
        <f>(($O$19*F1508)/(B1508*((I1508)^$O$20)))^(1/$O$21)</f>
        <v>1.2501843127014907</v>
      </c>
      <c r="K1508" s="111">
        <f t="shared" si="47"/>
        <v>1</v>
      </c>
      <c r="L1508" s="129"/>
      <c r="M1508" s="50"/>
      <c r="N1508" s="19"/>
      <c r="O1508" s="19"/>
      <c r="Q1508" s="20"/>
      <c r="R1508" s="58"/>
      <c r="S1508" s="58"/>
      <c r="T1508" s="58"/>
      <c r="U1508" s="58"/>
      <c r="V1508" s="58"/>
    </row>
    <row r="1509" spans="1:22" x14ac:dyDescent="0.35">
      <c r="A1509" s="20">
        <v>3304</v>
      </c>
      <c r="B1509" s="59">
        <v>6.4278000000000004</v>
      </c>
      <c r="C1509">
        <v>71.411799999999999</v>
      </c>
      <c r="D1509" s="20">
        <v>2.4159000000000002</v>
      </c>
      <c r="E1509" s="49">
        <f t="shared" si="46"/>
        <v>92.34020000000001</v>
      </c>
      <c r="F1509" s="60">
        <f>($Q$5*($O$6+$O$8))/(E1509+$O$8)</f>
        <v>0.2889912160932509</v>
      </c>
      <c r="G1509" s="60">
        <f>(C1509-$O$10)/($O$11-$O$10)</f>
        <v>0.4601311111111111</v>
      </c>
      <c r="H1509" s="60">
        <f>(G1509*$O$14+(1-G1509)*$O$13)</f>
        <v>2.6960131111111112</v>
      </c>
      <c r="I1509" s="116">
        <f>(H1509-D1509)/(H1509-$O$12)</f>
        <v>0.17982907158358583</v>
      </c>
      <c r="J1509" s="19">
        <f>(($O$19*F1509)/(B1509*((I1509)^$O$20)))^(1/$O$21)</f>
        <v>1.1791016347870116</v>
      </c>
      <c r="K1509" s="111">
        <f t="shared" si="47"/>
        <v>1</v>
      </c>
      <c r="L1509" s="129"/>
      <c r="M1509" s="50"/>
      <c r="N1509" s="19"/>
      <c r="O1509" s="19"/>
      <c r="Q1509" s="20"/>
      <c r="R1509" s="58"/>
      <c r="S1509" s="58"/>
      <c r="T1509" s="58"/>
      <c r="U1509" s="58"/>
      <c r="V1509" s="58"/>
    </row>
    <row r="1510" spans="1:22" x14ac:dyDescent="0.35">
      <c r="A1510" s="20">
        <v>3304.5</v>
      </c>
      <c r="B1510" s="59">
        <v>5.1566000000000001</v>
      </c>
      <c r="C1510">
        <v>67.3767</v>
      </c>
      <c r="D1510" s="20">
        <v>2.3717000000000001</v>
      </c>
      <c r="E1510" s="49">
        <f t="shared" si="46"/>
        <v>92.350099999999998</v>
      </c>
      <c r="F1510" s="60">
        <f>($Q$5*($O$6+$O$8))/(E1510+$O$8)</f>
        <v>0.28896235198759201</v>
      </c>
      <c r="G1510" s="60">
        <f>(C1510-$O$10)/($O$11-$O$10)</f>
        <v>0.41529666666666665</v>
      </c>
      <c r="H1510" s="60">
        <f>(G1510*$O$14+(1-G1510)*$O$13)</f>
        <v>2.6915296666666668</v>
      </c>
      <c r="I1510" s="116">
        <f>(H1510-D1510)/(H1510-$O$12)</f>
        <v>0.20591929802497627</v>
      </c>
      <c r="J1510" s="19">
        <f>(($O$19*F1510)/(B1510*((I1510)^$O$20)))^(1/$O$21)</f>
        <v>1.1495870439513167</v>
      </c>
      <c r="K1510" s="111">
        <f t="shared" si="47"/>
        <v>1</v>
      </c>
      <c r="L1510" s="129"/>
      <c r="M1510" s="50"/>
      <c r="N1510" s="19"/>
      <c r="O1510" s="19"/>
      <c r="Q1510" s="20"/>
      <c r="R1510" s="58"/>
      <c r="S1510" s="58"/>
      <c r="T1510" s="58"/>
      <c r="U1510" s="58"/>
      <c r="V1510" s="58"/>
    </row>
    <row r="1511" spans="1:22" x14ac:dyDescent="0.35">
      <c r="A1511" s="20">
        <v>3305</v>
      </c>
      <c r="B1511" s="59">
        <v>5.9165000000000001</v>
      </c>
      <c r="C1511">
        <v>65.779200000000003</v>
      </c>
      <c r="D1511" s="20">
        <v>2.3538000000000001</v>
      </c>
      <c r="E1511" s="49">
        <f t="shared" si="46"/>
        <v>92.360000000000014</v>
      </c>
      <c r="F1511" s="60">
        <f>($Q$5*($O$6+$O$8))/(E1511+$O$8)</f>
        <v>0.28893349364718368</v>
      </c>
      <c r="G1511" s="60">
        <f>(C1511-$O$10)/($O$11-$O$10)</f>
        <v>0.39754666666666671</v>
      </c>
      <c r="H1511" s="60">
        <f>(G1511*$O$14+(1-G1511)*$O$13)</f>
        <v>2.6897546666666665</v>
      </c>
      <c r="I1511" s="116">
        <f>(H1511-D1511)/(H1511-$O$12)</f>
        <v>0.21654870188607556</v>
      </c>
      <c r="J1511" s="19">
        <f>(($O$19*F1511)/(B1511*((I1511)^$O$20)))^(1/$O$21)</f>
        <v>1.0204951037576782</v>
      </c>
      <c r="K1511" s="111">
        <f t="shared" si="47"/>
        <v>1</v>
      </c>
      <c r="L1511" s="129"/>
      <c r="M1511" s="50"/>
      <c r="N1511" s="19"/>
      <c r="O1511" s="19"/>
      <c r="Q1511" s="20"/>
      <c r="R1511" s="58"/>
      <c r="S1511" s="58"/>
      <c r="T1511" s="58"/>
      <c r="U1511" s="58"/>
      <c r="V1511" s="58"/>
    </row>
    <row r="1512" spans="1:22" x14ac:dyDescent="0.35">
      <c r="A1512" s="20">
        <v>3305.5</v>
      </c>
      <c r="B1512" s="59">
        <v>6.7043999999999997</v>
      </c>
      <c r="C1512">
        <v>65.366299999999995</v>
      </c>
      <c r="D1512" s="20">
        <v>2.3639000000000001</v>
      </c>
      <c r="E1512" s="49">
        <f t="shared" si="46"/>
        <v>92.369900000000001</v>
      </c>
      <c r="F1512" s="60">
        <f>($Q$5*($O$6+$O$8))/(E1512+$O$8)</f>
        <v>0.28890464107029884</v>
      </c>
      <c r="G1512" s="60">
        <f>(C1512-$O$10)/($O$11-$O$10)</f>
        <v>0.39295888888888886</v>
      </c>
      <c r="H1512" s="60">
        <f>(G1512*$O$14+(1-G1512)*$O$13)</f>
        <v>2.6892958888888892</v>
      </c>
      <c r="I1512" s="116">
        <f>(H1512-D1512)/(H1512-$O$12)</f>
        <v>0.20980479797525717</v>
      </c>
      <c r="J1512" s="19">
        <f>(($O$19*F1512)/(B1512*((I1512)^$O$20)))^(1/$O$21)</f>
        <v>0.98942273375072221</v>
      </c>
      <c r="K1512" s="111">
        <f t="shared" si="47"/>
        <v>0.98942273375072221</v>
      </c>
      <c r="L1512" s="129"/>
      <c r="M1512" s="50"/>
      <c r="N1512" s="19"/>
      <c r="O1512" s="19"/>
      <c r="Q1512" s="20"/>
      <c r="R1512" s="58"/>
      <c r="S1512" s="58"/>
      <c r="T1512" s="58"/>
      <c r="U1512" s="58"/>
      <c r="V1512" s="58"/>
    </row>
    <row r="1513" spans="1:22" x14ac:dyDescent="0.35">
      <c r="A1513" s="20">
        <v>3306</v>
      </c>
      <c r="B1513" s="59">
        <v>7.8773</v>
      </c>
      <c r="C1513">
        <v>68.471000000000004</v>
      </c>
      <c r="D1513" s="20">
        <v>2.3879999999999999</v>
      </c>
      <c r="E1513" s="49">
        <f t="shared" si="46"/>
        <v>92.379800000000017</v>
      </c>
      <c r="F1513" s="60">
        <f>($Q$5*($O$6+$O$8))/(E1513+$O$8)</f>
        <v>0.28887579425521098</v>
      </c>
      <c r="G1513" s="60">
        <f>(C1513-$O$10)/($O$11-$O$10)</f>
        <v>0.42745555555555559</v>
      </c>
      <c r="H1513" s="60">
        <f>(G1513*$O$14+(1-G1513)*$O$13)</f>
        <v>2.6927455555555557</v>
      </c>
      <c r="I1513" s="116">
        <f>(H1513-D1513)/(H1513-$O$12)</f>
        <v>0.19605405745427318</v>
      </c>
      <c r="J1513" s="19">
        <f>(($O$19*F1513)/(B1513*((I1513)^$O$20)))^(1/$O$21)</f>
        <v>0.97676715798472791</v>
      </c>
      <c r="K1513" s="111">
        <f t="shared" si="47"/>
        <v>0.97676715798472791</v>
      </c>
      <c r="L1513" s="129"/>
      <c r="M1513" s="50"/>
      <c r="N1513" s="19"/>
      <c r="O1513" s="19"/>
      <c r="Q1513" s="20"/>
      <c r="R1513" s="58"/>
      <c r="S1513" s="58"/>
      <c r="T1513" s="58"/>
      <c r="U1513" s="58"/>
      <c r="V1513" s="58"/>
    </row>
    <row r="1514" spans="1:22" x14ac:dyDescent="0.35">
      <c r="A1514" s="20">
        <v>3306.5</v>
      </c>
      <c r="B1514" s="59">
        <v>6.4260000000000002</v>
      </c>
      <c r="C1514">
        <v>74.913700000000006</v>
      </c>
      <c r="D1514" s="20">
        <v>2.4262999999999999</v>
      </c>
      <c r="E1514" s="49">
        <f t="shared" si="46"/>
        <v>92.389700000000005</v>
      </c>
      <c r="F1514" s="60">
        <f>($Q$5*($O$6+$O$8))/(E1514+$O$8)</f>
        <v>0.28884695320019443</v>
      </c>
      <c r="G1514" s="60">
        <f>(C1514-$O$10)/($O$11-$O$10)</f>
        <v>0.49904111111111116</v>
      </c>
      <c r="H1514" s="60">
        <f>(G1514*$O$14+(1-G1514)*$O$13)</f>
        <v>2.6999041111111111</v>
      </c>
      <c r="I1514" s="116">
        <f>(H1514-D1514)/(H1514-$O$12)</f>
        <v>0.17521269942828327</v>
      </c>
      <c r="J1514" s="19">
        <f>(($O$19*F1514)/(B1514*((I1514)^$O$20)))^(1/$O$21)</f>
        <v>1.2100350607509969</v>
      </c>
      <c r="K1514" s="111">
        <f t="shared" si="47"/>
        <v>1</v>
      </c>
      <c r="L1514" s="129"/>
      <c r="M1514" s="50"/>
      <c r="N1514" s="19"/>
      <c r="O1514" s="19"/>
      <c r="Q1514" s="20"/>
      <c r="R1514" s="58"/>
      <c r="S1514" s="58"/>
      <c r="T1514" s="58"/>
      <c r="U1514" s="58"/>
      <c r="V1514" s="58"/>
    </row>
    <row r="1515" spans="1:22" x14ac:dyDescent="0.35">
      <c r="A1515" s="20">
        <v>3307</v>
      </c>
      <c r="B1515" s="59">
        <v>6.3284000000000002</v>
      </c>
      <c r="C1515">
        <v>81.255200000000002</v>
      </c>
      <c r="D1515" s="20">
        <v>2.4514</v>
      </c>
      <c r="E1515" s="49">
        <f t="shared" si="46"/>
        <v>92.399599999999992</v>
      </c>
      <c r="F1515" s="60">
        <f>($Q$5*($O$6+$O$8))/(E1515+$O$8)</f>
        <v>0.28881811790352407</v>
      </c>
      <c r="G1515" s="60">
        <f>(C1515-$O$10)/($O$11-$O$10)</f>
        <v>0.56950222222222224</v>
      </c>
      <c r="H1515" s="60">
        <f>(G1515*$O$14+(1-G1515)*$O$13)</f>
        <v>2.7069502222222219</v>
      </c>
      <c r="I1515" s="116">
        <f>(H1515-D1515)/(H1515-$O$12)</f>
        <v>0.16291609461854226</v>
      </c>
      <c r="J1515" s="19">
        <f>(($O$19*F1515)/(B1515*((I1515)^$O$20)))^(1/$O$21)</f>
        <v>1.3112975962502147</v>
      </c>
      <c r="K1515" s="111">
        <f t="shared" si="47"/>
        <v>1</v>
      </c>
      <c r="L1515" s="129"/>
      <c r="M1515" s="50"/>
      <c r="N1515" s="19"/>
      <c r="O1515" s="19"/>
      <c r="Q1515" s="20"/>
      <c r="R1515" s="58"/>
      <c r="S1515" s="58"/>
      <c r="T1515" s="58"/>
      <c r="U1515" s="58"/>
      <c r="V1515" s="58"/>
    </row>
    <row r="1516" spans="1:22" x14ac:dyDescent="0.35">
      <c r="A1516" s="20">
        <v>3307.5</v>
      </c>
      <c r="B1516" s="59">
        <v>7.4005000000000001</v>
      </c>
      <c r="C1516">
        <v>88.903000000000006</v>
      </c>
      <c r="D1516" s="20">
        <v>2.4624999999999999</v>
      </c>
      <c r="E1516" s="49">
        <f t="shared" si="46"/>
        <v>92.409500000000008</v>
      </c>
      <c r="F1516" s="60">
        <f>($Q$5*($O$6+$O$8))/(E1516+$O$8)</f>
        <v>0.2887892883634755</v>
      </c>
      <c r="G1516" s="60">
        <f>(C1516-$O$10)/($O$11-$O$10)</f>
        <v>0.65447777777777782</v>
      </c>
      <c r="H1516" s="60">
        <f>(G1516*$O$14+(1-G1516)*$O$13)</f>
        <v>2.7154477777777779</v>
      </c>
      <c r="I1516" s="116">
        <f>(H1516-D1516)/(H1516-$O$12)</f>
        <v>0.16038813911347718</v>
      </c>
      <c r="J1516" s="19">
        <f>(($O$19*F1516)/(B1516*((I1516)^$O$20)))^(1/$O$21)</f>
        <v>1.2316512734890024</v>
      </c>
      <c r="K1516" s="111">
        <f t="shared" si="47"/>
        <v>1</v>
      </c>
      <c r="L1516" s="129"/>
      <c r="M1516" s="50"/>
      <c r="N1516" s="19"/>
      <c r="O1516" s="19"/>
      <c r="Q1516" s="20"/>
      <c r="R1516" s="58"/>
      <c r="S1516" s="58"/>
      <c r="T1516" s="58"/>
      <c r="U1516" s="58"/>
      <c r="V1516" s="58"/>
    </row>
    <row r="1517" spans="1:22" x14ac:dyDescent="0.35">
      <c r="A1517" s="20">
        <v>3308</v>
      </c>
      <c r="B1517" s="59">
        <v>10.019</v>
      </c>
      <c r="C1517">
        <v>95.264700000000005</v>
      </c>
      <c r="D1517" s="20">
        <v>2.4578000000000002</v>
      </c>
      <c r="E1517" s="49">
        <f t="shared" si="46"/>
        <v>92.419399999999996</v>
      </c>
      <c r="F1517" s="60">
        <f>($Q$5*($O$6+$O$8))/(E1517+$O$8)</f>
        <v>0.2887604645783251</v>
      </c>
      <c r="G1517" s="60">
        <f>(C1517-$O$10)/($O$11-$O$10)</f>
        <v>0.72516333333333338</v>
      </c>
      <c r="H1517" s="60">
        <f>(G1517*$O$14+(1-G1517)*$O$13)</f>
        <v>2.7225163333333331</v>
      </c>
      <c r="I1517" s="116">
        <f>(H1517-D1517)/(H1517-$O$12)</f>
        <v>0.16710135025804293</v>
      </c>
      <c r="J1517" s="19">
        <f>(($O$19*F1517)/(B1517*((I1517)^$O$20)))^(1/$O$21)</f>
        <v>1.015960255020242</v>
      </c>
      <c r="K1517" s="111">
        <f t="shared" si="47"/>
        <v>1</v>
      </c>
      <c r="L1517" s="129"/>
      <c r="M1517" s="50"/>
      <c r="N1517" s="19"/>
      <c r="O1517" s="19"/>
      <c r="Q1517" s="20"/>
      <c r="R1517" s="58"/>
      <c r="S1517" s="58"/>
      <c r="T1517" s="58"/>
      <c r="U1517" s="58"/>
      <c r="V1517" s="58"/>
    </row>
    <row r="1518" spans="1:22" x14ac:dyDescent="0.35">
      <c r="A1518" s="20">
        <v>3308.5</v>
      </c>
      <c r="B1518" s="59">
        <v>11.8863</v>
      </c>
      <c r="C1518">
        <v>97.470299999999995</v>
      </c>
      <c r="D1518" s="20">
        <v>2.4533</v>
      </c>
      <c r="E1518" s="49">
        <f t="shared" si="46"/>
        <v>92.429300000000012</v>
      </c>
      <c r="F1518" s="60">
        <f>($Q$5*($O$6+$O$8))/(E1518+$O$8)</f>
        <v>0.28873164654634981</v>
      </c>
      <c r="G1518" s="60">
        <f>(C1518-$O$10)/($O$11-$O$10)</f>
        <v>0.74966999999999995</v>
      </c>
      <c r="H1518" s="60">
        <f>(G1518*$O$14+(1-G1518)*$O$13)</f>
        <v>2.7249669999999999</v>
      </c>
      <c r="I1518" s="116">
        <f>(H1518-D1518)/(H1518-$O$12)</f>
        <v>0.17122405722363992</v>
      </c>
      <c r="J1518" s="19">
        <f>(($O$19*F1518)/(B1518*((I1518)^$O$20)))^(1/$O$21)</f>
        <v>0.91024660227062404</v>
      </c>
      <c r="K1518" s="111">
        <f t="shared" si="47"/>
        <v>0.91024660227062404</v>
      </c>
      <c r="L1518" s="129"/>
      <c r="M1518" s="50"/>
      <c r="N1518" s="19"/>
      <c r="O1518" s="19"/>
      <c r="Q1518" s="20"/>
      <c r="R1518" s="58"/>
      <c r="S1518" s="58"/>
      <c r="T1518" s="58"/>
      <c r="U1518" s="58"/>
      <c r="V1518" s="58"/>
    </row>
    <row r="1519" spans="1:22" x14ac:dyDescent="0.35">
      <c r="A1519" s="20">
        <v>3309</v>
      </c>
      <c r="B1519" s="59">
        <v>7.8975</v>
      </c>
      <c r="C1519">
        <v>96.336699999999993</v>
      </c>
      <c r="D1519" s="20">
        <v>2.4477000000000002</v>
      </c>
      <c r="E1519" s="49">
        <f t="shared" si="46"/>
        <v>92.4392</v>
      </c>
      <c r="F1519" s="60">
        <f>($Q$5*($O$6+$O$8))/(E1519+$O$8)</f>
        <v>0.28870283426582738</v>
      </c>
      <c r="G1519" s="60">
        <f>(C1519-$O$10)/($O$11-$O$10)</f>
        <v>0.73707444444444437</v>
      </c>
      <c r="H1519" s="60">
        <f>(G1519*$O$14+(1-G1519)*$O$13)</f>
        <v>2.7237074444444445</v>
      </c>
      <c r="I1519" s="116">
        <f>(H1519-D1519)/(H1519-$O$12)</f>
        <v>0.17409792688182399</v>
      </c>
      <c r="J1519" s="19">
        <f>(($O$19*F1519)/(B1519*((I1519)^$O$20)))^(1/$O$21)</f>
        <v>1.0982143312596584</v>
      </c>
      <c r="K1519" s="111">
        <f t="shared" si="47"/>
        <v>1</v>
      </c>
      <c r="L1519" s="129"/>
      <c r="M1519" s="50"/>
      <c r="N1519" s="19"/>
      <c r="O1519" s="19"/>
      <c r="Q1519" s="20"/>
      <c r="R1519" s="58"/>
      <c r="S1519" s="58"/>
      <c r="T1519" s="58"/>
      <c r="U1519" s="58"/>
      <c r="V1519" s="58"/>
    </row>
    <row r="1520" spans="1:22" x14ac:dyDescent="0.35">
      <c r="A1520" s="20">
        <v>3309.5</v>
      </c>
      <c r="B1520" s="59">
        <v>7.1353999999999997</v>
      </c>
      <c r="C1520">
        <v>93.884100000000004</v>
      </c>
      <c r="D1520" s="20">
        <v>2.4456000000000002</v>
      </c>
      <c r="E1520" s="49">
        <f t="shared" si="46"/>
        <v>92.449100000000016</v>
      </c>
      <c r="F1520" s="60">
        <f>($Q$5*($O$6+$O$8))/(E1520+$O$8)</f>
        <v>0.28867402773503609</v>
      </c>
      <c r="G1520" s="60">
        <f>(C1520-$O$10)/($O$11-$O$10)</f>
        <v>0.70982333333333336</v>
      </c>
      <c r="H1520" s="60">
        <f>(G1520*$O$14+(1-G1520)*$O$13)</f>
        <v>2.7209823333333336</v>
      </c>
      <c r="I1520" s="116">
        <f>(H1520-D1520)/(H1520-$O$12)</f>
        <v>0.17400272162601674</v>
      </c>
      <c r="J1520" s="19">
        <f>(($O$19*F1520)/(B1520*((I1520)^$O$20)))^(1/$O$21)</f>
        <v>1.155948944087354</v>
      </c>
      <c r="K1520" s="111">
        <f t="shared" si="47"/>
        <v>1</v>
      </c>
      <c r="L1520" s="129"/>
      <c r="M1520" s="50"/>
      <c r="N1520" s="19"/>
      <c r="O1520" s="19"/>
      <c r="Q1520" s="20"/>
      <c r="R1520" s="58"/>
      <c r="S1520" s="58"/>
      <c r="T1520" s="58"/>
      <c r="U1520" s="58"/>
      <c r="V1520" s="58"/>
    </row>
    <row r="1521" spans="1:22" x14ac:dyDescent="0.35">
      <c r="A1521" s="20">
        <v>3310</v>
      </c>
      <c r="B1521" s="59">
        <v>5.8170999999999999</v>
      </c>
      <c r="C1521">
        <v>95.278400000000005</v>
      </c>
      <c r="D1521" s="20">
        <v>2.4466999999999999</v>
      </c>
      <c r="E1521" s="49">
        <f t="shared" si="46"/>
        <v>92.459000000000003</v>
      </c>
      <c r="F1521" s="60">
        <f>($Q$5*($O$6+$O$8))/(E1521+$O$8)</f>
        <v>0.28864522695225509</v>
      </c>
      <c r="G1521" s="60">
        <f>(C1521-$O$10)/($O$11-$O$10)</f>
        <v>0.7253155555555556</v>
      </c>
      <c r="H1521" s="60">
        <f>(G1521*$O$14+(1-G1521)*$O$13)</f>
        <v>2.7225315555555554</v>
      </c>
      <c r="I1521" s="116">
        <f>(H1521-D1521)/(H1521-$O$12)</f>
        <v>0.17411612613986302</v>
      </c>
      <c r="J1521" s="19">
        <f>(($O$19*F1521)/(B1521*((I1521)^$O$20)))^(1/$O$21)</f>
        <v>1.2793516372382434</v>
      </c>
      <c r="K1521" s="111">
        <f t="shared" si="47"/>
        <v>1</v>
      </c>
      <c r="L1521" s="129"/>
      <c r="M1521" s="50"/>
      <c r="N1521" s="19"/>
      <c r="O1521" s="19"/>
      <c r="Q1521" s="20"/>
      <c r="R1521" s="58"/>
      <c r="S1521" s="58"/>
      <c r="T1521" s="58"/>
      <c r="U1521" s="58"/>
      <c r="V1521" s="58"/>
    </row>
    <row r="1522" spans="1:22" x14ac:dyDescent="0.35">
      <c r="A1522" s="20">
        <v>3310.5</v>
      </c>
      <c r="B1522" s="59">
        <v>6.7675999999999998</v>
      </c>
      <c r="C1522">
        <v>93.652799999999999</v>
      </c>
      <c r="D1522" s="20">
        <v>2.4468999999999999</v>
      </c>
      <c r="E1522" s="49">
        <f t="shared" si="46"/>
        <v>92.468899999999991</v>
      </c>
      <c r="F1522" s="60">
        <f>($Q$5*($O$6+$O$8))/(E1522+$O$8)</f>
        <v>0.28861643191576414</v>
      </c>
      <c r="G1522" s="60">
        <f>(C1522-$O$10)/($O$11-$O$10)</f>
        <v>0.70725333333333329</v>
      </c>
      <c r="H1522" s="60">
        <f>(G1522*$O$14+(1-G1522)*$O$13)</f>
        <v>2.7207253333333332</v>
      </c>
      <c r="I1522" s="116">
        <f>(H1522-D1522)/(H1522-$O$12)</f>
        <v>0.17304701834330921</v>
      </c>
      <c r="J1522" s="19">
        <f>(($O$19*F1522)/(B1522*((I1522)^$O$20)))^(1/$O$21)</f>
        <v>1.1933808517081785</v>
      </c>
      <c r="K1522" s="111">
        <f t="shared" si="47"/>
        <v>1</v>
      </c>
      <c r="L1522" s="129"/>
      <c r="M1522" s="50"/>
      <c r="N1522" s="19"/>
      <c r="O1522" s="19"/>
      <c r="Q1522" s="20"/>
      <c r="R1522" s="58"/>
      <c r="S1522" s="58"/>
      <c r="T1522" s="58"/>
      <c r="U1522" s="58"/>
      <c r="V1522" s="58"/>
    </row>
    <row r="1523" spans="1:22" x14ac:dyDescent="0.35">
      <c r="A1523" s="20">
        <v>3311</v>
      </c>
      <c r="B1523" s="59">
        <v>7.4142000000000001</v>
      </c>
      <c r="C1523">
        <v>89.509699999999995</v>
      </c>
      <c r="D1523" s="20">
        <v>2.4357000000000002</v>
      </c>
      <c r="E1523" s="49">
        <f t="shared" si="46"/>
        <v>92.478800000000007</v>
      </c>
      <c r="F1523" s="60">
        <f>($Q$5*($O$6+$O$8))/(E1523+$O$8)</f>
        <v>0.28858764262384351</v>
      </c>
      <c r="G1523" s="60">
        <f>(C1523-$O$10)/($O$11-$O$10)</f>
        <v>0.6612188888888888</v>
      </c>
      <c r="H1523" s="60">
        <f>(G1523*$O$14+(1-G1523)*$O$13)</f>
        <v>2.7161218888888889</v>
      </c>
      <c r="I1523" s="116">
        <f>(H1523-D1523)/(H1523-$O$12)</f>
        <v>0.17773284646766629</v>
      </c>
      <c r="J1523" s="19">
        <f>(($O$19*F1523)/(B1523*((I1523)^$O$20)))^(1/$O$21)</f>
        <v>1.1100410010450366</v>
      </c>
      <c r="K1523" s="111">
        <f t="shared" si="47"/>
        <v>1</v>
      </c>
      <c r="L1523" s="129"/>
      <c r="M1523" s="50"/>
      <c r="N1523" s="19"/>
      <c r="O1523" s="19"/>
      <c r="Q1523" s="20"/>
      <c r="R1523" s="58"/>
      <c r="S1523" s="58"/>
      <c r="T1523" s="58"/>
      <c r="U1523" s="58"/>
      <c r="V1523" s="58"/>
    </row>
    <row r="1524" spans="1:22" x14ac:dyDescent="0.35">
      <c r="A1524" s="20">
        <v>3311.5</v>
      </c>
      <c r="B1524" s="59">
        <v>7.6810999999999998</v>
      </c>
      <c r="C1524">
        <v>82.0595</v>
      </c>
      <c r="D1524" s="20">
        <v>2.4201999999999999</v>
      </c>
      <c r="E1524" s="49">
        <f t="shared" si="46"/>
        <v>92.488699999999994</v>
      </c>
      <c r="F1524" s="60">
        <f>($Q$5*($O$6+$O$8))/(E1524+$O$8)</f>
        <v>0.28855885907477452</v>
      </c>
      <c r="G1524" s="60">
        <f>(C1524-$O$10)/($O$11-$O$10)</f>
        <v>0.57843888888888884</v>
      </c>
      <c r="H1524" s="60">
        <f>(G1524*$O$14+(1-G1524)*$O$13)</f>
        <v>2.7078438888888892</v>
      </c>
      <c r="I1524" s="116">
        <f>(H1524-D1524)/(H1524-$O$12)</f>
        <v>0.18327174825288708</v>
      </c>
      <c r="J1524" s="19">
        <f>(($O$19*F1524)/(B1524*((I1524)^$O$20)))^(1/$O$21)</f>
        <v>1.0575720725382511</v>
      </c>
      <c r="K1524" s="111">
        <f t="shared" si="47"/>
        <v>1</v>
      </c>
      <c r="L1524" s="129"/>
      <c r="M1524" s="50"/>
      <c r="N1524" s="19"/>
      <c r="O1524" s="19"/>
      <c r="Q1524" s="20"/>
      <c r="R1524" s="58"/>
      <c r="S1524" s="58"/>
      <c r="T1524" s="58"/>
      <c r="U1524" s="58"/>
      <c r="V1524" s="58"/>
    </row>
    <row r="1525" spans="1:22" x14ac:dyDescent="0.35">
      <c r="A1525" s="20">
        <v>3312</v>
      </c>
      <c r="B1525" s="59">
        <v>7.16</v>
      </c>
      <c r="C1525">
        <v>79.040499999999994</v>
      </c>
      <c r="D1525" s="20">
        <v>2.4190999999999998</v>
      </c>
      <c r="E1525" s="49">
        <f t="shared" si="46"/>
        <v>92.49860000000001</v>
      </c>
      <c r="F1525" s="60">
        <f>($Q$5*($O$6+$O$8))/(E1525+$O$8)</f>
        <v>0.28853008126683882</v>
      </c>
      <c r="G1525" s="60">
        <f>(C1525-$O$10)/($O$11-$O$10)</f>
        <v>0.54489444444444435</v>
      </c>
      <c r="H1525" s="60">
        <f>(G1525*$O$14+(1-G1525)*$O$13)</f>
        <v>2.7044894444444445</v>
      </c>
      <c r="I1525" s="116">
        <f>(H1525-D1525)/(H1525-$O$12)</f>
        <v>0.1822247983452589</v>
      </c>
      <c r="J1525" s="19">
        <f>(($O$19*F1525)/(B1525*((I1525)^$O$20)))^(1/$O$21)</f>
        <v>1.1016193597958939</v>
      </c>
      <c r="K1525" s="111">
        <f t="shared" si="47"/>
        <v>1</v>
      </c>
      <c r="L1525" s="129"/>
      <c r="M1525" s="50"/>
      <c r="N1525" s="19"/>
      <c r="O1525" s="19"/>
      <c r="Q1525" s="20"/>
      <c r="R1525" s="58"/>
      <c r="S1525" s="58"/>
      <c r="T1525" s="58"/>
      <c r="U1525" s="58"/>
      <c r="V1525" s="58"/>
    </row>
    <row r="1526" spans="1:22" x14ac:dyDescent="0.35">
      <c r="A1526" s="20">
        <v>3312.5</v>
      </c>
      <c r="B1526" s="59">
        <v>6.7754000000000003</v>
      </c>
      <c r="C1526">
        <v>78.852599999999995</v>
      </c>
      <c r="D1526" s="20">
        <v>2.4281000000000001</v>
      </c>
      <c r="E1526" s="49">
        <f t="shared" si="46"/>
        <v>92.508499999999998</v>
      </c>
      <c r="F1526" s="60">
        <f>($Q$5*($O$6+$O$8))/(E1526+$O$8)</f>
        <v>0.28850130919831907</v>
      </c>
      <c r="G1526" s="60">
        <f>(C1526-$O$10)/($O$11-$O$10)</f>
        <v>0.54280666666666666</v>
      </c>
      <c r="H1526" s="60">
        <f>(G1526*$O$14+(1-G1526)*$O$13)</f>
        <v>2.7042806666666666</v>
      </c>
      <c r="I1526" s="116">
        <f>(H1526-D1526)/(H1526-$O$12)</f>
        <v>0.17636838753184458</v>
      </c>
      <c r="J1526" s="19">
        <f>(($O$19*F1526)/(B1526*((I1526)^$O$20)))^(1/$O$21)</f>
        <v>1.1699995101310794</v>
      </c>
      <c r="K1526" s="111">
        <f t="shared" si="47"/>
        <v>1</v>
      </c>
      <c r="L1526" s="129"/>
      <c r="M1526" s="50"/>
      <c r="N1526" s="19"/>
      <c r="O1526" s="19"/>
      <c r="Q1526" s="20"/>
      <c r="R1526" s="58"/>
      <c r="S1526" s="58"/>
      <c r="T1526" s="58"/>
      <c r="U1526" s="58"/>
      <c r="V1526" s="58"/>
    </row>
    <row r="1527" spans="1:22" x14ac:dyDescent="0.35">
      <c r="A1527" s="20">
        <v>3313</v>
      </c>
      <c r="B1527" s="59">
        <v>6.9001999999999999</v>
      </c>
      <c r="C1527">
        <v>83.044700000000006</v>
      </c>
      <c r="D1527" s="20">
        <v>2.4428999999999998</v>
      </c>
      <c r="E1527" s="49">
        <f t="shared" si="46"/>
        <v>92.518400000000014</v>
      </c>
      <c r="F1527" s="60">
        <f>($Q$5*($O$6+$O$8))/(E1527+$O$8)</f>
        <v>0.28847254286749829</v>
      </c>
      <c r="G1527" s="60">
        <f>(C1527-$O$10)/($O$11-$O$10)</f>
        <v>0.58938555555555561</v>
      </c>
      <c r="H1527" s="60">
        <f>(G1527*$O$14+(1-G1527)*$O$13)</f>
        <v>2.7089385555555556</v>
      </c>
      <c r="I1527" s="116">
        <f>(H1527-D1527)/(H1527-$O$12)</f>
        <v>0.16938780982104598</v>
      </c>
      <c r="J1527" s="19">
        <f>(($O$19*F1527)/(B1527*((I1527)^$O$20)))^(1/$O$21)</f>
        <v>1.2070888807268172</v>
      </c>
      <c r="K1527" s="111">
        <f t="shared" si="47"/>
        <v>1</v>
      </c>
      <c r="L1527" s="129"/>
      <c r="M1527" s="50"/>
      <c r="N1527" s="19"/>
      <c r="O1527" s="19"/>
      <c r="Q1527" s="20"/>
      <c r="R1527" s="58"/>
      <c r="S1527" s="58"/>
      <c r="T1527" s="58"/>
      <c r="U1527" s="58"/>
      <c r="V1527" s="58"/>
    </row>
    <row r="1528" spans="1:22" x14ac:dyDescent="0.35">
      <c r="A1528" s="20">
        <v>3313.5</v>
      </c>
      <c r="B1528" s="59">
        <v>6.9020000000000001</v>
      </c>
      <c r="C1528">
        <v>85.898300000000006</v>
      </c>
      <c r="D1528" s="20">
        <v>2.4489999999999998</v>
      </c>
      <c r="E1528" s="49">
        <f t="shared" si="46"/>
        <v>92.528300000000002</v>
      </c>
      <c r="F1528" s="60">
        <f>($Q$5*($O$6+$O$8))/(E1528+$O$8)</f>
        <v>0.28844378227266049</v>
      </c>
      <c r="G1528" s="60">
        <f>(C1528-$O$10)/($O$11-$O$10)</f>
        <v>0.62109222222222227</v>
      </c>
      <c r="H1528" s="60">
        <f>(G1528*$O$14+(1-G1528)*$O$13)</f>
        <v>2.7121092222222218</v>
      </c>
      <c r="I1528" s="116">
        <f>(H1528-D1528)/(H1528-$O$12)</f>
        <v>0.1671851821466688</v>
      </c>
      <c r="J1528" s="19">
        <f>(($O$19*F1528)/(B1528*((I1528)^$O$20)))^(1/$O$21)</f>
        <v>1.2227715645203272</v>
      </c>
      <c r="K1528" s="111">
        <f t="shared" si="47"/>
        <v>1</v>
      </c>
      <c r="L1528" s="129"/>
      <c r="M1528" s="50"/>
      <c r="N1528" s="19"/>
      <c r="O1528" s="19"/>
      <c r="Q1528" s="20"/>
      <c r="R1528" s="58"/>
      <c r="S1528" s="58"/>
      <c r="T1528" s="58"/>
      <c r="U1528" s="58"/>
      <c r="V1528" s="58"/>
    </row>
    <row r="1529" spans="1:22" x14ac:dyDescent="0.35">
      <c r="A1529" s="20">
        <v>3314</v>
      </c>
      <c r="B1529" s="59">
        <v>8.2591999999999999</v>
      </c>
      <c r="C1529">
        <v>89.923599999999993</v>
      </c>
      <c r="D1529" s="20">
        <v>2.4514999999999998</v>
      </c>
      <c r="E1529" s="49">
        <f t="shared" si="46"/>
        <v>92.538200000000018</v>
      </c>
      <c r="F1529" s="60">
        <f>($Q$5*($O$6+$O$8))/(E1529+$O$8)</f>
        <v>0.28841502741209002</v>
      </c>
      <c r="G1529" s="60">
        <f>(C1529-$O$10)/($O$11-$O$10)</f>
        <v>0.66581777777777773</v>
      </c>
      <c r="H1529" s="60">
        <f>(G1529*$O$14+(1-G1529)*$O$13)</f>
        <v>2.7165817777777779</v>
      </c>
      <c r="I1529" s="116">
        <f>(H1529-D1529)/(H1529-$O$12)</f>
        <v>0.16796124720731784</v>
      </c>
      <c r="J1529" s="19">
        <f>(($O$19*F1529)/(B1529*((I1529)^$O$20)))^(1/$O$21)</f>
        <v>1.1125790046020505</v>
      </c>
      <c r="K1529" s="111">
        <f t="shared" si="47"/>
        <v>1</v>
      </c>
      <c r="L1529" s="129"/>
      <c r="M1529" s="50"/>
      <c r="N1529" s="19"/>
      <c r="O1529" s="19"/>
      <c r="Q1529" s="20"/>
      <c r="R1529" s="58"/>
      <c r="S1529" s="58"/>
      <c r="T1529" s="58"/>
      <c r="U1529" s="58"/>
      <c r="V1529" s="58"/>
    </row>
    <row r="1530" spans="1:22" x14ac:dyDescent="0.35">
      <c r="A1530" s="20">
        <v>3314.5</v>
      </c>
      <c r="B1530" s="59">
        <v>7.5778999999999996</v>
      </c>
      <c r="C1530">
        <v>92.646500000000003</v>
      </c>
      <c r="D1530" s="20">
        <v>2.4508999999999999</v>
      </c>
      <c r="E1530" s="49">
        <f t="shared" si="46"/>
        <v>92.548100000000005</v>
      </c>
      <c r="F1530" s="60">
        <f>($Q$5*($O$6+$O$8))/(E1530+$O$8)</f>
        <v>0.28838627828407226</v>
      </c>
      <c r="G1530" s="60">
        <f>(C1530-$O$10)/($O$11-$O$10)</f>
        <v>0.6960722222222222</v>
      </c>
      <c r="H1530" s="60">
        <f>(G1530*$O$14+(1-G1530)*$O$13)</f>
        <v>2.7196072222222223</v>
      </c>
      <c r="I1530" s="116">
        <f>(H1530-D1530)/(H1530-$O$12)</f>
        <v>0.16993264501558722</v>
      </c>
      <c r="J1530" s="19">
        <f>(($O$19*F1530)/(B1530*((I1530)^$O$20)))^(1/$O$21)</f>
        <v>1.1479845519195904</v>
      </c>
      <c r="K1530" s="111">
        <f t="shared" si="47"/>
        <v>1</v>
      </c>
      <c r="L1530" s="129"/>
      <c r="M1530" s="50"/>
      <c r="N1530" s="19"/>
      <c r="O1530" s="19"/>
      <c r="Q1530" s="20"/>
      <c r="R1530" s="58"/>
      <c r="S1530" s="58"/>
      <c r="T1530" s="58"/>
      <c r="U1530" s="58"/>
      <c r="V1530" s="58"/>
    </row>
    <row r="1531" spans="1:22" x14ac:dyDescent="0.35">
      <c r="A1531" s="20">
        <v>3315</v>
      </c>
      <c r="B1531" s="59">
        <v>7.1398000000000001</v>
      </c>
      <c r="C1531">
        <v>89.718100000000007</v>
      </c>
      <c r="D1531" s="20">
        <v>2.4498000000000002</v>
      </c>
      <c r="E1531" s="49">
        <f t="shared" si="46"/>
        <v>92.557999999999993</v>
      </c>
      <c r="F1531" s="60">
        <f>($Q$5*($O$6+$O$8))/(E1531+$O$8)</f>
        <v>0.28835753488689314</v>
      </c>
      <c r="G1531" s="60">
        <f>(C1531-$O$10)/($O$11-$O$10)</f>
        <v>0.66353444444444454</v>
      </c>
      <c r="H1531" s="60">
        <f>(G1531*$O$14+(1-G1531)*$O$13)</f>
        <v>2.7163534444444446</v>
      </c>
      <c r="I1531" s="116">
        <f>(H1531-D1531)/(H1531-$O$12)</f>
        <v>0.16891816388796779</v>
      </c>
      <c r="J1531" s="19">
        <f>(($O$19*F1531)/(B1531*((I1531)^$O$20)))^(1/$O$21)</f>
        <v>1.1897241484223375</v>
      </c>
      <c r="K1531" s="111">
        <f t="shared" si="47"/>
        <v>1</v>
      </c>
      <c r="L1531" s="129"/>
      <c r="M1531" s="50"/>
      <c r="N1531" s="19"/>
      <c r="O1531" s="19"/>
      <c r="Q1531" s="20"/>
      <c r="R1531" s="58"/>
      <c r="S1531" s="58"/>
      <c r="T1531" s="58"/>
      <c r="U1531" s="58"/>
      <c r="V1531" s="58"/>
    </row>
    <row r="1532" spans="1:22" x14ac:dyDescent="0.35">
      <c r="A1532" s="20">
        <v>3315.5</v>
      </c>
      <c r="B1532" s="59">
        <v>6.9962999999999997</v>
      </c>
      <c r="C1532">
        <v>85.836600000000004</v>
      </c>
      <c r="D1532" s="20">
        <v>2.4447999999999999</v>
      </c>
      <c r="E1532" s="49">
        <f t="shared" si="46"/>
        <v>92.567900000000009</v>
      </c>
      <c r="F1532" s="60">
        <f>($Q$5*($O$6+$O$8))/(E1532+$O$8)</f>
        <v>0.28832879721883914</v>
      </c>
      <c r="G1532" s="60">
        <f>(C1532-$O$10)/($O$11-$O$10)</f>
        <v>0.62040666666666666</v>
      </c>
      <c r="H1532" s="60">
        <f>(G1532*$O$14+(1-G1532)*$O$13)</f>
        <v>2.7120406666666668</v>
      </c>
      <c r="I1532" s="116">
        <f>(H1532-D1532)/(H1532-$O$12)</f>
        <v>0.16981778714664819</v>
      </c>
      <c r="J1532" s="19">
        <f>(($O$19*F1532)/(B1532*((I1532)^$O$20)))^(1/$O$21)</f>
        <v>1.1954368000133826</v>
      </c>
      <c r="K1532" s="111">
        <f t="shared" si="47"/>
        <v>1</v>
      </c>
      <c r="L1532" s="129"/>
      <c r="M1532" s="50"/>
      <c r="N1532" s="19"/>
      <c r="O1532" s="19"/>
      <c r="Q1532" s="20"/>
      <c r="R1532" s="58"/>
      <c r="S1532" s="58"/>
      <c r="T1532" s="58"/>
      <c r="U1532" s="58"/>
      <c r="V1532" s="58"/>
    </row>
    <row r="1533" spans="1:22" x14ac:dyDescent="0.35">
      <c r="A1533" s="20">
        <v>3316</v>
      </c>
      <c r="B1533" s="59">
        <v>7.5869999999999997</v>
      </c>
      <c r="C1533">
        <v>81.605699999999999</v>
      </c>
      <c r="D1533" s="20">
        <v>2.4403000000000001</v>
      </c>
      <c r="E1533" s="49">
        <f t="shared" si="46"/>
        <v>92.577799999999996</v>
      </c>
      <c r="F1533" s="60">
        <f>($Q$5*($O$6+$O$8))/(E1533+$O$8)</f>
        <v>0.28830006527819763</v>
      </c>
      <c r="G1533" s="60">
        <f>(C1533-$O$10)/($O$11-$O$10)</f>
        <v>0.57339666666666667</v>
      </c>
      <c r="H1533" s="60">
        <f>(G1533*$O$14+(1-G1533)*$O$13)</f>
        <v>2.7073396666666665</v>
      </c>
      <c r="I1533" s="116">
        <f>(H1533-D1533)/(H1533-$O$12)</f>
        <v>0.1701984865419762</v>
      </c>
      <c r="J1533" s="19">
        <f>(($O$19*F1533)/(B1533*((I1533)^$O$20)))^(1/$O$21)</f>
        <v>1.1453326318474737</v>
      </c>
      <c r="K1533" s="111">
        <f t="shared" si="47"/>
        <v>1</v>
      </c>
      <c r="L1533" s="129"/>
      <c r="M1533" s="50"/>
      <c r="N1533" s="19"/>
      <c r="O1533" s="19"/>
      <c r="Q1533" s="20"/>
      <c r="R1533" s="58"/>
      <c r="S1533" s="58"/>
      <c r="T1533" s="58"/>
      <c r="U1533" s="58"/>
      <c r="V1533" s="58"/>
    </row>
    <row r="1534" spans="1:22" x14ac:dyDescent="0.35">
      <c r="A1534" s="20">
        <v>3316.5</v>
      </c>
      <c r="B1534" s="59">
        <v>7.9907000000000004</v>
      </c>
      <c r="C1534">
        <v>81.302400000000006</v>
      </c>
      <c r="D1534" s="20">
        <v>2.4342000000000001</v>
      </c>
      <c r="E1534" s="49">
        <f t="shared" si="46"/>
        <v>92.587700000000012</v>
      </c>
      <c r="F1534" s="60">
        <f>($Q$5*($O$6+$O$8))/(E1534+$O$8)</f>
        <v>0.28827133906325647</v>
      </c>
      <c r="G1534" s="60">
        <f>(C1534-$O$10)/($O$11-$O$10)</f>
        <v>0.57002666666666668</v>
      </c>
      <c r="H1534" s="60">
        <f>(G1534*$O$14+(1-G1534)*$O$13)</f>
        <v>2.7070026666666664</v>
      </c>
      <c r="I1534" s="116">
        <f>(H1534-D1534)/(H1534-$O$12)</f>
        <v>0.17390890441436133</v>
      </c>
      <c r="J1534" s="19">
        <f>(($O$19*F1534)/(B1534*((I1534)^$O$20)))^(1/$O$21)</f>
        <v>1.0921605884720806</v>
      </c>
      <c r="K1534" s="111">
        <f t="shared" si="47"/>
        <v>1</v>
      </c>
      <c r="L1534" s="129"/>
      <c r="M1534" s="50"/>
      <c r="N1534" s="19"/>
      <c r="O1534" s="19"/>
      <c r="Q1534" s="20"/>
      <c r="R1534" s="58"/>
      <c r="S1534" s="58"/>
      <c r="T1534" s="58"/>
      <c r="U1534" s="58"/>
      <c r="V1534" s="58"/>
    </row>
    <row r="1535" spans="1:22" x14ac:dyDescent="0.35">
      <c r="A1535" s="20">
        <v>3317</v>
      </c>
      <c r="B1535" s="59">
        <v>6.3929999999999998</v>
      </c>
      <c r="C1535">
        <v>82.667900000000003</v>
      </c>
      <c r="D1535" s="20">
        <v>2.4283000000000001</v>
      </c>
      <c r="E1535" s="49">
        <f t="shared" si="46"/>
        <v>92.5976</v>
      </c>
      <c r="F1535" s="60">
        <f>($Q$5*($O$6+$O$8))/(E1535+$O$8)</f>
        <v>0.28824261857230449</v>
      </c>
      <c r="G1535" s="60">
        <f>(C1535-$O$10)/($O$11-$O$10)</f>
        <v>0.58519888888888894</v>
      </c>
      <c r="H1535" s="60">
        <f>(G1535*$O$14+(1-G1535)*$O$13)</f>
        <v>2.7085198888888886</v>
      </c>
      <c r="I1535" s="116">
        <f>(H1535-D1535)/(H1535-$O$12)</f>
        <v>0.17846469408936547</v>
      </c>
      <c r="J1535" s="19">
        <f>(($O$19*F1535)/(B1535*((I1535)^$O$20)))^(1/$O$21)</f>
        <v>1.1898012837161058</v>
      </c>
      <c r="K1535" s="111">
        <f t="shared" si="47"/>
        <v>1</v>
      </c>
      <c r="L1535" s="129"/>
      <c r="M1535" s="50"/>
      <c r="N1535" s="19"/>
      <c r="O1535" s="19"/>
      <c r="Q1535" s="20"/>
      <c r="R1535" s="58"/>
      <c r="S1535" s="58"/>
      <c r="T1535" s="58"/>
      <c r="U1535" s="58"/>
      <c r="V1535" s="58"/>
    </row>
    <row r="1536" spans="1:22" x14ac:dyDescent="0.35">
      <c r="A1536" s="20">
        <v>3317.5</v>
      </c>
      <c r="B1536" s="59">
        <v>6.1612999999999998</v>
      </c>
      <c r="C1536">
        <v>82.400199999999998</v>
      </c>
      <c r="D1536" s="20">
        <v>2.4182999999999999</v>
      </c>
      <c r="E1536" s="49">
        <f t="shared" si="46"/>
        <v>92.607500000000016</v>
      </c>
      <c r="F1536" s="60">
        <f>($Q$5*($O$6+$O$8))/(E1536+$O$8)</f>
        <v>0.28821390380363077</v>
      </c>
      <c r="G1536" s="60">
        <f>(C1536-$O$10)/($O$11-$O$10)</f>
        <v>0.58222444444444443</v>
      </c>
      <c r="H1536" s="60">
        <f>(G1536*$O$14+(1-G1536)*$O$13)</f>
        <v>2.7082224444444445</v>
      </c>
      <c r="I1536" s="116">
        <f>(H1536-D1536)/(H1536-$O$12)</f>
        <v>0.18467898170353836</v>
      </c>
      <c r="J1536" s="19">
        <f>(($O$19*F1536)/(B1536*((I1536)^$O$20)))^(1/$O$21)</f>
        <v>1.1711265181280655</v>
      </c>
      <c r="K1536" s="111">
        <f t="shared" si="47"/>
        <v>1</v>
      </c>
      <c r="L1536" s="129"/>
      <c r="M1536" s="50"/>
      <c r="N1536" s="19"/>
      <c r="O1536" s="19"/>
      <c r="Q1536" s="20"/>
      <c r="R1536" s="58"/>
      <c r="S1536" s="58"/>
      <c r="T1536" s="58"/>
      <c r="U1536" s="58"/>
      <c r="V1536" s="58"/>
    </row>
    <row r="1537" spans="1:22" x14ac:dyDescent="0.35">
      <c r="A1537" s="20">
        <v>3318</v>
      </c>
      <c r="B1537" s="59">
        <v>5.7243000000000004</v>
      </c>
      <c r="C1537">
        <v>84.416200000000003</v>
      </c>
      <c r="D1537" s="20">
        <v>2.41</v>
      </c>
      <c r="E1537" s="49">
        <f t="shared" si="46"/>
        <v>92.617400000000004</v>
      </c>
      <c r="F1537" s="60">
        <f>($Q$5*($O$6+$O$8))/(E1537+$O$8)</f>
        <v>0.28818519475552556</v>
      </c>
      <c r="G1537" s="60">
        <f>(C1537-$O$10)/($O$11-$O$10)</f>
        <v>0.60462444444444452</v>
      </c>
      <c r="H1537" s="60">
        <f>(G1537*$O$14+(1-G1537)*$O$13)</f>
        <v>2.7104624444444445</v>
      </c>
      <c r="I1537" s="116">
        <f>(H1537-D1537)/(H1537-$O$12)</f>
        <v>0.19112019977083905</v>
      </c>
      <c r="J1537" s="19">
        <f>(($O$19*F1537)/(B1537*((I1537)^$O$20)))^(1/$O$21)</f>
        <v>1.1739998703949932</v>
      </c>
      <c r="K1537" s="111">
        <f t="shared" si="47"/>
        <v>1</v>
      </c>
      <c r="L1537" s="129"/>
      <c r="M1537" s="50"/>
      <c r="N1537" s="19"/>
      <c r="O1537" s="19"/>
      <c r="Q1537" s="20"/>
      <c r="R1537" s="58"/>
      <c r="S1537" s="58"/>
      <c r="T1537" s="58"/>
      <c r="U1537" s="58"/>
      <c r="V1537" s="58"/>
    </row>
    <row r="1538" spans="1:22" x14ac:dyDescent="0.35">
      <c r="A1538" s="20">
        <v>3318.5</v>
      </c>
      <c r="B1538" s="59">
        <v>6.3457999999999997</v>
      </c>
      <c r="C1538">
        <v>83.749099999999999</v>
      </c>
      <c r="D1538" s="20">
        <v>2.4054000000000002</v>
      </c>
      <c r="E1538" s="49">
        <f t="shared" ref="E1538:E1601" si="48">((0.0198*A1538)+ 26.921)</f>
        <v>92.627299999999991</v>
      </c>
      <c r="F1538" s="60">
        <f>($Q$5*($O$6+$O$8))/(E1538+$O$8)</f>
        <v>0.28815649142627942</v>
      </c>
      <c r="G1538" s="60">
        <f>(C1538-$O$10)/($O$11-$O$10)</f>
        <v>0.59721222222222226</v>
      </c>
      <c r="H1538" s="60">
        <f>(G1538*$O$14+(1-G1538)*$O$13)</f>
        <v>2.709721222222222</v>
      </c>
      <c r="I1538" s="116">
        <f>(H1538-D1538)/(H1538-$O$12)</f>
        <v>0.19366602742784922</v>
      </c>
      <c r="J1538" s="19">
        <f>(($O$19*F1538)/(B1538*((I1538)^$O$20)))^(1/$O$21)</f>
        <v>1.1003163577826582</v>
      </c>
      <c r="K1538" s="111">
        <f t="shared" ref="K1538:K1601" si="49">IF(J1538&gt;1,1,J1538)</f>
        <v>1</v>
      </c>
      <c r="L1538" s="129"/>
      <c r="M1538" s="50"/>
      <c r="N1538" s="19"/>
      <c r="O1538" s="19"/>
      <c r="Q1538" s="20"/>
      <c r="R1538" s="58"/>
      <c r="S1538" s="58"/>
      <c r="T1538" s="58"/>
      <c r="U1538" s="58"/>
      <c r="V1538" s="58"/>
    </row>
    <row r="1539" spans="1:22" x14ac:dyDescent="0.35">
      <c r="A1539" s="20">
        <v>3319</v>
      </c>
      <c r="B1539" s="59">
        <v>7.6304999999999996</v>
      </c>
      <c r="C1539">
        <v>86.417299999999997</v>
      </c>
      <c r="D1539" s="20">
        <v>2.4165000000000001</v>
      </c>
      <c r="E1539" s="49">
        <f t="shared" si="48"/>
        <v>92.637200000000007</v>
      </c>
      <c r="F1539" s="60">
        <f>($Q$5*($O$6+$O$8))/(E1539+$O$8)</f>
        <v>0.28812779381418369</v>
      </c>
      <c r="G1539" s="60">
        <f>(C1539-$O$10)/($O$11-$O$10)</f>
        <v>0.62685888888888885</v>
      </c>
      <c r="H1539" s="60">
        <f>(G1539*$O$14+(1-G1539)*$O$13)</f>
        <v>2.7126858888888887</v>
      </c>
      <c r="I1539" s="116">
        <f>(H1539-D1539)/(H1539-$O$12)</f>
        <v>0.18813386074678529</v>
      </c>
      <c r="J1539" s="19">
        <f>(($O$19*F1539)/(B1539*((I1539)^$O$20)))^(1/$O$21)</f>
        <v>1.0328781987030251</v>
      </c>
      <c r="K1539" s="111">
        <f t="shared" si="49"/>
        <v>1</v>
      </c>
      <c r="L1539" s="129"/>
      <c r="M1539" s="50"/>
      <c r="N1539" s="19"/>
      <c r="O1539" s="19"/>
      <c r="Q1539" s="20"/>
      <c r="R1539" s="58"/>
      <c r="S1539" s="58"/>
      <c r="T1539" s="58"/>
      <c r="U1539" s="58"/>
      <c r="V1539" s="58"/>
    </row>
    <row r="1540" spans="1:22" x14ac:dyDescent="0.35">
      <c r="A1540" s="20">
        <v>3319.5</v>
      </c>
      <c r="B1540" s="59">
        <v>7.8026999999999997</v>
      </c>
      <c r="C1540">
        <v>87.182000000000002</v>
      </c>
      <c r="D1540" s="20">
        <v>2.4308999999999998</v>
      </c>
      <c r="E1540" s="49">
        <f t="shared" si="48"/>
        <v>92.647099999999995</v>
      </c>
      <c r="F1540" s="60">
        <f>($Q$5*($O$6+$O$8))/(E1540+$O$8)</f>
        <v>0.28809910191753052</v>
      </c>
      <c r="G1540" s="60">
        <f>(C1540-$O$10)/($O$11-$O$10)</f>
        <v>0.63535555555555556</v>
      </c>
      <c r="H1540" s="60">
        <f>(G1540*$O$14+(1-G1540)*$O$13)</f>
        <v>2.7135355555555556</v>
      </c>
      <c r="I1540" s="116">
        <f>(H1540-D1540)/(H1540-$O$12)</f>
        <v>0.17943000718786581</v>
      </c>
      <c r="J1540" s="19">
        <f>(($O$19*F1540)/(B1540*((I1540)^$O$20)))^(1/$O$21)</f>
        <v>1.0709111072966848</v>
      </c>
      <c r="K1540" s="111">
        <f t="shared" si="49"/>
        <v>1</v>
      </c>
      <c r="L1540" s="129"/>
      <c r="M1540" s="50"/>
      <c r="N1540" s="19"/>
      <c r="O1540" s="19"/>
      <c r="Q1540" s="20"/>
      <c r="R1540" s="58"/>
      <c r="S1540" s="58"/>
      <c r="T1540" s="58"/>
      <c r="U1540" s="58"/>
      <c r="V1540" s="58"/>
    </row>
    <row r="1541" spans="1:22" x14ac:dyDescent="0.35">
      <c r="A1541" s="20">
        <v>3320</v>
      </c>
      <c r="B1541" s="59">
        <v>7.6627999999999998</v>
      </c>
      <c r="C1541">
        <v>84.8292</v>
      </c>
      <c r="D1541" s="20">
        <v>2.4472</v>
      </c>
      <c r="E1541" s="49">
        <f t="shared" si="48"/>
        <v>92.657000000000011</v>
      </c>
      <c r="F1541" s="60">
        <f>($Q$5*($O$6+$O$8))/(E1541+$O$8)</f>
        <v>0.28807041573461251</v>
      </c>
      <c r="G1541" s="60">
        <f>(C1541-$O$10)/($O$11-$O$10)</f>
        <v>0.60921333333333338</v>
      </c>
      <c r="H1541" s="60">
        <f>(G1541*$O$14+(1-G1541)*$O$13)</f>
        <v>2.7109213333333333</v>
      </c>
      <c r="I1541" s="116">
        <f>(H1541-D1541)/(H1541-$O$12)</f>
        <v>0.16770071267567296</v>
      </c>
      <c r="J1541" s="19">
        <f>(($O$19*F1541)/(B1541*((I1541)^$O$20)))^(1/$O$21)</f>
        <v>1.1561672844648101</v>
      </c>
      <c r="K1541" s="111">
        <f t="shared" si="49"/>
        <v>1</v>
      </c>
      <c r="L1541" s="129"/>
      <c r="M1541" s="50"/>
      <c r="N1541" s="19"/>
      <c r="O1541" s="19"/>
      <c r="Q1541" s="20"/>
      <c r="R1541" s="58"/>
      <c r="S1541" s="58"/>
      <c r="T1541" s="58"/>
      <c r="U1541" s="58"/>
      <c r="V1541" s="58"/>
    </row>
    <row r="1542" spans="1:22" x14ac:dyDescent="0.35">
      <c r="A1542" s="20">
        <v>3320.5</v>
      </c>
      <c r="B1542" s="59">
        <v>7.2815000000000003</v>
      </c>
      <c r="C1542">
        <v>83.167299999999997</v>
      </c>
      <c r="D1542" s="20">
        <v>2.4468000000000001</v>
      </c>
      <c r="E1542" s="49">
        <f t="shared" si="48"/>
        <v>92.666899999999998</v>
      </c>
      <c r="F1542" s="60">
        <f>($Q$5*($O$6+$O$8))/(E1542+$O$8)</f>
        <v>0.28804173526372323</v>
      </c>
      <c r="G1542" s="60">
        <f>(C1542-$O$10)/($O$11-$O$10)</f>
        <v>0.59074777777777776</v>
      </c>
      <c r="H1542" s="60">
        <f>(G1542*$O$14+(1-G1542)*$O$13)</f>
        <v>2.7090747777777775</v>
      </c>
      <c r="I1542" s="116">
        <f>(H1542-D1542)/(H1542-$O$12)</f>
        <v>0.1669769150448096</v>
      </c>
      <c r="J1542" s="19">
        <f>(($O$19*F1542)/(B1542*((I1542)^$O$20)))^(1/$O$21)</f>
        <v>1.1911346250567738</v>
      </c>
      <c r="K1542" s="111">
        <f t="shared" si="49"/>
        <v>1</v>
      </c>
      <c r="L1542" s="129"/>
      <c r="M1542" s="50"/>
      <c r="N1542" s="19"/>
      <c r="O1542" s="19"/>
      <c r="Q1542" s="20"/>
      <c r="R1542" s="58"/>
      <c r="S1542" s="58"/>
      <c r="T1542" s="58"/>
      <c r="U1542" s="58"/>
      <c r="V1542" s="58"/>
    </row>
    <row r="1543" spans="1:22" x14ac:dyDescent="0.35">
      <c r="A1543" s="20">
        <v>3321</v>
      </c>
      <c r="B1543" s="59">
        <v>6.7241</v>
      </c>
      <c r="C1543">
        <v>85.485299999999995</v>
      </c>
      <c r="D1543" s="20">
        <v>2.4416000000000002</v>
      </c>
      <c r="E1543" s="49">
        <f t="shared" si="48"/>
        <v>92.676800000000014</v>
      </c>
      <c r="F1543" s="60">
        <f>($Q$5*($O$6+$O$8))/(E1543+$O$8)</f>
        <v>0.28801306050315661</v>
      </c>
      <c r="G1543" s="60">
        <f>(C1543-$O$10)/($O$11-$O$10)</f>
        <v>0.61650333333333329</v>
      </c>
      <c r="H1543" s="60">
        <f>(G1543*$O$14+(1-G1543)*$O$13)</f>
        <v>2.7116503333333331</v>
      </c>
      <c r="I1543" s="116">
        <f>(H1543-D1543)/(H1543-$O$12)</f>
        <v>0.17164576121405908</v>
      </c>
      <c r="J1543" s="19">
        <f>(($O$19*F1543)/(B1543*((I1543)^$O$20)))^(1/$O$21)</f>
        <v>1.2057462676674504</v>
      </c>
      <c r="K1543" s="111">
        <f t="shared" si="49"/>
        <v>1</v>
      </c>
      <c r="L1543" s="129"/>
      <c r="M1543" s="50"/>
      <c r="N1543" s="19"/>
      <c r="O1543" s="19"/>
      <c r="Q1543" s="20"/>
      <c r="R1543" s="58"/>
      <c r="S1543" s="58"/>
      <c r="T1543" s="58"/>
      <c r="U1543" s="58"/>
      <c r="V1543" s="58"/>
    </row>
    <row r="1544" spans="1:22" x14ac:dyDescent="0.35">
      <c r="A1544" s="20">
        <v>3321.5</v>
      </c>
      <c r="B1544" s="59">
        <v>8.0669000000000004</v>
      </c>
      <c r="C1544">
        <v>86.6922</v>
      </c>
      <c r="D1544" s="20">
        <v>2.4380999999999999</v>
      </c>
      <c r="E1544" s="49">
        <f t="shared" si="48"/>
        <v>92.686700000000002</v>
      </c>
      <c r="F1544" s="60">
        <f>($Q$5*($O$6+$O$8))/(E1544+$O$8)</f>
        <v>0.28798439145120763</v>
      </c>
      <c r="G1544" s="60">
        <f>(C1544-$O$10)/($O$11-$O$10)</f>
        <v>0.62991333333333333</v>
      </c>
      <c r="H1544" s="60">
        <f>(G1544*$O$14+(1-G1544)*$O$13)</f>
        <v>2.7129913333333331</v>
      </c>
      <c r="I1544" s="116">
        <f>(H1544-D1544)/(H1544-$O$12)</f>
        <v>0.17457393472037222</v>
      </c>
      <c r="J1544" s="19">
        <f>(($O$19*F1544)/(B1544*((I1544)^$O$20)))^(1/$O$21)</f>
        <v>1.0823101659843661</v>
      </c>
      <c r="K1544" s="111">
        <f t="shared" si="49"/>
        <v>1</v>
      </c>
      <c r="L1544" s="129"/>
      <c r="M1544" s="50"/>
      <c r="N1544" s="19"/>
      <c r="O1544" s="19"/>
      <c r="Q1544" s="20"/>
      <c r="R1544" s="58"/>
      <c r="S1544" s="58"/>
      <c r="T1544" s="58"/>
      <c r="U1544" s="58"/>
      <c r="V1544" s="58"/>
    </row>
    <row r="1545" spans="1:22" x14ac:dyDescent="0.35">
      <c r="A1545" s="20">
        <v>3322</v>
      </c>
      <c r="B1545" s="59">
        <v>7.7035999999999998</v>
      </c>
      <c r="C1545">
        <v>84.515600000000006</v>
      </c>
      <c r="D1545" s="20">
        <v>2.4426000000000001</v>
      </c>
      <c r="E1545" s="49">
        <f t="shared" si="48"/>
        <v>92.696600000000018</v>
      </c>
      <c r="F1545" s="60">
        <f>($Q$5*($O$6+$O$8))/(E1545+$O$8)</f>
        <v>0.28795572810617148</v>
      </c>
      <c r="G1545" s="60">
        <f>(C1545-$O$10)/($O$11-$O$10)</f>
        <v>0.60572888888888898</v>
      </c>
      <c r="H1545" s="60">
        <f>(G1545*$O$14+(1-G1545)*$O$13)</f>
        <v>2.7105728888888887</v>
      </c>
      <c r="I1545" s="116">
        <f>(H1545-D1545)/(H1545-$O$12)</f>
        <v>0.17044204786909614</v>
      </c>
      <c r="J1545" s="19">
        <f>(($O$19*F1545)/(B1545*((I1545)^$O$20)))^(1/$O$21)</f>
        <v>1.1343295742601227</v>
      </c>
      <c r="K1545" s="111">
        <f t="shared" si="49"/>
        <v>1</v>
      </c>
      <c r="L1545" s="129"/>
      <c r="M1545" s="50"/>
      <c r="N1545" s="19"/>
      <c r="O1545" s="19"/>
      <c r="Q1545" s="20"/>
      <c r="R1545" s="58"/>
      <c r="S1545" s="58"/>
      <c r="T1545" s="58"/>
      <c r="U1545" s="58"/>
      <c r="V1545" s="58"/>
    </row>
    <row r="1546" spans="1:22" x14ac:dyDescent="0.35">
      <c r="A1546" s="20">
        <v>3322.5</v>
      </c>
      <c r="B1546" s="59">
        <v>7.742</v>
      </c>
      <c r="C1546">
        <v>82.213399999999993</v>
      </c>
      <c r="D1546" s="20">
        <v>2.4516</v>
      </c>
      <c r="E1546" s="49">
        <f t="shared" si="48"/>
        <v>92.706500000000005</v>
      </c>
      <c r="F1546" s="60">
        <f>($Q$5*($O$6+$O$8))/(E1546+$O$8)</f>
        <v>0.28792707046634453</v>
      </c>
      <c r="G1546" s="60">
        <f>(C1546-$O$10)/($O$11-$O$10)</f>
        <v>0.58014888888888883</v>
      </c>
      <c r="H1546" s="60">
        <f>(G1546*$O$14+(1-G1546)*$O$13)</f>
        <v>2.7080148888888891</v>
      </c>
      <c r="I1546" s="116">
        <f>(H1546-D1546)/(H1546-$O$12)</f>
        <v>0.16335645315376596</v>
      </c>
      <c r="J1546" s="19">
        <f>(($O$19*F1546)/(B1546*((I1546)^$O$20)))^(1/$O$21)</f>
        <v>1.1805336492037604</v>
      </c>
      <c r="K1546" s="111">
        <f t="shared" si="49"/>
        <v>1</v>
      </c>
      <c r="L1546" s="129"/>
      <c r="M1546" s="50"/>
      <c r="N1546" s="19"/>
      <c r="O1546" s="19"/>
      <c r="Q1546" s="20"/>
      <c r="R1546" s="58"/>
      <c r="S1546" s="58"/>
      <c r="T1546" s="58"/>
      <c r="U1546" s="58"/>
      <c r="V1546" s="58"/>
    </row>
    <row r="1547" spans="1:22" x14ac:dyDescent="0.35">
      <c r="A1547" s="20">
        <v>3323</v>
      </c>
      <c r="B1547" s="59">
        <v>7.7675000000000001</v>
      </c>
      <c r="C1547">
        <v>84.628200000000007</v>
      </c>
      <c r="D1547" s="20">
        <v>2.4601999999999999</v>
      </c>
      <c r="E1547" s="49">
        <f t="shared" si="48"/>
        <v>92.716399999999993</v>
      </c>
      <c r="F1547" s="60">
        <f>($Q$5*($O$6+$O$8))/(E1547+$O$8)</f>
        <v>0.28789841853002346</v>
      </c>
      <c r="G1547" s="60">
        <f>(C1547-$O$10)/($O$11-$O$10)</f>
        <v>0.60698000000000008</v>
      </c>
      <c r="H1547" s="60">
        <f>(G1547*$O$14+(1-G1547)*$O$13)</f>
        <v>2.7106979999999998</v>
      </c>
      <c r="I1547" s="116">
        <f>(H1547-D1547)/(H1547-$O$12)</f>
        <v>0.15931460465494909</v>
      </c>
      <c r="J1547" s="19">
        <f>(($O$19*F1547)/(B1547*((I1547)^$O$20)))^(1/$O$21)</f>
        <v>1.2084353427734991</v>
      </c>
      <c r="K1547" s="111">
        <f t="shared" si="49"/>
        <v>1</v>
      </c>
      <c r="L1547" s="129"/>
      <c r="M1547" s="50"/>
      <c r="N1547" s="19"/>
      <c r="O1547" s="19"/>
      <c r="Q1547" s="20"/>
      <c r="R1547" s="58"/>
      <c r="S1547" s="58"/>
      <c r="T1547" s="58"/>
      <c r="U1547" s="58"/>
      <c r="V1547" s="58"/>
    </row>
    <row r="1548" spans="1:22" x14ac:dyDescent="0.35">
      <c r="A1548" s="20">
        <v>3323.5</v>
      </c>
      <c r="B1548" s="59">
        <v>8.5373000000000001</v>
      </c>
      <c r="C1548">
        <v>87.190600000000003</v>
      </c>
      <c r="D1548" s="20">
        <v>2.4557000000000002</v>
      </c>
      <c r="E1548" s="49">
        <f t="shared" si="48"/>
        <v>92.726300000000009</v>
      </c>
      <c r="F1548" s="60">
        <f>($Q$5*($O$6+$O$8))/(E1548+$O$8)</f>
        <v>0.28786977229550564</v>
      </c>
      <c r="G1548" s="60">
        <f>(C1548-$O$10)/($O$11-$O$10)</f>
        <v>0.63545111111111119</v>
      </c>
      <c r="H1548" s="60">
        <f>(G1548*$O$14+(1-G1548)*$O$13)</f>
        <v>2.7135451111111113</v>
      </c>
      <c r="I1548" s="116">
        <f>(H1548-D1548)/(H1548-$O$12)</f>
        <v>0.16369090361716032</v>
      </c>
      <c r="J1548" s="19">
        <f>(($O$19*F1548)/(B1548*((I1548)^$O$20)))^(1/$O$21)</f>
        <v>1.1217942629648161</v>
      </c>
      <c r="K1548" s="111">
        <f t="shared" si="49"/>
        <v>1</v>
      </c>
      <c r="L1548" s="129"/>
      <c r="M1548" s="50"/>
      <c r="N1548" s="19"/>
      <c r="O1548" s="19"/>
      <c r="Q1548" s="20"/>
      <c r="R1548" s="58"/>
      <c r="S1548" s="58"/>
      <c r="T1548" s="58"/>
      <c r="U1548" s="58"/>
      <c r="V1548" s="58"/>
    </row>
    <row r="1549" spans="1:22" x14ac:dyDescent="0.35">
      <c r="A1549" s="20">
        <v>3324</v>
      </c>
      <c r="B1549" s="59">
        <v>8.7522000000000002</v>
      </c>
      <c r="C1549">
        <v>86.682699999999997</v>
      </c>
      <c r="D1549" s="20">
        <v>2.4508000000000001</v>
      </c>
      <c r="E1549" s="49">
        <f t="shared" si="48"/>
        <v>92.736199999999997</v>
      </c>
      <c r="F1549" s="60">
        <f>($Q$5*($O$6+$O$8))/(E1549+$O$8)</f>
        <v>0.2878411317610895</v>
      </c>
      <c r="G1549" s="60">
        <f>(C1549-$O$10)/($O$11-$O$10)</f>
        <v>0.62980777777777774</v>
      </c>
      <c r="H1549" s="60">
        <f>(G1549*$O$14+(1-G1549)*$O$13)</f>
        <v>2.7129807777777777</v>
      </c>
      <c r="I1549" s="116">
        <f>(H1549-D1549)/(H1549-$O$12)</f>
        <v>0.16650301866179976</v>
      </c>
      <c r="J1549" s="19">
        <f>(($O$19*F1549)/(B1549*((I1549)^$O$20)))^(1/$O$21)</f>
        <v>1.0891700699576214</v>
      </c>
      <c r="K1549" s="111">
        <f t="shared" si="49"/>
        <v>1</v>
      </c>
      <c r="L1549" s="129"/>
      <c r="M1549" s="50"/>
      <c r="N1549" s="19"/>
      <c r="O1549" s="19"/>
      <c r="Q1549" s="20"/>
      <c r="R1549" s="58"/>
      <c r="S1549" s="58"/>
      <c r="T1549" s="58"/>
      <c r="U1549" s="58"/>
      <c r="V1549" s="58"/>
    </row>
    <row r="1550" spans="1:22" x14ac:dyDescent="0.35">
      <c r="A1550" s="20">
        <v>3324.5</v>
      </c>
      <c r="B1550" s="59">
        <v>7.2483000000000004</v>
      </c>
      <c r="C1550">
        <v>82.339699999999993</v>
      </c>
      <c r="D1550" s="20">
        <v>2.4455</v>
      </c>
      <c r="E1550" s="49">
        <f t="shared" si="48"/>
        <v>92.746100000000013</v>
      </c>
      <c r="F1550" s="60">
        <f>($Q$5*($O$6+$O$8))/(E1550+$O$8)</f>
        <v>0.2878124969250736</v>
      </c>
      <c r="G1550" s="60">
        <f>(C1550-$O$10)/($O$11-$O$10)</f>
        <v>0.58155222222222214</v>
      </c>
      <c r="H1550" s="60">
        <f>(G1550*$O$14+(1-G1550)*$O$13)</f>
        <v>2.7081552222222225</v>
      </c>
      <c r="I1550" s="116">
        <f>(H1550-D1550)/(H1550-$O$12)</f>
        <v>0.16731707762470474</v>
      </c>
      <c r="J1550" s="19">
        <f>(($O$19*F1550)/(B1550*((I1550)^$O$20)))^(1/$O$21)</f>
        <v>1.1909580740351811</v>
      </c>
      <c r="K1550" s="111">
        <f t="shared" si="49"/>
        <v>1</v>
      </c>
      <c r="L1550" s="129"/>
      <c r="M1550" s="50"/>
      <c r="N1550" s="19"/>
      <c r="O1550" s="19"/>
      <c r="Q1550" s="20"/>
      <c r="R1550" s="58"/>
      <c r="S1550" s="58"/>
      <c r="T1550" s="58"/>
      <c r="U1550" s="58"/>
      <c r="V1550" s="58"/>
    </row>
    <row r="1551" spans="1:22" x14ac:dyDescent="0.35">
      <c r="A1551" s="20">
        <v>3325</v>
      </c>
      <c r="B1551" s="59">
        <v>7.6384999999999996</v>
      </c>
      <c r="C1551">
        <v>84.138300000000001</v>
      </c>
      <c r="D1551" s="20">
        <v>2.4546000000000001</v>
      </c>
      <c r="E1551" s="49">
        <f t="shared" si="48"/>
        <v>92.756</v>
      </c>
      <c r="F1551" s="60">
        <f>($Q$5*($O$6+$O$8))/(E1551+$O$8)</f>
        <v>0.28778386778575771</v>
      </c>
      <c r="G1551" s="60">
        <f>(C1551-$O$10)/($O$11-$O$10)</f>
        <v>0.60153666666666672</v>
      </c>
      <c r="H1551" s="60">
        <f>(G1551*$O$14+(1-G1551)*$O$13)</f>
        <v>2.7101536666666668</v>
      </c>
      <c r="I1551" s="116">
        <f>(H1551-D1551)/(H1551-$O$12)</f>
        <v>0.16258625176045099</v>
      </c>
      <c r="J1551" s="19">
        <f>(($O$19*F1551)/(B1551*((I1551)^$O$20)))^(1/$O$21)</f>
        <v>1.1938379001323758</v>
      </c>
      <c r="K1551" s="111">
        <f t="shared" si="49"/>
        <v>1</v>
      </c>
      <c r="L1551" s="129"/>
      <c r="M1551" s="50"/>
      <c r="N1551" s="19"/>
      <c r="O1551" s="19"/>
      <c r="Q1551" s="20"/>
      <c r="R1551" s="58"/>
      <c r="S1551" s="58"/>
      <c r="T1551" s="58"/>
      <c r="U1551" s="58"/>
      <c r="V1551" s="58"/>
    </row>
    <row r="1552" spans="1:22" x14ac:dyDescent="0.35">
      <c r="A1552" s="20">
        <v>3325.5</v>
      </c>
      <c r="B1552" s="59">
        <v>7.7523</v>
      </c>
      <c r="C1552">
        <v>85.684700000000007</v>
      </c>
      <c r="D1552" s="20">
        <v>2.4481999999999999</v>
      </c>
      <c r="E1552" s="49">
        <f t="shared" si="48"/>
        <v>92.765900000000016</v>
      </c>
      <c r="F1552" s="60">
        <f>($Q$5*($O$6+$O$8))/(E1552+$O$8)</f>
        <v>0.28775524434144178</v>
      </c>
      <c r="G1552" s="60">
        <f>(C1552-$O$10)/($O$11-$O$10)</f>
        <v>0.61871888888888893</v>
      </c>
      <c r="H1552" s="60">
        <f>(G1552*$O$14+(1-G1552)*$O$13)</f>
        <v>2.7118718888888891</v>
      </c>
      <c r="I1552" s="116">
        <f>(H1552-D1552)/(H1552-$O$12)</f>
        <v>0.16756798284838337</v>
      </c>
      <c r="J1552" s="19">
        <f>(($O$19*F1552)/(B1552*((I1552)^$O$20)))^(1/$O$21)</f>
        <v>1.1497549726809129</v>
      </c>
      <c r="K1552" s="111">
        <f t="shared" si="49"/>
        <v>1</v>
      </c>
      <c r="L1552" s="129"/>
      <c r="M1552" s="50"/>
      <c r="N1552" s="19"/>
      <c r="O1552" s="19"/>
      <c r="Q1552" s="20"/>
      <c r="R1552" s="58"/>
      <c r="S1552" s="58"/>
      <c r="T1552" s="58"/>
      <c r="U1552" s="58"/>
      <c r="V1552" s="58"/>
    </row>
    <row r="1553" spans="1:22" x14ac:dyDescent="0.35">
      <c r="A1553" s="20">
        <v>3326</v>
      </c>
      <c r="B1553" s="59">
        <v>8.2078000000000007</v>
      </c>
      <c r="C1553">
        <v>86.046000000000006</v>
      </c>
      <c r="D1553" s="20">
        <v>2.4300000000000002</v>
      </c>
      <c r="E1553" s="49">
        <f t="shared" si="48"/>
        <v>92.775800000000004</v>
      </c>
      <c r="F1553" s="60">
        <f>($Q$5*($O$6+$O$8))/(E1553+$O$8)</f>
        <v>0.28772662659042691</v>
      </c>
      <c r="G1553" s="60">
        <f>(C1553-$O$10)/($O$11-$O$10)</f>
        <v>0.62273333333333336</v>
      </c>
      <c r="H1553" s="60">
        <f>(G1553*$O$14+(1-G1553)*$O$13)</f>
        <v>2.7122733333333331</v>
      </c>
      <c r="I1553" s="116">
        <f>(H1553-D1553)/(H1553-$O$12)</f>
        <v>0.17934376303801305</v>
      </c>
      <c r="J1553" s="19">
        <f>(($O$19*F1553)/(B1553*((I1553)^$O$20)))^(1/$O$21)</f>
        <v>1.0439756429849771</v>
      </c>
      <c r="K1553" s="111">
        <f t="shared" si="49"/>
        <v>1</v>
      </c>
      <c r="L1553" s="129"/>
      <c r="M1553" s="50"/>
      <c r="N1553" s="19"/>
      <c r="O1553" s="19"/>
      <c r="Q1553" s="20"/>
      <c r="R1553" s="58"/>
      <c r="S1553" s="58"/>
      <c r="T1553" s="58"/>
      <c r="U1553" s="58"/>
      <c r="V1553" s="58"/>
    </row>
    <row r="1554" spans="1:22" x14ac:dyDescent="0.35">
      <c r="A1554" s="20">
        <v>3326.5</v>
      </c>
      <c r="B1554" s="59">
        <v>8.2241</v>
      </c>
      <c r="C1554">
        <v>81.441199999999995</v>
      </c>
      <c r="D1554" s="20">
        <v>2.4020000000000001</v>
      </c>
      <c r="E1554" s="49">
        <f t="shared" si="48"/>
        <v>92.785699999999991</v>
      </c>
      <c r="F1554" s="60">
        <f>($Q$5*($O$6+$O$8))/(E1554+$O$8)</f>
        <v>0.28769801453101451</v>
      </c>
      <c r="G1554" s="60">
        <f>(C1554-$O$10)/($O$11-$O$10)</f>
        <v>0.57156888888888879</v>
      </c>
      <c r="H1554" s="60">
        <f>(G1554*$O$14+(1-G1554)*$O$13)</f>
        <v>2.7071568888888891</v>
      </c>
      <c r="I1554" s="116">
        <f>(H1554-D1554)/(H1554-$O$12)</f>
        <v>0.19451526574122641</v>
      </c>
      <c r="J1554" s="19">
        <f>(($O$19*F1554)/(B1554*((I1554)^$O$20)))^(1/$O$21)</f>
        <v>0.96154707326559774</v>
      </c>
      <c r="K1554" s="111">
        <f t="shared" si="49"/>
        <v>0.96154707326559774</v>
      </c>
      <c r="L1554" s="129"/>
      <c r="M1554" s="50"/>
      <c r="N1554" s="19"/>
      <c r="O1554" s="19"/>
      <c r="Q1554" s="20"/>
      <c r="R1554" s="58"/>
      <c r="S1554" s="58"/>
      <c r="T1554" s="58"/>
      <c r="U1554" s="58"/>
      <c r="V1554" s="58"/>
    </row>
    <row r="1555" spans="1:22" x14ac:dyDescent="0.35">
      <c r="A1555" s="20">
        <v>3327</v>
      </c>
      <c r="B1555" s="59">
        <v>7.9635999999999996</v>
      </c>
      <c r="C1555">
        <v>74.719200000000001</v>
      </c>
      <c r="D1555" s="20">
        <v>2.3973</v>
      </c>
      <c r="E1555" s="49">
        <f t="shared" si="48"/>
        <v>92.795600000000007</v>
      </c>
      <c r="F1555" s="60">
        <f>($Q$5*($O$6+$O$8))/(E1555+$O$8)</f>
        <v>0.28766940816150677</v>
      </c>
      <c r="G1555" s="60">
        <f>(C1555-$O$10)/($O$11-$O$10)</f>
        <v>0.49687999999999999</v>
      </c>
      <c r="H1555" s="60">
        <f>(G1555*$O$14+(1-G1555)*$O$13)</f>
        <v>2.6996880000000001</v>
      </c>
      <c r="I1555" s="116">
        <f>(H1555-D1555)/(H1555-$O$12)</f>
        <v>0.19367235025343651</v>
      </c>
      <c r="J1555" s="19">
        <f>(($O$19*F1555)/(B1555*((I1555)^$O$20)))^(1/$O$21)</f>
        <v>0.98135129096876694</v>
      </c>
      <c r="K1555" s="111">
        <f t="shared" si="49"/>
        <v>0.98135129096876694</v>
      </c>
      <c r="L1555" s="129"/>
      <c r="M1555" s="50"/>
      <c r="N1555" s="19"/>
      <c r="O1555" s="19"/>
      <c r="Q1555" s="20"/>
      <c r="R1555" s="58"/>
      <c r="S1555" s="58"/>
      <c r="T1555" s="58"/>
      <c r="U1555" s="58"/>
      <c r="V1555" s="58"/>
    </row>
    <row r="1556" spans="1:22" x14ac:dyDescent="0.35">
      <c r="A1556" s="20">
        <v>3327.5</v>
      </c>
      <c r="B1556" s="59">
        <v>8.1242000000000001</v>
      </c>
      <c r="C1556">
        <v>76.557100000000005</v>
      </c>
      <c r="D1556" s="20">
        <v>2.4035000000000002</v>
      </c>
      <c r="E1556" s="49">
        <f t="shared" si="48"/>
        <v>92.805499999999995</v>
      </c>
      <c r="F1556" s="60">
        <f>($Q$5*($O$6+$O$8))/(E1556+$O$8)</f>
        <v>0.28764080748020671</v>
      </c>
      <c r="G1556" s="60">
        <f>(C1556-$O$10)/($O$11-$O$10)</f>
        <v>0.51730111111111121</v>
      </c>
      <c r="H1556" s="60">
        <f>(G1556*$O$14+(1-G1556)*$O$13)</f>
        <v>2.7017301111111109</v>
      </c>
      <c r="I1556" s="116">
        <f>(H1556-D1556)/(H1556-$O$12)</f>
        <v>0.19075982161443478</v>
      </c>
      <c r="J1556" s="19">
        <f>(($O$19*F1556)/(B1556*((I1556)^$O$20)))^(1/$O$21)</f>
        <v>0.98638858757050552</v>
      </c>
      <c r="K1556" s="111">
        <f t="shared" si="49"/>
        <v>0.98638858757050552</v>
      </c>
      <c r="L1556" s="129"/>
      <c r="M1556" s="50"/>
      <c r="N1556" s="19"/>
      <c r="O1556" s="19"/>
      <c r="Q1556" s="20"/>
      <c r="R1556" s="58"/>
      <c r="S1556" s="58"/>
      <c r="T1556" s="58"/>
      <c r="U1556" s="58"/>
      <c r="V1556" s="58"/>
    </row>
    <row r="1557" spans="1:22" x14ac:dyDescent="0.35">
      <c r="A1557" s="20">
        <v>3328</v>
      </c>
      <c r="B1557" s="59">
        <v>8.2309999999999999</v>
      </c>
      <c r="C1557">
        <v>76.728800000000007</v>
      </c>
      <c r="D1557" s="20">
        <v>2.4167000000000001</v>
      </c>
      <c r="E1557" s="49">
        <f t="shared" si="48"/>
        <v>92.815400000000011</v>
      </c>
      <c r="F1557" s="60">
        <f>($Q$5*($O$6+$O$8))/(E1557+$O$8)</f>
        <v>0.28761221248541774</v>
      </c>
      <c r="G1557" s="60">
        <f>(C1557-$O$10)/($O$11-$O$10)</f>
        <v>0.51920888888888894</v>
      </c>
      <c r="H1557" s="60">
        <f>(G1557*$O$14+(1-G1557)*$O$13)</f>
        <v>2.701920888888889</v>
      </c>
      <c r="I1557" s="116">
        <f>(H1557-D1557)/(H1557-$O$12)</f>
        <v>0.1824163464002414</v>
      </c>
      <c r="J1557" s="19">
        <f>(($O$19*F1557)/(B1557*((I1557)^$O$20)))^(1/$O$21)</f>
        <v>1.0247398081322927</v>
      </c>
      <c r="K1557" s="111">
        <f t="shared" si="49"/>
        <v>1</v>
      </c>
      <c r="L1557" s="129"/>
      <c r="M1557" s="50"/>
      <c r="N1557" s="19"/>
      <c r="O1557" s="19"/>
      <c r="Q1557" s="20"/>
      <c r="R1557" s="58"/>
      <c r="S1557" s="58"/>
      <c r="T1557" s="58"/>
      <c r="U1557" s="58"/>
      <c r="V1557" s="58"/>
    </row>
    <row r="1558" spans="1:22" x14ac:dyDescent="0.35">
      <c r="A1558" s="20">
        <v>3328.5</v>
      </c>
      <c r="B1558" s="59">
        <v>7.8041999999999998</v>
      </c>
      <c r="C1558">
        <v>79.725099999999998</v>
      </c>
      <c r="D1558" s="20">
        <v>2.4190999999999998</v>
      </c>
      <c r="E1558" s="49">
        <f t="shared" si="48"/>
        <v>92.825299999999999</v>
      </c>
      <c r="F1558" s="60">
        <f>($Q$5*($O$6+$O$8))/(E1558+$O$8)</f>
        <v>0.28758362317544423</v>
      </c>
      <c r="G1558" s="60">
        <f>(C1558-$O$10)/($O$11-$O$10)</f>
        <v>0.55250111111111111</v>
      </c>
      <c r="H1558" s="60">
        <f>(G1558*$O$14+(1-G1558)*$O$13)</f>
        <v>2.7052501111111109</v>
      </c>
      <c r="I1558" s="116">
        <f>(H1558-D1558)/(H1558-$O$12)</f>
        <v>0.18262179514953128</v>
      </c>
      <c r="J1558" s="19">
        <f>(($O$19*F1558)/(B1558*((I1558)^$O$20)))^(1/$O$21)</f>
        <v>1.0511513989491967</v>
      </c>
      <c r="K1558" s="111">
        <f t="shared" si="49"/>
        <v>1</v>
      </c>
      <c r="L1558" s="129"/>
      <c r="M1558" s="50"/>
      <c r="N1558" s="19"/>
      <c r="O1558" s="19"/>
      <c r="Q1558" s="20"/>
      <c r="R1558" s="58"/>
      <c r="S1558" s="58"/>
      <c r="T1558" s="58"/>
      <c r="U1558" s="58"/>
      <c r="V1558" s="58"/>
    </row>
    <row r="1559" spans="1:22" x14ac:dyDescent="0.35">
      <c r="A1559" s="20">
        <v>3329</v>
      </c>
      <c r="B1559" s="59">
        <v>7.7727000000000004</v>
      </c>
      <c r="C1559">
        <v>79.044799999999995</v>
      </c>
      <c r="D1559" s="20">
        <v>2.4180999999999999</v>
      </c>
      <c r="E1559" s="49">
        <f t="shared" si="48"/>
        <v>92.835200000000015</v>
      </c>
      <c r="F1559" s="60">
        <f>($Q$5*($O$6+$O$8))/(E1559+$O$8)</f>
        <v>0.28755503954859102</v>
      </c>
      <c r="G1559" s="60">
        <f>(C1559-$O$10)/($O$11-$O$10)</f>
        <v>0.54494222222222222</v>
      </c>
      <c r="H1559" s="60">
        <f>(G1559*$O$14+(1-G1559)*$O$13)</f>
        <v>2.7044942222222224</v>
      </c>
      <c r="I1559" s="116">
        <f>(H1559-D1559)/(H1559-$O$12)</f>
        <v>0.18286580390141463</v>
      </c>
      <c r="J1559" s="19">
        <f>(($O$19*F1559)/(B1559*((I1559)^$O$20)))^(1/$O$21)</f>
        <v>1.0518214887288535</v>
      </c>
      <c r="K1559" s="111">
        <f t="shared" si="49"/>
        <v>1</v>
      </c>
      <c r="L1559" s="129"/>
      <c r="M1559" s="50"/>
      <c r="N1559" s="19"/>
      <c r="O1559" s="19"/>
      <c r="Q1559" s="20"/>
      <c r="R1559" s="58"/>
      <c r="S1559" s="58"/>
      <c r="T1559" s="58"/>
      <c r="U1559" s="58"/>
      <c r="V1559" s="58"/>
    </row>
    <row r="1560" spans="1:22" x14ac:dyDescent="0.35">
      <c r="A1560" s="20">
        <v>3329.5</v>
      </c>
      <c r="B1560" s="59">
        <v>7.556</v>
      </c>
      <c r="C1560">
        <v>77.531800000000004</v>
      </c>
      <c r="D1560" s="20">
        <v>2.4106000000000001</v>
      </c>
      <c r="E1560" s="49">
        <f t="shared" si="48"/>
        <v>92.845100000000002</v>
      </c>
      <c r="F1560" s="60">
        <f>($Q$5*($O$6+$O$8))/(E1560+$O$8)</f>
        <v>0.28752646160316381</v>
      </c>
      <c r="G1560" s="60">
        <f>(C1560-$O$10)/($O$11-$O$10)</f>
        <v>0.52813111111111111</v>
      </c>
      <c r="H1560" s="60">
        <f>(G1560*$O$14+(1-G1560)*$O$13)</f>
        <v>2.7028131111111109</v>
      </c>
      <c r="I1560" s="116">
        <f>(H1560-D1560)/(H1560-$O$12)</f>
        <v>0.18678172021811087</v>
      </c>
      <c r="J1560" s="19">
        <f>(($O$19*F1560)/(B1560*((I1560)^$O$20)))^(1/$O$21)</f>
        <v>1.0443800432809658</v>
      </c>
      <c r="K1560" s="111">
        <f t="shared" si="49"/>
        <v>1</v>
      </c>
      <c r="L1560" s="129"/>
      <c r="M1560" s="50"/>
      <c r="N1560" s="19"/>
      <c r="O1560" s="19"/>
      <c r="Q1560" s="20"/>
      <c r="R1560" s="58"/>
      <c r="S1560" s="58"/>
      <c r="T1560" s="58"/>
      <c r="U1560" s="58"/>
      <c r="V1560" s="58"/>
    </row>
    <row r="1561" spans="1:22" x14ac:dyDescent="0.35">
      <c r="A1561" s="20">
        <v>3330</v>
      </c>
      <c r="B1561" s="59">
        <v>7.6124999999999998</v>
      </c>
      <c r="C1561">
        <v>76.996600000000001</v>
      </c>
      <c r="D1561" s="20">
        <v>2.3927999999999998</v>
      </c>
      <c r="E1561" s="49">
        <f t="shared" si="48"/>
        <v>92.855000000000018</v>
      </c>
      <c r="F1561" s="60">
        <f>($Q$5*($O$6+$O$8))/(E1561+$O$8)</f>
        <v>0.28749788933746867</v>
      </c>
      <c r="G1561" s="60">
        <f>(C1561-$O$10)/($O$11-$O$10)</f>
        <v>0.52218444444444445</v>
      </c>
      <c r="H1561" s="60">
        <f>(G1561*$O$14+(1-G1561)*$O$13)</f>
        <v>2.7022184444444441</v>
      </c>
      <c r="I1561" s="116">
        <f>(H1561-D1561)/(H1561-$O$12)</f>
        <v>0.19785452257422048</v>
      </c>
      <c r="J1561" s="19">
        <f>(($O$19*F1561)/(B1561*((I1561)^$O$20)))^(1/$O$21)</f>
        <v>0.98221756343173794</v>
      </c>
      <c r="K1561" s="111">
        <f t="shared" si="49"/>
        <v>0.98221756343173794</v>
      </c>
      <c r="L1561" s="129"/>
      <c r="M1561" s="50"/>
      <c r="N1561" s="19"/>
      <c r="O1561" s="19"/>
      <c r="Q1561" s="20"/>
      <c r="R1561" s="58"/>
      <c r="S1561" s="58"/>
      <c r="T1561" s="58"/>
      <c r="U1561" s="58"/>
      <c r="V1561" s="58"/>
    </row>
    <row r="1562" spans="1:22" x14ac:dyDescent="0.35">
      <c r="A1562" s="20">
        <v>3330.5</v>
      </c>
      <c r="B1562" s="59">
        <v>7.3452999999999999</v>
      </c>
      <c r="C1562">
        <v>73.686999999999998</v>
      </c>
      <c r="D1562" s="20">
        <v>2.3824999999999998</v>
      </c>
      <c r="E1562" s="49">
        <f t="shared" si="48"/>
        <v>92.864900000000006</v>
      </c>
      <c r="F1562" s="60">
        <f>($Q$5*($O$6+$O$8))/(E1562+$O$8)</f>
        <v>0.28746932274981274</v>
      </c>
      <c r="G1562" s="60">
        <f>(C1562-$O$10)/($O$11-$O$10)</f>
        <v>0.48541111111111107</v>
      </c>
      <c r="H1562" s="60">
        <f>(G1562*$O$14+(1-G1562)*$O$13)</f>
        <v>2.6985411111111111</v>
      </c>
      <c r="I1562" s="116">
        <f>(H1562-D1562)/(H1562-$O$12)</f>
        <v>0.20256564010676761</v>
      </c>
      <c r="J1562" s="19">
        <f>(($O$19*F1562)/(B1562*((I1562)^$O$20)))^(1/$O$21)</f>
        <v>0.97661907633817402</v>
      </c>
      <c r="K1562" s="111">
        <f t="shared" si="49"/>
        <v>0.97661907633817402</v>
      </c>
      <c r="L1562" s="129"/>
      <c r="M1562" s="50"/>
      <c r="N1562" s="19"/>
      <c r="O1562" s="19"/>
      <c r="Q1562" s="20"/>
      <c r="R1562" s="58"/>
      <c r="S1562" s="58"/>
      <c r="T1562" s="58"/>
      <c r="U1562" s="58"/>
      <c r="V1562" s="58"/>
    </row>
    <row r="1563" spans="1:22" x14ac:dyDescent="0.35">
      <c r="A1563" s="20">
        <v>3331</v>
      </c>
      <c r="B1563" s="59">
        <v>7.2432999999999996</v>
      </c>
      <c r="C1563">
        <v>74.695599999999999</v>
      </c>
      <c r="D1563" s="20">
        <v>2.3845000000000001</v>
      </c>
      <c r="E1563" s="49">
        <f t="shared" si="48"/>
        <v>92.874799999999993</v>
      </c>
      <c r="F1563" s="60">
        <f>($Q$5*($O$6+$O$8))/(E1563+$O$8)</f>
        <v>0.28744076183850359</v>
      </c>
      <c r="G1563" s="60">
        <f>(C1563-$O$10)/($O$11-$O$10)</f>
        <v>0.49661777777777777</v>
      </c>
      <c r="H1563" s="60">
        <f>(G1563*$O$14+(1-G1563)*$O$13)</f>
        <v>2.6996617777777776</v>
      </c>
      <c r="I1563" s="116">
        <f>(H1563-D1563)/(H1563-$O$12)</f>
        <v>0.20185704243283734</v>
      </c>
      <c r="J1563" s="19">
        <f>(($O$19*F1563)/(B1563*((I1563)^$O$20)))^(1/$O$21)</f>
        <v>0.98687474550631826</v>
      </c>
      <c r="K1563" s="111">
        <f t="shared" si="49"/>
        <v>0.98687474550631826</v>
      </c>
      <c r="L1563" s="129"/>
      <c r="M1563" s="50"/>
      <c r="N1563" s="19"/>
      <c r="O1563" s="19"/>
      <c r="Q1563" s="20"/>
      <c r="R1563" s="58"/>
      <c r="S1563" s="58"/>
      <c r="T1563" s="58"/>
      <c r="U1563" s="58"/>
      <c r="V1563" s="58"/>
    </row>
    <row r="1564" spans="1:22" x14ac:dyDescent="0.35">
      <c r="A1564" s="20">
        <v>3331.5</v>
      </c>
      <c r="B1564" s="59">
        <v>7.0815000000000001</v>
      </c>
      <c r="C1564">
        <v>73.892099999999999</v>
      </c>
      <c r="D1564" s="20">
        <v>2.4076</v>
      </c>
      <c r="E1564" s="49">
        <f t="shared" si="48"/>
        <v>92.884700000000009</v>
      </c>
      <c r="F1564" s="60">
        <f>($Q$5*($O$6+$O$8))/(E1564+$O$8)</f>
        <v>0.28741220660184935</v>
      </c>
      <c r="G1564" s="60">
        <f>(C1564-$O$10)/($O$11-$O$10)</f>
        <v>0.48769000000000001</v>
      </c>
      <c r="H1564" s="60">
        <f>(G1564*$O$14+(1-G1564)*$O$13)</f>
        <v>2.698769</v>
      </c>
      <c r="I1564" s="116">
        <f>(H1564-D1564)/(H1564-$O$12)</f>
        <v>0.18659667691818674</v>
      </c>
      <c r="J1564" s="19">
        <f>(($O$19*F1564)/(B1564*((I1564)^$O$20)))^(1/$O$21)</f>
        <v>1.079657658067257</v>
      </c>
      <c r="K1564" s="111">
        <f t="shared" si="49"/>
        <v>1</v>
      </c>
      <c r="L1564" s="129"/>
      <c r="M1564" s="50"/>
      <c r="N1564" s="19"/>
      <c r="O1564" s="19"/>
      <c r="Q1564" s="20"/>
      <c r="R1564" s="58"/>
      <c r="S1564" s="58"/>
      <c r="T1564" s="58"/>
      <c r="U1564" s="58"/>
      <c r="V1564" s="58"/>
    </row>
    <row r="1565" spans="1:22" x14ac:dyDescent="0.35">
      <c r="A1565" s="20">
        <v>3332</v>
      </c>
      <c r="B1565" s="59">
        <v>7.8883999999999999</v>
      </c>
      <c r="C1565">
        <v>81.924000000000007</v>
      </c>
      <c r="D1565" s="20">
        <v>2.4310999999999998</v>
      </c>
      <c r="E1565" s="49">
        <f t="shared" si="48"/>
        <v>92.894599999999997</v>
      </c>
      <c r="F1565" s="60">
        <f>($Q$5*($O$6+$O$8))/(E1565+$O$8)</f>
        <v>0.28738365703815921</v>
      </c>
      <c r="G1565" s="60">
        <f>(C1565-$O$10)/($O$11-$O$10)</f>
        <v>0.57693333333333341</v>
      </c>
      <c r="H1565" s="60">
        <f>(G1565*$O$14+(1-G1565)*$O$13)</f>
        <v>2.7076933333333333</v>
      </c>
      <c r="I1565" s="116">
        <f>(H1565-D1565)/(H1565-$O$12)</f>
        <v>0.17624781490347352</v>
      </c>
      <c r="J1565" s="19">
        <f>(($O$19*F1565)/(B1565*((I1565)^$O$20)))^(1/$O$21)</f>
        <v>1.0829610323821495</v>
      </c>
      <c r="K1565" s="111">
        <f t="shared" si="49"/>
        <v>1</v>
      </c>
      <c r="L1565" s="129"/>
      <c r="M1565" s="50"/>
      <c r="N1565" s="19"/>
      <c r="O1565" s="19"/>
      <c r="Q1565" s="20"/>
      <c r="R1565" s="58"/>
      <c r="S1565" s="58"/>
      <c r="T1565" s="58"/>
      <c r="U1565" s="58"/>
      <c r="V1565" s="58"/>
    </row>
    <row r="1566" spans="1:22" x14ac:dyDescent="0.35">
      <c r="A1566" s="20">
        <v>3332.5</v>
      </c>
      <c r="B1566" s="59">
        <v>8.4747000000000003</v>
      </c>
      <c r="C1566">
        <v>87.6006</v>
      </c>
      <c r="D1566" s="20">
        <v>2.4451999999999998</v>
      </c>
      <c r="E1566" s="49">
        <f t="shared" si="48"/>
        <v>92.904500000000013</v>
      </c>
      <c r="F1566" s="60">
        <f>($Q$5*($O$6+$O$8))/(E1566+$O$8)</f>
        <v>0.28735511314574258</v>
      </c>
      <c r="G1566" s="60">
        <f>(C1566-$O$10)/($O$11-$O$10)</f>
        <v>0.64000666666666661</v>
      </c>
      <c r="H1566" s="60">
        <f>(G1566*$O$14+(1-G1566)*$O$13)</f>
        <v>2.7140006666666667</v>
      </c>
      <c r="I1566" s="116">
        <f>(H1566-D1566)/(H1566-$O$12)</f>
        <v>0.17059661278557528</v>
      </c>
      <c r="J1566" s="19">
        <f>(($O$19*F1566)/(B1566*((I1566)^$O$20)))^(1/$O$21)</f>
        <v>1.0793862813509401</v>
      </c>
      <c r="K1566" s="111">
        <f t="shared" si="49"/>
        <v>1</v>
      </c>
      <c r="L1566" s="129"/>
      <c r="M1566" s="50"/>
      <c r="N1566" s="19"/>
      <c r="O1566" s="19"/>
      <c r="Q1566" s="20"/>
      <c r="R1566" s="58"/>
      <c r="S1566" s="58"/>
      <c r="T1566" s="58"/>
      <c r="U1566" s="58"/>
      <c r="V1566" s="58"/>
    </row>
    <row r="1567" spans="1:22" x14ac:dyDescent="0.35">
      <c r="A1567" s="20">
        <v>3333</v>
      </c>
      <c r="B1567" s="59">
        <v>7.8338999999999999</v>
      </c>
      <c r="C1567">
        <v>90.4041</v>
      </c>
      <c r="D1567" s="20">
        <v>2.4516</v>
      </c>
      <c r="E1567" s="49">
        <f t="shared" si="48"/>
        <v>92.914400000000001</v>
      </c>
      <c r="F1567" s="60">
        <f>($Q$5*($O$6+$O$8))/(E1567+$O$8)</f>
        <v>0.28732657492290992</v>
      </c>
      <c r="G1567" s="60">
        <f>(C1567-$O$10)/($O$11-$O$10)</f>
        <v>0.67115666666666662</v>
      </c>
      <c r="H1567" s="60">
        <f>(G1567*$O$14+(1-G1567)*$O$13)</f>
        <v>2.7171156666666665</v>
      </c>
      <c r="I1567" s="116">
        <f>(H1567-D1567)/(H1567-$O$12)</f>
        <v>0.16817927591956322</v>
      </c>
      <c r="J1567" s="19">
        <f>(($O$19*F1567)/(B1567*((I1567)^$O$20)))^(1/$O$21)</f>
        <v>1.138744802793511</v>
      </c>
      <c r="K1567" s="111">
        <f t="shared" si="49"/>
        <v>1</v>
      </c>
      <c r="L1567" s="129"/>
      <c r="M1567" s="50"/>
      <c r="N1567" s="19"/>
      <c r="O1567" s="19"/>
      <c r="Q1567" s="20"/>
      <c r="R1567" s="58"/>
      <c r="S1567" s="58"/>
      <c r="T1567" s="58"/>
      <c r="U1567" s="58"/>
      <c r="V1567" s="58"/>
    </row>
    <row r="1568" spans="1:22" x14ac:dyDescent="0.35">
      <c r="A1568" s="20">
        <v>3333.5</v>
      </c>
      <c r="B1568" s="59">
        <v>7.1375999999999999</v>
      </c>
      <c r="C1568">
        <v>90.297499999999999</v>
      </c>
      <c r="D1568" s="20">
        <v>2.4472999999999998</v>
      </c>
      <c r="E1568" s="49">
        <f t="shared" si="48"/>
        <v>92.924300000000017</v>
      </c>
      <c r="F1568" s="60">
        <f>($Q$5*($O$6+$O$8))/(E1568+$O$8)</f>
        <v>0.28729804236797207</v>
      </c>
      <c r="G1568" s="60">
        <f>(C1568-$O$10)/($O$11-$O$10)</f>
        <v>0.66997222222222219</v>
      </c>
      <c r="H1568" s="60">
        <f>(G1568*$O$14+(1-G1568)*$O$13)</f>
        <v>2.7169972222222221</v>
      </c>
      <c r="I1568" s="116">
        <f>(H1568-D1568)/(H1568-$O$12)</f>
        <v>0.17084071629542175</v>
      </c>
      <c r="J1568" s="19">
        <f>(($O$19*F1568)/(B1568*((I1568)^$O$20)))^(1/$O$21)</f>
        <v>1.1743535007884851</v>
      </c>
      <c r="K1568" s="111">
        <f t="shared" si="49"/>
        <v>1</v>
      </c>
      <c r="L1568" s="129"/>
      <c r="M1568" s="50"/>
      <c r="N1568" s="19"/>
      <c r="O1568" s="19"/>
      <c r="Q1568" s="20"/>
      <c r="R1568" s="58"/>
      <c r="S1568" s="58"/>
      <c r="T1568" s="58"/>
      <c r="U1568" s="58"/>
      <c r="V1568" s="58"/>
    </row>
    <row r="1569" spans="1:22" x14ac:dyDescent="0.35">
      <c r="A1569" s="20">
        <v>3334</v>
      </c>
      <c r="B1569" s="59">
        <v>6.8303000000000003</v>
      </c>
      <c r="C1569">
        <v>91.584699999999998</v>
      </c>
      <c r="D1569" s="20">
        <v>2.4451000000000001</v>
      </c>
      <c r="E1569" s="49">
        <f t="shared" si="48"/>
        <v>92.934200000000004</v>
      </c>
      <c r="F1569" s="60">
        <f>($Q$5*($O$6+$O$8))/(E1569+$O$8)</f>
        <v>0.28726951547924079</v>
      </c>
      <c r="G1569" s="60">
        <f>(C1569-$O$10)/($O$11-$O$10)</f>
        <v>0.68427444444444441</v>
      </c>
      <c r="H1569" s="60">
        <f>(G1569*$O$14+(1-G1569)*$O$13)</f>
        <v>2.7184274444444445</v>
      </c>
      <c r="I1569" s="116">
        <f>(H1569-D1569)/(H1569-$O$12)</f>
        <v>0.17298357457443894</v>
      </c>
      <c r="J1569" s="19">
        <f>(($O$19*F1569)/(B1569*((I1569)^$O$20)))^(1/$O$21)</f>
        <v>1.1855503802034058</v>
      </c>
      <c r="K1569" s="111">
        <f t="shared" si="49"/>
        <v>1</v>
      </c>
      <c r="L1569" s="129"/>
      <c r="M1569" s="50"/>
      <c r="N1569" s="19"/>
      <c r="O1569" s="19"/>
      <c r="Q1569" s="20"/>
      <c r="R1569" s="58"/>
      <c r="S1569" s="58"/>
      <c r="T1569" s="58"/>
      <c r="U1569" s="58"/>
      <c r="V1569" s="58"/>
    </row>
    <row r="1570" spans="1:22" x14ac:dyDescent="0.35">
      <c r="A1570" s="20">
        <v>3334.5</v>
      </c>
      <c r="B1570" s="59">
        <v>7.2546999999999997</v>
      </c>
      <c r="C1570">
        <v>95.958600000000004</v>
      </c>
      <c r="D1570" s="20">
        <v>2.4441000000000002</v>
      </c>
      <c r="E1570" s="49">
        <f t="shared" si="48"/>
        <v>92.944099999999992</v>
      </c>
      <c r="F1570" s="60">
        <f>($Q$5*($O$6+$O$8))/(E1570+$O$8)</f>
        <v>0.28724099425502836</v>
      </c>
      <c r="G1570" s="60">
        <f>(C1570-$O$10)/($O$11-$O$10)</f>
        <v>0.73287333333333338</v>
      </c>
      <c r="H1570" s="60">
        <f>(G1570*$O$14+(1-G1570)*$O$13)</f>
        <v>2.7232873333333334</v>
      </c>
      <c r="I1570" s="116">
        <f>(H1570-D1570)/(H1570-$O$12)</f>
        <v>0.17615039248660086</v>
      </c>
      <c r="J1570" s="19">
        <f>(($O$19*F1570)/(B1570*((I1570)^$O$20)))^(1/$O$21)</f>
        <v>1.1296134804885232</v>
      </c>
      <c r="K1570" s="111">
        <f t="shared" si="49"/>
        <v>1</v>
      </c>
      <c r="L1570" s="129"/>
      <c r="M1570" s="50"/>
      <c r="N1570" s="19"/>
      <c r="O1570" s="19"/>
      <c r="Q1570" s="20"/>
      <c r="R1570" s="58"/>
      <c r="S1570" s="58"/>
      <c r="T1570" s="58"/>
      <c r="U1570" s="58"/>
      <c r="V1570" s="58"/>
    </row>
    <row r="1571" spans="1:22" x14ac:dyDescent="0.35">
      <c r="A1571" s="20">
        <v>3335</v>
      </c>
      <c r="B1571" s="59">
        <v>6.9397000000000002</v>
      </c>
      <c r="C1571">
        <v>97.287800000000004</v>
      </c>
      <c r="D1571" s="20">
        <v>2.4594999999999998</v>
      </c>
      <c r="E1571" s="49">
        <f t="shared" si="48"/>
        <v>92.954000000000008</v>
      </c>
      <c r="F1571" s="60">
        <f>($Q$5*($O$6+$O$8))/(E1571+$O$8)</f>
        <v>0.28721247869364763</v>
      </c>
      <c r="G1571" s="60">
        <f>(C1571-$O$10)/($O$11-$O$10)</f>
        <v>0.74764222222222232</v>
      </c>
      <c r="H1571" s="60">
        <f>(G1571*$O$14+(1-G1571)*$O$13)</f>
        <v>2.7247642222222224</v>
      </c>
      <c r="I1571" s="116">
        <f>(H1571-D1571)/(H1571-$O$12)</f>
        <v>0.16720993704320483</v>
      </c>
      <c r="J1571" s="19">
        <f>(($O$19*F1571)/(B1571*((I1571)^$O$20)))^(1/$O$21)</f>
        <v>1.2166599744156301</v>
      </c>
      <c r="K1571" s="111">
        <f t="shared" si="49"/>
        <v>1</v>
      </c>
      <c r="L1571" s="129"/>
      <c r="M1571" s="50"/>
      <c r="N1571" s="19"/>
      <c r="O1571" s="19"/>
      <c r="Q1571" s="20"/>
      <c r="R1571" s="58"/>
      <c r="S1571" s="58"/>
      <c r="T1571" s="58"/>
      <c r="U1571" s="58"/>
      <c r="V1571" s="58"/>
    </row>
    <row r="1572" spans="1:22" x14ac:dyDescent="0.35">
      <c r="A1572" s="20">
        <v>3335.5</v>
      </c>
      <c r="B1572" s="59">
        <v>6.0092999999999996</v>
      </c>
      <c r="C1572">
        <v>96.468599999999995</v>
      </c>
      <c r="D1572" s="20">
        <v>2.4630000000000001</v>
      </c>
      <c r="E1572" s="49">
        <f t="shared" si="48"/>
        <v>92.963899999999995</v>
      </c>
      <c r="F1572" s="60">
        <f>($Q$5*($O$6+$O$8))/(E1572+$O$8)</f>
        <v>0.28718396879341251</v>
      </c>
      <c r="G1572" s="60">
        <f>(C1572-$O$10)/($O$11-$O$10)</f>
        <v>0.73853999999999997</v>
      </c>
      <c r="H1572" s="60">
        <f>(G1572*$O$14+(1-G1572)*$O$13)</f>
        <v>2.7238539999999998</v>
      </c>
      <c r="I1572" s="116">
        <f>(H1572-D1572)/(H1572-$O$12)</f>
        <v>0.16452434052515777</v>
      </c>
      <c r="J1572" s="19">
        <f>(($O$19*F1572)/(B1572*((I1572)^$O$20)))^(1/$O$21)</f>
        <v>1.3287338379223776</v>
      </c>
      <c r="K1572" s="111">
        <f t="shared" si="49"/>
        <v>1</v>
      </c>
      <c r="L1572" s="129"/>
      <c r="M1572" s="50"/>
      <c r="N1572" s="19"/>
      <c r="O1572" s="19"/>
      <c r="Q1572" s="20"/>
      <c r="R1572" s="58"/>
      <c r="S1572" s="58"/>
      <c r="T1572" s="58"/>
      <c r="U1572" s="58"/>
      <c r="V1572" s="58"/>
    </row>
    <row r="1573" spans="1:22" x14ac:dyDescent="0.35">
      <c r="A1573" s="20">
        <v>3336</v>
      </c>
      <c r="B1573" s="59">
        <v>6.5377000000000001</v>
      </c>
      <c r="C1573">
        <v>96.2744</v>
      </c>
      <c r="D1573" s="20">
        <v>2.4464000000000001</v>
      </c>
      <c r="E1573" s="49">
        <f t="shared" si="48"/>
        <v>92.973800000000011</v>
      </c>
      <c r="F1573" s="60">
        <f>($Q$5*($O$6+$O$8))/(E1573+$O$8)</f>
        <v>0.28715546455263702</v>
      </c>
      <c r="G1573" s="60">
        <f>(C1573-$O$10)/($O$11-$O$10)</f>
        <v>0.73638222222222227</v>
      </c>
      <c r="H1573" s="60">
        <f>(G1573*$O$14+(1-G1573)*$O$13)</f>
        <v>2.7236382222222222</v>
      </c>
      <c r="I1573" s="116">
        <f>(H1573-D1573)/(H1573-$O$12)</f>
        <v>0.17488190370429649</v>
      </c>
      <c r="J1573" s="19">
        <f>(($O$19*F1573)/(B1573*((I1573)^$O$20)))^(1/$O$21)</f>
        <v>1.1983982784467868</v>
      </c>
      <c r="K1573" s="111">
        <f t="shared" si="49"/>
        <v>1</v>
      </c>
      <c r="L1573" s="129"/>
      <c r="M1573" s="50"/>
      <c r="N1573" s="19"/>
      <c r="O1573" s="19"/>
      <c r="Q1573" s="20"/>
      <c r="R1573" s="58"/>
      <c r="S1573" s="58"/>
      <c r="T1573" s="58"/>
      <c r="U1573" s="58"/>
      <c r="V1573" s="58"/>
    </row>
    <row r="1574" spans="1:22" x14ac:dyDescent="0.35">
      <c r="A1574" s="20">
        <v>3336.5</v>
      </c>
      <c r="B1574" s="59">
        <v>6.9943999999999997</v>
      </c>
      <c r="C1574">
        <v>96.892499999999998</v>
      </c>
      <c r="D1574" s="20">
        <v>2.4266000000000001</v>
      </c>
      <c r="E1574" s="49">
        <f t="shared" si="48"/>
        <v>92.983699999999999</v>
      </c>
      <c r="F1574" s="60">
        <f>($Q$5*($O$6+$O$8))/(E1574+$O$8)</f>
        <v>0.28712696596963644</v>
      </c>
      <c r="G1574" s="60">
        <f>(C1574-$O$10)/($O$11-$O$10)</f>
        <v>0.74324999999999997</v>
      </c>
      <c r="H1574" s="60">
        <f>(G1574*$O$14+(1-G1574)*$O$13)</f>
        <v>2.7243249999999999</v>
      </c>
      <c r="I1574" s="116">
        <f>(H1574-D1574)/(H1574-$O$12)</f>
        <v>0.18772364003215675</v>
      </c>
      <c r="J1574" s="19">
        <f>(($O$19*F1574)/(B1574*((I1574)^$O$20)))^(1/$O$21)</f>
        <v>1.0793015269347381</v>
      </c>
      <c r="K1574" s="111">
        <f t="shared" si="49"/>
        <v>1</v>
      </c>
      <c r="L1574" s="129"/>
      <c r="M1574" s="50"/>
      <c r="N1574" s="19"/>
      <c r="O1574" s="19"/>
      <c r="Q1574" s="20"/>
      <c r="R1574" s="58"/>
      <c r="S1574" s="58"/>
      <c r="T1574" s="58"/>
      <c r="U1574" s="58"/>
      <c r="V1574" s="58"/>
    </row>
    <row r="1575" spans="1:22" x14ac:dyDescent="0.35">
      <c r="A1575" s="20">
        <v>3337</v>
      </c>
      <c r="B1575" s="59">
        <v>7.5317999999999996</v>
      </c>
      <c r="C1575">
        <v>101.0359</v>
      </c>
      <c r="D1575" s="20">
        <v>2.4043000000000001</v>
      </c>
      <c r="E1575" s="49">
        <f t="shared" si="48"/>
        <v>92.993600000000015</v>
      </c>
      <c r="F1575" s="60">
        <f>($Q$5*($O$6+$O$8))/(E1575+$O$8)</f>
        <v>0.28709847304272618</v>
      </c>
      <c r="G1575" s="60">
        <f>(C1575-$O$10)/($O$11-$O$10)</f>
        <v>0.78928777777777781</v>
      </c>
      <c r="H1575" s="60">
        <f>(G1575*$O$14+(1-G1575)*$O$13)</f>
        <v>2.728928777777778</v>
      </c>
      <c r="I1575" s="116">
        <f>(H1575-D1575)/(H1575-$O$12)</f>
        <v>0.20409474985660359</v>
      </c>
      <c r="J1575" s="19">
        <f>(($O$19*F1575)/(B1575*((I1575)^$O$20)))^(1/$O$21)</f>
        <v>0.95660846295640001</v>
      </c>
      <c r="K1575" s="111">
        <f t="shared" si="49"/>
        <v>0.95660846295640001</v>
      </c>
      <c r="L1575" s="129"/>
      <c r="M1575" s="50"/>
      <c r="N1575" s="19"/>
      <c r="O1575" s="19"/>
      <c r="Q1575" s="20"/>
      <c r="R1575" s="58"/>
      <c r="S1575" s="58"/>
      <c r="T1575" s="58"/>
      <c r="U1575" s="58"/>
      <c r="V1575" s="58"/>
    </row>
    <row r="1576" spans="1:22" x14ac:dyDescent="0.35">
      <c r="A1576" s="20">
        <v>3337.5</v>
      </c>
      <c r="B1576" s="59">
        <v>9.0155999999999992</v>
      </c>
      <c r="C1576">
        <v>101.4635</v>
      </c>
      <c r="D1576" s="20">
        <v>2.4140999999999999</v>
      </c>
      <c r="E1576" s="49">
        <f t="shared" si="48"/>
        <v>93.003500000000003</v>
      </c>
      <c r="F1576" s="60">
        <f>($Q$5*($O$6+$O$8))/(E1576+$O$8)</f>
        <v>0.28706998577022275</v>
      </c>
      <c r="G1576" s="60">
        <f>(C1576-$O$10)/($O$11-$O$10)</f>
        <v>0.79403888888888885</v>
      </c>
      <c r="H1576" s="60">
        <f>(G1576*$O$14+(1-G1576)*$O$13)</f>
        <v>2.7294038888888887</v>
      </c>
      <c r="I1576" s="116">
        <f>(H1576-D1576)/(H1576-$O$12)</f>
        <v>0.19817297898632524</v>
      </c>
      <c r="J1576" s="19">
        <f>(($O$19*F1576)/(B1576*((I1576)^$O$20)))^(1/$O$21)</f>
        <v>0.90043452492449116</v>
      </c>
      <c r="K1576" s="111">
        <f t="shared" si="49"/>
        <v>0.90043452492449116</v>
      </c>
      <c r="L1576" s="129"/>
      <c r="M1576" s="50"/>
      <c r="N1576" s="19"/>
      <c r="O1576" s="19"/>
      <c r="Q1576" s="20"/>
      <c r="R1576" s="58"/>
      <c r="S1576" s="58"/>
      <c r="T1576" s="58"/>
      <c r="U1576" s="58"/>
      <c r="V1576" s="58"/>
    </row>
    <row r="1577" spans="1:22" x14ac:dyDescent="0.35">
      <c r="A1577" s="20">
        <v>3338</v>
      </c>
      <c r="B1577" s="59">
        <v>8.5839999999999996</v>
      </c>
      <c r="C1577">
        <v>99.230500000000006</v>
      </c>
      <c r="D1577" s="20">
        <v>2.4247000000000001</v>
      </c>
      <c r="E1577" s="49">
        <f t="shared" si="48"/>
        <v>93.013400000000019</v>
      </c>
      <c r="F1577" s="60">
        <f>($Q$5*($O$6+$O$8))/(E1577+$O$8)</f>
        <v>0.28704150415044299</v>
      </c>
      <c r="G1577" s="60">
        <f>(C1577-$O$10)/($O$11-$O$10)</f>
        <v>0.76922777777777784</v>
      </c>
      <c r="H1577" s="60">
        <f>(G1577*$O$14+(1-G1577)*$O$13)</f>
        <v>2.7269227777777778</v>
      </c>
      <c r="I1577" s="116">
        <f>(H1577-D1577)/(H1577-$O$12)</f>
        <v>0.19024798989729072</v>
      </c>
      <c r="J1577" s="19">
        <f>(($O$19*F1577)/(B1577*((I1577)^$O$20)))^(1/$O$21)</f>
        <v>0.96118595733670531</v>
      </c>
      <c r="K1577" s="111">
        <f t="shared" si="49"/>
        <v>0.96118595733670531</v>
      </c>
      <c r="L1577" s="129"/>
      <c r="M1577" s="50"/>
      <c r="N1577" s="19"/>
      <c r="O1577" s="19"/>
      <c r="Q1577" s="20"/>
      <c r="R1577" s="58"/>
      <c r="S1577" s="58"/>
      <c r="T1577" s="58"/>
      <c r="U1577" s="58"/>
      <c r="V1577" s="58"/>
    </row>
    <row r="1578" spans="1:22" x14ac:dyDescent="0.35">
      <c r="A1578" s="20">
        <v>3338.5</v>
      </c>
      <c r="B1578" s="59">
        <v>9.6992999999999991</v>
      </c>
      <c r="C1578">
        <v>90.045599999999993</v>
      </c>
      <c r="D1578" s="20">
        <v>2.4312999999999998</v>
      </c>
      <c r="E1578" s="49">
        <f t="shared" si="48"/>
        <v>93.023300000000006</v>
      </c>
      <c r="F1578" s="60">
        <f>($Q$5*($O$6+$O$8))/(E1578+$O$8)</f>
        <v>0.28701302818170477</v>
      </c>
      <c r="G1578" s="60">
        <f>(C1578-$O$10)/($O$11-$O$10)</f>
        <v>0.66717333333333328</v>
      </c>
      <c r="H1578" s="60">
        <f>(G1578*$O$14+(1-G1578)*$O$13)</f>
        <v>2.7167173333333334</v>
      </c>
      <c r="I1578" s="116">
        <f>(H1578-D1578)/(H1578-$O$12)</f>
        <v>0.18083074028817137</v>
      </c>
      <c r="J1578" s="19">
        <f>(($O$19*F1578)/(B1578*((I1578)^$O$20)))^(1/$O$21)</f>
        <v>0.95127996260265213</v>
      </c>
      <c r="K1578" s="111">
        <f t="shared" si="49"/>
        <v>0.95127996260265213</v>
      </c>
      <c r="L1578" s="129"/>
      <c r="M1578" s="50"/>
      <c r="N1578" s="19"/>
      <c r="O1578" s="19"/>
      <c r="Q1578" s="20"/>
      <c r="R1578" s="58"/>
      <c r="S1578" s="58"/>
      <c r="T1578" s="58"/>
      <c r="U1578" s="58"/>
      <c r="V1578" s="58"/>
    </row>
    <row r="1579" spans="1:22" x14ac:dyDescent="0.35">
      <c r="A1579" s="20">
        <v>3339</v>
      </c>
      <c r="B1579" s="59">
        <v>11.544700000000001</v>
      </c>
      <c r="C1579">
        <v>81.658600000000007</v>
      </c>
      <c r="D1579" s="20">
        <v>2.4097</v>
      </c>
      <c r="E1579" s="49">
        <f t="shared" si="48"/>
        <v>93.033199999999994</v>
      </c>
      <c r="F1579" s="60">
        <f>($Q$5*($O$6+$O$8))/(E1579+$O$8)</f>
        <v>0.28698455786232629</v>
      </c>
      <c r="G1579" s="60">
        <f>(C1579-$O$10)/($O$11-$O$10)</f>
        <v>0.57398444444444452</v>
      </c>
      <c r="H1579" s="60">
        <f>(G1579*$O$14+(1-G1579)*$O$13)</f>
        <v>2.7073984444444443</v>
      </c>
      <c r="I1579" s="116">
        <f>(H1579-D1579)/(H1579-$O$12)</f>
        <v>0.18973183747035355</v>
      </c>
      <c r="J1579" s="19">
        <f>(($O$19*F1579)/(B1579*((I1579)^$O$20)))^(1/$O$21)</f>
        <v>0.83099368941814433</v>
      </c>
      <c r="K1579" s="111">
        <f t="shared" si="49"/>
        <v>0.83099368941814433</v>
      </c>
      <c r="L1579" s="129"/>
      <c r="M1579" s="50"/>
      <c r="N1579" s="19"/>
      <c r="O1579" s="19"/>
      <c r="Q1579" s="20"/>
      <c r="R1579" s="58"/>
      <c r="S1579" s="58"/>
      <c r="T1579" s="58"/>
      <c r="U1579" s="58"/>
      <c r="V1579" s="58"/>
    </row>
    <row r="1580" spans="1:22" x14ac:dyDescent="0.35">
      <c r="A1580" s="20">
        <v>3339.5</v>
      </c>
      <c r="B1580" s="59">
        <v>14.0061</v>
      </c>
      <c r="C1580">
        <v>78.064899999999994</v>
      </c>
      <c r="D1580" s="20">
        <v>2.3807999999999998</v>
      </c>
      <c r="E1580" s="49">
        <f t="shared" si="48"/>
        <v>93.04310000000001</v>
      </c>
      <c r="F1580" s="60">
        <f>($Q$5*($O$6+$O$8))/(E1580+$O$8)</f>
        <v>0.28695609319062648</v>
      </c>
      <c r="G1580" s="60">
        <f>(C1580-$O$10)/($O$11-$O$10)</f>
        <v>0.53405444444444439</v>
      </c>
      <c r="H1580" s="60">
        <f>(G1580*$O$14+(1-G1580)*$O$13)</f>
        <v>2.7034054444444444</v>
      </c>
      <c r="I1580" s="116">
        <f>(H1580-D1580)/(H1580-$O$12)</f>
        <v>0.20613036144477392</v>
      </c>
      <c r="J1580" s="19">
        <f>(($O$19*F1580)/(B1580*((I1580)^$O$20)))^(1/$O$21)</f>
        <v>0.69439590219386949</v>
      </c>
      <c r="K1580" s="111">
        <f t="shared" si="49"/>
        <v>0.69439590219386949</v>
      </c>
      <c r="L1580" s="129"/>
      <c r="M1580" s="50"/>
      <c r="N1580" s="19"/>
      <c r="O1580" s="19"/>
      <c r="Q1580" s="20"/>
      <c r="R1580" s="58"/>
      <c r="S1580" s="58"/>
      <c r="T1580" s="58"/>
      <c r="U1580" s="58"/>
      <c r="V1580" s="58"/>
    </row>
    <row r="1581" spans="1:22" x14ac:dyDescent="0.35">
      <c r="A1581" s="20">
        <v>3340</v>
      </c>
      <c r="B1581" s="59">
        <v>13.550800000000001</v>
      </c>
      <c r="C1581">
        <v>80.308499999999995</v>
      </c>
      <c r="D1581" s="20">
        <v>2.3786999999999998</v>
      </c>
      <c r="E1581" s="49">
        <f t="shared" si="48"/>
        <v>93.052999999999997</v>
      </c>
      <c r="F1581" s="60">
        <f>($Q$5*($O$6+$O$8))/(E1581+$O$8)</f>
        <v>0.28692763416492512</v>
      </c>
      <c r="G1581" s="60">
        <f>(C1581-$O$10)/($O$11-$O$10)</f>
        <v>0.55898333333333328</v>
      </c>
      <c r="H1581" s="60">
        <f>(G1581*$O$14+(1-G1581)*$O$13)</f>
        <v>2.7058983333333333</v>
      </c>
      <c r="I1581" s="116">
        <f>(H1581-D1581)/(H1581-$O$12)</f>
        <v>0.20873253243653314</v>
      </c>
      <c r="J1581" s="19">
        <f>(($O$19*F1581)/(B1581*((I1581)^$O$20)))^(1/$O$21)</f>
        <v>0.6971296892250548</v>
      </c>
      <c r="K1581" s="111">
        <f t="shared" si="49"/>
        <v>0.6971296892250548</v>
      </c>
      <c r="L1581" s="129"/>
      <c r="M1581" s="50"/>
      <c r="N1581" s="19"/>
      <c r="O1581" s="19"/>
      <c r="Q1581" s="20"/>
      <c r="R1581" s="58"/>
      <c r="S1581" s="58"/>
      <c r="T1581" s="58"/>
      <c r="U1581" s="58"/>
      <c r="V1581" s="58"/>
    </row>
    <row r="1582" spans="1:22" x14ac:dyDescent="0.35">
      <c r="A1582" s="20">
        <v>3340.5</v>
      </c>
      <c r="B1582" s="59">
        <v>12.381</v>
      </c>
      <c r="C1582">
        <v>82.1708</v>
      </c>
      <c r="D1582" s="20">
        <v>2.3963000000000001</v>
      </c>
      <c r="E1582" s="49">
        <f t="shared" si="48"/>
        <v>93.062900000000013</v>
      </c>
      <c r="F1582" s="60">
        <f>($Q$5*($O$6+$O$8))/(E1582+$O$8)</f>
        <v>0.28689918078354248</v>
      </c>
      <c r="G1582" s="60">
        <f>(C1582-$O$10)/($O$11-$O$10)</f>
        <v>0.5796755555555555</v>
      </c>
      <c r="H1582" s="60">
        <f>(G1582*$O$14+(1-G1582)*$O$13)</f>
        <v>2.7079675555555554</v>
      </c>
      <c r="I1582" s="116">
        <f>(H1582-D1582)/(H1582-$O$12)</f>
        <v>0.19856273552269404</v>
      </c>
      <c r="J1582" s="19">
        <f>(($O$19*F1582)/(B1582*((I1582)^$O$20)))^(1/$O$21)</f>
        <v>0.76663571015394605</v>
      </c>
      <c r="K1582" s="111">
        <f t="shared" si="49"/>
        <v>0.76663571015394605</v>
      </c>
      <c r="L1582" s="129"/>
      <c r="M1582" s="50"/>
      <c r="N1582" s="19"/>
      <c r="O1582" s="19"/>
      <c r="Q1582" s="20"/>
      <c r="R1582" s="58"/>
      <c r="S1582" s="58"/>
      <c r="T1582" s="58"/>
      <c r="U1582" s="58"/>
      <c r="V1582" s="58"/>
    </row>
    <row r="1583" spans="1:22" x14ac:dyDescent="0.35">
      <c r="A1583" s="20">
        <v>3341</v>
      </c>
      <c r="B1583" s="59">
        <v>11.3973</v>
      </c>
      <c r="C1583">
        <v>86.769499999999994</v>
      </c>
      <c r="D1583" s="20">
        <v>2.4216000000000002</v>
      </c>
      <c r="E1583" s="49">
        <f t="shared" si="48"/>
        <v>93.072800000000001</v>
      </c>
      <c r="F1583" s="60">
        <f>($Q$5*($O$6+$O$8))/(E1583+$O$8)</f>
        <v>0.28687073304479965</v>
      </c>
      <c r="G1583" s="60">
        <f>(C1583-$O$10)/($O$11-$O$10)</f>
        <v>0.63077222222222218</v>
      </c>
      <c r="H1583" s="60">
        <f>(G1583*$O$14+(1-G1583)*$O$13)</f>
        <v>2.7130772222222221</v>
      </c>
      <c r="I1583" s="116">
        <f>(H1583-D1583)/(H1583-$O$12)</f>
        <v>0.18509696035539119</v>
      </c>
      <c r="J1583" s="19">
        <f>(($O$19*F1583)/(B1583*((I1583)^$O$20)))^(1/$O$21)</f>
        <v>0.85712239934116374</v>
      </c>
      <c r="K1583" s="111">
        <f t="shared" si="49"/>
        <v>0.85712239934116374</v>
      </c>
      <c r="L1583" s="129"/>
      <c r="M1583" s="50"/>
      <c r="N1583" s="19"/>
      <c r="O1583" s="19"/>
      <c r="Q1583" s="20"/>
      <c r="R1583" s="58"/>
      <c r="S1583" s="58"/>
      <c r="T1583" s="58"/>
      <c r="U1583" s="58"/>
      <c r="V1583" s="58"/>
    </row>
    <row r="1584" spans="1:22" x14ac:dyDescent="0.35">
      <c r="A1584" s="20">
        <v>3341.5</v>
      </c>
      <c r="B1584" s="59">
        <v>10.204000000000001</v>
      </c>
      <c r="C1584">
        <v>88.504800000000003</v>
      </c>
      <c r="D1584" s="20">
        <v>2.4312</v>
      </c>
      <c r="E1584" s="49">
        <f t="shared" si="48"/>
        <v>93.082700000000017</v>
      </c>
      <c r="F1584" s="60">
        <f>($Q$5*($O$6+$O$8))/(E1584+$O$8)</f>
        <v>0.28684229094701813</v>
      </c>
      <c r="G1584" s="60">
        <f>(C1584-$O$10)/($O$11-$O$10)</f>
        <v>0.65005333333333337</v>
      </c>
      <c r="H1584" s="60">
        <f>(G1584*$O$14+(1-G1584)*$O$13)</f>
        <v>2.7150053333333335</v>
      </c>
      <c r="I1584" s="116">
        <f>(H1584-D1584)/(H1584-$O$12)</f>
        <v>0.18000467656638552</v>
      </c>
      <c r="J1584" s="19">
        <f>(($O$19*F1584)/(B1584*((I1584)^$O$20)))^(1/$O$21)</f>
        <v>0.93143505317443587</v>
      </c>
      <c r="K1584" s="111">
        <f t="shared" si="49"/>
        <v>0.93143505317443587</v>
      </c>
      <c r="L1584" s="129"/>
      <c r="M1584" s="50"/>
      <c r="N1584" s="19"/>
      <c r="O1584" s="19"/>
      <c r="Q1584" s="20"/>
      <c r="R1584" s="58"/>
      <c r="S1584" s="58"/>
      <c r="T1584" s="58"/>
      <c r="U1584" s="58"/>
      <c r="V1584" s="58"/>
    </row>
    <row r="1585" spans="1:22" x14ac:dyDescent="0.35">
      <c r="A1585" s="20">
        <v>3342</v>
      </c>
      <c r="B1585" s="59">
        <v>9.4657</v>
      </c>
      <c r="C1585">
        <v>93.684799999999996</v>
      </c>
      <c r="D1585" s="20">
        <v>2.4367999999999999</v>
      </c>
      <c r="E1585" s="49">
        <f t="shared" si="48"/>
        <v>93.092600000000004</v>
      </c>
      <c r="F1585" s="60">
        <f>($Q$5*($O$6+$O$8))/(E1585+$O$8)</f>
        <v>0.28681385448852043</v>
      </c>
      <c r="G1585" s="60">
        <f>(C1585-$O$10)/($O$11-$O$10)</f>
        <v>0.70760888888888884</v>
      </c>
      <c r="H1585" s="60">
        <f>(G1585*$O$14+(1-G1585)*$O$13)</f>
        <v>2.720760888888889</v>
      </c>
      <c r="I1585" s="116">
        <f>(H1585-D1585)/(H1585-$O$12)</f>
        <v>0.17944826522792451</v>
      </c>
      <c r="J1585" s="19">
        <f>(($O$19*F1585)/(B1585*((I1585)^$O$20)))^(1/$O$21)</f>
        <v>0.97002835801163378</v>
      </c>
      <c r="K1585" s="111">
        <f t="shared" si="49"/>
        <v>0.97002835801163378</v>
      </c>
      <c r="L1585" s="129"/>
      <c r="M1585" s="50"/>
      <c r="N1585" s="19"/>
      <c r="O1585" s="19"/>
      <c r="Q1585" s="20"/>
      <c r="R1585" s="58"/>
      <c r="S1585" s="58"/>
      <c r="T1585" s="58"/>
      <c r="U1585" s="58"/>
      <c r="V1585" s="58"/>
    </row>
    <row r="1586" spans="1:22" x14ac:dyDescent="0.35">
      <c r="A1586" s="20">
        <v>3342.5</v>
      </c>
      <c r="B1586" s="59">
        <v>9.5843000000000007</v>
      </c>
      <c r="C1586">
        <v>91.801000000000002</v>
      </c>
      <c r="D1586" s="20">
        <v>2.4352</v>
      </c>
      <c r="E1586" s="49">
        <f t="shared" si="48"/>
        <v>93.102499999999992</v>
      </c>
      <c r="F1586" s="60">
        <f>($Q$5*($O$6+$O$8))/(E1586+$O$8)</f>
        <v>0.28678542366762944</v>
      </c>
      <c r="G1586" s="60">
        <f>(C1586-$O$10)/($O$11-$O$10)</f>
        <v>0.68667777777777783</v>
      </c>
      <c r="H1586" s="60">
        <f>(G1586*$O$14+(1-G1586)*$O$13)</f>
        <v>2.7186677777777777</v>
      </c>
      <c r="I1586" s="116">
        <f>(H1586-D1586)/(H1586-$O$12)</f>
        <v>0.17937390932625358</v>
      </c>
      <c r="J1586" s="19">
        <f>(($O$19*F1586)/(B1586*((I1586)^$O$20)))^(1/$O$21)</f>
        <v>0.96435972388646285</v>
      </c>
      <c r="K1586" s="111">
        <f t="shared" si="49"/>
        <v>0.96435972388646285</v>
      </c>
      <c r="L1586" s="129"/>
      <c r="M1586" s="50"/>
      <c r="N1586" s="19"/>
      <c r="O1586" s="19"/>
      <c r="Q1586" s="20"/>
      <c r="R1586" s="58"/>
      <c r="S1586" s="58"/>
      <c r="T1586" s="58"/>
      <c r="U1586" s="58"/>
      <c r="V1586" s="58"/>
    </row>
    <row r="1587" spans="1:22" x14ac:dyDescent="0.35">
      <c r="A1587" s="20">
        <v>3343</v>
      </c>
      <c r="B1587" s="59">
        <v>9.6499000000000006</v>
      </c>
      <c r="C1587">
        <v>91.456500000000005</v>
      </c>
      <c r="D1587" s="20">
        <v>2.4483000000000001</v>
      </c>
      <c r="E1587" s="49">
        <f t="shared" si="48"/>
        <v>93.112400000000008</v>
      </c>
      <c r="F1587" s="60">
        <f>($Q$5*($O$6+$O$8))/(E1587+$O$8)</f>
        <v>0.28675699848266878</v>
      </c>
      <c r="G1587" s="60">
        <f>(C1587-$O$10)/($O$11-$O$10)</f>
        <v>0.68285000000000007</v>
      </c>
      <c r="H1587" s="60">
        <f>(G1587*$O$14+(1-G1587)*$O$13)</f>
        <v>2.7182849999999998</v>
      </c>
      <c r="I1587" s="116">
        <f>(H1587-D1587)/(H1587-$O$12)</f>
        <v>0.17088361230050586</v>
      </c>
      <c r="J1587" s="19">
        <f>(($O$19*F1587)/(B1587*((I1587)^$O$20)))^(1/$O$21)</f>
        <v>1.0087770435421883</v>
      </c>
      <c r="K1587" s="111">
        <f t="shared" si="49"/>
        <v>1</v>
      </c>
      <c r="L1587" s="129"/>
      <c r="M1587" s="50"/>
      <c r="N1587" s="19"/>
      <c r="O1587" s="19"/>
      <c r="Q1587" s="20"/>
      <c r="R1587" s="58"/>
      <c r="S1587" s="58"/>
      <c r="T1587" s="58"/>
      <c r="U1587" s="58"/>
      <c r="V1587" s="58"/>
    </row>
    <row r="1588" spans="1:22" x14ac:dyDescent="0.35">
      <c r="A1588" s="20">
        <v>3343.5</v>
      </c>
      <c r="B1588" s="59">
        <v>9.5226000000000006</v>
      </c>
      <c r="C1588">
        <v>89.733099999999993</v>
      </c>
      <c r="D1588" s="20">
        <v>2.4456000000000002</v>
      </c>
      <c r="E1588" s="49">
        <f t="shared" si="48"/>
        <v>93.122299999999996</v>
      </c>
      <c r="F1588" s="60">
        <f>($Q$5*($O$6+$O$8))/(E1588+$O$8)</f>
        <v>0.28672857893196296</v>
      </c>
      <c r="G1588" s="60">
        <f>(C1588-$O$10)/($O$11-$O$10)</f>
        <v>0.66370111111111108</v>
      </c>
      <c r="H1588" s="60">
        <f>(G1588*$O$14+(1-G1588)*$O$13)</f>
        <v>2.7163701111111109</v>
      </c>
      <c r="I1588" s="116">
        <f>(H1588-D1588)/(H1588-$O$12)</f>
        <v>0.17158850461066485</v>
      </c>
      <c r="J1588" s="19">
        <f>(($O$19*F1588)/(B1588*((I1588)^$O$20)))^(1/$O$21)</f>
        <v>1.01127560466722</v>
      </c>
      <c r="K1588" s="111">
        <f t="shared" si="49"/>
        <v>1</v>
      </c>
      <c r="L1588" s="129"/>
      <c r="M1588" s="50"/>
      <c r="N1588" s="19"/>
      <c r="O1588" s="19"/>
      <c r="Q1588" s="20"/>
      <c r="R1588" s="58"/>
      <c r="S1588" s="58"/>
      <c r="T1588" s="58"/>
      <c r="U1588" s="58"/>
      <c r="V1588" s="58"/>
    </row>
    <row r="1589" spans="1:22" x14ac:dyDescent="0.35">
      <c r="A1589" s="20">
        <v>3344</v>
      </c>
      <c r="B1589" s="59">
        <v>12.1218</v>
      </c>
      <c r="C1589">
        <v>84.046599999999998</v>
      </c>
      <c r="D1589" s="20">
        <v>2.4275000000000002</v>
      </c>
      <c r="E1589" s="49">
        <f t="shared" si="48"/>
        <v>93.132200000000012</v>
      </c>
      <c r="F1589" s="60">
        <f>($Q$5*($O$6+$O$8))/(E1589+$O$8)</f>
        <v>0.28670016501383672</v>
      </c>
      <c r="G1589" s="60">
        <f>(C1589-$O$10)/($O$11-$O$10)</f>
        <v>0.60051777777777771</v>
      </c>
      <c r="H1589" s="60">
        <f>(G1589*$O$14+(1-G1589)*$O$13)</f>
        <v>2.7100517777777777</v>
      </c>
      <c r="I1589" s="116">
        <f>(H1589-D1589)/(H1589-$O$12)</f>
        <v>0.17977442144099132</v>
      </c>
      <c r="J1589" s="19">
        <f>(($O$19*F1589)/(B1589*((I1589)^$O$20)))^(1/$O$21)</f>
        <v>0.85546552951140475</v>
      </c>
      <c r="K1589" s="111">
        <f t="shared" si="49"/>
        <v>0.85546552951140475</v>
      </c>
      <c r="L1589" s="129"/>
      <c r="M1589" s="50"/>
      <c r="N1589" s="19"/>
      <c r="O1589" s="19"/>
      <c r="Q1589" s="20"/>
      <c r="R1589" s="58"/>
      <c r="S1589" s="58"/>
      <c r="T1589" s="58"/>
      <c r="U1589" s="58"/>
      <c r="V1589" s="58"/>
    </row>
    <row r="1590" spans="1:22" x14ac:dyDescent="0.35">
      <c r="A1590" s="20">
        <v>3344.5</v>
      </c>
      <c r="B1590" s="59">
        <v>14.795199999999999</v>
      </c>
      <c r="C1590">
        <v>78.753200000000007</v>
      </c>
      <c r="D1590" s="20">
        <v>2.3834</v>
      </c>
      <c r="E1590" s="49">
        <f t="shared" si="48"/>
        <v>93.142099999999999</v>
      </c>
      <c r="F1590" s="60">
        <f>($Q$5*($O$6+$O$8))/(E1590+$O$8)</f>
        <v>0.28667175672661593</v>
      </c>
      <c r="G1590" s="60">
        <f>(C1590-$O$10)/($O$11-$O$10)</f>
        <v>0.54170222222222231</v>
      </c>
      <c r="H1590" s="60">
        <f>(G1590*$O$14+(1-G1590)*$O$13)</f>
        <v>2.7041702222222224</v>
      </c>
      <c r="I1590" s="116">
        <f>(H1590-D1590)/(H1590-$O$12)</f>
        <v>0.20485763159130949</v>
      </c>
      <c r="J1590" s="19">
        <f>(($O$19*F1590)/(B1590*((I1590)^$O$20)))^(1/$O$21)</f>
        <v>0.67948501946699702</v>
      </c>
      <c r="K1590" s="111">
        <f t="shared" si="49"/>
        <v>0.67948501946699702</v>
      </c>
      <c r="L1590" s="129"/>
      <c r="M1590" s="50"/>
      <c r="N1590" s="19"/>
      <c r="O1590" s="19"/>
      <c r="Q1590" s="20"/>
      <c r="R1590" s="58"/>
      <c r="S1590" s="58"/>
      <c r="T1590" s="58"/>
      <c r="U1590" s="58"/>
      <c r="V1590" s="58"/>
    </row>
    <row r="1591" spans="1:22" x14ac:dyDescent="0.35">
      <c r="A1591" s="20">
        <v>3345</v>
      </c>
      <c r="B1591" s="59">
        <v>18.340299999999999</v>
      </c>
      <c r="C1591">
        <v>71.844200000000001</v>
      </c>
      <c r="D1591" s="20">
        <v>2.3481000000000001</v>
      </c>
      <c r="E1591" s="49">
        <f t="shared" si="48"/>
        <v>93.152000000000015</v>
      </c>
      <c r="F1591" s="60">
        <f>($Q$5*($O$6+$O$8))/(E1591+$O$8)</f>
        <v>0.28664335406862668</v>
      </c>
      <c r="G1591" s="60">
        <f>(C1591-$O$10)/($O$11-$O$10)</f>
        <v>0.46493555555555555</v>
      </c>
      <c r="H1591" s="60">
        <f>(G1591*$O$14+(1-G1591)*$O$13)</f>
        <v>2.6964935555555556</v>
      </c>
      <c r="I1591" s="116">
        <f>(H1591-D1591)/(H1591-$O$12)</f>
        <v>0.22359528704101714</v>
      </c>
      <c r="J1591" s="19">
        <f>(($O$19*F1591)/(B1591*((I1591)^$O$20)))^(1/$O$21)</f>
        <v>0.55912006195964514</v>
      </c>
      <c r="K1591" s="111">
        <f t="shared" si="49"/>
        <v>0.55912006195964514</v>
      </c>
      <c r="L1591" s="129"/>
      <c r="M1591" s="50"/>
      <c r="N1591" s="19"/>
      <c r="O1591" s="19"/>
      <c r="Q1591" s="20"/>
      <c r="R1591" s="58"/>
      <c r="S1591" s="58"/>
      <c r="T1591" s="58"/>
      <c r="U1591" s="58"/>
      <c r="V1591" s="58"/>
    </row>
    <row r="1592" spans="1:22" x14ac:dyDescent="0.35">
      <c r="A1592" s="20">
        <v>3345.5</v>
      </c>
      <c r="B1592" s="59">
        <v>22.1096</v>
      </c>
      <c r="C1592">
        <v>71.704400000000007</v>
      </c>
      <c r="D1592" s="20">
        <v>2.3172999999999999</v>
      </c>
      <c r="E1592" s="49">
        <f t="shared" si="48"/>
        <v>93.161900000000003</v>
      </c>
      <c r="F1592" s="60">
        <f>($Q$5*($O$6+$O$8))/(E1592+$O$8)</f>
        <v>0.28661495703819623</v>
      </c>
      <c r="G1592" s="60">
        <f>(C1592-$O$10)/($O$11-$O$10)</f>
        <v>0.46338222222222231</v>
      </c>
      <c r="H1592" s="60">
        <f>(G1592*$O$14+(1-G1592)*$O$13)</f>
        <v>2.6963382222222219</v>
      </c>
      <c r="I1592" s="116">
        <f>(H1592-D1592)/(H1592-$O$12)</f>
        <v>0.2432869625173317</v>
      </c>
      <c r="J1592" s="19">
        <f>(($O$19*F1592)/(B1592*((I1592)^$O$20)))^(1/$O$21)</f>
        <v>0.46799385029014473</v>
      </c>
      <c r="K1592" s="111">
        <f t="shared" si="49"/>
        <v>0.46799385029014473</v>
      </c>
      <c r="L1592" s="129"/>
      <c r="M1592" s="50"/>
      <c r="N1592" s="19"/>
      <c r="O1592" s="19"/>
      <c r="Q1592" s="20"/>
      <c r="R1592" s="58"/>
      <c r="S1592" s="58"/>
      <c r="T1592" s="58"/>
      <c r="U1592" s="58"/>
      <c r="V1592" s="58"/>
    </row>
    <row r="1593" spans="1:22" x14ac:dyDescent="0.35">
      <c r="A1593" s="20">
        <v>3346</v>
      </c>
      <c r="B1593" s="59">
        <v>16.371300000000002</v>
      </c>
      <c r="C1593">
        <v>71.651499999999999</v>
      </c>
      <c r="D1593" s="20">
        <v>2.3001</v>
      </c>
      <c r="E1593" s="49">
        <f t="shared" si="48"/>
        <v>93.171800000000019</v>
      </c>
      <c r="F1593" s="60">
        <f>($Q$5*($O$6+$O$8))/(E1593+$O$8)</f>
        <v>0.28658656563365192</v>
      </c>
      <c r="G1593" s="60">
        <f>(C1593-$O$10)/($O$11-$O$10)</f>
        <v>0.46279444444444445</v>
      </c>
      <c r="H1593" s="60">
        <f>(G1593*$O$14+(1-G1593)*$O$13)</f>
        <v>2.6962794444444445</v>
      </c>
      <c r="I1593" s="116">
        <f>(H1593-D1593)/(H1593-$O$12)</f>
        <v>0.25429870772210833</v>
      </c>
      <c r="J1593" s="19">
        <f>(($O$19*F1593)/(B1593*((I1593)^$O$20)))^(1/$O$21)</f>
        <v>0.52028604482288976</v>
      </c>
      <c r="K1593" s="111">
        <f t="shared" si="49"/>
        <v>0.52028604482288976</v>
      </c>
      <c r="L1593" s="129"/>
      <c r="M1593" s="50"/>
      <c r="N1593" s="19"/>
      <c r="O1593" s="19"/>
      <c r="Q1593" s="20"/>
      <c r="R1593" s="58"/>
      <c r="S1593" s="58"/>
      <c r="T1593" s="58"/>
      <c r="U1593" s="58"/>
      <c r="V1593" s="58"/>
    </row>
    <row r="1594" spans="1:22" x14ac:dyDescent="0.35">
      <c r="A1594" s="20">
        <v>3346.5</v>
      </c>
      <c r="B1594" s="59">
        <v>13.1654</v>
      </c>
      <c r="C1594">
        <v>71.528400000000005</v>
      </c>
      <c r="D1594" s="20">
        <v>2.3028</v>
      </c>
      <c r="E1594" s="49">
        <f t="shared" si="48"/>
        <v>93.181700000000006</v>
      </c>
      <c r="F1594" s="60">
        <f>($Q$5*($O$6+$O$8))/(E1594+$O$8)</f>
        <v>0.28655817985332233</v>
      </c>
      <c r="G1594" s="60">
        <f>(C1594-$O$10)/($O$11-$O$10)</f>
        <v>0.46142666666666671</v>
      </c>
      <c r="H1594" s="60">
        <f>(G1594*$O$14+(1-G1594)*$O$13)</f>
        <v>2.6961426666666668</v>
      </c>
      <c r="I1594" s="116">
        <f>(H1594-D1594)/(H1594-$O$12)</f>
        <v>0.25250001176878917</v>
      </c>
      <c r="J1594" s="19">
        <f>(($O$19*F1594)/(B1594*((I1594)^$O$20)))^(1/$O$21)</f>
        <v>0.58428935347234212</v>
      </c>
      <c r="K1594" s="111">
        <f t="shared" si="49"/>
        <v>0.58428935347234212</v>
      </c>
      <c r="L1594" s="129"/>
      <c r="M1594" s="50"/>
      <c r="N1594" s="19"/>
      <c r="O1594" s="19"/>
      <c r="Q1594" s="20"/>
      <c r="R1594" s="58"/>
      <c r="S1594" s="58"/>
      <c r="T1594" s="58"/>
      <c r="U1594" s="58"/>
      <c r="V1594" s="58"/>
    </row>
    <row r="1595" spans="1:22" x14ac:dyDescent="0.35">
      <c r="A1595" s="20">
        <v>3347</v>
      </c>
      <c r="B1595" s="59">
        <v>15.1691</v>
      </c>
      <c r="C1595">
        <v>74.958699999999993</v>
      </c>
      <c r="D1595" s="20">
        <v>2.3475000000000001</v>
      </c>
      <c r="E1595" s="49">
        <f t="shared" si="48"/>
        <v>93.191599999999994</v>
      </c>
      <c r="F1595" s="60">
        <f>($Q$5*($O$6+$O$8))/(E1595+$O$8)</f>
        <v>0.28652979969553632</v>
      </c>
      <c r="G1595" s="60">
        <f>(C1595-$O$10)/($O$11-$O$10)</f>
        <v>0.49954111111111105</v>
      </c>
      <c r="H1595" s="60">
        <f>(G1595*$O$14+(1-G1595)*$O$13)</f>
        <v>2.6999541111111114</v>
      </c>
      <c r="I1595" s="116">
        <f>(H1595-D1595)/(H1595-$O$12)</f>
        <v>0.22570004049255055</v>
      </c>
      <c r="J1595" s="19">
        <f>(($O$19*F1595)/(B1595*((I1595)^$O$20)))^(1/$O$21)</f>
        <v>0.60893838898102437</v>
      </c>
      <c r="K1595" s="111">
        <f t="shared" si="49"/>
        <v>0.60893838898102437</v>
      </c>
      <c r="L1595" s="129"/>
      <c r="M1595" s="50"/>
      <c r="N1595" s="19"/>
      <c r="O1595" s="19"/>
      <c r="Q1595" s="20"/>
      <c r="R1595" s="58"/>
      <c r="S1595" s="58"/>
      <c r="T1595" s="58"/>
      <c r="U1595" s="58"/>
      <c r="V1595" s="58"/>
    </row>
    <row r="1596" spans="1:22" x14ac:dyDescent="0.35">
      <c r="A1596" s="20">
        <v>3347.5</v>
      </c>
      <c r="B1596" s="59">
        <v>13.2446</v>
      </c>
      <c r="C1596">
        <v>77.483400000000003</v>
      </c>
      <c r="D1596" s="20">
        <v>2.4161000000000001</v>
      </c>
      <c r="E1596" s="49">
        <f t="shared" si="48"/>
        <v>93.20150000000001</v>
      </c>
      <c r="F1596" s="60">
        <f>($Q$5*($O$6+$O$8))/(E1596+$O$8)</f>
        <v>0.28650142515862337</v>
      </c>
      <c r="G1596" s="60">
        <f>(C1596-$O$10)/($O$11-$O$10)</f>
        <v>0.52759333333333336</v>
      </c>
      <c r="H1596" s="60">
        <f>(G1596*$O$14+(1-G1596)*$O$13)</f>
        <v>2.7027593333333333</v>
      </c>
      <c r="I1596" s="116">
        <f>(H1596-D1596)/(H1596-$O$12)</f>
        <v>0.18323806130876222</v>
      </c>
      <c r="J1596" s="19">
        <f>(($O$19*F1596)/(B1596*((I1596)^$O$20)))^(1/$O$21)</f>
        <v>0.80265382890141501</v>
      </c>
      <c r="K1596" s="111">
        <f t="shared" si="49"/>
        <v>0.80265382890141501</v>
      </c>
      <c r="L1596" s="129"/>
      <c r="M1596" s="50"/>
      <c r="N1596" s="19"/>
      <c r="O1596" s="19"/>
      <c r="Q1596" s="20"/>
      <c r="R1596" s="58"/>
      <c r="S1596" s="58"/>
      <c r="T1596" s="58"/>
      <c r="U1596" s="58"/>
      <c r="V1596" s="58"/>
    </row>
    <row r="1597" spans="1:22" x14ac:dyDescent="0.35">
      <c r="A1597" s="20">
        <v>3348</v>
      </c>
      <c r="B1597" s="59">
        <v>13.4437</v>
      </c>
      <c r="C1597">
        <v>84.967100000000002</v>
      </c>
      <c r="D1597" s="20">
        <v>2.4699</v>
      </c>
      <c r="E1597" s="49">
        <f t="shared" si="48"/>
        <v>93.211399999999998</v>
      </c>
      <c r="F1597" s="60">
        <f>($Q$5*($O$6+$O$8))/(E1597+$O$8)</f>
        <v>0.28647305624091401</v>
      </c>
      <c r="G1597" s="60">
        <f>(C1597-$O$10)/($O$11-$O$10)</f>
        <v>0.61074555555555554</v>
      </c>
      <c r="H1597" s="60">
        <f>(G1597*$O$14+(1-G1597)*$O$13)</f>
        <v>2.7110745555555553</v>
      </c>
      <c r="I1597" s="116">
        <f>(H1597-D1597)/(H1597-$O$12)</f>
        <v>0.1533482482381423</v>
      </c>
      <c r="J1597" s="19">
        <f>(($O$19*F1597)/(B1597*((I1597)^$O$20)))^(1/$O$21)</f>
        <v>0.95192704405241435</v>
      </c>
      <c r="K1597" s="111">
        <f t="shared" si="49"/>
        <v>0.95192704405241435</v>
      </c>
      <c r="L1597" s="129"/>
      <c r="M1597" s="50"/>
      <c r="N1597" s="19"/>
      <c r="O1597" s="19"/>
      <c r="Q1597" s="20"/>
      <c r="R1597" s="58"/>
      <c r="S1597" s="58"/>
      <c r="T1597" s="58"/>
      <c r="U1597" s="58"/>
      <c r="V1597" s="58"/>
    </row>
    <row r="1598" spans="1:22" x14ac:dyDescent="0.35">
      <c r="A1598" s="20">
        <v>3348.5</v>
      </c>
      <c r="B1598" s="59">
        <v>13.9091</v>
      </c>
      <c r="C1598">
        <v>84.424800000000005</v>
      </c>
      <c r="D1598" s="20">
        <v>2.4784999999999999</v>
      </c>
      <c r="E1598" s="49">
        <f t="shared" si="48"/>
        <v>93.221300000000014</v>
      </c>
      <c r="F1598" s="60">
        <f>($Q$5*($O$6+$O$8))/(E1598+$O$8)</f>
        <v>0.28644469294073904</v>
      </c>
      <c r="G1598" s="60">
        <f>(C1598-$O$10)/($O$11-$O$10)</f>
        <v>0.60472000000000004</v>
      </c>
      <c r="H1598" s="60">
        <f>(G1598*$O$14+(1-G1598)*$O$13)</f>
        <v>2.7104720000000002</v>
      </c>
      <c r="I1598" s="116">
        <f>(H1598-D1598)/(H1598-$O$12)</f>
        <v>0.14755343414824057</v>
      </c>
      <c r="J1598" s="19">
        <f>(($O$19*F1598)/(B1598*((I1598)^$O$20)))^(1/$O$21)</f>
        <v>0.9725715330575837</v>
      </c>
      <c r="K1598" s="111">
        <f t="shared" si="49"/>
        <v>0.9725715330575837</v>
      </c>
      <c r="L1598" s="129"/>
      <c r="M1598" s="50"/>
      <c r="N1598" s="19"/>
      <c r="O1598" s="19"/>
      <c r="Q1598" s="20"/>
      <c r="R1598" s="58"/>
      <c r="S1598" s="58"/>
      <c r="T1598" s="58"/>
      <c r="U1598" s="58"/>
      <c r="V1598" s="58"/>
    </row>
    <row r="1599" spans="1:22" x14ac:dyDescent="0.35">
      <c r="A1599" s="20">
        <v>3349</v>
      </c>
      <c r="B1599" s="59">
        <v>12.521800000000001</v>
      </c>
      <c r="C1599">
        <v>81.494600000000005</v>
      </c>
      <c r="D1599" s="20">
        <v>2.4561000000000002</v>
      </c>
      <c r="E1599" s="49">
        <f t="shared" si="48"/>
        <v>93.231200000000001</v>
      </c>
      <c r="F1599" s="60">
        <f>($Q$5*($O$6+$O$8))/(E1599+$O$8)</f>
        <v>0.28641633525643012</v>
      </c>
      <c r="G1599" s="60">
        <f>(C1599-$O$10)/($O$11-$O$10)</f>
        <v>0.57216222222222224</v>
      </c>
      <c r="H1599" s="60">
        <f>(G1599*$O$14+(1-G1599)*$O$13)</f>
        <v>2.7072162222222218</v>
      </c>
      <c r="I1599" s="116">
        <f>(H1599-D1599)/(H1599-$O$12)</f>
        <v>0.16006222752793278</v>
      </c>
      <c r="J1599" s="19">
        <f>(($O$19*F1599)/(B1599*((I1599)^$O$20)))^(1/$O$21)</f>
        <v>0.94487999416882773</v>
      </c>
      <c r="K1599" s="111">
        <f t="shared" si="49"/>
        <v>0.94487999416882773</v>
      </c>
      <c r="L1599" s="129"/>
      <c r="M1599" s="50"/>
      <c r="N1599" s="19"/>
      <c r="O1599" s="19"/>
      <c r="Q1599" s="20"/>
      <c r="R1599" s="58"/>
      <c r="S1599" s="58"/>
      <c r="T1599" s="58"/>
      <c r="U1599" s="58"/>
      <c r="V1599" s="58"/>
    </row>
    <row r="1600" spans="1:22" x14ac:dyDescent="0.35">
      <c r="A1600" s="20">
        <v>3349.5</v>
      </c>
      <c r="B1600" s="59">
        <v>11.122</v>
      </c>
      <c r="C1600">
        <v>77.126099999999994</v>
      </c>
      <c r="D1600" s="20">
        <v>2.4243999999999999</v>
      </c>
      <c r="E1600" s="49">
        <f t="shared" si="48"/>
        <v>93.241100000000017</v>
      </c>
      <c r="F1600" s="60">
        <f>($Q$5*($O$6+$O$8))/(E1600+$O$8)</f>
        <v>0.28638798318631947</v>
      </c>
      <c r="G1600" s="60">
        <f>(C1600-$O$10)/($O$11-$O$10)</f>
        <v>0.52362333333333322</v>
      </c>
      <c r="H1600" s="60">
        <f>(G1600*$O$14+(1-G1600)*$O$13)</f>
        <v>2.7023623333333333</v>
      </c>
      <c r="I1600" s="116">
        <f>(H1600-D1600)/(H1600-$O$12)</f>
        <v>0.17772387557898633</v>
      </c>
      <c r="J1600" s="19">
        <f>(($O$19*F1600)/(B1600*((I1600)^$O$20)))^(1/$O$21)</f>
        <v>0.90290108506700795</v>
      </c>
      <c r="K1600" s="111">
        <f t="shared" si="49"/>
        <v>0.90290108506700795</v>
      </c>
      <c r="L1600" s="129"/>
      <c r="M1600" s="50"/>
      <c r="N1600" s="19"/>
      <c r="O1600" s="19"/>
      <c r="Q1600" s="20"/>
      <c r="R1600" s="58"/>
      <c r="S1600" s="58"/>
      <c r="T1600" s="58"/>
      <c r="U1600" s="58"/>
      <c r="V1600" s="58"/>
    </row>
    <row r="1601" spans="1:22" x14ac:dyDescent="0.35">
      <c r="A1601" s="20">
        <v>3350</v>
      </c>
      <c r="B1601" s="59">
        <v>11.114599999999999</v>
      </c>
      <c r="C1601">
        <v>78.335800000000006</v>
      </c>
      <c r="D1601" s="20">
        <v>2.4207000000000001</v>
      </c>
      <c r="E1601" s="49">
        <f t="shared" si="48"/>
        <v>93.251000000000005</v>
      </c>
      <c r="F1601" s="60">
        <f>($Q$5*($O$6+$O$8))/(E1601+$O$8)</f>
        <v>0.28635963672874015</v>
      </c>
      <c r="G1601" s="60">
        <f>(C1601-$O$10)/($O$11-$O$10)</f>
        <v>0.53706444444444457</v>
      </c>
      <c r="H1601" s="60">
        <f>(G1601*$O$14+(1-G1601)*$O$13)</f>
        <v>2.7037064444444443</v>
      </c>
      <c r="I1601" s="116">
        <f>(H1601-D1601)/(H1601-$O$12)</f>
        <v>0.18079361122436566</v>
      </c>
      <c r="J1601" s="19">
        <f>(($O$19*F1601)/(B1601*((I1601)^$O$20)))^(1/$O$21)</f>
        <v>0.8878220010026453</v>
      </c>
      <c r="K1601" s="111">
        <f t="shared" si="49"/>
        <v>0.8878220010026453</v>
      </c>
      <c r="L1601" s="129"/>
      <c r="M1601" s="50"/>
      <c r="N1601" s="19"/>
      <c r="O1601" s="19"/>
      <c r="Q1601" s="20"/>
      <c r="R1601" s="58"/>
      <c r="S1601" s="58"/>
      <c r="T1601" s="58"/>
      <c r="U1601" s="58"/>
      <c r="V1601" s="58"/>
    </row>
    <row r="1602" spans="1:22" x14ac:dyDescent="0.35">
      <c r="A1602" s="20">
        <v>3350.5</v>
      </c>
      <c r="B1602" s="59">
        <v>11.639200000000001</v>
      </c>
      <c r="C1602">
        <v>85.110399999999998</v>
      </c>
      <c r="D1602" s="20">
        <v>2.4453</v>
      </c>
      <c r="E1602" s="49">
        <f t="shared" ref="E1602:E1665" si="50">((0.0198*A1602)+ 26.921)</f>
        <v>93.260899999999992</v>
      </c>
      <c r="F1602" s="60">
        <f>($Q$5*($O$6+$O$8))/(E1602+$O$8)</f>
        <v>0.28633129588202566</v>
      </c>
      <c r="G1602" s="60">
        <f>(C1602-$O$10)/($O$11-$O$10)</f>
        <v>0.61233777777777776</v>
      </c>
      <c r="H1602" s="60">
        <f>(G1602*$O$14+(1-G1602)*$O$13)</f>
        <v>2.7112337777777777</v>
      </c>
      <c r="I1602" s="116">
        <f>(H1602-D1602)/(H1602-$O$12)</f>
        <v>0.16907401648804449</v>
      </c>
      <c r="J1602" s="19">
        <f>(($O$19*F1602)/(B1602*((I1602)^$O$20)))^(1/$O$21)</f>
        <v>0.92767525902594239</v>
      </c>
      <c r="K1602" s="111">
        <f t="shared" ref="K1602:K1665" si="51">IF(J1602&gt;1,1,J1602)</f>
        <v>0.92767525902594239</v>
      </c>
      <c r="L1602" s="129"/>
      <c r="M1602" s="50"/>
      <c r="N1602" s="19"/>
      <c r="O1602" s="19"/>
      <c r="Q1602" s="20"/>
      <c r="R1602" s="58"/>
      <c r="S1602" s="58"/>
      <c r="T1602" s="58"/>
      <c r="U1602" s="58"/>
      <c r="V1602" s="58"/>
    </row>
    <row r="1603" spans="1:22" x14ac:dyDescent="0.35">
      <c r="A1603" s="20">
        <v>3351</v>
      </c>
      <c r="B1603" s="59">
        <v>10.2265</v>
      </c>
      <c r="C1603">
        <v>90.780699999999996</v>
      </c>
      <c r="D1603" s="20">
        <v>2.4784000000000002</v>
      </c>
      <c r="E1603" s="49">
        <f t="shared" si="50"/>
        <v>93.270800000000008</v>
      </c>
      <c r="F1603" s="60">
        <f>($Q$5*($O$6+$O$8))/(E1603+$O$8)</f>
        <v>0.28630296064451022</v>
      </c>
      <c r="G1603" s="60">
        <f>(C1603-$O$10)/($O$11-$O$10)</f>
        <v>0.67534111111111106</v>
      </c>
      <c r="H1603" s="60">
        <f>(G1603*$O$14+(1-G1603)*$O$13)</f>
        <v>2.7175341111111111</v>
      </c>
      <c r="I1603" s="116">
        <f>(H1603-D1603)/(H1603-$O$12)</f>
        <v>0.15142889890328026</v>
      </c>
      <c r="J1603" s="19">
        <f>(($O$19*F1603)/(B1603*((I1603)^$O$20)))^(1/$O$21)</f>
        <v>1.1049449560608002</v>
      </c>
      <c r="K1603" s="111">
        <f t="shared" si="51"/>
        <v>1</v>
      </c>
      <c r="L1603" s="129"/>
      <c r="M1603" s="50"/>
      <c r="N1603" s="19"/>
      <c r="O1603" s="19"/>
      <c r="Q1603" s="20"/>
      <c r="R1603" s="58"/>
      <c r="S1603" s="58"/>
      <c r="T1603" s="58"/>
      <c r="U1603" s="58"/>
      <c r="V1603" s="58"/>
    </row>
    <row r="1604" spans="1:22" x14ac:dyDescent="0.35">
      <c r="A1604" s="20">
        <v>3351.5</v>
      </c>
      <c r="B1604" s="59">
        <v>10.077400000000001</v>
      </c>
      <c r="C1604">
        <v>89.055199999999999</v>
      </c>
      <c r="D1604" s="20">
        <v>2.4799000000000002</v>
      </c>
      <c r="E1604" s="49">
        <f t="shared" si="50"/>
        <v>93.280699999999996</v>
      </c>
      <c r="F1604" s="60">
        <f>($Q$5*($O$6+$O$8))/(E1604+$O$8)</f>
        <v>0.28627463101452888</v>
      </c>
      <c r="G1604" s="60">
        <f>(C1604-$O$10)/($O$11-$O$10)</f>
        <v>0.65616888888888891</v>
      </c>
      <c r="H1604" s="60">
        <f>(G1604*$O$14+(1-G1604)*$O$13)</f>
        <v>2.7156168888888885</v>
      </c>
      <c r="I1604" s="116">
        <f>(H1604-D1604)/(H1604-$O$12)</f>
        <v>0.14944641934057207</v>
      </c>
      <c r="J1604" s="19">
        <f>(($O$19*F1604)/(B1604*((I1604)^$O$20)))^(1/$O$21)</f>
        <v>1.1277989064031926</v>
      </c>
      <c r="K1604" s="111">
        <f t="shared" si="51"/>
        <v>1</v>
      </c>
      <c r="L1604" s="129"/>
      <c r="M1604" s="50"/>
      <c r="N1604" s="19"/>
      <c r="O1604" s="19"/>
      <c r="Q1604" s="20"/>
      <c r="R1604" s="58"/>
      <c r="S1604" s="58"/>
      <c r="T1604" s="58"/>
      <c r="U1604" s="58"/>
      <c r="V1604" s="58"/>
    </row>
    <row r="1605" spans="1:22" x14ac:dyDescent="0.35">
      <c r="A1605" s="20">
        <v>3352</v>
      </c>
      <c r="B1605" s="59">
        <v>10.199299999999999</v>
      </c>
      <c r="C1605">
        <v>88.665199999999999</v>
      </c>
      <c r="D1605" s="20">
        <v>2.4419</v>
      </c>
      <c r="E1605" s="49">
        <f t="shared" si="50"/>
        <v>93.290600000000012</v>
      </c>
      <c r="F1605" s="60">
        <f>($Q$5*($O$6+$O$8))/(E1605+$O$8)</f>
        <v>0.28624630699041698</v>
      </c>
      <c r="G1605" s="60">
        <f>(C1605-$O$10)/($O$11-$O$10)</f>
        <v>0.6518355555555555</v>
      </c>
      <c r="H1605" s="60">
        <f>(G1605*$O$14+(1-G1605)*$O$13)</f>
        <v>2.7151835555555555</v>
      </c>
      <c r="I1605" s="116">
        <f>(H1605-D1605)/(H1605-$O$12)</f>
        <v>0.17331160577647098</v>
      </c>
      <c r="J1605" s="19">
        <f>(($O$19*F1605)/(B1605*((I1605)^$O$20)))^(1/$O$21)</f>
        <v>0.96662298290906101</v>
      </c>
      <c r="K1605" s="111">
        <f t="shared" si="51"/>
        <v>0.96662298290906101</v>
      </c>
      <c r="L1605" s="129"/>
      <c r="M1605" s="50"/>
      <c r="N1605" s="19"/>
      <c r="O1605" s="19"/>
      <c r="Q1605" s="20"/>
      <c r="R1605" s="58"/>
      <c r="S1605" s="58"/>
      <c r="T1605" s="58"/>
      <c r="U1605" s="58"/>
      <c r="V1605" s="58"/>
    </row>
    <row r="1606" spans="1:22" x14ac:dyDescent="0.35">
      <c r="A1606" s="20">
        <v>3352.5</v>
      </c>
      <c r="B1606" s="59">
        <v>12.1646</v>
      </c>
      <c r="C1606">
        <v>88.382499999999993</v>
      </c>
      <c r="D1606" s="20">
        <v>2.4106999999999998</v>
      </c>
      <c r="E1606" s="49">
        <f t="shared" si="50"/>
        <v>93.3005</v>
      </c>
      <c r="F1606" s="60">
        <f>($Q$5*($O$6+$O$8))/(E1606+$O$8)</f>
        <v>0.28621798857051101</v>
      </c>
      <c r="G1606" s="60">
        <f>(C1606-$O$10)/($O$11-$O$10)</f>
        <v>0.64869444444444435</v>
      </c>
      <c r="H1606" s="60">
        <f>(G1606*$O$14+(1-G1606)*$O$13)</f>
        <v>2.7148694444444446</v>
      </c>
      <c r="I1606" s="116">
        <f>(H1606-D1606)/(H1606-$O$12)</f>
        <v>0.19293732501449234</v>
      </c>
      <c r="J1606" s="19">
        <f>(($O$19*F1606)/(B1606*((I1606)^$O$20)))^(1/$O$21)</f>
        <v>0.79502959078374225</v>
      </c>
      <c r="K1606" s="111">
        <f t="shared" si="51"/>
        <v>0.79502959078374225</v>
      </c>
      <c r="L1606" s="129"/>
      <c r="M1606" s="50"/>
      <c r="N1606" s="19"/>
      <c r="O1606" s="19"/>
      <c r="Q1606" s="20"/>
      <c r="R1606" s="58"/>
      <c r="S1606" s="58"/>
      <c r="T1606" s="58"/>
      <c r="U1606" s="58"/>
      <c r="V1606" s="58"/>
    </row>
    <row r="1607" spans="1:22" x14ac:dyDescent="0.35">
      <c r="A1607" s="20">
        <v>3353</v>
      </c>
      <c r="B1607" s="59">
        <v>10.139900000000001</v>
      </c>
      <c r="C1607">
        <v>91.523399999999995</v>
      </c>
      <c r="D1607" s="20">
        <v>2.4144000000000001</v>
      </c>
      <c r="E1607" s="49">
        <f t="shared" si="50"/>
        <v>93.310400000000016</v>
      </c>
      <c r="F1607" s="60">
        <f>($Q$5*($O$6+$O$8))/(E1607+$O$8)</f>
        <v>0.28618967575314763</v>
      </c>
      <c r="G1607" s="60">
        <f>(C1607-$O$10)/($O$11-$O$10)</f>
        <v>0.68359333333333328</v>
      </c>
      <c r="H1607" s="60">
        <f>(G1607*$O$14+(1-G1607)*$O$13)</f>
        <v>2.7183593333333333</v>
      </c>
      <c r="I1607" s="116">
        <f>(H1607-D1607)/(H1607-$O$12)</f>
        <v>0.19237818848327473</v>
      </c>
      <c r="J1607" s="19">
        <f>(($O$19*F1607)/(B1607*((I1607)^$O$20)))^(1/$O$21)</f>
        <v>0.87328160945228417</v>
      </c>
      <c r="K1607" s="111">
        <f t="shared" si="51"/>
        <v>0.87328160945228417</v>
      </c>
      <c r="L1607" s="129"/>
      <c r="M1607" s="50"/>
      <c r="N1607" s="19"/>
      <c r="O1607" s="19"/>
      <c r="Q1607" s="20"/>
      <c r="R1607" s="58"/>
      <c r="S1607" s="58"/>
      <c r="T1607" s="58"/>
      <c r="U1607" s="58"/>
      <c r="V1607" s="58"/>
    </row>
    <row r="1608" spans="1:22" x14ac:dyDescent="0.35">
      <c r="A1608" s="20">
        <v>3353.5</v>
      </c>
      <c r="B1608" s="59">
        <v>8.6023999999999994</v>
      </c>
      <c r="C1608">
        <v>89.516499999999994</v>
      </c>
      <c r="D1608" s="20">
        <v>2.4344999999999999</v>
      </c>
      <c r="E1608" s="49">
        <f t="shared" si="50"/>
        <v>93.320300000000003</v>
      </c>
      <c r="F1608" s="60">
        <f>($Q$5*($O$6+$O$8))/(E1608+$O$8)</f>
        <v>0.28616136853666457</v>
      </c>
      <c r="G1608" s="60">
        <f>(C1608-$O$10)/($O$11-$O$10)</f>
        <v>0.66129444444444441</v>
      </c>
      <c r="H1608" s="60">
        <f>(G1608*$O$14+(1-G1608)*$O$13)</f>
        <v>2.7161294444444444</v>
      </c>
      <c r="I1608" s="116">
        <f>(H1608-D1608)/(H1608-$O$12)</f>
        <v>0.17849734665773243</v>
      </c>
      <c r="J1608" s="19">
        <f>(($O$19*F1608)/(B1608*((I1608)^$O$20)))^(1/$O$21)</f>
        <v>1.0217953475112971</v>
      </c>
      <c r="K1608" s="111">
        <f t="shared" si="51"/>
        <v>1</v>
      </c>
      <c r="L1608" s="129"/>
      <c r="M1608" s="50"/>
      <c r="N1608" s="19"/>
      <c r="O1608" s="19"/>
      <c r="Q1608" s="20"/>
      <c r="R1608" s="58"/>
      <c r="S1608" s="58"/>
      <c r="T1608" s="58"/>
      <c r="U1608" s="58"/>
      <c r="V1608" s="58"/>
    </row>
    <row r="1609" spans="1:22" x14ac:dyDescent="0.35">
      <c r="A1609" s="20">
        <v>3354</v>
      </c>
      <c r="B1609" s="59">
        <v>9.4291999999999998</v>
      </c>
      <c r="C1609">
        <v>84.739400000000003</v>
      </c>
      <c r="D1609" s="20">
        <v>2.4316</v>
      </c>
      <c r="E1609" s="49">
        <f t="shared" si="50"/>
        <v>93.330199999999991</v>
      </c>
      <c r="F1609" s="60">
        <f>($Q$5*($O$6+$O$8))/(E1609+$O$8)</f>
        <v>0.28613306691939999</v>
      </c>
      <c r="G1609" s="60">
        <f>(C1609-$O$10)/($O$11-$O$10)</f>
        <v>0.60821555555555562</v>
      </c>
      <c r="H1609" s="60">
        <f>(G1609*$O$14+(1-G1609)*$O$13)</f>
        <v>2.7108215555555555</v>
      </c>
      <c r="I1609" s="116">
        <f>(H1609-D1609)/(H1609-$O$12)</f>
        <v>0.17756858912268611</v>
      </c>
      <c r="J1609" s="19">
        <f>(($O$19*F1609)/(B1609*((I1609)^$O$20)))^(1/$O$21)</f>
        <v>0.98102586353714061</v>
      </c>
      <c r="K1609" s="111">
        <f t="shared" si="51"/>
        <v>0.98102586353714061</v>
      </c>
      <c r="L1609" s="129"/>
      <c r="M1609" s="50"/>
      <c r="N1609" s="19"/>
      <c r="O1609" s="19"/>
      <c r="Q1609" s="20"/>
      <c r="R1609" s="58"/>
      <c r="S1609" s="58"/>
      <c r="T1609" s="58"/>
      <c r="U1609" s="58"/>
      <c r="V1609" s="58"/>
    </row>
    <row r="1610" spans="1:22" x14ac:dyDescent="0.35">
      <c r="A1610" s="20">
        <v>3354.5</v>
      </c>
      <c r="B1610" s="59">
        <v>10.4948</v>
      </c>
      <c r="C1610">
        <v>79.496300000000005</v>
      </c>
      <c r="D1610" s="20">
        <v>2.4022999999999999</v>
      </c>
      <c r="E1610" s="49">
        <f t="shared" si="50"/>
        <v>93.340100000000007</v>
      </c>
      <c r="F1610" s="60">
        <f>($Q$5*($O$6+$O$8))/(E1610+$O$8)</f>
        <v>0.28610477089969261</v>
      </c>
      <c r="G1610" s="60">
        <f>(C1610-$O$10)/($O$11-$O$10)</f>
        <v>0.549958888888889</v>
      </c>
      <c r="H1610" s="60">
        <f>(G1610*$O$14+(1-G1610)*$O$13)</f>
        <v>2.704995888888889</v>
      </c>
      <c r="I1610" s="116">
        <f>(H1610-D1610)/(H1610-$O$12)</f>
        <v>0.19321270431033388</v>
      </c>
      <c r="J1610" s="19">
        <f>(($O$19*F1610)/(B1610*((I1610)^$O$20)))^(1/$O$21)</f>
        <v>0.8545545432618219</v>
      </c>
      <c r="K1610" s="111">
        <f t="shared" si="51"/>
        <v>0.8545545432618219</v>
      </c>
      <c r="L1610" s="129"/>
      <c r="M1610" s="50"/>
      <c r="N1610" s="19"/>
      <c r="O1610" s="19"/>
      <c r="Q1610" s="20"/>
      <c r="R1610" s="58"/>
      <c r="S1610" s="58"/>
      <c r="T1610" s="58"/>
      <c r="U1610" s="58"/>
      <c r="V1610" s="58"/>
    </row>
    <row r="1611" spans="1:22" x14ac:dyDescent="0.35">
      <c r="A1611" s="20">
        <v>3355</v>
      </c>
      <c r="B1611" s="59">
        <v>11.541399999999999</v>
      </c>
      <c r="C1611">
        <v>79.809299999999993</v>
      </c>
      <c r="D1611" s="20">
        <v>2.3786</v>
      </c>
      <c r="E1611" s="49">
        <f t="shared" si="50"/>
        <v>93.35</v>
      </c>
      <c r="F1611" s="60">
        <f>($Q$5*($O$6+$O$8))/(E1611+$O$8)</f>
        <v>0.28607648047588219</v>
      </c>
      <c r="G1611" s="60">
        <f>(C1611-$O$10)/($O$11-$O$10)</f>
        <v>0.55343666666666658</v>
      </c>
      <c r="H1611" s="60">
        <f>(G1611*$O$14+(1-G1611)*$O$13)</f>
        <v>2.7053436666666668</v>
      </c>
      <c r="I1611" s="116">
        <f>(H1611-D1611)/(H1611-$O$12)</f>
        <v>0.20851626500936724</v>
      </c>
      <c r="J1611" s="19">
        <f>(($O$19*F1611)/(B1611*((I1611)^$O$20)))^(1/$O$21)</f>
        <v>0.75504336135732131</v>
      </c>
      <c r="K1611" s="111">
        <f t="shared" si="51"/>
        <v>0.75504336135732131</v>
      </c>
      <c r="L1611" s="129"/>
      <c r="M1611" s="50"/>
      <c r="N1611" s="19"/>
      <c r="O1611" s="19"/>
      <c r="Q1611" s="20"/>
      <c r="R1611" s="58"/>
      <c r="S1611" s="58"/>
      <c r="T1611" s="58"/>
      <c r="U1611" s="58"/>
      <c r="V1611" s="58"/>
    </row>
    <row r="1612" spans="1:22" x14ac:dyDescent="0.35">
      <c r="A1612" s="20">
        <v>3355.5</v>
      </c>
      <c r="B1612" s="59">
        <v>13.1616</v>
      </c>
      <c r="C1612">
        <v>81.858400000000003</v>
      </c>
      <c r="D1612" s="20">
        <v>2.3711000000000002</v>
      </c>
      <c r="E1612" s="49">
        <f t="shared" si="50"/>
        <v>93.35990000000001</v>
      </c>
      <c r="F1612" s="60">
        <f>($Q$5*($O$6+$O$8))/(E1612+$O$8)</f>
        <v>0.28604819564630862</v>
      </c>
      <c r="G1612" s="60">
        <f>(C1612-$O$10)/($O$11-$O$10)</f>
        <v>0.57620444444444452</v>
      </c>
      <c r="H1612" s="60">
        <f>(G1612*$O$14+(1-G1612)*$O$13)</f>
        <v>2.7076204444444443</v>
      </c>
      <c r="I1612" s="116">
        <f>(H1612-D1612)/(H1612-$O$12)</f>
        <v>0.21444388099947909</v>
      </c>
      <c r="J1612" s="19">
        <f>(($O$19*F1612)/(B1612*((I1612)^$O$20)))^(1/$O$21)</f>
        <v>0.68746660119779401</v>
      </c>
      <c r="K1612" s="111">
        <f t="shared" si="51"/>
        <v>0.68746660119779401</v>
      </c>
      <c r="L1612" s="129"/>
      <c r="M1612" s="50"/>
      <c r="N1612" s="19"/>
      <c r="O1612" s="19"/>
      <c r="Q1612" s="20"/>
      <c r="R1612" s="58"/>
      <c r="S1612" s="58"/>
      <c r="T1612" s="58"/>
      <c r="U1612" s="58"/>
      <c r="V1612" s="58"/>
    </row>
    <row r="1613" spans="1:22" x14ac:dyDescent="0.35">
      <c r="A1613" s="20">
        <v>3356</v>
      </c>
      <c r="B1613" s="59">
        <v>15.050700000000001</v>
      </c>
      <c r="C1613">
        <v>85.353300000000004</v>
      </c>
      <c r="D1613" s="20">
        <v>2.3742999999999999</v>
      </c>
      <c r="E1613" s="49">
        <f t="shared" si="50"/>
        <v>93.369799999999998</v>
      </c>
      <c r="F1613" s="60">
        <f>($Q$5*($O$6+$O$8))/(E1613+$O$8)</f>
        <v>0.28601991640931301</v>
      </c>
      <c r="G1613" s="60">
        <f>(C1613-$O$10)/($O$11-$O$10)</f>
        <v>0.61503666666666668</v>
      </c>
      <c r="H1613" s="60">
        <f>(G1613*$O$14+(1-G1613)*$O$13)</f>
        <v>2.7115036666666663</v>
      </c>
      <c r="I1613" s="116">
        <f>(H1613-D1613)/(H1613-$O$12)</f>
        <v>0.21434884195462142</v>
      </c>
      <c r="J1613" s="19">
        <f>(($O$19*F1613)/(B1613*((I1613)^$O$20)))^(1/$O$21)</f>
        <v>0.64312981938517833</v>
      </c>
      <c r="K1613" s="111">
        <f t="shared" si="51"/>
        <v>0.64312981938517833</v>
      </c>
      <c r="L1613" s="129"/>
      <c r="M1613" s="50"/>
      <c r="N1613" s="19"/>
      <c r="O1613" s="19"/>
      <c r="Q1613" s="20"/>
      <c r="R1613" s="58"/>
      <c r="S1613" s="58"/>
      <c r="T1613" s="58"/>
      <c r="U1613" s="58"/>
      <c r="V1613" s="58"/>
    </row>
    <row r="1614" spans="1:22" x14ac:dyDescent="0.35">
      <c r="A1614" s="20">
        <v>3356.5</v>
      </c>
      <c r="B1614" s="59">
        <v>17.384799999999998</v>
      </c>
      <c r="C1614">
        <v>81.3934</v>
      </c>
      <c r="D1614" s="20">
        <v>2.3824000000000001</v>
      </c>
      <c r="E1614" s="49">
        <f t="shared" si="50"/>
        <v>93.379700000000014</v>
      </c>
      <c r="F1614" s="60">
        <f>($Q$5*($O$6+$O$8))/(E1614+$O$8)</f>
        <v>0.28599164276323663</v>
      </c>
      <c r="G1614" s="60">
        <f>(C1614-$O$10)/($O$11-$O$10)</f>
        <v>0.57103777777777776</v>
      </c>
      <c r="H1614" s="60">
        <f>(G1614*$O$14+(1-G1614)*$O$13)</f>
        <v>2.7071037777777778</v>
      </c>
      <c r="I1614" s="116">
        <f>(H1614-D1614)/(H1614-$O$12)</f>
        <v>0.20698198938378823</v>
      </c>
      <c r="J1614" s="19">
        <f>(($O$19*F1614)/(B1614*((I1614)^$O$20)))^(1/$O$21)</f>
        <v>0.61966827890427634</v>
      </c>
      <c r="K1614" s="111">
        <f t="shared" si="51"/>
        <v>0.61966827890427634</v>
      </c>
      <c r="L1614" s="129"/>
      <c r="M1614" s="50"/>
      <c r="N1614" s="19"/>
      <c r="O1614" s="19"/>
      <c r="Q1614" s="20"/>
      <c r="R1614" s="58"/>
      <c r="S1614" s="58"/>
      <c r="T1614" s="58"/>
      <c r="U1614" s="58"/>
      <c r="V1614" s="58"/>
    </row>
    <row r="1615" spans="1:22" x14ac:dyDescent="0.35">
      <c r="A1615" s="20">
        <v>3357</v>
      </c>
      <c r="B1615" s="59">
        <v>17.4373</v>
      </c>
      <c r="C1615">
        <v>77.377300000000005</v>
      </c>
      <c r="D1615" s="20">
        <v>2.3938000000000001</v>
      </c>
      <c r="E1615" s="49">
        <f t="shared" si="50"/>
        <v>93.389600000000002</v>
      </c>
      <c r="F1615" s="60">
        <f>($Q$5*($O$6+$O$8))/(E1615+$O$8)</f>
        <v>0.28596337470642175</v>
      </c>
      <c r="G1615" s="60">
        <f>(C1615-$O$10)/($O$11-$O$10)</f>
        <v>0.52641444444444452</v>
      </c>
      <c r="H1615" s="60">
        <f>(G1615*$O$14+(1-G1615)*$O$13)</f>
        <v>2.7026414444444447</v>
      </c>
      <c r="I1615" s="116">
        <f>(H1615-D1615)/(H1615-$O$12)</f>
        <v>0.19743216364270852</v>
      </c>
      <c r="J1615" s="19">
        <f>(($O$19*F1615)/(B1615*((I1615)^$O$20)))^(1/$O$21)</f>
        <v>0.64863097176047102</v>
      </c>
      <c r="K1615" s="111">
        <f t="shared" si="51"/>
        <v>0.64863097176047102</v>
      </c>
      <c r="L1615" s="129"/>
      <c r="M1615" s="50"/>
      <c r="N1615" s="19"/>
      <c r="O1615" s="19"/>
      <c r="Q1615" s="20"/>
      <c r="R1615" s="58"/>
      <c r="S1615" s="58"/>
      <c r="T1615" s="58"/>
      <c r="U1615" s="58"/>
      <c r="V1615" s="58"/>
    </row>
    <row r="1616" spans="1:22" x14ac:dyDescent="0.35">
      <c r="A1616" s="20">
        <v>3357.5</v>
      </c>
      <c r="B1616" s="59">
        <v>13.465400000000001</v>
      </c>
      <c r="C1616">
        <v>75.704999999999998</v>
      </c>
      <c r="D1616" s="20">
        <v>2.4047999999999998</v>
      </c>
      <c r="E1616" s="49">
        <f t="shared" si="50"/>
        <v>93.399500000000018</v>
      </c>
      <c r="F1616" s="60">
        <f>($Q$5*($O$6+$O$8))/(E1616+$O$8)</f>
        <v>0.28593511223721108</v>
      </c>
      <c r="G1616" s="60">
        <f>(C1616-$O$10)/($O$11-$O$10)</f>
        <v>0.50783333333333336</v>
      </c>
      <c r="H1616" s="60">
        <f>(G1616*$O$14+(1-G1616)*$O$13)</f>
        <v>2.7007833333333333</v>
      </c>
      <c r="I1616" s="116">
        <f>(H1616-D1616)/(H1616-$O$12)</f>
        <v>0.18943741599641595</v>
      </c>
      <c r="J1616" s="19">
        <f>(($O$19*F1616)/(B1616*((I1616)^$O$20)))^(1/$O$21)</f>
        <v>0.76923379134251424</v>
      </c>
      <c r="K1616" s="111">
        <f t="shared" si="51"/>
        <v>0.76923379134251424</v>
      </c>
      <c r="L1616" s="129"/>
      <c r="M1616" s="50"/>
      <c r="N1616" s="19"/>
      <c r="O1616" s="19"/>
      <c r="Q1616" s="20"/>
      <c r="R1616" s="58"/>
      <c r="S1616" s="58"/>
      <c r="T1616" s="58"/>
      <c r="U1616" s="58"/>
      <c r="V1616" s="58"/>
    </row>
    <row r="1617" spans="1:22" x14ac:dyDescent="0.35">
      <c r="A1617" s="20">
        <v>3358</v>
      </c>
      <c r="B1617" s="59">
        <v>13.5809</v>
      </c>
      <c r="C1617">
        <v>77.4816</v>
      </c>
      <c r="D1617" s="20">
        <v>2.4131999999999998</v>
      </c>
      <c r="E1617" s="49">
        <f t="shared" si="50"/>
        <v>93.409400000000005</v>
      </c>
      <c r="F1617" s="60">
        <f>($Q$5*($O$6+$O$8))/(E1617+$O$8)</f>
        <v>0.28590685535394822</v>
      </c>
      <c r="G1617" s="60">
        <f>(C1617-$O$10)/($O$11-$O$10)</f>
        <v>0.52757333333333334</v>
      </c>
      <c r="H1617" s="60">
        <f>(G1617*$O$14+(1-G1617)*$O$13)</f>
        <v>2.7027573333333335</v>
      </c>
      <c r="I1617" s="116">
        <f>(H1617-D1617)/(H1617-$O$12)</f>
        <v>0.18509075428351801</v>
      </c>
      <c r="J1617" s="19">
        <f>(($O$19*F1617)/(B1617*((I1617)^$O$20)))^(1/$O$21)</f>
        <v>0.78390472728875904</v>
      </c>
      <c r="K1617" s="111">
        <f t="shared" si="51"/>
        <v>0.78390472728875904</v>
      </c>
      <c r="L1617" s="129"/>
      <c r="M1617" s="50"/>
      <c r="N1617" s="19"/>
      <c r="O1617" s="19"/>
      <c r="Q1617" s="20"/>
      <c r="R1617" s="58"/>
      <c r="S1617" s="58"/>
      <c r="T1617" s="58"/>
      <c r="U1617" s="58"/>
      <c r="V1617" s="58"/>
    </row>
    <row r="1618" spans="1:22" x14ac:dyDescent="0.35">
      <c r="A1618" s="20">
        <v>3358.5</v>
      </c>
      <c r="B1618" s="59">
        <v>13.019</v>
      </c>
      <c r="C1618">
        <v>79.271500000000003</v>
      </c>
      <c r="D1618" s="20">
        <v>2.4199000000000002</v>
      </c>
      <c r="E1618" s="49">
        <f t="shared" si="50"/>
        <v>93.419299999999993</v>
      </c>
      <c r="F1618" s="60">
        <f>($Q$5*($O$6+$O$8))/(E1618+$O$8)</f>
        <v>0.28587860405497717</v>
      </c>
      <c r="G1618" s="60">
        <f>(C1618-$O$10)/($O$11-$O$10)</f>
        <v>0.54746111111111118</v>
      </c>
      <c r="H1618" s="60">
        <f>(G1618*$O$14+(1-G1618)*$O$13)</f>
        <v>2.7047461111111111</v>
      </c>
      <c r="I1618" s="116">
        <f>(H1618-D1618)/(H1618-$O$12)</f>
        <v>0.18184807092572358</v>
      </c>
      <c r="J1618" s="19">
        <f>(($O$19*F1618)/(B1618*((I1618)^$O$20)))^(1/$O$21)</f>
        <v>0.81487935399342948</v>
      </c>
      <c r="K1618" s="111">
        <f t="shared" si="51"/>
        <v>0.81487935399342948</v>
      </c>
      <c r="L1618" s="129"/>
      <c r="M1618" s="50"/>
      <c r="N1618" s="19"/>
      <c r="O1618" s="19"/>
      <c r="Q1618" s="20"/>
      <c r="R1618" s="58"/>
      <c r="S1618" s="58"/>
      <c r="T1618" s="58"/>
      <c r="U1618" s="58"/>
      <c r="V1618" s="58"/>
    </row>
    <row r="1619" spans="1:22" x14ac:dyDescent="0.35">
      <c r="A1619" s="20">
        <v>3359</v>
      </c>
      <c r="B1619" s="59">
        <v>14.8261</v>
      </c>
      <c r="C1619">
        <v>78.408100000000005</v>
      </c>
      <c r="D1619" s="20">
        <v>2.4260000000000002</v>
      </c>
      <c r="E1619" s="49">
        <f t="shared" si="50"/>
        <v>93.429200000000009</v>
      </c>
      <c r="F1619" s="60">
        <f>($Q$5*($O$6+$O$8))/(E1619+$O$8)</f>
        <v>0.28585035833864259</v>
      </c>
      <c r="G1619" s="60">
        <f>(C1619-$O$10)/($O$11-$O$10)</f>
        <v>0.53786777777777783</v>
      </c>
      <c r="H1619" s="60">
        <f>(G1619*$O$14+(1-G1619)*$O$13)</f>
        <v>2.7037867777777778</v>
      </c>
      <c r="I1619" s="116">
        <f>(H1619-D1619)/(H1619-$O$12)</f>
        <v>0.1774500137732237</v>
      </c>
      <c r="J1619" s="19">
        <f>(($O$19*F1619)/(B1619*((I1619)^$O$20)))^(1/$O$21)</f>
        <v>0.78249193593984334</v>
      </c>
      <c r="K1619" s="111">
        <f t="shared" si="51"/>
        <v>0.78249193593984334</v>
      </c>
      <c r="L1619" s="129"/>
      <c r="M1619" s="50"/>
      <c r="N1619" s="19"/>
      <c r="O1619" s="19"/>
      <c r="Q1619" s="20"/>
      <c r="R1619" s="58"/>
      <c r="S1619" s="58"/>
      <c r="T1619" s="58"/>
      <c r="U1619" s="58"/>
      <c r="V1619" s="58"/>
    </row>
    <row r="1620" spans="1:22" x14ac:dyDescent="0.35">
      <c r="A1620" s="20">
        <v>3359.5</v>
      </c>
      <c r="B1620" s="59">
        <v>13.575200000000001</v>
      </c>
      <c r="C1620">
        <v>80.303100000000001</v>
      </c>
      <c r="D1620" s="20">
        <v>2.4329999999999998</v>
      </c>
      <c r="E1620" s="49">
        <f t="shared" si="50"/>
        <v>93.439099999999996</v>
      </c>
      <c r="F1620" s="60">
        <f>($Q$5*($O$6+$O$8))/(E1620+$O$8)</f>
        <v>0.28582211820329012</v>
      </c>
      <c r="G1620" s="60">
        <f>(C1620-$O$10)/($O$11-$O$10)</f>
        <v>0.55892333333333333</v>
      </c>
      <c r="H1620" s="60">
        <f>(G1620*$O$14+(1-G1620)*$O$13)</f>
        <v>2.7058923333333333</v>
      </c>
      <c r="I1620" s="116">
        <f>(H1620-D1620)/(H1620-$O$12)</f>
        <v>0.17408929094312617</v>
      </c>
      <c r="J1620" s="19">
        <f>(($O$19*F1620)/(B1620*((I1620)^$O$20)))^(1/$O$21)</f>
        <v>0.83349450684670556</v>
      </c>
      <c r="K1620" s="111">
        <f t="shared" si="51"/>
        <v>0.83349450684670556</v>
      </c>
      <c r="L1620" s="129"/>
      <c r="M1620" s="50"/>
      <c r="N1620" s="19"/>
      <c r="O1620" s="19"/>
      <c r="Q1620" s="20"/>
      <c r="R1620" s="58"/>
      <c r="S1620" s="58"/>
      <c r="T1620" s="58"/>
      <c r="U1620" s="58"/>
      <c r="V1620" s="58"/>
    </row>
    <row r="1621" spans="1:22" x14ac:dyDescent="0.35">
      <c r="A1621" s="20">
        <v>3360</v>
      </c>
      <c r="B1621" s="59">
        <v>13.2408</v>
      </c>
      <c r="C1621">
        <v>80.247399999999999</v>
      </c>
      <c r="D1621" s="20">
        <v>2.4346000000000001</v>
      </c>
      <c r="E1621" s="49">
        <f t="shared" si="50"/>
        <v>93.449000000000012</v>
      </c>
      <c r="F1621" s="60">
        <f>($Q$5*($O$6+$O$8))/(E1621+$O$8)</f>
        <v>0.28579388364726566</v>
      </c>
      <c r="G1621" s="60">
        <f>(C1621-$O$10)/($O$11-$O$10)</f>
        <v>0.55830444444444438</v>
      </c>
      <c r="H1621" s="60">
        <f>(G1621*$O$14+(1-G1621)*$O$13)</f>
        <v>2.7058304444444445</v>
      </c>
      <c r="I1621" s="116">
        <f>(H1621-D1621)/(H1621-$O$12)</f>
        <v>0.17303593509300558</v>
      </c>
      <c r="J1621" s="19">
        <f>(($O$19*F1621)/(B1621*((I1621)^$O$20)))^(1/$O$21)</f>
        <v>0.84904957314606222</v>
      </c>
      <c r="K1621" s="111">
        <f t="shared" si="51"/>
        <v>0.84904957314606222</v>
      </c>
      <c r="L1621" s="129"/>
      <c r="M1621" s="50"/>
      <c r="N1621" s="19"/>
      <c r="O1621" s="19"/>
      <c r="Q1621" s="20"/>
      <c r="R1621" s="58"/>
      <c r="S1621" s="58"/>
      <c r="T1621" s="58"/>
      <c r="U1621" s="58"/>
      <c r="V1621" s="58"/>
    </row>
    <row r="1622" spans="1:22" x14ac:dyDescent="0.35">
      <c r="A1622" s="20">
        <v>3360.5</v>
      </c>
      <c r="B1622" s="59">
        <v>13.8026</v>
      </c>
      <c r="C1622">
        <v>81.626000000000005</v>
      </c>
      <c r="D1622" s="20">
        <v>2.4365999999999999</v>
      </c>
      <c r="E1622" s="49">
        <f t="shared" si="50"/>
        <v>93.4589</v>
      </c>
      <c r="F1622" s="60">
        <f>($Q$5*($O$6+$O$8))/(E1622+$O$8)</f>
        <v>0.28576565466891607</v>
      </c>
      <c r="G1622" s="60">
        <f>(C1622-$O$10)/($O$11-$O$10)</f>
        <v>0.57362222222222226</v>
      </c>
      <c r="H1622" s="60">
        <f>(G1622*$O$14+(1-G1622)*$O$13)</f>
        <v>2.7073622222222222</v>
      </c>
      <c r="I1622" s="116">
        <f>(H1622-D1622)/(H1622-$O$12)</f>
        <v>0.17256858703033975</v>
      </c>
      <c r="J1622" s="19">
        <f>(($O$19*F1622)/(B1622*((I1622)^$O$20)))^(1/$O$21)</f>
        <v>0.83380178627923973</v>
      </c>
      <c r="K1622" s="111">
        <f t="shared" si="51"/>
        <v>0.83380178627923973</v>
      </c>
      <c r="L1622" s="129"/>
      <c r="M1622" s="50"/>
      <c r="N1622" s="19"/>
      <c r="O1622" s="19"/>
      <c r="Q1622" s="20"/>
      <c r="R1622" s="58"/>
      <c r="S1622" s="58"/>
      <c r="T1622" s="58"/>
      <c r="U1622" s="58"/>
      <c r="V1622" s="58"/>
    </row>
    <row r="1623" spans="1:22" x14ac:dyDescent="0.35">
      <c r="A1623" s="20">
        <v>3361</v>
      </c>
      <c r="B1623" s="59">
        <v>13.4377</v>
      </c>
      <c r="C1623">
        <v>80.506799999999998</v>
      </c>
      <c r="D1623" s="20">
        <v>2.4235000000000002</v>
      </c>
      <c r="E1623" s="49">
        <f t="shared" si="50"/>
        <v>93.468800000000016</v>
      </c>
      <c r="F1623" s="60">
        <f>($Q$5*($O$6+$O$8))/(E1623+$O$8)</f>
        <v>0.28573743126658857</v>
      </c>
      <c r="G1623" s="60">
        <f>(C1623-$O$10)/($O$11-$O$10)</f>
        <v>0.56118666666666661</v>
      </c>
      <c r="H1623" s="60">
        <f>(G1623*$O$14+(1-G1623)*$O$13)</f>
        <v>2.7061186666666668</v>
      </c>
      <c r="I1623" s="116">
        <f>(H1623-D1623)/(H1623-$O$12)</f>
        <v>0.18026809227381754</v>
      </c>
      <c r="J1623" s="19">
        <f>(($O$19*F1623)/(B1623*((I1623)^$O$20)))^(1/$O$21)</f>
        <v>0.80891378188590068</v>
      </c>
      <c r="K1623" s="111">
        <f t="shared" si="51"/>
        <v>0.80891378188590068</v>
      </c>
      <c r="L1623" s="129"/>
      <c r="M1623" s="50"/>
      <c r="N1623" s="19"/>
      <c r="O1623" s="19"/>
      <c r="Q1623" s="20"/>
      <c r="R1623" s="58"/>
      <c r="S1623" s="58"/>
      <c r="T1623" s="58"/>
      <c r="U1623" s="58"/>
      <c r="V1623" s="58"/>
    </row>
    <row r="1624" spans="1:22" x14ac:dyDescent="0.35">
      <c r="A1624" s="20">
        <v>3361.5</v>
      </c>
      <c r="B1624" s="59">
        <v>12.484</v>
      </c>
      <c r="C1624">
        <v>77.487200000000001</v>
      </c>
      <c r="D1624" s="20">
        <v>2.3969</v>
      </c>
      <c r="E1624" s="49">
        <f t="shared" si="50"/>
        <v>93.478700000000003</v>
      </c>
      <c r="F1624" s="60">
        <f>($Q$5*($O$6+$O$8))/(E1624+$O$8)</f>
        <v>0.28570921343863132</v>
      </c>
      <c r="G1624" s="60">
        <f>(C1624-$O$10)/($O$11-$O$10)</f>
        <v>0.52763555555555552</v>
      </c>
      <c r="H1624" s="60">
        <f>(G1624*$O$14+(1-G1624)*$O$13)</f>
        <v>2.7027635555555554</v>
      </c>
      <c r="I1624" s="116">
        <f>(H1624-D1624)/(H1624-$O$12)</f>
        <v>0.19551323527552592</v>
      </c>
      <c r="J1624" s="19">
        <f>(($O$19*F1624)/(B1624*((I1624)^$O$20)))^(1/$O$21)</f>
        <v>0.77376499866962811</v>
      </c>
      <c r="K1624" s="111">
        <f t="shared" si="51"/>
        <v>0.77376499866962811</v>
      </c>
      <c r="L1624" s="129"/>
      <c r="M1624" s="50"/>
      <c r="N1624" s="19"/>
      <c r="O1624" s="19"/>
      <c r="Q1624" s="20"/>
      <c r="R1624" s="58"/>
      <c r="S1624" s="58"/>
      <c r="T1624" s="58"/>
      <c r="U1624" s="58"/>
      <c r="V1624" s="58"/>
    </row>
    <row r="1625" spans="1:22" x14ac:dyDescent="0.35">
      <c r="A1625" s="20">
        <v>3362</v>
      </c>
      <c r="B1625" s="59">
        <v>12.0245</v>
      </c>
      <c r="C1625">
        <v>74.952799999999996</v>
      </c>
      <c r="D1625" s="20">
        <v>2.3595999999999999</v>
      </c>
      <c r="E1625" s="49">
        <f t="shared" si="50"/>
        <v>93.488599999999991</v>
      </c>
      <c r="F1625" s="60">
        <f>($Q$5*($O$6+$O$8))/(E1625+$O$8)</f>
        <v>0.28568100118339296</v>
      </c>
      <c r="G1625" s="60">
        <f>(C1625-$O$10)/($O$11-$O$10)</f>
        <v>0.49947555555555551</v>
      </c>
      <c r="H1625" s="60">
        <f>(G1625*$O$14+(1-G1625)*$O$13)</f>
        <v>2.6999475555555557</v>
      </c>
      <c r="I1625" s="116">
        <f>(H1625-D1625)/(H1625-$O$12)</f>
        <v>0.21794831475288351</v>
      </c>
      <c r="J1625" s="19">
        <f>(($O$19*F1625)/(B1625*((I1625)^$O$20)))^(1/$O$21)</f>
        <v>0.70721856221990032</v>
      </c>
      <c r="K1625" s="111">
        <f t="shared" si="51"/>
        <v>0.70721856221990032</v>
      </c>
      <c r="L1625" s="129"/>
      <c r="M1625" s="50"/>
      <c r="N1625" s="19"/>
      <c r="O1625" s="19"/>
      <c r="Q1625" s="20"/>
      <c r="R1625" s="58"/>
      <c r="S1625" s="58"/>
      <c r="T1625" s="58"/>
      <c r="U1625" s="58"/>
      <c r="V1625" s="58"/>
    </row>
    <row r="1626" spans="1:22" x14ac:dyDescent="0.35">
      <c r="A1626" s="20">
        <v>3362.5</v>
      </c>
      <c r="B1626" s="59">
        <v>11.9344</v>
      </c>
      <c r="C1626">
        <v>70.705500000000001</v>
      </c>
      <c r="D1626" s="20">
        <v>2.3338999999999999</v>
      </c>
      <c r="E1626" s="49">
        <f t="shared" si="50"/>
        <v>93.498500000000007</v>
      </c>
      <c r="F1626" s="60">
        <f>($Q$5*($O$6+$O$8))/(E1626+$O$8)</f>
        <v>0.28565279449922276</v>
      </c>
      <c r="G1626" s="60">
        <f>(C1626-$O$10)/($O$11-$O$10)</f>
        <v>0.45228333333333332</v>
      </c>
      <c r="H1626" s="60">
        <f>(G1626*$O$14+(1-G1626)*$O$13)</f>
        <v>2.6952283333333331</v>
      </c>
      <c r="I1626" s="116">
        <f>(H1626-D1626)/(H1626-$O$12)</f>
        <v>0.23208514473941977</v>
      </c>
      <c r="J1626" s="19">
        <f>(($O$19*F1626)/(B1626*((I1626)^$O$20)))^(1/$O$21)</f>
        <v>0.66660965643850734</v>
      </c>
      <c r="K1626" s="111">
        <f t="shared" si="51"/>
        <v>0.66660965643850734</v>
      </c>
      <c r="L1626" s="129"/>
      <c r="M1626" s="50"/>
      <c r="N1626" s="19"/>
      <c r="O1626" s="19"/>
      <c r="Q1626" s="20"/>
      <c r="R1626" s="58"/>
      <c r="S1626" s="58"/>
      <c r="T1626" s="58"/>
      <c r="U1626" s="58"/>
      <c r="V1626" s="58"/>
    </row>
    <row r="1627" spans="1:22" x14ac:dyDescent="0.35">
      <c r="A1627" s="20">
        <v>3363</v>
      </c>
      <c r="B1627" s="59">
        <v>15.4687</v>
      </c>
      <c r="C1627">
        <v>68.680899999999994</v>
      </c>
      <c r="D1627" s="20">
        <v>2.3334000000000001</v>
      </c>
      <c r="E1627" s="49">
        <f t="shared" si="50"/>
        <v>93.508399999999995</v>
      </c>
      <c r="F1627" s="60">
        <f>($Q$5*($O$6+$O$8))/(E1627+$O$8)</f>
        <v>0.28562459338447088</v>
      </c>
      <c r="G1627" s="60">
        <f>(C1627-$O$10)/($O$11-$O$10)</f>
        <v>0.42978777777777771</v>
      </c>
      <c r="H1627" s="60">
        <f>(G1627*$O$14+(1-G1627)*$O$13)</f>
        <v>2.6929787777777778</v>
      </c>
      <c r="I1627" s="116">
        <f>(H1627-D1627)/(H1627-$O$12)</f>
        <v>0.23129558832158495</v>
      </c>
      <c r="J1627" s="19">
        <f>(($O$19*F1627)/(B1627*((I1627)^$O$20)))^(1/$O$21)</f>
        <v>0.58749414389237842</v>
      </c>
      <c r="K1627" s="111">
        <f t="shared" si="51"/>
        <v>0.58749414389237842</v>
      </c>
      <c r="L1627" s="129"/>
      <c r="M1627" s="50"/>
      <c r="N1627" s="19"/>
      <c r="O1627" s="19"/>
      <c r="Q1627" s="20"/>
      <c r="R1627" s="58"/>
      <c r="S1627" s="58"/>
      <c r="T1627" s="58"/>
      <c r="U1627" s="58"/>
      <c r="V1627" s="58"/>
    </row>
    <row r="1628" spans="1:22" x14ac:dyDescent="0.35">
      <c r="A1628" s="20">
        <v>3363.5</v>
      </c>
      <c r="B1628" s="59">
        <v>21.680599999999998</v>
      </c>
      <c r="C1628">
        <v>66.784800000000004</v>
      </c>
      <c r="D1628" s="20">
        <v>2.3538999999999999</v>
      </c>
      <c r="E1628" s="49">
        <f t="shared" si="50"/>
        <v>93.518300000000011</v>
      </c>
      <c r="F1628" s="60">
        <f>($Q$5*($O$6+$O$8))/(E1628+$O$8)</f>
        <v>0.28559639783748769</v>
      </c>
      <c r="G1628" s="60">
        <f>(C1628-$O$10)/($O$11-$O$10)</f>
        <v>0.40872000000000003</v>
      </c>
      <c r="H1628" s="60">
        <f>(G1628*$O$14+(1-G1628)*$O$13)</f>
        <v>2.6908719999999997</v>
      </c>
      <c r="I1628" s="116">
        <f>(H1628-D1628)/(H1628-$O$12)</f>
        <v>0.21704813200714701</v>
      </c>
      <c r="J1628" s="19">
        <f>(($O$19*F1628)/(B1628*((I1628)^$O$20)))^(1/$O$21)</f>
        <v>0.52879173897089626</v>
      </c>
      <c r="K1628" s="111">
        <f t="shared" si="51"/>
        <v>0.52879173897089626</v>
      </c>
      <c r="L1628" s="129"/>
      <c r="M1628" s="50"/>
      <c r="N1628" s="19"/>
      <c r="O1628" s="19"/>
      <c r="Q1628" s="20"/>
      <c r="R1628" s="58"/>
      <c r="S1628" s="58"/>
      <c r="T1628" s="58"/>
      <c r="U1628" s="58"/>
      <c r="V1628" s="58"/>
    </row>
    <row r="1629" spans="1:22" x14ac:dyDescent="0.35">
      <c r="A1629" s="20">
        <v>3364</v>
      </c>
      <c r="B1629" s="59">
        <v>19.761099999999999</v>
      </c>
      <c r="C1629">
        <v>70.022099999999995</v>
      </c>
      <c r="D1629" s="20">
        <v>2.3782000000000001</v>
      </c>
      <c r="E1629" s="49">
        <f t="shared" si="50"/>
        <v>93.528199999999998</v>
      </c>
      <c r="F1629" s="60">
        <f>($Q$5*($O$6+$O$8))/(E1629+$O$8)</f>
        <v>0.28556820785662473</v>
      </c>
      <c r="G1629" s="60">
        <f>(C1629-$O$10)/($O$11-$O$10)</f>
        <v>0.44468999999999992</v>
      </c>
      <c r="H1629" s="60">
        <f>(G1629*$O$14+(1-G1629)*$O$13)</f>
        <v>2.6944689999999998</v>
      </c>
      <c r="I1629" s="116">
        <f>(H1629-D1629)/(H1629-$O$12)</f>
        <v>0.20324216849739624</v>
      </c>
      <c r="J1629" s="19">
        <f>(($O$19*F1629)/(B1629*((I1629)^$O$20)))^(1/$O$21)</f>
        <v>0.59147385212230319</v>
      </c>
      <c r="K1629" s="111">
        <f t="shared" si="51"/>
        <v>0.59147385212230319</v>
      </c>
      <c r="L1629" s="129"/>
      <c r="M1629" s="50"/>
      <c r="N1629" s="19"/>
      <c r="O1629" s="19"/>
      <c r="Q1629" s="20"/>
      <c r="R1629" s="58"/>
      <c r="S1629" s="58"/>
      <c r="T1629" s="58"/>
      <c r="U1629" s="58"/>
      <c r="V1629" s="58"/>
    </row>
    <row r="1630" spans="1:22" x14ac:dyDescent="0.35">
      <c r="A1630" s="20">
        <v>3364.5</v>
      </c>
      <c r="B1630" s="59">
        <v>16.761900000000001</v>
      </c>
      <c r="C1630">
        <v>73.924800000000005</v>
      </c>
      <c r="D1630" s="20">
        <v>2.3795999999999999</v>
      </c>
      <c r="E1630" s="49">
        <f t="shared" si="50"/>
        <v>93.538100000000014</v>
      </c>
      <c r="F1630" s="60">
        <f>($Q$5*($O$6+$O$8))/(E1630+$O$8)</f>
        <v>0.28554002344023383</v>
      </c>
      <c r="G1630" s="60">
        <f>(C1630-$O$10)/($O$11-$O$10)</f>
        <v>0.48805333333333339</v>
      </c>
      <c r="H1630" s="60">
        <f>(G1630*$O$14+(1-G1630)*$O$13)</f>
        <v>2.6988053333333331</v>
      </c>
      <c r="I1630" s="116">
        <f>(H1630-D1630)/(H1630-$O$12)</f>
        <v>0.20455909663974137</v>
      </c>
      <c r="J1630" s="19">
        <f>(($O$19*F1630)/(B1630*((I1630)^$O$20)))^(1/$O$21)</f>
        <v>0.63804759440804315</v>
      </c>
      <c r="K1630" s="111">
        <f t="shared" si="51"/>
        <v>0.63804759440804315</v>
      </c>
      <c r="L1630" s="129"/>
      <c r="M1630" s="50"/>
      <c r="N1630" s="19"/>
      <c r="O1630" s="19"/>
      <c r="Q1630" s="20"/>
      <c r="R1630" s="58"/>
      <c r="S1630" s="58"/>
      <c r="T1630" s="58"/>
      <c r="U1630" s="58"/>
      <c r="V1630" s="58"/>
    </row>
    <row r="1631" spans="1:22" x14ac:dyDescent="0.35">
      <c r="A1631" s="20">
        <v>3365</v>
      </c>
      <c r="B1631" s="59">
        <v>15.7933</v>
      </c>
      <c r="C1631">
        <v>77.646799999999999</v>
      </c>
      <c r="D1631" s="20">
        <v>2.3618999999999999</v>
      </c>
      <c r="E1631" s="49">
        <f t="shared" si="50"/>
        <v>93.548000000000002</v>
      </c>
      <c r="F1631" s="60">
        <f>($Q$5*($O$6+$O$8))/(E1631+$O$8)</f>
        <v>0.28551184458666762</v>
      </c>
      <c r="G1631" s="60">
        <f>(C1631-$O$10)/($O$11-$O$10)</f>
        <v>0.52940888888888893</v>
      </c>
      <c r="H1631" s="60">
        <f>(G1631*$O$14+(1-G1631)*$O$13)</f>
        <v>2.7029408888888886</v>
      </c>
      <c r="I1631" s="116">
        <f>(H1631-D1631)/(H1631-$O$12)</f>
        <v>0.21797448221821275</v>
      </c>
      <c r="J1631" s="19">
        <f>(($O$19*F1631)/(B1631*((I1631)^$O$20)))^(1/$O$21)</f>
        <v>0.61683636285095933</v>
      </c>
      <c r="K1631" s="111">
        <f t="shared" si="51"/>
        <v>0.61683636285095933</v>
      </c>
      <c r="L1631" s="129"/>
      <c r="M1631" s="50"/>
      <c r="N1631" s="19"/>
      <c r="O1631" s="19"/>
      <c r="Q1631" s="20"/>
      <c r="R1631" s="58"/>
      <c r="S1631" s="58"/>
      <c r="T1631" s="58"/>
      <c r="U1631" s="58"/>
      <c r="V1631" s="58"/>
    </row>
    <row r="1632" spans="1:22" x14ac:dyDescent="0.35">
      <c r="A1632" s="20">
        <v>3365.5</v>
      </c>
      <c r="B1632" s="59">
        <v>16.046700000000001</v>
      </c>
      <c r="C1632">
        <v>77.254499999999993</v>
      </c>
      <c r="D1632" s="20">
        <v>2.3591000000000002</v>
      </c>
      <c r="E1632" s="49">
        <f t="shared" si="50"/>
        <v>93.557900000000018</v>
      </c>
      <c r="F1632" s="60">
        <f>($Q$5*($O$6+$O$8))/(E1632+$O$8)</f>
        <v>0.28548367129427921</v>
      </c>
      <c r="G1632" s="60">
        <f>(C1632-$O$10)/($O$11-$O$10)</f>
        <v>0.52504999999999991</v>
      </c>
      <c r="H1632" s="60">
        <f>(G1632*$O$14+(1-G1632)*$O$13)</f>
        <v>2.7025049999999999</v>
      </c>
      <c r="I1632" s="116">
        <f>(H1632-D1632)/(H1632-$O$12)</f>
        <v>0.2195466561817721</v>
      </c>
      <c r="J1632" s="19">
        <f>(($O$19*F1632)/(B1632*((I1632)^$O$20)))^(1/$O$21)</f>
        <v>0.60753449681079263</v>
      </c>
      <c r="K1632" s="111">
        <f t="shared" si="51"/>
        <v>0.60753449681079263</v>
      </c>
      <c r="L1632" s="129"/>
      <c r="M1632" s="50"/>
      <c r="N1632" s="19"/>
      <c r="O1632" s="19"/>
      <c r="Q1632" s="20"/>
      <c r="R1632" s="58"/>
      <c r="S1632" s="58"/>
      <c r="T1632" s="58"/>
      <c r="U1632" s="58"/>
      <c r="V1632" s="58"/>
    </row>
    <row r="1633" spans="1:22" x14ac:dyDescent="0.35">
      <c r="A1633" s="20">
        <v>3366</v>
      </c>
      <c r="B1633" s="59">
        <v>15.4627</v>
      </c>
      <c r="C1633">
        <v>78.524799999999999</v>
      </c>
      <c r="D1633" s="20">
        <v>2.3812000000000002</v>
      </c>
      <c r="E1633" s="49">
        <f t="shared" si="50"/>
        <v>93.567800000000005</v>
      </c>
      <c r="F1633" s="60">
        <f>($Q$5*($O$6+$O$8))/(E1633+$O$8)</f>
        <v>0.28545550356142269</v>
      </c>
      <c r="G1633" s="60">
        <f>(C1633-$O$10)/($O$11-$O$10)</f>
        <v>0.53916444444444445</v>
      </c>
      <c r="H1633" s="60">
        <f>(G1633*$O$14+(1-G1633)*$O$13)</f>
        <v>2.7039164444444443</v>
      </c>
      <c r="I1633" s="116">
        <f>(H1633-D1633)/(H1633-$O$12)</f>
        <v>0.20613398146698464</v>
      </c>
      <c r="J1633" s="19">
        <f>(($O$19*F1633)/(B1633*((I1633)^$O$20)))^(1/$O$21)</f>
        <v>0.65913891622832399</v>
      </c>
      <c r="K1633" s="111">
        <f t="shared" si="51"/>
        <v>0.65913891622832399</v>
      </c>
      <c r="L1633" s="129"/>
      <c r="M1633" s="50"/>
      <c r="N1633" s="19"/>
      <c r="O1633" s="19"/>
      <c r="Q1633" s="20"/>
      <c r="R1633" s="58"/>
      <c r="S1633" s="58"/>
      <c r="T1633" s="58"/>
      <c r="U1633" s="58"/>
      <c r="V1633" s="58"/>
    </row>
    <row r="1634" spans="1:22" x14ac:dyDescent="0.35">
      <c r="A1634" s="20">
        <v>3366.5</v>
      </c>
      <c r="B1634" s="59">
        <v>15.6972</v>
      </c>
      <c r="C1634">
        <v>79.031099999999995</v>
      </c>
      <c r="D1634" s="20">
        <v>2.4089999999999998</v>
      </c>
      <c r="E1634" s="49">
        <f t="shared" si="50"/>
        <v>93.577699999999993</v>
      </c>
      <c r="F1634" s="60">
        <f>($Q$5*($O$6+$O$8))/(E1634+$O$8)</f>
        <v>0.28542734138645254</v>
      </c>
      <c r="G1634" s="60">
        <f>(C1634-$O$10)/($O$11-$O$10)</f>
        <v>0.54479</v>
      </c>
      <c r="H1634" s="60">
        <f>(G1634*$O$14+(1-G1634)*$O$13)</f>
        <v>2.7044790000000001</v>
      </c>
      <c r="I1634" s="116">
        <f>(H1634-D1634)/(H1634-$O$12)</f>
        <v>0.18866836639893664</v>
      </c>
      <c r="J1634" s="19">
        <f>(($O$19*F1634)/(B1634*((I1634)^$O$20)))^(1/$O$21)</f>
        <v>0.71472274187612839</v>
      </c>
      <c r="K1634" s="111">
        <f t="shared" si="51"/>
        <v>0.71472274187612839</v>
      </c>
      <c r="L1634" s="129"/>
      <c r="M1634" s="50"/>
      <c r="N1634" s="19"/>
      <c r="O1634" s="19"/>
      <c r="Q1634" s="20"/>
      <c r="R1634" s="58"/>
      <c r="S1634" s="58"/>
      <c r="T1634" s="58"/>
      <c r="U1634" s="58"/>
      <c r="V1634" s="58"/>
    </row>
    <row r="1635" spans="1:22" x14ac:dyDescent="0.35">
      <c r="A1635" s="20">
        <v>3367</v>
      </c>
      <c r="B1635" s="59">
        <v>15.6492</v>
      </c>
      <c r="C1635">
        <v>80.428100000000001</v>
      </c>
      <c r="D1635" s="20">
        <v>2.4213</v>
      </c>
      <c r="E1635" s="49">
        <f t="shared" si="50"/>
        <v>93.587600000000009</v>
      </c>
      <c r="F1635" s="60">
        <f>($Q$5*($O$6+$O$8))/(E1635+$O$8)</f>
        <v>0.2853991847677238</v>
      </c>
      <c r="G1635" s="60">
        <f>(C1635-$O$10)/($O$11-$O$10)</f>
        <v>0.56031222222222221</v>
      </c>
      <c r="H1635" s="60">
        <f>(G1635*$O$14+(1-G1635)*$O$13)</f>
        <v>2.7060312222222223</v>
      </c>
      <c r="I1635" s="116">
        <f>(H1635-D1635)/(H1635-$O$12)</f>
        <v>0.18162571458157134</v>
      </c>
      <c r="J1635" s="19">
        <f>(($O$19*F1635)/(B1635*((I1635)^$O$20)))^(1/$O$21)</f>
        <v>0.74353763831210817</v>
      </c>
      <c r="K1635" s="111">
        <f t="shared" si="51"/>
        <v>0.74353763831210817</v>
      </c>
      <c r="L1635" s="129"/>
      <c r="M1635" s="50"/>
      <c r="N1635" s="19"/>
      <c r="O1635" s="19"/>
      <c r="Q1635" s="20"/>
      <c r="R1635" s="58"/>
      <c r="S1635" s="58"/>
      <c r="T1635" s="58"/>
      <c r="U1635" s="58"/>
      <c r="V1635" s="58"/>
    </row>
    <row r="1636" spans="1:22" x14ac:dyDescent="0.35">
      <c r="A1636" s="20">
        <v>3367.5</v>
      </c>
      <c r="B1636" s="59">
        <v>14.6371</v>
      </c>
      <c r="C1636">
        <v>81.823599999999999</v>
      </c>
      <c r="D1636" s="20">
        <v>2.4291</v>
      </c>
      <c r="E1636" s="49">
        <f t="shared" si="50"/>
        <v>93.597499999999997</v>
      </c>
      <c r="F1636" s="60">
        <f>($Q$5*($O$6+$O$8))/(E1636+$O$8)</f>
        <v>0.28537103370359251</v>
      </c>
      <c r="G1636" s="60">
        <f>(C1636-$O$10)/($O$11-$O$10)</f>
        <v>0.57581777777777776</v>
      </c>
      <c r="H1636" s="60">
        <f>(G1636*$O$14+(1-G1636)*$O$13)</f>
        <v>2.7075817777777775</v>
      </c>
      <c r="I1636" s="116">
        <f>(H1636-D1636)/(H1636-$O$12)</f>
        <v>0.17746376393941082</v>
      </c>
      <c r="J1636" s="19">
        <f>(($O$19*F1636)/(B1636*((I1636)^$O$20)))^(1/$O$21)</f>
        <v>0.78680613161119684</v>
      </c>
      <c r="K1636" s="111">
        <f t="shared" si="51"/>
        <v>0.78680613161119684</v>
      </c>
      <c r="L1636" s="129"/>
      <c r="M1636" s="50"/>
      <c r="N1636" s="19"/>
      <c r="O1636" s="19"/>
      <c r="Q1636" s="20"/>
      <c r="R1636" s="58"/>
      <c r="S1636" s="58"/>
      <c r="T1636" s="58"/>
      <c r="U1636" s="58"/>
      <c r="V1636" s="58"/>
    </row>
    <row r="1637" spans="1:22" x14ac:dyDescent="0.35">
      <c r="A1637" s="20">
        <v>3368</v>
      </c>
      <c r="B1637" s="59">
        <v>13.538600000000001</v>
      </c>
      <c r="C1637">
        <v>84.607399999999998</v>
      </c>
      <c r="D1637" s="20">
        <v>2.4434</v>
      </c>
      <c r="E1637" s="49">
        <f t="shared" si="50"/>
        <v>93.607400000000013</v>
      </c>
      <c r="F1637" s="60">
        <f>($Q$5*($O$6+$O$8))/(E1637+$O$8)</f>
        <v>0.28534288819241499</v>
      </c>
      <c r="G1637" s="60">
        <f>(C1637-$O$10)/($O$11-$O$10)</f>
        <v>0.60674888888888889</v>
      </c>
      <c r="H1637" s="60">
        <f>(G1637*$O$14+(1-G1637)*$O$13)</f>
        <v>2.7106748888888887</v>
      </c>
      <c r="I1637" s="116">
        <f>(H1637-D1637)/(H1637-$O$12)</f>
        <v>0.16998706232893335</v>
      </c>
      <c r="J1637" s="19">
        <f>(($O$19*F1637)/(B1637*((I1637)^$O$20)))^(1/$O$21)</f>
        <v>0.85404504871769682</v>
      </c>
      <c r="K1637" s="111">
        <f t="shared" si="51"/>
        <v>0.85404504871769682</v>
      </c>
      <c r="L1637" s="129"/>
      <c r="M1637" s="50"/>
      <c r="N1637" s="19"/>
      <c r="O1637" s="19"/>
      <c r="Q1637" s="20"/>
      <c r="R1637" s="58"/>
      <c r="S1637" s="58"/>
      <c r="T1637" s="58"/>
      <c r="U1637" s="58"/>
      <c r="V1637" s="58"/>
    </row>
    <row r="1638" spans="1:22" x14ac:dyDescent="0.35">
      <c r="A1638" s="20">
        <v>3368.5</v>
      </c>
      <c r="B1638" s="59">
        <v>13.8994</v>
      </c>
      <c r="C1638">
        <v>86.381100000000004</v>
      </c>
      <c r="D1638" s="20">
        <v>2.4584999999999999</v>
      </c>
      <c r="E1638" s="49">
        <f t="shared" si="50"/>
        <v>93.6173</v>
      </c>
      <c r="F1638" s="60">
        <f>($Q$5*($O$6+$O$8))/(E1638+$O$8)</f>
        <v>0.28531474823254854</v>
      </c>
      <c r="G1638" s="60">
        <f>(C1638-$O$10)/($O$11-$O$10)</f>
        <v>0.62645666666666666</v>
      </c>
      <c r="H1638" s="60">
        <f>(G1638*$O$14+(1-G1638)*$O$13)</f>
        <v>2.7126456666666665</v>
      </c>
      <c r="I1638" s="116">
        <f>(H1638-D1638)/(H1638-$O$12)</f>
        <v>0.16143452087674337</v>
      </c>
      <c r="J1638" s="19">
        <f>(($O$19*F1638)/(B1638*((I1638)^$O$20)))^(1/$O$21)</f>
        <v>0.8874985965272153</v>
      </c>
      <c r="K1638" s="111">
        <f t="shared" si="51"/>
        <v>0.8874985965272153</v>
      </c>
      <c r="L1638" s="129"/>
      <c r="M1638" s="50"/>
      <c r="N1638" s="19"/>
      <c r="O1638" s="19"/>
      <c r="Q1638" s="20"/>
      <c r="R1638" s="58"/>
      <c r="S1638" s="58"/>
      <c r="T1638" s="58"/>
      <c r="U1638" s="58"/>
      <c r="V1638" s="58"/>
    </row>
    <row r="1639" spans="1:22" x14ac:dyDescent="0.35">
      <c r="A1639" s="20">
        <v>3369</v>
      </c>
      <c r="B1639" s="59">
        <v>14.6456</v>
      </c>
      <c r="C1639">
        <v>84.776799999999994</v>
      </c>
      <c r="D1639" s="20">
        <v>2.4643000000000002</v>
      </c>
      <c r="E1639" s="49">
        <f t="shared" si="50"/>
        <v>93.627200000000016</v>
      </c>
      <c r="F1639" s="60">
        <f>($Q$5*($O$6+$O$8))/(E1639+$O$8)</f>
        <v>0.28528661382235077</v>
      </c>
      <c r="G1639" s="60">
        <f>(C1639-$O$10)/($O$11-$O$10)</f>
        <v>0.60863111111111101</v>
      </c>
      <c r="H1639" s="60">
        <f>(G1639*$O$14+(1-G1639)*$O$13)</f>
        <v>2.7108631111111112</v>
      </c>
      <c r="I1639" s="116">
        <f>(H1639-D1639)/(H1639-$O$12)</f>
        <v>0.15679558368635396</v>
      </c>
      <c r="J1639" s="19">
        <f>(($O$19*F1639)/(B1639*((I1639)^$O$20)))^(1/$O$21)</f>
        <v>0.89012968929876513</v>
      </c>
      <c r="K1639" s="111">
        <f t="shared" si="51"/>
        <v>0.89012968929876513</v>
      </c>
      <c r="L1639" s="129"/>
      <c r="M1639" s="50"/>
      <c r="N1639" s="19"/>
      <c r="O1639" s="19"/>
      <c r="Q1639" s="20"/>
      <c r="R1639" s="58"/>
      <c r="S1639" s="58"/>
      <c r="T1639" s="58"/>
      <c r="U1639" s="58"/>
      <c r="V1639" s="58"/>
    </row>
    <row r="1640" spans="1:22" x14ac:dyDescent="0.35">
      <c r="A1640" s="20">
        <v>3369.5</v>
      </c>
      <c r="B1640" s="59">
        <v>14.8232</v>
      </c>
      <c r="C1640">
        <v>82.973699999999994</v>
      </c>
      <c r="D1640" s="20">
        <v>2.4649000000000001</v>
      </c>
      <c r="E1640" s="49">
        <f t="shared" si="50"/>
        <v>93.637100000000004</v>
      </c>
      <c r="F1640" s="60">
        <f>($Q$5*($O$6+$O$8))/(E1640+$O$8)</f>
        <v>0.2852584849601803</v>
      </c>
      <c r="G1640" s="60">
        <f>(C1640-$O$10)/($O$11-$O$10)</f>
        <v>0.58859666666666655</v>
      </c>
      <c r="H1640" s="60">
        <f>(G1640*$O$14+(1-G1640)*$O$13)</f>
        <v>2.7088596666666667</v>
      </c>
      <c r="I1640" s="116">
        <f>(H1640-D1640)/(H1640-$O$12)</f>
        <v>0.15533789561732503</v>
      </c>
      <c r="J1640" s="19">
        <f>(($O$19*F1640)/(B1640*((I1640)^$O$20)))^(1/$O$21)</f>
        <v>0.8930399431303937</v>
      </c>
      <c r="K1640" s="111">
        <f t="shared" si="51"/>
        <v>0.8930399431303937</v>
      </c>
      <c r="L1640" s="129"/>
      <c r="M1640" s="50"/>
      <c r="N1640" s="19"/>
      <c r="O1640" s="19"/>
      <c r="Q1640" s="20"/>
      <c r="R1640" s="58"/>
      <c r="S1640" s="58"/>
      <c r="T1640" s="58"/>
      <c r="U1640" s="58"/>
      <c r="V1640" s="58"/>
    </row>
    <row r="1641" spans="1:22" x14ac:dyDescent="0.35">
      <c r="A1641" s="20">
        <v>3370</v>
      </c>
      <c r="B1641" s="59">
        <v>16.6739</v>
      </c>
      <c r="C1641">
        <v>79.807000000000002</v>
      </c>
      <c r="D1641" s="20">
        <v>2.4552</v>
      </c>
      <c r="E1641" s="49">
        <f t="shared" si="50"/>
        <v>93.646999999999991</v>
      </c>
      <c r="F1641" s="60">
        <f>($Q$5*($O$6+$O$8))/(E1641+$O$8)</f>
        <v>0.28523036164439608</v>
      </c>
      <c r="G1641" s="60">
        <f>(C1641-$O$10)/($O$11-$O$10)</f>
        <v>0.55341111111111119</v>
      </c>
      <c r="H1641" s="60">
        <f>(G1641*$O$14+(1-G1641)*$O$13)</f>
        <v>2.7053411111111112</v>
      </c>
      <c r="I1641" s="116">
        <f>(H1641-D1641)/(H1641-$O$12)</f>
        <v>0.15963148057281756</v>
      </c>
      <c r="J1641" s="19">
        <f>(($O$19*F1641)/(B1641*((I1641)^$O$20)))^(1/$O$21)</f>
        <v>0.81933354928916213</v>
      </c>
      <c r="K1641" s="111">
        <f t="shared" si="51"/>
        <v>0.81933354928916213</v>
      </c>
      <c r="L1641" s="129"/>
      <c r="M1641" s="50"/>
      <c r="N1641" s="19"/>
      <c r="O1641" s="19"/>
      <c r="Q1641" s="20"/>
      <c r="R1641" s="58"/>
      <c r="S1641" s="58"/>
      <c r="T1641" s="58"/>
      <c r="U1641" s="58"/>
      <c r="V1641" s="58"/>
    </row>
    <row r="1642" spans="1:22" x14ac:dyDescent="0.35">
      <c r="A1642" s="20">
        <v>3370.5</v>
      </c>
      <c r="B1642" s="59">
        <v>16.282900000000001</v>
      </c>
      <c r="C1642">
        <v>76.547499999999999</v>
      </c>
      <c r="D1642" s="20">
        <v>2.4300000000000002</v>
      </c>
      <c r="E1642" s="49">
        <f t="shared" si="50"/>
        <v>93.656900000000007</v>
      </c>
      <c r="F1642" s="60">
        <f>($Q$5*($O$6+$O$8))/(E1642+$O$8)</f>
        <v>0.28520224387335785</v>
      </c>
      <c r="G1642" s="60">
        <f>(C1642-$O$10)/($O$11-$O$10)</f>
        <v>0.5171944444444444</v>
      </c>
      <c r="H1642" s="60">
        <f>(G1642*$O$14+(1-G1642)*$O$13)</f>
        <v>2.7017194444444446</v>
      </c>
      <c r="I1642" s="116">
        <f>(H1642-D1642)/(H1642-$O$12)</f>
        <v>0.17380373232316945</v>
      </c>
      <c r="J1642" s="19">
        <f>(($O$19*F1642)/(B1642*((I1642)^$O$20)))^(1/$O$21)</f>
        <v>0.76146771166811811</v>
      </c>
      <c r="K1642" s="111">
        <f t="shared" si="51"/>
        <v>0.76146771166811811</v>
      </c>
      <c r="L1642" s="129"/>
      <c r="M1642" s="50"/>
      <c r="N1642" s="19"/>
      <c r="O1642" s="19"/>
      <c r="Q1642" s="20"/>
      <c r="R1642" s="58"/>
      <c r="S1642" s="58"/>
      <c r="T1642" s="58"/>
      <c r="U1642" s="58"/>
      <c r="V1642" s="58"/>
    </row>
    <row r="1643" spans="1:22" x14ac:dyDescent="0.35">
      <c r="A1643" s="20">
        <v>3371</v>
      </c>
      <c r="B1643" s="59">
        <v>14.805199999999999</v>
      </c>
      <c r="C1643">
        <v>71.268199999999993</v>
      </c>
      <c r="D1643" s="20">
        <v>2.3910999999999998</v>
      </c>
      <c r="E1643" s="49">
        <f t="shared" si="50"/>
        <v>93.666799999999995</v>
      </c>
      <c r="F1643" s="60">
        <f>($Q$5*($O$6+$O$8))/(E1643+$O$8)</f>
        <v>0.28517413164542599</v>
      </c>
      <c r="G1643" s="60">
        <f>(C1643-$O$10)/($O$11-$O$10)</f>
        <v>0.45853555555555547</v>
      </c>
      <c r="H1643" s="60">
        <f>(G1643*$O$14+(1-G1643)*$O$13)</f>
        <v>2.6958535555555554</v>
      </c>
      <c r="I1643" s="116">
        <f>(H1643-D1643)/(H1643-$O$12)</f>
        <v>0.19566796779918183</v>
      </c>
      <c r="J1643" s="19">
        <f>(($O$19*F1643)/(B1643*((I1643)^$O$20)))^(1/$O$21)</f>
        <v>0.70929710970872739</v>
      </c>
      <c r="K1643" s="111">
        <f t="shared" si="51"/>
        <v>0.70929710970872739</v>
      </c>
      <c r="L1643" s="129"/>
      <c r="M1643" s="50"/>
      <c r="N1643" s="19"/>
      <c r="O1643" s="19"/>
      <c r="Q1643" s="20"/>
      <c r="R1643" s="58"/>
      <c r="S1643" s="58"/>
      <c r="T1643" s="58"/>
      <c r="U1643" s="58"/>
      <c r="V1643" s="58"/>
    </row>
    <row r="1644" spans="1:22" x14ac:dyDescent="0.35">
      <c r="A1644" s="20">
        <v>3371.5</v>
      </c>
      <c r="B1644" s="59">
        <v>13.305300000000001</v>
      </c>
      <c r="C1644">
        <v>69.836699999999993</v>
      </c>
      <c r="D1644" s="20">
        <v>2.3513000000000002</v>
      </c>
      <c r="E1644" s="49">
        <f t="shared" si="50"/>
        <v>93.676700000000011</v>
      </c>
      <c r="F1644" s="60">
        <f>($Q$5*($O$6+$O$8))/(E1644+$O$8)</f>
        <v>0.28514602495896152</v>
      </c>
      <c r="G1644" s="60">
        <f>(C1644-$O$10)/($O$11-$O$10)</f>
        <v>0.44262999999999991</v>
      </c>
      <c r="H1644" s="60">
        <f>(G1644*$O$14+(1-G1644)*$O$13)</f>
        <v>2.6942630000000003</v>
      </c>
      <c r="I1644" s="116">
        <f>(H1644-D1644)/(H1644-$O$12)</f>
        <v>0.22042556364012644</v>
      </c>
      <c r="J1644" s="19">
        <f>(($O$19*F1644)/(B1644*((I1644)^$O$20)))^(1/$O$21)</f>
        <v>0.66413958321048239</v>
      </c>
      <c r="K1644" s="111">
        <f t="shared" si="51"/>
        <v>0.66413958321048239</v>
      </c>
      <c r="L1644" s="129"/>
      <c r="M1644" s="50"/>
      <c r="N1644" s="19"/>
      <c r="O1644" s="19"/>
      <c r="Q1644" s="20"/>
      <c r="R1644" s="58"/>
      <c r="S1644" s="58"/>
      <c r="T1644" s="58"/>
      <c r="U1644" s="58"/>
      <c r="V1644" s="58"/>
    </row>
    <row r="1645" spans="1:22" x14ac:dyDescent="0.35">
      <c r="A1645" s="20">
        <v>3372</v>
      </c>
      <c r="B1645" s="59">
        <v>13.465199999999999</v>
      </c>
      <c r="C1645">
        <v>69.168999999999997</v>
      </c>
      <c r="D1645" s="20">
        <v>2.3296999999999999</v>
      </c>
      <c r="E1645" s="49">
        <f t="shared" si="50"/>
        <v>93.686599999999999</v>
      </c>
      <c r="F1645" s="60">
        <f>($Q$5*($O$6+$O$8))/(E1645+$O$8)</f>
        <v>0.28511792381232615</v>
      </c>
      <c r="G1645" s="60">
        <f>(C1645-$O$10)/($O$11-$O$10)</f>
        <v>0.4352111111111111</v>
      </c>
      <c r="H1645" s="60">
        <f>(G1645*$O$14+(1-G1645)*$O$13)</f>
        <v>2.693521111111111</v>
      </c>
      <c r="I1645" s="116">
        <f>(H1645-D1645)/(H1645-$O$12)</f>
        <v>0.2339428172962747</v>
      </c>
      <c r="J1645" s="19">
        <f>(($O$19*F1645)/(B1645*((I1645)^$O$20)))^(1/$O$21)</f>
        <v>0.62200824295817914</v>
      </c>
      <c r="K1645" s="111">
        <f t="shared" si="51"/>
        <v>0.62200824295817914</v>
      </c>
      <c r="L1645" s="129"/>
      <c r="M1645" s="50"/>
      <c r="N1645" s="19"/>
      <c r="O1645" s="19"/>
      <c r="Q1645" s="20"/>
      <c r="R1645" s="58"/>
      <c r="S1645" s="58"/>
      <c r="T1645" s="58"/>
      <c r="U1645" s="58"/>
      <c r="V1645" s="58"/>
    </row>
    <row r="1646" spans="1:22" x14ac:dyDescent="0.35">
      <c r="A1646" s="20">
        <v>3372.5</v>
      </c>
      <c r="B1646" s="59">
        <v>12.7742</v>
      </c>
      <c r="C1646">
        <v>67.009600000000006</v>
      </c>
      <c r="D1646" s="20">
        <v>2.3193999999999999</v>
      </c>
      <c r="E1646" s="49">
        <f t="shared" si="50"/>
        <v>93.696500000000015</v>
      </c>
      <c r="F1646" s="60">
        <f>($Q$5*($O$6+$O$8))/(E1646+$O$8)</f>
        <v>0.28508982820388207</v>
      </c>
      <c r="G1646" s="60">
        <f>(C1646-$O$10)/($O$11-$O$10)</f>
        <v>0.41121777777777785</v>
      </c>
      <c r="H1646" s="60">
        <f>(G1646*$O$14+(1-G1646)*$O$13)</f>
        <v>2.6911217777777776</v>
      </c>
      <c r="I1646" s="116">
        <f>(H1646-D1646)/(H1646-$O$12)</f>
        <v>0.23939240981682502</v>
      </c>
      <c r="J1646" s="19">
        <f>(($O$19*F1646)/(B1646*((I1646)^$O$20)))^(1/$O$21)</f>
        <v>0.62404172530628044</v>
      </c>
      <c r="K1646" s="111">
        <f t="shared" si="51"/>
        <v>0.62404172530628044</v>
      </c>
      <c r="L1646" s="129"/>
      <c r="M1646" s="50"/>
      <c r="N1646" s="19"/>
      <c r="O1646" s="19"/>
      <c r="Q1646" s="20"/>
      <c r="R1646" s="58"/>
      <c r="S1646" s="58"/>
      <c r="T1646" s="58"/>
      <c r="U1646" s="58"/>
      <c r="V1646" s="58"/>
    </row>
    <row r="1647" spans="1:22" x14ac:dyDescent="0.35">
      <c r="A1647" s="20">
        <v>3373</v>
      </c>
      <c r="B1647" s="59">
        <v>10.086</v>
      </c>
      <c r="C1647">
        <v>66.879199999999997</v>
      </c>
      <c r="D1647" s="20">
        <v>2.3227000000000002</v>
      </c>
      <c r="E1647" s="49">
        <f t="shared" si="50"/>
        <v>93.706400000000002</v>
      </c>
      <c r="F1647" s="60">
        <f>($Q$5*($O$6+$O$8))/(E1647+$O$8)</f>
        <v>0.28506173813199237</v>
      </c>
      <c r="G1647" s="60">
        <f>(C1647-$O$10)/($O$11-$O$10)</f>
        <v>0.40976888888888885</v>
      </c>
      <c r="H1647" s="60">
        <f>(G1647*$O$14+(1-G1647)*$O$13)</f>
        <v>2.6909768888888888</v>
      </c>
      <c r="I1647" s="116">
        <f>(H1647-D1647)/(H1647-$O$12)</f>
        <v>0.23719600087078208</v>
      </c>
      <c r="J1647" s="19">
        <f>(($O$19*F1647)/(B1647*((I1647)^$O$20)))^(1/$O$21)</f>
        <v>0.70876558223461927</v>
      </c>
      <c r="K1647" s="111">
        <f t="shared" si="51"/>
        <v>0.70876558223461927</v>
      </c>
      <c r="L1647" s="129"/>
      <c r="M1647" s="50"/>
      <c r="N1647" s="19"/>
      <c r="O1647" s="19"/>
      <c r="Q1647" s="20"/>
      <c r="R1647" s="58"/>
      <c r="S1647" s="58"/>
      <c r="T1647" s="58"/>
      <c r="U1647" s="58"/>
      <c r="V1647" s="58"/>
    </row>
    <row r="1648" spans="1:22" x14ac:dyDescent="0.35">
      <c r="A1648" s="20">
        <v>3373.5</v>
      </c>
      <c r="B1648" s="59">
        <v>9.9268000000000001</v>
      </c>
      <c r="C1648">
        <v>68.508700000000005</v>
      </c>
      <c r="D1648" s="20">
        <v>2.3325</v>
      </c>
      <c r="E1648" s="49">
        <f t="shared" si="50"/>
        <v>93.716300000000018</v>
      </c>
      <c r="F1648" s="60">
        <f>($Q$5*($O$6+$O$8))/(E1648+$O$8)</f>
        <v>0.28503365359502059</v>
      </c>
      <c r="G1648" s="60">
        <f>(C1648-$O$10)/($O$11-$O$10)</f>
        <v>0.4278744444444445</v>
      </c>
      <c r="H1648" s="60">
        <f>(G1648*$O$14+(1-G1648)*$O$13)</f>
        <v>2.6927874444444444</v>
      </c>
      <c r="I1648" s="116">
        <f>(H1648-D1648)/(H1648-$O$12)</f>
        <v>0.23177995726499695</v>
      </c>
      <c r="J1648" s="19">
        <f>(($O$19*F1648)/(B1648*((I1648)^$O$20)))^(1/$O$21)</f>
        <v>0.7310844646725253</v>
      </c>
      <c r="K1648" s="111">
        <f t="shared" si="51"/>
        <v>0.7310844646725253</v>
      </c>
      <c r="L1648" s="129"/>
      <c r="M1648" s="50"/>
      <c r="N1648" s="19"/>
      <c r="O1648" s="19"/>
      <c r="Q1648" s="20"/>
      <c r="R1648" s="58"/>
      <c r="S1648" s="58"/>
      <c r="T1648" s="58"/>
      <c r="U1648" s="58"/>
      <c r="V1648" s="58"/>
    </row>
    <row r="1649" spans="1:22" x14ac:dyDescent="0.35">
      <c r="A1649" s="20">
        <v>3374</v>
      </c>
      <c r="B1649" s="59">
        <v>10.913500000000001</v>
      </c>
      <c r="C1649">
        <v>75.501199999999997</v>
      </c>
      <c r="D1649" s="20">
        <v>2.3571</v>
      </c>
      <c r="E1649" s="49">
        <f t="shared" si="50"/>
        <v>93.726200000000006</v>
      </c>
      <c r="F1649" s="60">
        <f>($Q$5*($O$6+$O$8))/(E1649+$O$8)</f>
        <v>0.28500557459133102</v>
      </c>
      <c r="G1649" s="60">
        <f>(C1649-$O$10)/($O$11-$O$10)</f>
        <v>0.50556888888888885</v>
      </c>
      <c r="H1649" s="60">
        <f>(G1649*$O$14+(1-G1649)*$O$13)</f>
        <v>2.7005568888888889</v>
      </c>
      <c r="I1649" s="116">
        <f>(H1649-D1649)/(H1649-$O$12)</f>
        <v>0.2198536514796518</v>
      </c>
      <c r="J1649" s="19">
        <f>(($O$19*F1649)/(B1649*((I1649)^$O$20)))^(1/$O$21)</f>
        <v>0.73503999048085067</v>
      </c>
      <c r="K1649" s="111">
        <f t="shared" si="51"/>
        <v>0.73503999048085067</v>
      </c>
      <c r="L1649" s="129"/>
      <c r="M1649" s="50"/>
      <c r="N1649" s="19"/>
      <c r="O1649" s="19"/>
      <c r="Q1649" s="20"/>
      <c r="R1649" s="58"/>
      <c r="S1649" s="58"/>
      <c r="T1649" s="58"/>
      <c r="U1649" s="58"/>
      <c r="V1649" s="58"/>
    </row>
    <row r="1650" spans="1:22" x14ac:dyDescent="0.35">
      <c r="A1650" s="20">
        <v>3374.5</v>
      </c>
      <c r="B1650" s="59">
        <v>13.0944</v>
      </c>
      <c r="C1650">
        <v>76.338800000000006</v>
      </c>
      <c r="D1650" s="20">
        <v>2.38</v>
      </c>
      <c r="E1650" s="49">
        <f t="shared" si="50"/>
        <v>93.736099999999993</v>
      </c>
      <c r="F1650" s="60">
        <f>($Q$5*($O$6+$O$8))/(E1650+$O$8)</f>
        <v>0.28497750111928849</v>
      </c>
      <c r="G1650" s="60">
        <f>(C1650-$O$10)/($O$11-$O$10)</f>
        <v>0.51487555555555564</v>
      </c>
      <c r="H1650" s="60">
        <f>(G1650*$O$14+(1-G1650)*$O$13)</f>
        <v>2.7014875555555555</v>
      </c>
      <c r="I1650" s="116">
        <f>(H1650-D1650)/(H1650-$O$12)</f>
        <v>0.2056681156517256</v>
      </c>
      <c r="J1650" s="19">
        <f>(($O$19*F1650)/(B1650*((I1650)^$O$20)))^(1/$O$21)</f>
        <v>0.71729122225870179</v>
      </c>
      <c r="K1650" s="111">
        <f t="shared" si="51"/>
        <v>0.71729122225870179</v>
      </c>
      <c r="L1650" s="129"/>
      <c r="M1650" s="50"/>
      <c r="N1650" s="19"/>
      <c r="O1650" s="19"/>
      <c r="Q1650" s="20"/>
      <c r="R1650" s="58"/>
      <c r="S1650" s="58"/>
      <c r="T1650" s="58"/>
      <c r="U1650" s="58"/>
      <c r="V1650" s="58"/>
    </row>
    <row r="1651" spans="1:22" x14ac:dyDescent="0.35">
      <c r="A1651" s="20">
        <v>3375</v>
      </c>
      <c r="B1651" s="59">
        <v>10.1317</v>
      </c>
      <c r="C1651">
        <v>78.5535</v>
      </c>
      <c r="D1651" s="20">
        <v>2.3883000000000001</v>
      </c>
      <c r="E1651" s="49">
        <f t="shared" si="50"/>
        <v>93.746000000000009</v>
      </c>
      <c r="F1651" s="60">
        <f>($Q$5*($O$6+$O$8))/(E1651+$O$8)</f>
        <v>0.28494943317725852</v>
      </c>
      <c r="G1651" s="60">
        <f>(C1651-$O$10)/($O$11-$O$10)</f>
        <v>0.53948333333333331</v>
      </c>
      <c r="H1651" s="60">
        <f>(G1651*$O$14+(1-G1651)*$O$13)</f>
        <v>2.7039483333333334</v>
      </c>
      <c r="I1651" s="116">
        <f>(H1651-D1651)/(H1651-$O$12)</f>
        <v>0.20161514394390215</v>
      </c>
      <c r="J1651" s="19">
        <f>(($O$19*F1651)/(B1651*((I1651)^$O$20)))^(1/$O$21)</f>
        <v>0.83180128620274996</v>
      </c>
      <c r="K1651" s="111">
        <f t="shared" si="51"/>
        <v>0.83180128620274996</v>
      </c>
      <c r="L1651" s="129"/>
      <c r="M1651" s="50"/>
      <c r="N1651" s="19"/>
      <c r="O1651" s="19"/>
      <c r="Q1651" s="20"/>
      <c r="R1651" s="58"/>
      <c r="S1651" s="58"/>
      <c r="T1651" s="58"/>
      <c r="U1651" s="58"/>
      <c r="V1651" s="58"/>
    </row>
    <row r="1652" spans="1:22" x14ac:dyDescent="0.35">
      <c r="A1652" s="20">
        <v>3375.5</v>
      </c>
      <c r="B1652" s="59">
        <v>11.2271</v>
      </c>
      <c r="C1652">
        <v>76.482299999999995</v>
      </c>
      <c r="D1652" s="20">
        <v>2.3776999999999999</v>
      </c>
      <c r="E1652" s="49">
        <f t="shared" si="50"/>
        <v>93.755899999999997</v>
      </c>
      <c r="F1652" s="60">
        <f>($Q$5*($O$6+$O$8))/(E1652+$O$8)</f>
        <v>0.28492137076360741</v>
      </c>
      <c r="G1652" s="60">
        <f>(C1652-$O$10)/($O$11-$O$10)</f>
        <v>0.51646999999999998</v>
      </c>
      <c r="H1652" s="60">
        <f>(G1652*$O$14+(1-G1652)*$O$13)</f>
        <v>2.7016469999999999</v>
      </c>
      <c r="I1652" s="116">
        <f>(H1652-D1652)/(H1652-$O$12)</f>
        <v>0.20722038102804521</v>
      </c>
      <c r="J1652" s="19">
        <f>(($O$19*F1652)/(B1652*((I1652)^$O$20)))^(1/$O$21)</f>
        <v>0.76876968453748951</v>
      </c>
      <c r="K1652" s="111">
        <f t="shared" si="51"/>
        <v>0.76876968453748951</v>
      </c>
      <c r="L1652" s="129"/>
      <c r="M1652" s="50"/>
      <c r="N1652" s="19"/>
      <c r="O1652" s="19"/>
      <c r="Q1652" s="20"/>
      <c r="R1652" s="58"/>
      <c r="S1652" s="58"/>
      <c r="T1652" s="58"/>
      <c r="U1652" s="58"/>
      <c r="V1652" s="58"/>
    </row>
    <row r="1653" spans="1:22" x14ac:dyDescent="0.35">
      <c r="A1653" s="20">
        <v>3376</v>
      </c>
      <c r="B1653" s="59">
        <v>10.9565</v>
      </c>
      <c r="C1653">
        <v>77.601799999999997</v>
      </c>
      <c r="D1653" s="20">
        <v>2.3626</v>
      </c>
      <c r="E1653" s="49">
        <f t="shared" si="50"/>
        <v>93.765800000000013</v>
      </c>
      <c r="F1653" s="60">
        <f>($Q$5*($O$6+$O$8))/(E1653+$O$8)</f>
        <v>0.2848933138767018</v>
      </c>
      <c r="G1653" s="60">
        <f>(C1653-$O$10)/($O$11-$O$10)</f>
        <v>0.52890888888888887</v>
      </c>
      <c r="H1653" s="60">
        <f>(G1653*$O$14+(1-G1653)*$O$13)</f>
        <v>2.7028908888888887</v>
      </c>
      <c r="I1653" s="116">
        <f>(H1653-D1653)/(H1653-$O$12)</f>
        <v>0.21750207444597866</v>
      </c>
      <c r="J1653" s="19">
        <f>(($O$19*F1653)/(B1653*((I1653)^$O$20)))^(1/$O$21)</f>
        <v>0.74138160040045065</v>
      </c>
      <c r="K1653" s="111">
        <f t="shared" si="51"/>
        <v>0.74138160040045065</v>
      </c>
      <c r="L1653" s="129"/>
      <c r="M1653" s="50"/>
      <c r="N1653" s="19"/>
      <c r="O1653" s="19"/>
      <c r="Q1653" s="20"/>
      <c r="R1653" s="58"/>
      <c r="S1653" s="58"/>
      <c r="T1653" s="58"/>
      <c r="U1653" s="58"/>
      <c r="V1653" s="58"/>
    </row>
    <row r="1654" spans="1:22" x14ac:dyDescent="0.35">
      <c r="A1654" s="20">
        <v>3376.5</v>
      </c>
      <c r="B1654" s="59">
        <v>10.9251</v>
      </c>
      <c r="C1654">
        <v>79.370699999999999</v>
      </c>
      <c r="D1654" s="20">
        <v>2.3589000000000002</v>
      </c>
      <c r="E1654" s="49">
        <f t="shared" si="50"/>
        <v>93.775700000000001</v>
      </c>
      <c r="F1654" s="60">
        <f>($Q$5*($O$6+$O$8))/(E1654+$O$8)</f>
        <v>0.28486526251490935</v>
      </c>
      <c r="G1654" s="60">
        <f>(C1654-$O$10)/($O$11-$O$10)</f>
        <v>0.54856333333333329</v>
      </c>
      <c r="H1654" s="60">
        <f>(G1654*$O$14+(1-G1654)*$O$13)</f>
        <v>2.7048563333333333</v>
      </c>
      <c r="I1654" s="116">
        <f>(H1654-D1654)/(H1654-$O$12)</f>
        <v>0.22084579294178813</v>
      </c>
      <c r="J1654" s="19">
        <f>(($O$19*F1654)/(B1654*((I1654)^$O$20)))^(1/$O$21)</f>
        <v>0.73116922840471865</v>
      </c>
      <c r="K1654" s="111">
        <f t="shared" si="51"/>
        <v>0.73116922840471865</v>
      </c>
      <c r="L1654" s="129"/>
      <c r="M1654" s="50"/>
      <c r="N1654" s="19"/>
      <c r="O1654" s="19"/>
      <c r="Q1654" s="20"/>
      <c r="R1654" s="58"/>
      <c r="S1654" s="58"/>
      <c r="T1654" s="58"/>
      <c r="U1654" s="58"/>
      <c r="V1654" s="58"/>
    </row>
    <row r="1655" spans="1:22" x14ac:dyDescent="0.35">
      <c r="A1655" s="20">
        <v>3377</v>
      </c>
      <c r="B1655" s="59">
        <v>11.7499</v>
      </c>
      <c r="C1655">
        <v>80.8583</v>
      </c>
      <c r="D1655" s="20">
        <v>2.3706</v>
      </c>
      <c r="E1655" s="49">
        <f t="shared" si="50"/>
        <v>93.785600000000017</v>
      </c>
      <c r="F1655" s="60">
        <f>($Q$5*($O$6+$O$8))/(E1655+$O$8)</f>
        <v>0.284837216676598</v>
      </c>
      <c r="G1655" s="60">
        <f>(C1655-$O$10)/($O$11-$O$10)</f>
        <v>0.56509222222222222</v>
      </c>
      <c r="H1655" s="60">
        <f>(G1655*$O$14+(1-G1655)*$O$13)</f>
        <v>2.7065092222222225</v>
      </c>
      <c r="I1655" s="116">
        <f>(H1655-D1655)/(H1655-$O$12)</f>
        <v>0.214206068785674</v>
      </c>
      <c r="J1655" s="19">
        <f>(($O$19*F1655)/(B1655*((I1655)^$O$20)))^(1/$O$21)</f>
        <v>0.72685789251791488</v>
      </c>
      <c r="K1655" s="111">
        <f t="shared" si="51"/>
        <v>0.72685789251791488</v>
      </c>
      <c r="L1655" s="129"/>
      <c r="M1655" s="50"/>
      <c r="N1655" s="19"/>
      <c r="O1655" s="19"/>
      <c r="Q1655" s="20"/>
      <c r="R1655" s="58"/>
      <c r="S1655" s="58"/>
      <c r="T1655" s="58"/>
      <c r="U1655" s="58"/>
      <c r="V1655" s="58"/>
    </row>
    <row r="1656" spans="1:22" x14ac:dyDescent="0.35">
      <c r="A1656" s="20">
        <v>3377.5</v>
      </c>
      <c r="B1656" s="59">
        <v>13.9191</v>
      </c>
      <c r="C1656">
        <v>77.719200000000001</v>
      </c>
      <c r="D1656" s="20">
        <v>2.3765000000000001</v>
      </c>
      <c r="E1656" s="49">
        <f t="shared" si="50"/>
        <v>93.795500000000004</v>
      </c>
      <c r="F1656" s="60">
        <f>($Q$5*($O$6+$O$8))/(E1656+$O$8)</f>
        <v>0.28480917636013664</v>
      </c>
      <c r="G1656" s="60">
        <f>(C1656-$O$10)/($O$11-$O$10)</f>
        <v>0.53021333333333331</v>
      </c>
      <c r="H1656" s="60">
        <f>(G1656*$O$14+(1-G1656)*$O$13)</f>
        <v>2.7030213333333331</v>
      </c>
      <c r="I1656" s="116">
        <f>(H1656-D1656)/(H1656-$O$12)</f>
        <v>0.20868365539599992</v>
      </c>
      <c r="J1656" s="19">
        <f>(($O$19*F1656)/(B1656*((I1656)^$O$20)))^(1/$O$21)</f>
        <v>0.68546135642951511</v>
      </c>
      <c r="K1656" s="111">
        <f t="shared" si="51"/>
        <v>0.68546135642951511</v>
      </c>
      <c r="L1656" s="129"/>
      <c r="M1656" s="50"/>
      <c r="N1656" s="19"/>
      <c r="O1656" s="19"/>
      <c r="Q1656" s="20"/>
      <c r="R1656" s="58"/>
      <c r="S1656" s="58"/>
      <c r="T1656" s="58"/>
      <c r="U1656" s="58"/>
      <c r="V1656" s="58"/>
    </row>
    <row r="1657" spans="1:22" x14ac:dyDescent="0.35">
      <c r="A1657" s="20">
        <v>3378</v>
      </c>
      <c r="B1657" s="59">
        <v>13.669499999999999</v>
      </c>
      <c r="C1657">
        <v>73.791799999999995</v>
      </c>
      <c r="D1657" s="20">
        <v>2.3803999999999998</v>
      </c>
      <c r="E1657" s="49">
        <f t="shared" si="50"/>
        <v>93.805399999999992</v>
      </c>
      <c r="F1657" s="60">
        <f>($Q$5*($O$6+$O$8))/(E1657+$O$8)</f>
        <v>0.28478114156389456</v>
      </c>
      <c r="G1657" s="60">
        <f>(C1657-$O$10)/($O$11-$O$10)</f>
        <v>0.48657555555555548</v>
      </c>
      <c r="H1657" s="60">
        <f>(G1657*$O$14+(1-G1657)*$O$13)</f>
        <v>2.6986575555555552</v>
      </c>
      <c r="I1657" s="116">
        <f>(H1657-D1657)/(H1657-$O$12)</f>
        <v>0.20397104046723544</v>
      </c>
      <c r="J1657" s="19">
        <f>(($O$19*F1657)/(B1657*((I1657)^$O$20)))^(1/$O$21)</f>
        <v>0.70763741503242694</v>
      </c>
      <c r="K1657" s="111">
        <f t="shared" si="51"/>
        <v>0.70763741503242694</v>
      </c>
      <c r="L1657" s="129"/>
      <c r="M1657" s="50"/>
      <c r="N1657" s="19"/>
      <c r="O1657" s="19"/>
      <c r="Q1657" s="20"/>
      <c r="R1657" s="58"/>
      <c r="S1657" s="58"/>
      <c r="T1657" s="58"/>
      <c r="U1657" s="58"/>
      <c r="V1657" s="58"/>
    </row>
    <row r="1658" spans="1:22" x14ac:dyDescent="0.35">
      <c r="A1658" s="20">
        <v>3378.5</v>
      </c>
      <c r="B1658" s="59">
        <v>11.602</v>
      </c>
      <c r="C1658">
        <v>72.363100000000003</v>
      </c>
      <c r="D1658" s="20">
        <v>2.3902000000000001</v>
      </c>
      <c r="E1658" s="49">
        <f t="shared" si="50"/>
        <v>93.815300000000008</v>
      </c>
      <c r="F1658" s="60">
        <f>($Q$5*($O$6+$O$8))/(E1658+$O$8)</f>
        <v>0.28475311228624184</v>
      </c>
      <c r="G1658" s="60">
        <f>(C1658-$O$10)/($O$11-$O$10)</f>
        <v>0.47070111111111113</v>
      </c>
      <c r="H1658" s="60">
        <f>(G1658*$O$14+(1-G1658)*$O$13)</f>
        <v>2.6970701111111111</v>
      </c>
      <c r="I1658" s="116">
        <f>(H1658-D1658)/(H1658-$O$12)</f>
        <v>0.19687313259361428</v>
      </c>
      <c r="J1658" s="19">
        <f>(($O$19*F1658)/(B1658*((I1658)^$O$20)))^(1/$O$21)</f>
        <v>0.79575863041058659</v>
      </c>
      <c r="K1658" s="111">
        <f t="shared" si="51"/>
        <v>0.79575863041058659</v>
      </c>
      <c r="L1658" s="129"/>
      <c r="M1658" s="50"/>
      <c r="N1658" s="19"/>
      <c r="O1658" s="19"/>
      <c r="Q1658" s="20"/>
      <c r="R1658" s="58"/>
      <c r="S1658" s="58"/>
      <c r="T1658" s="58"/>
      <c r="U1658" s="58"/>
      <c r="V1658" s="58"/>
    </row>
    <row r="1659" spans="1:22" x14ac:dyDescent="0.35">
      <c r="A1659" s="20">
        <v>3379</v>
      </c>
      <c r="B1659" s="59">
        <v>10.63</v>
      </c>
      <c r="C1659">
        <v>73.763199999999998</v>
      </c>
      <c r="D1659" s="20">
        <v>2.4049999999999998</v>
      </c>
      <c r="E1659" s="49">
        <f t="shared" si="50"/>
        <v>93.825199999999995</v>
      </c>
      <c r="F1659" s="60">
        <f>($Q$5*($O$6+$O$8))/(E1659+$O$8)</f>
        <v>0.28472508852554917</v>
      </c>
      <c r="G1659" s="60">
        <f>(C1659-$O$10)/($O$11-$O$10)</f>
        <v>0.48625777777777773</v>
      </c>
      <c r="H1659" s="60">
        <f>(G1659*$O$14+(1-G1659)*$O$13)</f>
        <v>2.698625777777778</v>
      </c>
      <c r="I1659" s="116">
        <f>(H1659-D1659)/(H1659-$O$12)</f>
        <v>0.18818838436111249</v>
      </c>
      <c r="J1659" s="19">
        <f>(($O$19*F1659)/(B1659*((I1659)^$O$20)))^(1/$O$21)</f>
        <v>0.86966786400134444</v>
      </c>
      <c r="K1659" s="111">
        <f t="shared" si="51"/>
        <v>0.86966786400134444</v>
      </c>
      <c r="L1659" s="129"/>
      <c r="M1659" s="50"/>
      <c r="N1659" s="19"/>
      <c r="O1659" s="19"/>
      <c r="Q1659" s="20"/>
      <c r="R1659" s="58"/>
      <c r="S1659" s="58"/>
      <c r="T1659" s="58"/>
      <c r="U1659" s="58"/>
      <c r="V1659" s="58"/>
    </row>
    <row r="1660" spans="1:22" x14ac:dyDescent="0.35">
      <c r="A1660" s="20">
        <v>3379.5</v>
      </c>
      <c r="B1660" s="59">
        <v>11.2104</v>
      </c>
      <c r="C1660">
        <v>76.154899999999998</v>
      </c>
      <c r="D1660" s="20">
        <v>2.4224000000000001</v>
      </c>
      <c r="E1660" s="49">
        <f t="shared" si="50"/>
        <v>93.835100000000011</v>
      </c>
      <c r="F1660" s="60">
        <f>($Q$5*($O$6+$O$8))/(E1660+$O$8)</f>
        <v>0.28469707028018776</v>
      </c>
      <c r="G1660" s="60">
        <f>(C1660-$O$10)/($O$11-$O$10)</f>
        <v>0.51283222222222224</v>
      </c>
      <c r="H1660" s="60">
        <f>(G1660*$O$14+(1-G1660)*$O$13)</f>
        <v>2.7012832222222221</v>
      </c>
      <c r="I1660" s="116">
        <f>(H1660-D1660)/(H1660-$O$12)</f>
        <v>0.17843578871891788</v>
      </c>
      <c r="J1660" s="19">
        <f>(($O$19*F1660)/(B1660*((I1660)^$O$20)))^(1/$O$21)</f>
        <v>0.89309771790828874</v>
      </c>
      <c r="K1660" s="111">
        <f t="shared" si="51"/>
        <v>0.89309771790828874</v>
      </c>
      <c r="L1660" s="129"/>
      <c r="M1660" s="50"/>
      <c r="N1660" s="19"/>
      <c r="O1660" s="19"/>
      <c r="Q1660" s="20"/>
      <c r="R1660" s="58"/>
      <c r="S1660" s="58"/>
      <c r="T1660" s="58"/>
      <c r="U1660" s="58"/>
      <c r="V1660" s="58"/>
    </row>
    <row r="1661" spans="1:22" x14ac:dyDescent="0.35">
      <c r="A1661" s="20">
        <v>3380</v>
      </c>
      <c r="B1661" s="59">
        <v>11.0947</v>
      </c>
      <c r="C1661">
        <v>74.354399999999998</v>
      </c>
      <c r="D1661" s="20">
        <v>2.4302999999999999</v>
      </c>
      <c r="E1661" s="49">
        <f t="shared" si="50"/>
        <v>93.844999999999999</v>
      </c>
      <c r="F1661" s="60">
        <f>($Q$5*($O$6+$O$8))/(E1661+$O$8)</f>
        <v>0.28466905754852978</v>
      </c>
      <c r="G1661" s="60">
        <f>(C1661-$O$10)/($O$11-$O$10)</f>
        <v>0.49282666666666664</v>
      </c>
      <c r="H1661" s="60">
        <f>(G1661*$O$14+(1-G1661)*$O$13)</f>
        <v>2.6992826666666669</v>
      </c>
      <c r="I1661" s="116">
        <f>(H1661-D1661)/(H1661-$O$12)</f>
        <v>0.17232176147679248</v>
      </c>
      <c r="J1661" s="19">
        <f>(($O$19*F1661)/(B1661*((I1661)^$O$20)))^(1/$O$21)</f>
        <v>0.92954886454853558</v>
      </c>
      <c r="K1661" s="111">
        <f t="shared" si="51"/>
        <v>0.92954886454853558</v>
      </c>
      <c r="L1661" s="129"/>
      <c r="M1661" s="50"/>
      <c r="N1661" s="19"/>
      <c r="O1661" s="19"/>
      <c r="Q1661" s="20"/>
      <c r="R1661" s="58"/>
      <c r="S1661" s="58"/>
      <c r="T1661" s="58"/>
      <c r="U1661" s="58"/>
      <c r="V1661" s="58"/>
    </row>
    <row r="1662" spans="1:22" x14ac:dyDescent="0.35">
      <c r="A1662" s="20">
        <v>3380.5</v>
      </c>
      <c r="B1662" s="59">
        <v>9.0314999999999994</v>
      </c>
      <c r="C1662">
        <v>75.933700000000002</v>
      </c>
      <c r="D1662" s="20">
        <v>2.4355000000000002</v>
      </c>
      <c r="E1662" s="49">
        <f t="shared" si="50"/>
        <v>93.854900000000015</v>
      </c>
      <c r="F1662" s="60">
        <f>($Q$5*($O$6+$O$8))/(E1662+$O$8)</f>
        <v>0.2846410503289476</v>
      </c>
      <c r="G1662" s="60">
        <f>(C1662-$O$10)/($O$11-$O$10)</f>
        <v>0.51037444444444446</v>
      </c>
      <c r="H1662" s="60">
        <f>(G1662*$O$14+(1-G1662)*$O$13)</f>
        <v>2.7010374444444443</v>
      </c>
      <c r="I1662" s="116">
        <f>(H1662-D1662)/(H1662-$O$12)</f>
        <v>0.1699235796566127</v>
      </c>
      <c r="J1662" s="19">
        <f>(($O$19*F1662)/(B1662*((I1662)^$O$20)))^(1/$O$21)</f>
        <v>1.0447567243138667</v>
      </c>
      <c r="K1662" s="111">
        <f t="shared" si="51"/>
        <v>1</v>
      </c>
      <c r="L1662" s="129"/>
      <c r="M1662" s="50"/>
      <c r="N1662" s="19"/>
      <c r="O1662" s="19"/>
      <c r="Q1662" s="20"/>
      <c r="R1662" s="58"/>
      <c r="S1662" s="58"/>
      <c r="T1662" s="58"/>
      <c r="U1662" s="58"/>
      <c r="V1662" s="58"/>
    </row>
    <row r="1663" spans="1:22" x14ac:dyDescent="0.35">
      <c r="A1663" s="20">
        <v>3381</v>
      </c>
      <c r="B1663" s="59">
        <v>8.6341000000000001</v>
      </c>
      <c r="C1663">
        <v>75.63</v>
      </c>
      <c r="D1663" s="20">
        <v>2.4403999999999999</v>
      </c>
      <c r="E1663" s="49">
        <f t="shared" si="50"/>
        <v>93.864800000000002</v>
      </c>
      <c r="F1663" s="60">
        <f>($Q$5*($O$6+$O$8))/(E1663+$O$8)</f>
        <v>0.28461304861981462</v>
      </c>
      <c r="G1663" s="60">
        <f>(C1663-$O$10)/($O$11-$O$10)</f>
        <v>0.5069999999999999</v>
      </c>
      <c r="H1663" s="60">
        <f>(G1663*$O$14+(1-G1663)*$O$13)</f>
        <v>2.7007000000000003</v>
      </c>
      <c r="I1663" s="116">
        <f>(H1663-D1663)/(H1663-$O$12)</f>
        <v>0.16660799436745952</v>
      </c>
      <c r="J1663" s="19">
        <f>(($O$19*F1663)/(B1663*((I1663)^$O$20)))^(1/$O$21)</f>
        <v>1.0897403454845276</v>
      </c>
      <c r="K1663" s="111">
        <f t="shared" si="51"/>
        <v>1</v>
      </c>
      <c r="L1663" s="129"/>
      <c r="M1663" s="50"/>
      <c r="N1663" s="19"/>
      <c r="O1663" s="19"/>
      <c r="Q1663" s="20"/>
      <c r="R1663" s="58"/>
      <c r="S1663" s="58"/>
      <c r="T1663" s="58"/>
      <c r="U1663" s="58"/>
      <c r="V1663" s="58"/>
    </row>
    <row r="1664" spans="1:22" x14ac:dyDescent="0.35">
      <c r="A1664" s="20">
        <v>3381.5</v>
      </c>
      <c r="B1664" s="59">
        <v>10.279500000000001</v>
      </c>
      <c r="C1664">
        <v>77.450199999999995</v>
      </c>
      <c r="D1664" s="20">
        <v>2.4398</v>
      </c>
      <c r="E1664" s="49">
        <f t="shared" si="50"/>
        <v>93.874700000000018</v>
      </c>
      <c r="F1664" s="60">
        <f>($Q$5*($O$6+$O$8))/(E1664+$O$8)</f>
        <v>0.2845850524195046</v>
      </c>
      <c r="G1664" s="60">
        <f>(C1664-$O$10)/($O$11-$O$10)</f>
        <v>0.52722444444444438</v>
      </c>
      <c r="H1664" s="60">
        <f>(G1664*$O$14+(1-G1664)*$O$13)</f>
        <v>2.7027224444444444</v>
      </c>
      <c r="I1664" s="116">
        <f>(H1664-D1664)/(H1664-$O$12)</f>
        <v>0.16806895658266091</v>
      </c>
      <c r="J1664" s="19">
        <f>(($O$19*F1664)/(B1664*((I1664)^$O$20)))^(1/$O$21)</f>
        <v>0.98999395647025978</v>
      </c>
      <c r="K1664" s="111">
        <f t="shared" si="51"/>
        <v>0.98999395647025978</v>
      </c>
      <c r="L1664" s="129"/>
      <c r="M1664" s="50"/>
      <c r="N1664" s="19"/>
      <c r="O1664" s="19"/>
      <c r="Q1664" s="20"/>
      <c r="R1664" s="58"/>
      <c r="S1664" s="58"/>
      <c r="T1664" s="58"/>
      <c r="U1664" s="58"/>
      <c r="V1664" s="58"/>
    </row>
    <row r="1665" spans="1:22" x14ac:dyDescent="0.35">
      <c r="A1665" s="20">
        <v>3382</v>
      </c>
      <c r="B1665" s="59">
        <v>11.4389</v>
      </c>
      <c r="C1665">
        <v>75.1374</v>
      </c>
      <c r="D1665" s="20">
        <v>2.4415</v>
      </c>
      <c r="E1665" s="49">
        <f t="shared" si="50"/>
        <v>93.884600000000006</v>
      </c>
      <c r="F1665" s="60">
        <f>($Q$5*($O$6+$O$8))/(E1665+$O$8)</f>
        <v>0.28455706172639222</v>
      </c>
      <c r="G1665" s="60">
        <f>(C1665-$O$10)/($O$11-$O$10)</f>
        <v>0.50152666666666668</v>
      </c>
      <c r="H1665" s="60">
        <f>(G1665*$O$14+(1-G1665)*$O$13)</f>
        <v>2.7001526666666669</v>
      </c>
      <c r="I1665" s="116">
        <f>(H1665-D1665)/(H1665-$O$12)</f>
        <v>0.1656116180277151</v>
      </c>
      <c r="J1665" s="19">
        <f>(($O$19*F1665)/(B1665*((I1665)^$O$20)))^(1/$O$21)</f>
        <v>0.95236132802467277</v>
      </c>
      <c r="K1665" s="111">
        <f t="shared" si="51"/>
        <v>0.95236132802467277</v>
      </c>
      <c r="L1665" s="129"/>
      <c r="M1665" s="50"/>
      <c r="N1665" s="19"/>
      <c r="O1665" s="19"/>
      <c r="Q1665" s="20"/>
      <c r="R1665" s="58"/>
      <c r="S1665" s="58"/>
      <c r="T1665" s="58"/>
      <c r="U1665" s="58"/>
      <c r="V1665" s="58"/>
    </row>
    <row r="1666" spans="1:22" x14ac:dyDescent="0.35">
      <c r="A1666" s="20">
        <v>3382.5</v>
      </c>
      <c r="B1666" s="59">
        <v>11.738200000000001</v>
      </c>
      <c r="C1666">
        <v>73.851699999999994</v>
      </c>
      <c r="D1666" s="20">
        <v>2.4379</v>
      </c>
      <c r="E1666" s="49">
        <f t="shared" ref="E1666:E1729" si="52">((0.0198*A1666)+ 26.921)</f>
        <v>93.894499999999994</v>
      </c>
      <c r="F1666" s="60">
        <f>($Q$5*($O$6+$O$8))/(E1666+$O$8)</f>
        <v>0.28452907653885257</v>
      </c>
      <c r="G1666" s="60">
        <f>(C1666-$O$10)/($O$11-$O$10)</f>
        <v>0.48724111111111107</v>
      </c>
      <c r="H1666" s="60">
        <f>(G1666*$O$14+(1-G1666)*$O$13)</f>
        <v>2.6987241111111109</v>
      </c>
      <c r="I1666" s="116">
        <f>(H1666-D1666)/(H1666-$O$12)</f>
        <v>0.1671548568089119</v>
      </c>
      <c r="J1666" s="19">
        <f>(($O$19*F1666)/(B1666*((I1666)^$O$20)))^(1/$O$21)</f>
        <v>0.93141574438083274</v>
      </c>
      <c r="K1666" s="111">
        <f t="shared" ref="K1666:K1729" si="53">IF(J1666&gt;1,1,J1666)</f>
        <v>0.93141574438083274</v>
      </c>
      <c r="L1666" s="129"/>
      <c r="M1666" s="50"/>
      <c r="N1666" s="19"/>
      <c r="O1666" s="19"/>
      <c r="Q1666" s="20"/>
      <c r="R1666" s="58"/>
      <c r="S1666" s="58"/>
      <c r="T1666" s="58"/>
      <c r="U1666" s="58"/>
      <c r="V1666" s="58"/>
    </row>
    <row r="1667" spans="1:22" x14ac:dyDescent="0.35">
      <c r="A1667" s="20">
        <v>3383</v>
      </c>
      <c r="B1667" s="59">
        <v>11.848699999999999</v>
      </c>
      <c r="C1667">
        <v>74.509299999999996</v>
      </c>
      <c r="D1667" s="20">
        <v>2.4445000000000001</v>
      </c>
      <c r="E1667" s="49">
        <f t="shared" si="52"/>
        <v>93.90440000000001</v>
      </c>
      <c r="F1667" s="60">
        <f>($Q$5*($O$6+$O$8))/(E1667+$O$8)</f>
        <v>0.28450109685526132</v>
      </c>
      <c r="G1667" s="60">
        <f>(C1667-$O$10)/($O$11-$O$10)</f>
        <v>0.49454777777777775</v>
      </c>
      <c r="H1667" s="60">
        <f>(G1667*$O$14+(1-G1667)*$O$13)</f>
        <v>2.6994547777777775</v>
      </c>
      <c r="I1667" s="116">
        <f>(H1667-D1667)/(H1667-$O$12)</f>
        <v>0.16331689032475058</v>
      </c>
      <c r="J1667" s="19">
        <f>(($O$19*F1667)/(B1667*((I1667)^$O$20)))^(1/$O$21)</f>
        <v>0.94880184100584786</v>
      </c>
      <c r="K1667" s="111">
        <f t="shared" si="53"/>
        <v>0.94880184100584786</v>
      </c>
      <c r="L1667" s="129"/>
      <c r="M1667" s="50"/>
      <c r="N1667" s="19"/>
      <c r="O1667" s="19"/>
      <c r="Q1667" s="20"/>
      <c r="R1667" s="58"/>
      <c r="S1667" s="58"/>
      <c r="T1667" s="58"/>
      <c r="U1667" s="58"/>
      <c r="V1667" s="58"/>
    </row>
    <row r="1668" spans="1:22" x14ac:dyDescent="0.35">
      <c r="A1668" s="20">
        <v>3383.5</v>
      </c>
      <c r="B1668" s="59">
        <v>11.401999999999999</v>
      </c>
      <c r="C1668">
        <v>75.850399999999993</v>
      </c>
      <c r="D1668" s="20">
        <v>2.4746999999999999</v>
      </c>
      <c r="E1668" s="49">
        <f t="shared" si="52"/>
        <v>93.914299999999997</v>
      </c>
      <c r="F1668" s="60">
        <f>($Q$5*($O$6+$O$8))/(E1668+$O$8)</f>
        <v>0.28447312267399505</v>
      </c>
      <c r="G1668" s="60">
        <f>(C1668-$O$10)/($O$11-$O$10)</f>
        <v>0.50944888888888884</v>
      </c>
      <c r="H1668" s="60">
        <f>(G1668*$O$14+(1-G1668)*$O$13)</f>
        <v>2.700944888888889</v>
      </c>
      <c r="I1668" s="116">
        <f>(H1668-D1668)/(H1668-$O$12)</f>
        <v>0.14478793607840643</v>
      </c>
      <c r="J1668" s="19">
        <f>(($O$19*F1668)/(B1668*((I1668)^$O$20)))^(1/$O$21)</f>
        <v>1.0909321088642072</v>
      </c>
      <c r="K1668" s="111">
        <f t="shared" si="53"/>
        <v>1</v>
      </c>
      <c r="L1668" s="129"/>
      <c r="M1668" s="50"/>
      <c r="N1668" s="19"/>
      <c r="O1668" s="19"/>
      <c r="Q1668" s="20"/>
      <c r="R1668" s="58"/>
      <c r="S1668" s="58"/>
      <c r="T1668" s="58"/>
      <c r="U1668" s="58"/>
      <c r="V1668" s="58"/>
    </row>
    <row r="1669" spans="1:22" x14ac:dyDescent="0.35">
      <c r="A1669" s="20">
        <v>3384</v>
      </c>
      <c r="B1669" s="59">
        <v>14.8651</v>
      </c>
      <c r="C1669">
        <v>72.319900000000004</v>
      </c>
      <c r="D1669" s="20">
        <v>2.5205000000000002</v>
      </c>
      <c r="E1669" s="49">
        <f t="shared" si="52"/>
        <v>93.924200000000013</v>
      </c>
      <c r="F1669" s="60">
        <f>($Q$5*($O$6+$O$8))/(E1669+$O$8)</f>
        <v>0.28444515399343079</v>
      </c>
      <c r="G1669" s="60">
        <f>(C1669-$O$10)/($O$11-$O$10)</f>
        <v>0.47022111111111115</v>
      </c>
      <c r="H1669" s="60">
        <f>(G1669*$O$14+(1-G1669)*$O$13)</f>
        <v>2.697022111111111</v>
      </c>
      <c r="I1669" s="116">
        <f>(H1669-D1669)/(H1669-$O$12)</f>
        <v>0.11325160041856124</v>
      </c>
      <c r="J1669" s="19">
        <f>(($O$19*F1669)/(B1669*((I1669)^$O$20)))^(1/$O$21)</f>
        <v>1.221436810120212</v>
      </c>
      <c r="K1669" s="111">
        <f t="shared" si="53"/>
        <v>1</v>
      </c>
      <c r="L1669" s="129"/>
      <c r="M1669" s="50"/>
      <c r="N1669" s="19"/>
      <c r="O1669" s="19"/>
      <c r="Q1669" s="20"/>
      <c r="R1669" s="58"/>
      <c r="S1669" s="58"/>
      <c r="T1669" s="58"/>
      <c r="U1669" s="58"/>
      <c r="V1669" s="58"/>
    </row>
    <row r="1670" spans="1:22" x14ac:dyDescent="0.35">
      <c r="A1670" s="20">
        <v>3384.5</v>
      </c>
      <c r="B1670" s="59">
        <v>18.7346</v>
      </c>
      <c r="C1670">
        <v>71.394300000000001</v>
      </c>
      <c r="D1670" s="20">
        <v>2.5567000000000002</v>
      </c>
      <c r="E1670" s="49">
        <f t="shared" si="52"/>
        <v>93.934100000000001</v>
      </c>
      <c r="F1670" s="60">
        <f>($Q$5*($O$6+$O$8))/(E1670+$O$8)</f>
        <v>0.28441719081194627</v>
      </c>
      <c r="G1670" s="60">
        <f>(C1670-$O$10)/($O$11-$O$10)</f>
        <v>0.45993666666666666</v>
      </c>
      <c r="H1670" s="60">
        <f>(G1670*$O$14+(1-G1670)*$O$13)</f>
        <v>2.6959936666666664</v>
      </c>
      <c r="I1670" s="116">
        <f>(H1670-D1670)/(H1670-$O$12)</f>
        <v>8.9425887093132483E-2</v>
      </c>
      <c r="J1670" s="19">
        <f>(($O$19*F1670)/(B1670*((I1670)^$O$20)))^(1/$O$21)</f>
        <v>1.3778198961899863</v>
      </c>
      <c r="K1670" s="111">
        <f t="shared" si="53"/>
        <v>1</v>
      </c>
      <c r="L1670" s="129"/>
      <c r="M1670" s="50"/>
      <c r="N1670" s="19"/>
      <c r="O1670" s="19"/>
      <c r="Q1670" s="20"/>
      <c r="R1670" s="58"/>
      <c r="S1670" s="58"/>
      <c r="T1670" s="58"/>
      <c r="U1670" s="58"/>
      <c r="V1670" s="58"/>
    </row>
    <row r="1671" spans="1:22" x14ac:dyDescent="0.35">
      <c r="A1671" s="20">
        <v>3385</v>
      </c>
      <c r="B1671" s="59">
        <v>18.482299999999999</v>
      </c>
      <c r="C1671">
        <v>76.957999999999998</v>
      </c>
      <c r="D1671" s="20">
        <v>2.5611999999999999</v>
      </c>
      <c r="E1671" s="49">
        <f t="shared" si="52"/>
        <v>93.944000000000017</v>
      </c>
      <c r="F1671" s="60">
        <f>($Q$5*($O$6+$O$8))/(E1671+$O$8)</f>
        <v>0.2843892331279198</v>
      </c>
      <c r="G1671" s="60">
        <f>(C1671-$O$10)/($O$11-$O$10)</f>
        <v>0.52175555555555553</v>
      </c>
      <c r="H1671" s="60">
        <f>(G1671*$O$14+(1-G1671)*$O$13)</f>
        <v>2.7021755555555553</v>
      </c>
      <c r="I1671" s="116">
        <f>(H1671-D1671)/(H1671-$O$12)</f>
        <v>9.0147878102345799E-2</v>
      </c>
      <c r="J1671" s="19">
        <f>(($O$19*F1671)/(B1671*((I1671)^$O$20)))^(1/$O$21)</f>
        <v>1.3760146529005557</v>
      </c>
      <c r="K1671" s="111">
        <f t="shared" si="53"/>
        <v>1</v>
      </c>
      <c r="L1671" s="129"/>
      <c r="M1671" s="50"/>
      <c r="N1671" s="19"/>
      <c r="O1671" s="19"/>
      <c r="Q1671" s="20"/>
      <c r="R1671" s="58"/>
      <c r="S1671" s="58"/>
      <c r="T1671" s="58"/>
      <c r="U1671" s="58"/>
      <c r="V1671" s="58"/>
    </row>
    <row r="1672" spans="1:22" x14ac:dyDescent="0.35">
      <c r="A1672" s="20">
        <v>3385.5</v>
      </c>
      <c r="B1672" s="59">
        <v>11.9458</v>
      </c>
      <c r="C1672">
        <v>89.814499999999995</v>
      </c>
      <c r="D1672" s="20">
        <v>2.5343</v>
      </c>
      <c r="E1672" s="49">
        <f t="shared" si="52"/>
        <v>93.953900000000004</v>
      </c>
      <c r="F1672" s="60">
        <f>($Q$5*($O$6+$O$8))/(E1672+$O$8)</f>
        <v>0.28436128093973051</v>
      </c>
      <c r="G1672" s="60">
        <f>(C1672-$O$10)/($O$11-$O$10)</f>
        <v>0.66460555555555545</v>
      </c>
      <c r="H1672" s="60">
        <f>(G1672*$O$14+(1-G1672)*$O$13)</f>
        <v>2.7164605555555554</v>
      </c>
      <c r="I1672" s="116">
        <f>(H1672-D1672)/(H1672-$O$12)</f>
        <v>0.11542952736377074</v>
      </c>
      <c r="J1672" s="19">
        <f>(($O$19*F1672)/(B1672*((I1672)^$O$20)))^(1/$O$21)</f>
        <v>1.3366284285972632</v>
      </c>
      <c r="K1672" s="111">
        <f t="shared" si="53"/>
        <v>1</v>
      </c>
      <c r="L1672" s="129"/>
      <c r="M1672" s="50"/>
      <c r="N1672" s="19"/>
      <c r="O1672" s="19"/>
      <c r="Q1672" s="20"/>
      <c r="R1672" s="58"/>
      <c r="S1672" s="58"/>
      <c r="T1672" s="58"/>
      <c r="U1672" s="58"/>
      <c r="V1672" s="58"/>
    </row>
    <row r="1673" spans="1:22" x14ac:dyDescent="0.35">
      <c r="A1673" s="20">
        <v>3386</v>
      </c>
      <c r="B1673" s="59">
        <v>9.8969000000000005</v>
      </c>
      <c r="C1673">
        <v>95.441299999999998</v>
      </c>
      <c r="D1673" s="20">
        <v>2.5038999999999998</v>
      </c>
      <c r="E1673" s="49">
        <f t="shared" si="52"/>
        <v>93.963799999999992</v>
      </c>
      <c r="F1673" s="60">
        <f>($Q$5*($O$6+$O$8))/(E1673+$O$8)</f>
        <v>0.28433333424575785</v>
      </c>
      <c r="G1673" s="60">
        <f>(C1673-$O$10)/($O$11-$O$10)</f>
        <v>0.72712555555555558</v>
      </c>
      <c r="H1673" s="60">
        <f>(G1673*$O$14+(1-G1673)*$O$13)</f>
        <v>2.7227125555555558</v>
      </c>
      <c r="I1673" s="116">
        <f>(H1673-D1673)/(H1673-$O$12)</f>
        <v>0.13810762870423274</v>
      </c>
      <c r="J1673" s="19">
        <f>(($O$19*F1673)/(B1673*((I1673)^$O$20)))^(1/$O$21)</f>
        <v>1.2272883998171611</v>
      </c>
      <c r="K1673" s="111">
        <f t="shared" si="53"/>
        <v>1</v>
      </c>
      <c r="L1673" s="129"/>
      <c r="M1673" s="50"/>
      <c r="N1673" s="19"/>
      <c r="O1673" s="19"/>
      <c r="Q1673" s="20"/>
      <c r="R1673" s="58"/>
      <c r="S1673" s="58"/>
      <c r="T1673" s="58"/>
      <c r="U1673" s="58"/>
      <c r="V1673" s="58"/>
    </row>
    <row r="1674" spans="1:22" x14ac:dyDescent="0.35">
      <c r="A1674" s="20">
        <v>3386.5</v>
      </c>
      <c r="B1674" s="59">
        <v>10.0312</v>
      </c>
      <c r="C1674">
        <v>94.478300000000004</v>
      </c>
      <c r="D1674" s="20">
        <v>2.4834999999999998</v>
      </c>
      <c r="E1674" s="49">
        <f t="shared" si="52"/>
        <v>93.973700000000008</v>
      </c>
      <c r="F1674" s="60">
        <f>($Q$5*($O$6+$O$8))/(E1674+$O$8)</f>
        <v>0.28430539304438213</v>
      </c>
      <c r="G1674" s="60">
        <f>(C1674-$O$10)/($O$11-$O$10)</f>
        <v>0.71642555555555565</v>
      </c>
      <c r="H1674" s="60">
        <f>(G1674*$O$14+(1-G1674)*$O$13)</f>
        <v>2.7216425555555555</v>
      </c>
      <c r="I1674" s="116">
        <f>(H1674-D1674)/(H1674-$O$12)</f>
        <v>0.1504096982708257</v>
      </c>
      <c r="J1674" s="19">
        <f>(($O$19*F1674)/(B1674*((I1674)^$O$20)))^(1/$O$21)</f>
        <v>1.1192839191618005</v>
      </c>
      <c r="K1674" s="111">
        <f t="shared" si="53"/>
        <v>1</v>
      </c>
      <c r="L1674" s="129"/>
      <c r="M1674" s="50"/>
      <c r="N1674" s="19"/>
      <c r="O1674" s="19"/>
      <c r="Q1674" s="20"/>
      <c r="R1674" s="58"/>
      <c r="S1674" s="58"/>
      <c r="T1674" s="58"/>
      <c r="U1674" s="58"/>
      <c r="V1674" s="58"/>
    </row>
    <row r="1675" spans="1:22" x14ac:dyDescent="0.35">
      <c r="A1675" s="20">
        <v>3387</v>
      </c>
      <c r="B1675" s="59">
        <v>11.7127</v>
      </c>
      <c r="C1675">
        <v>88.478899999999996</v>
      </c>
      <c r="D1675" s="20">
        <v>2.4777</v>
      </c>
      <c r="E1675" s="49">
        <f t="shared" si="52"/>
        <v>93.983599999999996</v>
      </c>
      <c r="F1675" s="60">
        <f>($Q$5*($O$6+$O$8))/(E1675+$O$8)</f>
        <v>0.2842774573339843</v>
      </c>
      <c r="G1675" s="60">
        <f>(C1675-$O$10)/($O$11-$O$10)</f>
        <v>0.64976555555555549</v>
      </c>
      <c r="H1675" s="60">
        <f>(G1675*$O$14+(1-G1675)*$O$13)</f>
        <v>2.7149765555555554</v>
      </c>
      <c r="I1675" s="116">
        <f>(H1675-D1675)/(H1675-$O$12)</f>
        <v>0.15049635864591049</v>
      </c>
      <c r="J1675" s="19">
        <f>(($O$19*F1675)/(B1675*((I1675)^$O$20)))^(1/$O$21)</f>
        <v>1.0351819940137597</v>
      </c>
      <c r="K1675" s="111">
        <f t="shared" si="53"/>
        <v>1</v>
      </c>
      <c r="L1675" s="129"/>
      <c r="M1675" s="50"/>
      <c r="N1675" s="19"/>
      <c r="O1675" s="19"/>
      <c r="Q1675" s="20"/>
      <c r="R1675" s="58"/>
      <c r="S1675" s="58"/>
      <c r="T1675" s="58"/>
      <c r="U1675" s="58"/>
      <c r="V1675" s="58"/>
    </row>
    <row r="1676" spans="1:22" x14ac:dyDescent="0.35">
      <c r="A1676" s="20">
        <v>3387.5</v>
      </c>
      <c r="B1676" s="59">
        <v>12.2072</v>
      </c>
      <c r="C1676">
        <v>87.888199999999998</v>
      </c>
      <c r="D1676" s="20">
        <v>2.4756999999999998</v>
      </c>
      <c r="E1676" s="49">
        <f t="shared" si="52"/>
        <v>93.993500000000012</v>
      </c>
      <c r="F1676" s="60">
        <f>($Q$5*($O$6+$O$8))/(E1676+$O$8)</f>
        <v>0.28424952711294582</v>
      </c>
      <c r="G1676" s="60">
        <f>(C1676-$O$10)/($O$11-$O$10)</f>
        <v>0.64320222222222223</v>
      </c>
      <c r="H1676" s="60">
        <f>(G1676*$O$14+(1-G1676)*$O$13)</f>
        <v>2.7143202222222222</v>
      </c>
      <c r="I1676" s="116">
        <f>(H1676-D1676)/(H1676-$O$12)</f>
        <v>0.15141163129703819</v>
      </c>
      <c r="J1676" s="19">
        <f>(($O$19*F1676)/(B1676*((I1676)^$O$20)))^(1/$O$21)</f>
        <v>1.0078191513331765</v>
      </c>
      <c r="K1676" s="111">
        <f t="shared" si="53"/>
        <v>1</v>
      </c>
      <c r="L1676" s="129"/>
      <c r="M1676" s="50"/>
      <c r="N1676" s="19"/>
      <c r="O1676" s="19"/>
      <c r="Q1676" s="20"/>
      <c r="R1676" s="58"/>
      <c r="S1676" s="58"/>
      <c r="T1676" s="58"/>
      <c r="U1676" s="58"/>
      <c r="V1676" s="58"/>
    </row>
    <row r="1677" spans="1:22" x14ac:dyDescent="0.35">
      <c r="A1677" s="20">
        <v>3388</v>
      </c>
      <c r="B1677" s="59">
        <v>10.121</v>
      </c>
      <c r="C1677">
        <v>85.928700000000006</v>
      </c>
      <c r="D1677" s="20">
        <v>2.4598</v>
      </c>
      <c r="E1677" s="49">
        <f t="shared" si="52"/>
        <v>94.003399999999999</v>
      </c>
      <c r="F1677" s="60">
        <f>($Q$5*($O$6+$O$8))/(E1677+$O$8)</f>
        <v>0.284221602379649</v>
      </c>
      <c r="G1677" s="60">
        <f>(C1677-$O$10)/($O$11-$O$10)</f>
        <v>0.62143000000000004</v>
      </c>
      <c r="H1677" s="60">
        <f>(G1677*$O$14+(1-G1677)*$O$13)</f>
        <v>2.7121430000000002</v>
      </c>
      <c r="I1677" s="116">
        <f>(H1677-D1677)/(H1677-$O$12)</f>
        <v>0.16034065471126138</v>
      </c>
      <c r="J1677" s="19">
        <f>(($O$19*F1677)/(B1677*((I1677)^$O$20)))^(1/$O$21)</f>
        <v>1.0451368888932002</v>
      </c>
      <c r="K1677" s="111">
        <f t="shared" si="53"/>
        <v>1</v>
      </c>
      <c r="L1677" s="129"/>
      <c r="M1677" s="50"/>
      <c r="N1677" s="19"/>
      <c r="O1677" s="19"/>
      <c r="Q1677" s="20"/>
      <c r="R1677" s="58"/>
      <c r="S1677" s="58"/>
      <c r="T1677" s="58"/>
      <c r="U1677" s="58"/>
      <c r="V1677" s="58"/>
    </row>
    <row r="1678" spans="1:22" x14ac:dyDescent="0.35">
      <c r="A1678" s="20">
        <v>3388.5</v>
      </c>
      <c r="B1678" s="59">
        <v>9.7081</v>
      </c>
      <c r="C1678">
        <v>83.454099999999997</v>
      </c>
      <c r="D1678" s="20">
        <v>2.4253</v>
      </c>
      <c r="E1678" s="49">
        <f t="shared" si="52"/>
        <v>94.013300000000015</v>
      </c>
      <c r="F1678" s="60">
        <f>($Q$5*($O$6+$O$8))/(E1678+$O$8)</f>
        <v>0.2841936831324765</v>
      </c>
      <c r="G1678" s="60">
        <f>(C1678-$O$10)/($O$11-$O$10)</f>
        <v>0.59393444444444443</v>
      </c>
      <c r="H1678" s="60">
        <f>(G1678*$O$14+(1-G1678)*$O$13)</f>
        <v>2.7093934444444443</v>
      </c>
      <c r="I1678" s="116">
        <f>(H1678-D1678)/(H1678-$O$12)</f>
        <v>0.18083105559496862</v>
      </c>
      <c r="J1678" s="19">
        <f>(($O$19*F1678)/(B1678*((I1678)^$O$20)))^(1/$O$21)</f>
        <v>0.9461654211745324</v>
      </c>
      <c r="K1678" s="111">
        <f t="shared" si="53"/>
        <v>0.9461654211745324</v>
      </c>
      <c r="L1678" s="129"/>
      <c r="M1678" s="50"/>
      <c r="N1678" s="19"/>
      <c r="O1678" s="19"/>
      <c r="Q1678" s="20"/>
      <c r="R1678" s="58"/>
      <c r="S1678" s="58"/>
      <c r="T1678" s="58"/>
      <c r="U1678" s="58"/>
      <c r="V1678" s="58"/>
    </row>
    <row r="1679" spans="1:22" x14ac:dyDescent="0.35">
      <c r="A1679" s="20">
        <v>3389</v>
      </c>
      <c r="B1679" s="59">
        <v>9.5214999999999996</v>
      </c>
      <c r="C1679">
        <v>81.107900000000001</v>
      </c>
      <c r="D1679" s="20">
        <v>2.4041000000000001</v>
      </c>
      <c r="E1679" s="49">
        <f t="shared" si="52"/>
        <v>94.023200000000003</v>
      </c>
      <c r="F1679" s="60">
        <f>($Q$5*($O$6+$O$8))/(E1679+$O$8)</f>
        <v>0.28416576936981186</v>
      </c>
      <c r="G1679" s="60">
        <f>(C1679-$O$10)/($O$11-$O$10)</f>
        <v>0.56786555555555551</v>
      </c>
      <c r="H1679" s="60">
        <f>(G1679*$O$14+(1-G1679)*$O$13)</f>
        <v>2.7067865555555555</v>
      </c>
      <c r="I1679" s="116">
        <f>(H1679-D1679)/(H1679-$O$12)</f>
        <v>0.19298616477881111</v>
      </c>
      <c r="J1679" s="19">
        <f>(($O$19*F1679)/(B1679*((I1679)^$O$20)))^(1/$O$21)</f>
        <v>0.89517309242591492</v>
      </c>
      <c r="K1679" s="111">
        <f t="shared" si="53"/>
        <v>0.89517309242591492</v>
      </c>
      <c r="L1679" s="129"/>
      <c r="M1679" s="50"/>
      <c r="N1679" s="19"/>
      <c r="O1679" s="19"/>
      <c r="Q1679" s="20"/>
      <c r="R1679" s="58"/>
      <c r="S1679" s="58"/>
      <c r="T1679" s="58"/>
      <c r="U1679" s="58"/>
      <c r="V1679" s="58"/>
    </row>
    <row r="1680" spans="1:22" x14ac:dyDescent="0.35">
      <c r="A1680" s="20">
        <v>3389.5</v>
      </c>
      <c r="B1680" s="59">
        <v>11.522399999999999</v>
      </c>
      <c r="C1680">
        <v>81.194999999999993</v>
      </c>
      <c r="D1680" s="20">
        <v>2.4140000000000001</v>
      </c>
      <c r="E1680" s="49">
        <f t="shared" si="52"/>
        <v>94.033100000000019</v>
      </c>
      <c r="F1680" s="60">
        <f>($Q$5*($O$6+$O$8))/(E1680+$O$8)</f>
        <v>0.28413786109003908</v>
      </c>
      <c r="G1680" s="60">
        <f>(C1680-$O$10)/($O$11-$O$10)</f>
        <v>0.5688333333333333</v>
      </c>
      <c r="H1680" s="60">
        <f>(G1680*$O$14+(1-G1680)*$O$13)</f>
        <v>2.7068833333333333</v>
      </c>
      <c r="I1680" s="116">
        <f>(H1680-D1680)/(H1680-$O$12)</f>
        <v>0.18672432845970746</v>
      </c>
      <c r="J1680" s="19">
        <f>(($O$19*F1680)/(B1680*((I1680)^$O$20)))^(1/$O$21)</f>
        <v>0.84099259805711035</v>
      </c>
      <c r="K1680" s="111">
        <f t="shared" si="53"/>
        <v>0.84099259805711035</v>
      </c>
      <c r="L1680" s="129"/>
      <c r="M1680" s="50"/>
      <c r="N1680" s="19"/>
      <c r="O1680" s="19"/>
      <c r="Q1680" s="20"/>
      <c r="R1680" s="58"/>
      <c r="S1680" s="58"/>
      <c r="T1680" s="58"/>
      <c r="U1680" s="58"/>
      <c r="V1680" s="58"/>
    </row>
    <row r="1681" spans="1:22" x14ac:dyDescent="0.35">
      <c r="A1681" s="20">
        <v>3390</v>
      </c>
      <c r="B1681" s="59">
        <v>9.8323999999999998</v>
      </c>
      <c r="C1681">
        <v>81.164199999999994</v>
      </c>
      <c r="D1681" s="20">
        <v>2.4340000000000002</v>
      </c>
      <c r="E1681" s="49">
        <f t="shared" si="52"/>
        <v>94.043000000000006</v>
      </c>
      <c r="F1681" s="60">
        <f>($Q$5*($O$6+$O$8))/(E1681+$O$8)</f>
        <v>0.28410995829154295</v>
      </c>
      <c r="G1681" s="60">
        <f>(C1681-$O$10)/($O$11-$O$10)</f>
        <v>0.56849111111111106</v>
      </c>
      <c r="H1681" s="60">
        <f>(G1681*$O$14+(1-G1681)*$O$13)</f>
        <v>2.706849111111111</v>
      </c>
      <c r="I1681" s="116">
        <f>(H1681-D1681)/(H1681-$O$12)</f>
        <v>0.17395554079582931</v>
      </c>
      <c r="J1681" s="19">
        <f>(($O$19*F1681)/(B1681*((I1681)^$O$20)))^(1/$O$21)</f>
        <v>0.97718140199666126</v>
      </c>
      <c r="K1681" s="111">
        <f t="shared" si="53"/>
        <v>0.97718140199666126</v>
      </c>
      <c r="L1681" s="129"/>
      <c r="M1681" s="50"/>
      <c r="N1681" s="19"/>
      <c r="O1681" s="19"/>
      <c r="Q1681" s="20"/>
      <c r="R1681" s="58"/>
      <c r="S1681" s="58"/>
      <c r="T1681" s="58"/>
      <c r="U1681" s="58"/>
      <c r="V1681" s="58"/>
    </row>
    <row r="1682" spans="1:22" x14ac:dyDescent="0.35">
      <c r="A1682" s="20">
        <v>3390.5</v>
      </c>
      <c r="B1682" s="59">
        <v>8.9268000000000001</v>
      </c>
      <c r="C1682">
        <v>80.905500000000004</v>
      </c>
      <c r="D1682" s="20">
        <v>2.4256000000000002</v>
      </c>
      <c r="E1682" s="49">
        <f t="shared" si="52"/>
        <v>94.052899999999994</v>
      </c>
      <c r="F1682" s="60">
        <f>($Q$5*($O$6+$O$8))/(E1682+$O$8)</f>
        <v>0.28408206097270883</v>
      </c>
      <c r="G1682" s="60">
        <f>(C1682-$O$10)/($O$11-$O$10)</f>
        <v>0.56561666666666666</v>
      </c>
      <c r="H1682" s="60">
        <f>(G1682*$O$14+(1-G1682)*$O$13)</f>
        <v>2.7065616666666665</v>
      </c>
      <c r="I1682" s="116">
        <f>(H1682-D1682)/(H1682-$O$12)</f>
        <v>0.1791605512436138</v>
      </c>
      <c r="J1682" s="19">
        <f>(($O$19*F1682)/(B1682*((I1682)^$O$20)))^(1/$O$21)</f>
        <v>0.99570711995326311</v>
      </c>
      <c r="K1682" s="111">
        <f t="shared" si="53"/>
        <v>0.99570711995326311</v>
      </c>
      <c r="L1682" s="129"/>
      <c r="M1682" s="50"/>
      <c r="N1682" s="19"/>
      <c r="O1682" s="19"/>
      <c r="Q1682" s="20"/>
      <c r="R1682" s="58"/>
      <c r="S1682" s="58"/>
      <c r="T1682" s="58"/>
      <c r="U1682" s="58"/>
      <c r="V1682" s="58"/>
    </row>
    <row r="1683" spans="1:22" x14ac:dyDescent="0.35">
      <c r="A1683" s="20">
        <v>3391</v>
      </c>
      <c r="B1683" s="59">
        <v>9.4380000000000006</v>
      </c>
      <c r="C1683">
        <v>78.714299999999994</v>
      </c>
      <c r="D1683" s="20">
        <v>2.4350000000000001</v>
      </c>
      <c r="E1683" s="49">
        <f t="shared" si="52"/>
        <v>94.06280000000001</v>
      </c>
      <c r="F1683" s="60">
        <f>($Q$5*($O$6+$O$8))/(E1683+$O$8)</f>
        <v>0.28405416913192255</v>
      </c>
      <c r="G1683" s="60">
        <f>(C1683-$O$10)/($O$11-$O$10)</f>
        <v>0.54126999999999992</v>
      </c>
      <c r="H1683" s="60">
        <f>(G1683*$O$14+(1-G1683)*$O$13)</f>
        <v>2.7041269999999997</v>
      </c>
      <c r="I1683" s="116">
        <f>(H1683-D1683)/(H1683-$O$12)</f>
        <v>0.1718807978403053</v>
      </c>
      <c r="J1683" s="19">
        <f>(($O$19*F1683)/(B1683*((I1683)^$O$20)))^(1/$O$21)</f>
        <v>1.0093301270574633</v>
      </c>
      <c r="K1683" s="111">
        <f t="shared" si="53"/>
        <v>1</v>
      </c>
      <c r="L1683" s="129"/>
      <c r="M1683" s="50"/>
      <c r="N1683" s="19"/>
      <c r="O1683" s="19"/>
      <c r="Q1683" s="20"/>
      <c r="R1683" s="58"/>
      <c r="S1683" s="58"/>
      <c r="T1683" s="58"/>
      <c r="U1683" s="58"/>
      <c r="V1683" s="58"/>
    </row>
    <row r="1684" spans="1:22" x14ac:dyDescent="0.35">
      <c r="A1684" s="20">
        <v>3391.5</v>
      </c>
      <c r="B1684" s="59">
        <v>9.3614999999999995</v>
      </c>
      <c r="C1684">
        <v>84.494600000000005</v>
      </c>
      <c r="D1684" s="20">
        <v>2.4733999999999998</v>
      </c>
      <c r="E1684" s="49">
        <f t="shared" si="52"/>
        <v>94.072699999999998</v>
      </c>
      <c r="F1684" s="60">
        <f>($Q$5*($O$6+$O$8))/(E1684+$O$8)</f>
        <v>0.28402628276757091</v>
      </c>
      <c r="G1684" s="60">
        <f>(C1684-$O$10)/($O$11-$O$10)</f>
        <v>0.60549555555555556</v>
      </c>
      <c r="H1684" s="60">
        <f>(G1684*$O$14+(1-G1684)*$O$13)</f>
        <v>2.7105495555555557</v>
      </c>
      <c r="I1684" s="116">
        <f>(H1684-D1684)/(H1684-$O$12)</f>
        <v>0.15083934778989055</v>
      </c>
      <c r="J1684" s="19">
        <f>(($O$19*F1684)/(B1684*((I1684)^$O$20)))^(1/$O$21)</f>
        <v>1.1547604424782245</v>
      </c>
      <c r="K1684" s="111">
        <f t="shared" si="53"/>
        <v>1</v>
      </c>
      <c r="L1684" s="129"/>
      <c r="M1684" s="50"/>
      <c r="N1684" s="19"/>
      <c r="O1684" s="19"/>
      <c r="Q1684" s="20"/>
      <c r="R1684" s="58"/>
      <c r="S1684" s="58"/>
      <c r="T1684" s="58"/>
      <c r="U1684" s="58"/>
      <c r="V1684" s="58"/>
    </row>
    <row r="1685" spans="1:22" x14ac:dyDescent="0.35">
      <c r="A1685" s="20">
        <v>3392</v>
      </c>
      <c r="B1685" s="59">
        <v>9.8384999999999998</v>
      </c>
      <c r="C1685">
        <v>86.997900000000001</v>
      </c>
      <c r="D1685" s="20">
        <v>2.4994999999999998</v>
      </c>
      <c r="E1685" s="49">
        <f t="shared" si="52"/>
        <v>94.082600000000014</v>
      </c>
      <c r="F1685" s="60">
        <f>($Q$5*($O$6+$O$8))/(E1685+$O$8)</f>
        <v>0.28399840187804098</v>
      </c>
      <c r="G1685" s="60">
        <f>(C1685-$O$10)/($O$11-$O$10)</f>
        <v>0.63331000000000004</v>
      </c>
      <c r="H1685" s="60">
        <f>(G1685*$O$14+(1-G1685)*$O$13)</f>
        <v>2.7133310000000002</v>
      </c>
      <c r="I1685" s="116">
        <f>(H1685-D1685)/(H1685-$O$12)</f>
        <v>0.13576735211408919</v>
      </c>
      <c r="J1685" s="19">
        <f>(($O$19*F1685)/(B1685*((I1685)^$O$20)))^(1/$O$21)</f>
        <v>1.2514057758333177</v>
      </c>
      <c r="K1685" s="111">
        <f t="shared" si="53"/>
        <v>1</v>
      </c>
      <c r="L1685" s="129"/>
      <c r="M1685" s="50"/>
      <c r="N1685" s="19"/>
      <c r="O1685" s="19"/>
      <c r="Q1685" s="20"/>
      <c r="R1685" s="58"/>
      <c r="S1685" s="58"/>
      <c r="T1685" s="58"/>
      <c r="U1685" s="58"/>
      <c r="V1685" s="58"/>
    </row>
    <row r="1686" spans="1:22" x14ac:dyDescent="0.35">
      <c r="A1686" s="20">
        <v>3392.5</v>
      </c>
      <c r="B1686" s="59">
        <v>10.0296</v>
      </c>
      <c r="C1686">
        <v>89.473200000000006</v>
      </c>
      <c r="D1686" s="20">
        <v>2.4929000000000001</v>
      </c>
      <c r="E1686" s="49">
        <f t="shared" si="52"/>
        <v>94.092500000000001</v>
      </c>
      <c r="F1686" s="60">
        <f>($Q$5*($O$6+$O$8))/(E1686+$O$8)</f>
        <v>0.28397052646172088</v>
      </c>
      <c r="G1686" s="60">
        <f>(C1686-$O$10)/($O$11-$O$10)</f>
        <v>0.66081333333333336</v>
      </c>
      <c r="H1686" s="60">
        <f>(G1686*$O$14+(1-G1686)*$O$13)</f>
        <v>2.7160813333333333</v>
      </c>
      <c r="I1686" s="116">
        <f>(H1686-D1686)/(H1686-$O$12)</f>
        <v>0.14145712176597869</v>
      </c>
      <c r="J1686" s="19">
        <f>(($O$19*F1686)/(B1686*((I1686)^$O$20)))^(1/$O$21)</f>
        <v>1.1895152374776157</v>
      </c>
      <c r="K1686" s="111">
        <f t="shared" si="53"/>
        <v>1</v>
      </c>
      <c r="L1686" s="129"/>
      <c r="M1686" s="50"/>
      <c r="N1686" s="19"/>
      <c r="O1686" s="19"/>
      <c r="Q1686" s="20"/>
      <c r="R1686" s="58"/>
      <c r="S1686" s="58"/>
      <c r="T1686" s="58"/>
      <c r="U1686" s="58"/>
      <c r="V1686" s="58"/>
    </row>
    <row r="1687" spans="1:22" x14ac:dyDescent="0.35">
      <c r="A1687" s="20">
        <v>3393</v>
      </c>
      <c r="B1687" s="59">
        <v>9.1423000000000005</v>
      </c>
      <c r="C1687">
        <v>85.088999999999999</v>
      </c>
      <c r="D1687" s="20">
        <v>2.4923000000000002</v>
      </c>
      <c r="E1687" s="49">
        <f t="shared" si="52"/>
        <v>94.102400000000017</v>
      </c>
      <c r="F1687" s="60">
        <f>($Q$5*($O$6+$O$8))/(E1687+$O$8)</f>
        <v>0.28394265651699885</v>
      </c>
      <c r="G1687" s="60">
        <f>(C1687-$O$10)/($O$11-$O$10)</f>
        <v>0.61209999999999998</v>
      </c>
      <c r="H1687" s="60">
        <f>(G1687*$O$14+(1-G1687)*$O$13)</f>
        <v>2.7112099999999999</v>
      </c>
      <c r="I1687" s="116">
        <f>(H1687-D1687)/(H1687-$O$12)</f>
        <v>0.13917958368831285</v>
      </c>
      <c r="J1687" s="19">
        <f>(($O$19*F1687)/(B1687*((I1687)^$O$20)))^(1/$O$21)</f>
        <v>1.2662284096713836</v>
      </c>
      <c r="K1687" s="111">
        <f t="shared" si="53"/>
        <v>1</v>
      </c>
      <c r="L1687" s="129"/>
      <c r="M1687" s="50"/>
      <c r="N1687" s="19"/>
      <c r="O1687" s="19"/>
      <c r="Q1687" s="20"/>
      <c r="R1687" s="58"/>
      <c r="S1687" s="58"/>
      <c r="T1687" s="58"/>
      <c r="U1687" s="58"/>
      <c r="V1687" s="58"/>
    </row>
    <row r="1688" spans="1:22" x14ac:dyDescent="0.35">
      <c r="A1688" s="20">
        <v>3393.5</v>
      </c>
      <c r="B1688" s="59">
        <v>9.3007000000000009</v>
      </c>
      <c r="C1688">
        <v>80.876499999999993</v>
      </c>
      <c r="D1688" s="20">
        <v>2.4998999999999998</v>
      </c>
      <c r="E1688" s="49">
        <f t="shared" si="52"/>
        <v>94.112300000000005</v>
      </c>
      <c r="F1688" s="60">
        <f>($Q$5*($O$6+$O$8))/(E1688+$O$8)</f>
        <v>0.28391479204226427</v>
      </c>
      <c r="G1688" s="60">
        <f>(C1688-$O$10)/($O$11-$O$10)</f>
        <v>0.56529444444444432</v>
      </c>
      <c r="H1688" s="60">
        <f>(G1688*$O$14+(1-G1688)*$O$13)</f>
        <v>2.7065294444444445</v>
      </c>
      <c r="I1688" s="116">
        <f>(H1688-D1688)/(H1688-$O$12)</f>
        <v>0.13176390315309031</v>
      </c>
      <c r="J1688" s="19">
        <f>(($O$19*F1688)/(B1688*((I1688)^$O$20)))^(1/$O$21)</f>
        <v>1.3259884487136004</v>
      </c>
      <c r="K1688" s="111">
        <f t="shared" si="53"/>
        <v>1</v>
      </c>
      <c r="L1688" s="129"/>
      <c r="M1688" s="50"/>
      <c r="N1688" s="19"/>
      <c r="O1688" s="19"/>
      <c r="Q1688" s="20"/>
      <c r="R1688" s="58"/>
      <c r="S1688" s="58"/>
      <c r="T1688" s="58"/>
      <c r="U1688" s="58"/>
      <c r="V1688" s="58"/>
    </row>
    <row r="1689" spans="1:22" x14ac:dyDescent="0.35">
      <c r="A1689" s="20">
        <v>3394</v>
      </c>
      <c r="B1689" s="59">
        <v>9.6876999999999995</v>
      </c>
      <c r="C1689">
        <v>80.631399999999999</v>
      </c>
      <c r="D1689" s="20">
        <v>2.5093000000000001</v>
      </c>
      <c r="E1689" s="49">
        <f t="shared" si="52"/>
        <v>94.122199999999992</v>
      </c>
      <c r="F1689" s="60">
        <f>($Q$5*($O$6+$O$8))/(E1689+$O$8)</f>
        <v>0.2838869330359069</v>
      </c>
      <c r="G1689" s="60">
        <f>(C1689-$O$10)/($O$11-$O$10)</f>
        <v>0.56257111111111113</v>
      </c>
      <c r="H1689" s="60">
        <f>(G1689*$O$14+(1-G1689)*$O$13)</f>
        <v>2.7062571111111109</v>
      </c>
      <c r="I1689" s="116">
        <f>(H1689-D1689)/(H1689-$O$12)</f>
        <v>0.12561784414099345</v>
      </c>
      <c r="J1689" s="19">
        <f>(($O$19*F1689)/(B1689*((I1689)^$O$20)))^(1/$O$21)</f>
        <v>1.3627337908309203</v>
      </c>
      <c r="K1689" s="111">
        <f t="shared" si="53"/>
        <v>1</v>
      </c>
      <c r="L1689" s="129"/>
      <c r="M1689" s="50"/>
      <c r="N1689" s="19"/>
      <c r="O1689" s="19"/>
      <c r="Q1689" s="20"/>
      <c r="R1689" s="58"/>
      <c r="S1689" s="58"/>
      <c r="T1689" s="58"/>
      <c r="U1689" s="58"/>
      <c r="V1689" s="58"/>
    </row>
    <row r="1690" spans="1:22" x14ac:dyDescent="0.35">
      <c r="A1690" s="20">
        <v>3394.5</v>
      </c>
      <c r="B1690" s="59">
        <v>9.6601999999999997</v>
      </c>
      <c r="C1690">
        <v>83.475700000000003</v>
      </c>
      <c r="D1690" s="20">
        <v>2.4809000000000001</v>
      </c>
      <c r="E1690" s="49">
        <f t="shared" si="52"/>
        <v>94.132100000000008</v>
      </c>
      <c r="F1690" s="60">
        <f>($Q$5*($O$6+$O$8))/(E1690+$O$8)</f>
        <v>0.28385907949631689</v>
      </c>
      <c r="G1690" s="60">
        <f>(C1690-$O$10)/($O$11-$O$10)</f>
        <v>0.59417444444444445</v>
      </c>
      <c r="H1690" s="60">
        <f>(G1690*$O$14+(1-G1690)*$O$13)</f>
        <v>2.7094174444444445</v>
      </c>
      <c r="I1690" s="116">
        <f>(H1690-D1690)/(H1690-$O$12)</f>
        <v>0.14545361833606832</v>
      </c>
      <c r="J1690" s="19">
        <f>(($O$19*F1690)/(B1690*((I1690)^$O$20)))^(1/$O$21)</f>
        <v>1.1785114511677317</v>
      </c>
      <c r="K1690" s="111">
        <f t="shared" si="53"/>
        <v>1</v>
      </c>
      <c r="L1690" s="129"/>
      <c r="M1690" s="50"/>
      <c r="N1690" s="19"/>
      <c r="O1690" s="19"/>
      <c r="Q1690" s="20"/>
      <c r="R1690" s="58"/>
      <c r="S1690" s="58"/>
      <c r="T1690" s="58"/>
      <c r="U1690" s="58"/>
      <c r="V1690" s="58"/>
    </row>
    <row r="1691" spans="1:22" x14ac:dyDescent="0.35">
      <c r="A1691" s="20">
        <v>3395</v>
      </c>
      <c r="B1691" s="59">
        <v>9.3216000000000001</v>
      </c>
      <c r="C1691">
        <v>86.253600000000006</v>
      </c>
      <c r="D1691" s="20">
        <v>2.4346000000000001</v>
      </c>
      <c r="E1691" s="49">
        <f t="shared" si="52"/>
        <v>94.141999999999996</v>
      </c>
      <c r="F1691" s="60">
        <f>($Q$5*($O$6+$O$8))/(E1691+$O$8)</f>
        <v>0.2838312314218856</v>
      </c>
      <c r="G1691" s="60">
        <f>(C1691-$O$10)/($O$11-$O$10)</f>
        <v>0.62504000000000004</v>
      </c>
      <c r="H1691" s="60">
        <f>(G1691*$O$14+(1-G1691)*$O$13)</f>
        <v>2.712504</v>
      </c>
      <c r="I1691" s="116">
        <f>(H1691-D1691)/(H1691-$O$12)</f>
        <v>0.17654181230044833</v>
      </c>
      <c r="J1691" s="19">
        <f>(($O$19*F1691)/(B1691*((I1691)^$O$20)))^(1/$O$21)</f>
        <v>0.98841033698388392</v>
      </c>
      <c r="K1691" s="111">
        <f t="shared" si="53"/>
        <v>0.98841033698388392</v>
      </c>
      <c r="L1691" s="129"/>
      <c r="M1691" s="50"/>
      <c r="N1691" s="19"/>
      <c r="O1691" s="19"/>
      <c r="Q1691" s="20"/>
      <c r="R1691" s="58"/>
      <c r="S1691" s="58"/>
      <c r="T1691" s="58"/>
      <c r="U1691" s="58"/>
      <c r="V1691" s="58"/>
    </row>
    <row r="1692" spans="1:22" x14ac:dyDescent="0.35">
      <c r="A1692" s="20">
        <v>3395.5</v>
      </c>
      <c r="B1692" s="59">
        <v>9.1776</v>
      </c>
      <c r="C1692">
        <v>89.027000000000001</v>
      </c>
      <c r="D1692" s="20">
        <v>2.3490000000000002</v>
      </c>
      <c r="E1692" s="49">
        <f t="shared" si="52"/>
        <v>94.151900000000012</v>
      </c>
      <c r="F1692" s="60">
        <f>($Q$5*($O$6+$O$8))/(E1692+$O$8)</f>
        <v>0.28380338881100453</v>
      </c>
      <c r="G1692" s="60">
        <f>(C1692-$O$10)/($O$11-$O$10)</f>
        <v>0.65585555555555552</v>
      </c>
      <c r="H1692" s="60">
        <f>(G1692*$O$14+(1-G1692)*$O$13)</f>
        <v>2.7155855555555553</v>
      </c>
      <c r="I1692" s="116">
        <f>(H1692-D1692)/(H1692-$O$12)</f>
        <v>0.23242283263544064</v>
      </c>
      <c r="J1692" s="19">
        <f>(($O$19*F1692)/(B1692*((I1692)^$O$20)))^(1/$O$21)</f>
        <v>0.75659843040381802</v>
      </c>
      <c r="K1692" s="111">
        <f t="shared" si="53"/>
        <v>0.75659843040381802</v>
      </c>
      <c r="L1692" s="129"/>
      <c r="M1692" s="50"/>
      <c r="N1692" s="19"/>
      <c r="O1692" s="19"/>
      <c r="Q1692" s="20"/>
      <c r="R1692" s="58"/>
      <c r="S1692" s="58"/>
      <c r="T1692" s="58"/>
      <c r="U1692" s="58"/>
      <c r="V1692" s="58"/>
    </row>
    <row r="1693" spans="1:22" x14ac:dyDescent="0.35">
      <c r="A1693" s="20">
        <v>3396</v>
      </c>
      <c r="B1693" s="59">
        <v>8.2223000000000006</v>
      </c>
      <c r="C1693">
        <v>89.870500000000007</v>
      </c>
      <c r="D1693" s="20">
        <v>2.3092999999999999</v>
      </c>
      <c r="E1693" s="49">
        <f t="shared" si="52"/>
        <v>94.161799999999999</v>
      </c>
      <c r="F1693" s="60">
        <f>($Q$5*($O$6+$O$8))/(E1693+$O$8)</f>
        <v>0.28377555166206608</v>
      </c>
      <c r="G1693" s="60">
        <f>(C1693-$O$10)/($O$11-$O$10)</f>
        <v>0.66522777777777786</v>
      </c>
      <c r="H1693" s="60">
        <f>(G1693*$O$14+(1-G1693)*$O$13)</f>
        <v>2.7165227777777776</v>
      </c>
      <c r="I1693" s="116">
        <f>(H1693-D1693)/(H1693-$O$12)</f>
        <v>0.25803434421875365</v>
      </c>
      <c r="J1693" s="19">
        <f>(($O$19*F1693)/(B1693*((I1693)^$O$20)))^(1/$O$21)</f>
        <v>0.71996820043227272</v>
      </c>
      <c r="K1693" s="111">
        <f t="shared" si="53"/>
        <v>0.71996820043227272</v>
      </c>
      <c r="L1693" s="129"/>
      <c r="M1693" s="50"/>
      <c r="N1693" s="19"/>
      <c r="O1693" s="19"/>
      <c r="Q1693" s="20"/>
      <c r="R1693" s="58"/>
      <c r="S1693" s="58"/>
      <c r="T1693" s="58"/>
      <c r="U1693" s="58"/>
      <c r="V1693" s="58"/>
    </row>
    <row r="1694" spans="1:22" x14ac:dyDescent="0.35">
      <c r="A1694" s="20">
        <v>3396.5</v>
      </c>
      <c r="B1694" s="59">
        <v>7.3735999999999997</v>
      </c>
      <c r="C1694">
        <v>92.705699999999993</v>
      </c>
      <c r="D1694" s="20">
        <v>2.2818999999999998</v>
      </c>
      <c r="E1694" s="49">
        <f t="shared" si="52"/>
        <v>94.171700000000016</v>
      </c>
      <c r="F1694" s="60">
        <f>($Q$5*($O$6+$O$8))/(E1694+$O$8)</f>
        <v>0.28374771997346304</v>
      </c>
      <c r="G1694" s="60">
        <f>(C1694-$O$10)/($O$11-$O$10)</f>
        <v>0.69672999999999996</v>
      </c>
      <c r="H1694" s="60">
        <f>(G1694*$O$14+(1-G1694)*$O$13)</f>
        <v>2.7196729999999998</v>
      </c>
      <c r="I1694" s="116">
        <f>(H1694-D1694)/(H1694-$O$12)</f>
        <v>0.27683970953435827</v>
      </c>
      <c r="J1694" s="19">
        <f>(($O$19*F1694)/(B1694*((I1694)^$O$20)))^(1/$O$21)</f>
        <v>0.70859489324611658</v>
      </c>
      <c r="K1694" s="111">
        <f t="shared" si="53"/>
        <v>0.70859489324611658</v>
      </c>
      <c r="L1694" s="129"/>
      <c r="M1694" s="50"/>
      <c r="N1694" s="19"/>
      <c r="O1694" s="19"/>
      <c r="Q1694" s="20"/>
      <c r="R1694" s="58"/>
      <c r="S1694" s="58"/>
      <c r="T1694" s="58"/>
      <c r="U1694" s="58"/>
      <c r="V1694" s="58"/>
    </row>
    <row r="1695" spans="1:22" x14ac:dyDescent="0.35">
      <c r="A1695" s="20">
        <v>3397</v>
      </c>
      <c r="B1695" s="59">
        <v>7.5641999999999996</v>
      </c>
      <c r="C1695">
        <v>96.488299999999995</v>
      </c>
      <c r="D1695" s="20">
        <v>2.2522000000000002</v>
      </c>
      <c r="E1695" s="49">
        <f t="shared" si="52"/>
        <v>94.181600000000003</v>
      </c>
      <c r="F1695" s="60">
        <f>($Q$5*($O$6+$O$8))/(E1695+$O$8)</f>
        <v>0.28371989374358919</v>
      </c>
      <c r="G1695" s="60">
        <f>(C1695-$O$10)/($O$11-$O$10)</f>
        <v>0.73875888888888885</v>
      </c>
      <c r="H1695" s="60">
        <f>(G1695*$O$14+(1-G1695)*$O$13)</f>
        <v>2.7238758888888888</v>
      </c>
      <c r="I1695" s="116">
        <f>(H1695-D1695)/(H1695-$O$12)</f>
        <v>0.29748860753035794</v>
      </c>
      <c r="J1695" s="19">
        <f>(($O$19*F1695)/(B1695*((I1695)^$O$20)))^(1/$O$21)</f>
        <v>0.65101808581070486</v>
      </c>
      <c r="K1695" s="111">
        <f t="shared" si="53"/>
        <v>0.65101808581070486</v>
      </c>
      <c r="L1695" s="129"/>
      <c r="M1695" s="50"/>
      <c r="N1695" s="19"/>
      <c r="O1695" s="19"/>
      <c r="Q1695" s="20"/>
      <c r="R1695" s="58"/>
      <c r="S1695" s="58"/>
      <c r="T1695" s="58"/>
      <c r="U1695" s="58"/>
      <c r="V1695" s="58"/>
    </row>
    <row r="1696" spans="1:22" x14ac:dyDescent="0.35">
      <c r="A1696" s="20">
        <v>3397.5</v>
      </c>
      <c r="B1696" s="59">
        <v>7.0186999999999999</v>
      </c>
      <c r="C1696">
        <v>96.085700000000003</v>
      </c>
      <c r="D1696" s="20">
        <v>2.2347000000000001</v>
      </c>
      <c r="E1696" s="49">
        <f t="shared" si="52"/>
        <v>94.191500000000019</v>
      </c>
      <c r="F1696" s="60">
        <f>($Q$5*($O$6+$O$8))/(E1696+$O$8)</f>
        <v>0.28369207297083854</v>
      </c>
      <c r="G1696" s="60">
        <f>(C1696-$O$10)/($O$11-$O$10)</f>
        <v>0.73428555555555564</v>
      </c>
      <c r="H1696" s="60">
        <f>(G1696*$O$14+(1-G1696)*$O$13)</f>
        <v>2.7234285555555555</v>
      </c>
      <c r="I1696" s="116">
        <f>(H1696-D1696)/(H1696-$O$12)</f>
        <v>0.30833081038324972</v>
      </c>
      <c r="J1696" s="19">
        <f>(($O$19*F1696)/(B1696*((I1696)^$O$20)))^(1/$O$21)</f>
        <v>0.65204615172018687</v>
      </c>
      <c r="K1696" s="111">
        <f t="shared" si="53"/>
        <v>0.65204615172018687</v>
      </c>
      <c r="L1696" s="129"/>
      <c r="M1696" s="50"/>
      <c r="N1696" s="19"/>
      <c r="O1696" s="19"/>
      <c r="Q1696" s="20"/>
      <c r="R1696" s="58"/>
      <c r="S1696" s="58"/>
      <c r="T1696" s="58"/>
      <c r="U1696" s="58"/>
      <c r="V1696" s="58"/>
    </row>
    <row r="1697" spans="1:22" x14ac:dyDescent="0.35">
      <c r="A1697" s="20">
        <v>3398</v>
      </c>
      <c r="B1697" s="59">
        <v>8.0974000000000004</v>
      </c>
      <c r="C1697">
        <v>96.116699999999994</v>
      </c>
      <c r="D1697" s="20">
        <v>2.2370999999999999</v>
      </c>
      <c r="E1697" s="49">
        <f t="shared" si="52"/>
        <v>94.201400000000007</v>
      </c>
      <c r="F1697" s="60">
        <f>($Q$5*($O$6+$O$8))/(E1697+$O$8)</f>
        <v>0.28366425765360609</v>
      </c>
      <c r="G1697" s="60">
        <f>(C1697-$O$10)/($O$11-$O$10)</f>
        <v>0.73462999999999989</v>
      </c>
      <c r="H1697" s="60">
        <f>(G1697*$O$14+(1-G1697)*$O$13)</f>
        <v>2.7234629999999997</v>
      </c>
      <c r="I1697" s="116">
        <f>(H1697-D1697)/(H1697-$O$12)</f>
        <v>0.30683175268892499</v>
      </c>
      <c r="J1697" s="19">
        <f>(($O$19*F1697)/(B1697*((I1697)^$O$20)))^(1/$O$21)</f>
        <v>0.60999912359654196</v>
      </c>
      <c r="K1697" s="111">
        <f t="shared" si="53"/>
        <v>0.60999912359654196</v>
      </c>
      <c r="L1697" s="129"/>
      <c r="M1697" s="50"/>
      <c r="N1697" s="19"/>
      <c r="O1697" s="19"/>
      <c r="Q1697" s="20"/>
      <c r="R1697" s="58"/>
      <c r="S1697" s="58"/>
      <c r="T1697" s="58"/>
      <c r="U1697" s="58"/>
      <c r="V1697" s="58"/>
    </row>
    <row r="1698" spans="1:22" x14ac:dyDescent="0.35">
      <c r="A1698" s="20">
        <v>3398.5</v>
      </c>
      <c r="B1698" s="59">
        <v>7.6768999999999998</v>
      </c>
      <c r="C1698">
        <v>93.040099999999995</v>
      </c>
      <c r="D1698" s="20">
        <v>2.2250000000000001</v>
      </c>
      <c r="E1698" s="49">
        <f t="shared" si="52"/>
        <v>94.211299999999994</v>
      </c>
      <c r="F1698" s="60">
        <f>($Q$5*($O$6+$O$8))/(E1698+$O$8)</f>
        <v>0.28363644779028713</v>
      </c>
      <c r="G1698" s="60">
        <f>(C1698-$O$10)/($O$11-$O$10)</f>
        <v>0.70044555555555554</v>
      </c>
      <c r="H1698" s="60">
        <f>(G1698*$O$14+(1-G1698)*$O$13)</f>
        <v>2.7200445555555555</v>
      </c>
      <c r="I1698" s="116">
        <f>(H1698-D1698)/(H1698-$O$12)</f>
        <v>0.31298366288026802</v>
      </c>
      <c r="J1698" s="19">
        <f>(($O$19*F1698)/(B1698*((I1698)^$O$20)))^(1/$O$21)</f>
        <v>0.61413861929918534</v>
      </c>
      <c r="K1698" s="111">
        <f t="shared" si="53"/>
        <v>0.61413861929918534</v>
      </c>
      <c r="L1698" s="129"/>
      <c r="M1698" s="50"/>
      <c r="N1698" s="19"/>
      <c r="O1698" s="19"/>
      <c r="Q1698" s="20"/>
      <c r="R1698" s="58"/>
      <c r="S1698" s="58"/>
      <c r="T1698" s="58"/>
      <c r="U1698" s="58"/>
      <c r="V1698" s="58"/>
    </row>
    <row r="1699" spans="1:22" x14ac:dyDescent="0.35">
      <c r="A1699" s="20">
        <v>3399</v>
      </c>
      <c r="B1699" s="59">
        <v>6.2460000000000004</v>
      </c>
      <c r="C1699">
        <v>94.590100000000007</v>
      </c>
      <c r="D1699" s="20">
        <v>2.1821999999999999</v>
      </c>
      <c r="E1699" s="49">
        <f t="shared" si="52"/>
        <v>94.22120000000001</v>
      </c>
      <c r="F1699" s="60">
        <f>($Q$5*($O$6+$O$8))/(E1699+$O$8)</f>
        <v>0.28360864337927777</v>
      </c>
      <c r="G1699" s="60">
        <f>(C1699-$O$10)/($O$11-$O$10)</f>
        <v>0.7176677777777779</v>
      </c>
      <c r="H1699" s="60">
        <f>(G1699*$O$14+(1-G1699)*$O$13)</f>
        <v>2.7217667777777779</v>
      </c>
      <c r="I1699" s="116">
        <f>(H1699-D1699)/(H1699-$O$12)</f>
        <v>0.34076105883823254</v>
      </c>
      <c r="J1699" s="19">
        <f>(($O$19*F1699)/(B1699*((I1699)^$O$20)))^(1/$O$21)</f>
        <v>0.62532930586647728</v>
      </c>
      <c r="K1699" s="111">
        <f t="shared" si="53"/>
        <v>0.62532930586647728</v>
      </c>
      <c r="L1699" s="129"/>
      <c r="M1699" s="50"/>
      <c r="N1699" s="19"/>
      <c r="O1699" s="19"/>
      <c r="Q1699" s="20"/>
      <c r="R1699" s="58"/>
      <c r="S1699" s="58"/>
      <c r="T1699" s="58"/>
      <c r="U1699" s="58"/>
      <c r="V1699" s="58"/>
    </row>
    <row r="1700" spans="1:22" x14ac:dyDescent="0.35">
      <c r="A1700" s="20">
        <v>3399.5</v>
      </c>
      <c r="B1700" s="59">
        <v>7.0785999999999998</v>
      </c>
      <c r="C1700">
        <v>94.888499999999993</v>
      </c>
      <c r="D1700" s="20">
        <v>2.2141999999999999</v>
      </c>
      <c r="E1700" s="49">
        <f t="shared" si="52"/>
        <v>94.231099999999998</v>
      </c>
      <c r="F1700" s="60">
        <f>($Q$5*($O$6+$O$8))/(E1700+$O$8)</f>
        <v>0.28358084441897485</v>
      </c>
      <c r="G1700" s="60">
        <f>(C1700-$O$10)/($O$11-$O$10)</f>
        <v>0.72098333333333331</v>
      </c>
      <c r="H1700" s="60">
        <f>(G1700*$O$14+(1-G1700)*$O$13)</f>
        <v>2.7220983333333333</v>
      </c>
      <c r="I1700" s="116">
        <f>(H1700-D1700)/(H1700-$O$12)</f>
        <v>0.32069383919372713</v>
      </c>
      <c r="J1700" s="19">
        <f>(($O$19*F1700)/(B1700*((I1700)^$O$20)))^(1/$O$21)</f>
        <v>0.62412868460907556</v>
      </c>
      <c r="K1700" s="111">
        <f t="shared" si="53"/>
        <v>0.62412868460907556</v>
      </c>
      <c r="L1700" s="129"/>
      <c r="M1700" s="50"/>
      <c r="N1700" s="19"/>
      <c r="O1700" s="19"/>
      <c r="Q1700" s="20"/>
      <c r="R1700" s="58"/>
      <c r="S1700" s="58"/>
      <c r="T1700" s="58"/>
      <c r="U1700" s="58"/>
      <c r="V1700" s="58"/>
    </row>
    <row r="1701" spans="1:22" x14ac:dyDescent="0.35">
      <c r="A1701" s="20">
        <v>3400</v>
      </c>
      <c r="B1701" s="59">
        <v>8.1789000000000005</v>
      </c>
      <c r="C1701">
        <v>95.286799999999999</v>
      </c>
      <c r="D1701" s="20">
        <v>2.3182999999999998</v>
      </c>
      <c r="E1701" s="49">
        <f t="shared" si="52"/>
        <v>94.241000000000014</v>
      </c>
      <c r="F1701" s="60">
        <f>($Q$5*($O$6+$O$8))/(E1701+$O$8)</f>
        <v>0.28355305090777555</v>
      </c>
      <c r="G1701" s="60">
        <f>(C1701-$O$10)/($O$11-$O$10)</f>
        <v>0.72540888888888888</v>
      </c>
      <c r="H1701" s="60">
        <f>(G1701*$O$14+(1-G1701)*$O$13)</f>
        <v>2.7225408888888887</v>
      </c>
      <c r="I1701" s="116">
        <f>(H1701-D1701)/(H1701-$O$12)</f>
        <v>0.25517183044299235</v>
      </c>
      <c r="J1701" s="19">
        <f>(($O$19*F1701)/(B1701*((I1701)^$O$20)))^(1/$O$21)</f>
        <v>0.7296876302450036</v>
      </c>
      <c r="K1701" s="111">
        <f t="shared" si="53"/>
        <v>0.7296876302450036</v>
      </c>
      <c r="L1701" s="129"/>
      <c r="M1701" s="50"/>
      <c r="N1701" s="19"/>
      <c r="O1701" s="19"/>
      <c r="Q1701" s="20"/>
      <c r="R1701" s="58"/>
      <c r="S1701" s="58"/>
      <c r="T1701" s="58"/>
      <c r="U1701" s="58"/>
      <c r="V1701" s="58"/>
    </row>
    <row r="1702" spans="1:22" x14ac:dyDescent="0.35">
      <c r="A1702" s="20">
        <v>3400.5</v>
      </c>
      <c r="B1702" s="59">
        <v>8.8531999999999993</v>
      </c>
      <c r="C1702">
        <v>93.215900000000005</v>
      </c>
      <c r="D1702" s="20">
        <v>2.4169</v>
      </c>
      <c r="E1702" s="49">
        <f t="shared" si="52"/>
        <v>94.250900000000001</v>
      </c>
      <c r="F1702" s="60">
        <f>($Q$5*($O$6+$O$8))/(E1702+$O$8)</f>
        <v>0.28352526284407803</v>
      </c>
      <c r="G1702" s="60">
        <f>(C1702-$O$10)/($O$11-$O$10)</f>
        <v>0.70239888888888891</v>
      </c>
      <c r="H1702" s="60">
        <f>(G1702*$O$14+(1-G1702)*$O$13)</f>
        <v>2.720239888888889</v>
      </c>
      <c r="I1702" s="116">
        <f>(H1702-D1702)/(H1702-$O$12)</f>
        <v>0.1917579036439466</v>
      </c>
      <c r="J1702" s="19">
        <f>(($O$19*F1702)/(B1702*((I1702)^$O$20)))^(1/$O$21)</f>
        <v>0.9332381196958115</v>
      </c>
      <c r="K1702" s="111">
        <f t="shared" si="53"/>
        <v>0.9332381196958115</v>
      </c>
      <c r="L1702" s="129"/>
      <c r="M1702" s="50"/>
      <c r="N1702" s="19"/>
      <c r="O1702" s="19"/>
      <c r="Q1702" s="20"/>
      <c r="R1702" s="58"/>
      <c r="S1702" s="58"/>
      <c r="T1702" s="58"/>
      <c r="U1702" s="58"/>
      <c r="V1702" s="58"/>
    </row>
    <row r="1703" spans="1:22" x14ac:dyDescent="0.35">
      <c r="A1703" s="20">
        <v>3401</v>
      </c>
      <c r="B1703" s="59">
        <v>11.065300000000001</v>
      </c>
      <c r="C1703">
        <v>92.752899999999997</v>
      </c>
      <c r="D1703" s="20">
        <v>2.4592000000000001</v>
      </c>
      <c r="E1703" s="49">
        <f t="shared" si="52"/>
        <v>94.260800000000017</v>
      </c>
      <c r="F1703" s="60">
        <f>($Q$5*($O$6+$O$8))/(E1703+$O$8)</f>
        <v>0.28349748022628068</v>
      </c>
      <c r="G1703" s="60">
        <f>(C1703-$O$10)/($O$11-$O$10)</f>
        <v>0.6972544444444444</v>
      </c>
      <c r="H1703" s="60">
        <f>(G1703*$O$14+(1-G1703)*$O$13)</f>
        <v>2.7197254444444443</v>
      </c>
      <c r="I1703" s="116">
        <f>(H1703-D1703)/(H1703-$O$12)</f>
        <v>0.16474610463928754</v>
      </c>
      <c r="J1703" s="19">
        <f>(($O$19*F1703)/(B1703*((I1703)^$O$20)))^(1/$O$21)</f>
        <v>0.97157839866294049</v>
      </c>
      <c r="K1703" s="111">
        <f t="shared" si="53"/>
        <v>0.97157839866294049</v>
      </c>
      <c r="L1703" s="129"/>
      <c r="M1703" s="50"/>
      <c r="N1703" s="19"/>
      <c r="O1703" s="19"/>
      <c r="Q1703" s="20"/>
      <c r="R1703" s="58"/>
      <c r="S1703" s="58"/>
      <c r="T1703" s="58"/>
      <c r="U1703" s="58"/>
      <c r="V1703" s="58"/>
    </row>
    <row r="1704" spans="1:22" x14ac:dyDescent="0.35">
      <c r="A1704" s="20">
        <v>3401.5</v>
      </c>
      <c r="B1704" s="59">
        <v>7.8085000000000004</v>
      </c>
      <c r="C1704">
        <v>95.729200000000006</v>
      </c>
      <c r="D1704" s="20">
        <v>2.4847000000000001</v>
      </c>
      <c r="E1704" s="49">
        <f t="shared" si="52"/>
        <v>94.270700000000005</v>
      </c>
      <c r="F1704" s="60">
        <f>($Q$5*($O$6+$O$8))/(E1704+$O$8)</f>
        <v>0.28346970305278291</v>
      </c>
      <c r="G1704" s="60">
        <f>(C1704-$O$10)/($O$11-$O$10)</f>
        <v>0.73032444444444455</v>
      </c>
      <c r="H1704" s="60">
        <f>(G1704*$O$14+(1-G1704)*$O$13)</f>
        <v>2.7230324444444447</v>
      </c>
      <c r="I1704" s="116">
        <f>(H1704-D1704)/(H1704-$O$12)</f>
        <v>0.15039760507222552</v>
      </c>
      <c r="J1704" s="19">
        <f>(($O$19*F1704)/(B1704*((I1704)^$O$20)))^(1/$O$21)</f>
        <v>1.2668599199523922</v>
      </c>
      <c r="K1704" s="111">
        <f t="shared" si="53"/>
        <v>1</v>
      </c>
      <c r="L1704" s="129"/>
      <c r="M1704" s="50"/>
      <c r="N1704" s="19"/>
      <c r="O1704" s="19"/>
      <c r="Q1704" s="20"/>
      <c r="R1704" s="58"/>
      <c r="S1704" s="58"/>
      <c r="T1704" s="58"/>
      <c r="U1704" s="58"/>
      <c r="V1704" s="58"/>
    </row>
    <row r="1705" spans="1:22" x14ac:dyDescent="0.35">
      <c r="A1705" s="20">
        <v>3402</v>
      </c>
      <c r="B1705" s="59">
        <v>8.3344000000000005</v>
      </c>
      <c r="C1705">
        <v>99.927000000000007</v>
      </c>
      <c r="D1705" s="20">
        <v>2.4826999999999999</v>
      </c>
      <c r="E1705" s="49">
        <f t="shared" si="52"/>
        <v>94.280599999999993</v>
      </c>
      <c r="F1705" s="60">
        <f>($Q$5*($O$6+$O$8))/(E1705+$O$8)</f>
        <v>0.28344193132198447</v>
      </c>
      <c r="G1705" s="60">
        <f>(C1705-$O$10)/($O$11-$O$10)</f>
        <v>0.77696666666666669</v>
      </c>
      <c r="H1705" s="60">
        <f>(G1705*$O$14+(1-G1705)*$O$13)</f>
        <v>2.7276966666666667</v>
      </c>
      <c r="I1705" s="116">
        <f>(H1705-D1705)/(H1705-$O$12)</f>
        <v>0.15414929404954661</v>
      </c>
      <c r="J1705" s="19">
        <f>(($O$19*F1705)/(B1705*((I1705)^$O$20)))^(1/$O$21)</f>
        <v>1.196336461151484</v>
      </c>
      <c r="K1705" s="111">
        <f t="shared" si="53"/>
        <v>1</v>
      </c>
      <c r="L1705" s="129"/>
      <c r="M1705" s="50"/>
      <c r="N1705" s="19"/>
      <c r="O1705" s="19"/>
      <c r="Q1705" s="20"/>
      <c r="R1705" s="58"/>
      <c r="S1705" s="58"/>
      <c r="T1705" s="58"/>
      <c r="U1705" s="58"/>
      <c r="V1705" s="58"/>
    </row>
    <row r="1706" spans="1:22" x14ac:dyDescent="0.35">
      <c r="A1706" s="20">
        <v>3402.5</v>
      </c>
      <c r="B1706" s="59">
        <v>8.3475000000000001</v>
      </c>
      <c r="C1706">
        <v>99.910600000000002</v>
      </c>
      <c r="D1706" s="20">
        <v>2.4474</v>
      </c>
      <c r="E1706" s="49">
        <f t="shared" si="52"/>
        <v>94.290500000000009</v>
      </c>
      <c r="F1706" s="60">
        <f>($Q$5*($O$6+$O$8))/(E1706+$O$8)</f>
        <v>0.28341416503228578</v>
      </c>
      <c r="G1706" s="60">
        <f>(C1706-$O$10)/($O$11-$O$10)</f>
        <v>0.7767844444444445</v>
      </c>
      <c r="H1706" s="60">
        <f>(G1706*$O$14+(1-G1706)*$O$13)</f>
        <v>2.7276784444444444</v>
      </c>
      <c r="I1706" s="116">
        <f>(H1706-D1706)/(H1706-$O$12)</f>
        <v>0.17635023485810494</v>
      </c>
      <c r="J1706" s="19">
        <f>(($O$19*F1706)/(B1706*((I1706)^$O$20)))^(1/$O$21)</f>
        <v>1.0448561901430415</v>
      </c>
      <c r="K1706" s="111">
        <f t="shared" si="53"/>
        <v>1</v>
      </c>
      <c r="L1706" s="129"/>
      <c r="M1706" s="50"/>
      <c r="N1706" s="19"/>
      <c r="O1706" s="19"/>
      <c r="Q1706" s="20"/>
      <c r="R1706" s="58"/>
      <c r="S1706" s="58"/>
      <c r="T1706" s="58"/>
      <c r="U1706" s="58"/>
      <c r="V1706" s="58"/>
    </row>
    <row r="1707" spans="1:22" x14ac:dyDescent="0.35">
      <c r="A1707" s="20">
        <v>3403</v>
      </c>
      <c r="B1707" s="59">
        <v>9.1672999999999991</v>
      </c>
      <c r="C1707">
        <v>97.858900000000006</v>
      </c>
      <c r="D1707" s="20">
        <v>2.3824999999999998</v>
      </c>
      <c r="E1707" s="49">
        <f t="shared" si="52"/>
        <v>94.300399999999996</v>
      </c>
      <c r="F1707" s="60">
        <f>($Q$5*($O$6+$O$8))/(E1707+$O$8)</f>
        <v>0.28338640418208816</v>
      </c>
      <c r="G1707" s="60">
        <f>(C1707-$O$10)/($O$11-$O$10)</f>
        <v>0.75398777777777781</v>
      </c>
      <c r="H1707" s="60">
        <f>(G1707*$O$14+(1-G1707)*$O$13)</f>
        <v>2.7253987777777775</v>
      </c>
      <c r="I1707" s="116">
        <f>(H1707-D1707)/(H1707-$O$12)</f>
        <v>0.21606064197844788</v>
      </c>
      <c r="J1707" s="19">
        <f>(($O$19*F1707)/(B1707*((I1707)^$O$20)))^(1/$O$21)</f>
        <v>0.81375397158373786</v>
      </c>
      <c r="K1707" s="111">
        <f t="shared" si="53"/>
        <v>0.81375397158373786</v>
      </c>
      <c r="L1707" s="129"/>
      <c r="M1707" s="50"/>
      <c r="N1707" s="19"/>
      <c r="O1707" s="19"/>
      <c r="Q1707" s="20"/>
      <c r="R1707" s="58"/>
      <c r="S1707" s="58"/>
      <c r="T1707" s="58"/>
      <c r="U1707" s="58"/>
      <c r="V1707" s="58"/>
    </row>
    <row r="1708" spans="1:22" x14ac:dyDescent="0.35">
      <c r="A1708" s="20">
        <v>3403.5</v>
      </c>
      <c r="B1708" s="59">
        <v>8.5428999999999995</v>
      </c>
      <c r="C1708">
        <v>96.415099999999995</v>
      </c>
      <c r="D1708" s="20">
        <v>2.3368000000000002</v>
      </c>
      <c r="E1708" s="49">
        <f t="shared" si="52"/>
        <v>94.310300000000012</v>
      </c>
      <c r="F1708" s="60">
        <f>($Q$5*($O$6+$O$8))/(E1708+$O$8)</f>
        <v>0.28335864876979311</v>
      </c>
      <c r="G1708" s="60">
        <f>(C1708-$O$10)/($O$11-$O$10)</f>
        <v>0.73794555555555552</v>
      </c>
      <c r="H1708" s="60">
        <f>(G1708*$O$14+(1-G1708)*$O$13)</f>
        <v>2.7237945555555556</v>
      </c>
      <c r="I1708" s="116">
        <f>(H1708-D1708)/(H1708-$O$12)</f>
        <v>0.24409214071819033</v>
      </c>
      <c r="J1708" s="19">
        <f>(($O$19*F1708)/(B1708*((I1708)^$O$20)))^(1/$O$21)</f>
        <v>0.74612532119659902</v>
      </c>
      <c r="K1708" s="111">
        <f t="shared" si="53"/>
        <v>0.74612532119659902</v>
      </c>
      <c r="L1708" s="129"/>
      <c r="M1708" s="50"/>
      <c r="N1708" s="19"/>
      <c r="O1708" s="19"/>
      <c r="Q1708" s="20"/>
      <c r="R1708" s="58"/>
      <c r="S1708" s="58"/>
      <c r="T1708" s="58"/>
      <c r="U1708" s="58"/>
      <c r="V1708" s="58"/>
    </row>
    <row r="1709" spans="1:22" x14ac:dyDescent="0.35">
      <c r="A1709" s="20">
        <v>3404</v>
      </c>
      <c r="B1709" s="59">
        <v>8.9762000000000004</v>
      </c>
      <c r="C1709">
        <v>99.877399999999994</v>
      </c>
      <c r="D1709" s="20">
        <v>2.3584999999999998</v>
      </c>
      <c r="E1709" s="49">
        <f t="shared" si="52"/>
        <v>94.3202</v>
      </c>
      <c r="F1709" s="60">
        <f>($Q$5*($O$6+$O$8))/(E1709+$O$8)</f>
        <v>0.28333089879380319</v>
      </c>
      <c r="G1709" s="60">
        <f>(C1709-$O$10)/($O$11-$O$10)</f>
        <v>0.77641555555555553</v>
      </c>
      <c r="H1709" s="60">
        <f>(G1709*$O$14+(1-G1709)*$O$13)</f>
        <v>2.7276415555555555</v>
      </c>
      <c r="I1709" s="116">
        <f>(H1709-D1709)/(H1709-$O$12)</f>
        <v>0.23226799026596348</v>
      </c>
      <c r="J1709" s="19">
        <f>(($O$19*F1709)/(B1709*((I1709)^$O$20)))^(1/$O$21)</f>
        <v>0.76491177628423324</v>
      </c>
      <c r="K1709" s="111">
        <f t="shared" si="53"/>
        <v>0.76491177628423324</v>
      </c>
      <c r="L1709" s="129"/>
      <c r="M1709" s="50"/>
      <c r="N1709" s="19"/>
      <c r="O1709" s="19"/>
      <c r="Q1709" s="20"/>
      <c r="R1709" s="58"/>
      <c r="S1709" s="58"/>
      <c r="T1709" s="58"/>
      <c r="U1709" s="58"/>
      <c r="V1709" s="58"/>
    </row>
    <row r="1710" spans="1:22" x14ac:dyDescent="0.35">
      <c r="A1710" s="20">
        <v>3404.5</v>
      </c>
      <c r="B1710" s="59">
        <v>9.2723999999999993</v>
      </c>
      <c r="C1710">
        <v>98.947299999999998</v>
      </c>
      <c r="D1710" s="20">
        <v>2.4195000000000002</v>
      </c>
      <c r="E1710" s="49">
        <f t="shared" si="52"/>
        <v>94.330100000000016</v>
      </c>
      <c r="F1710" s="60">
        <f>($Q$5*($O$6+$O$8))/(E1710+$O$8)</f>
        <v>0.28330315425252117</v>
      </c>
      <c r="G1710" s="60">
        <f>(C1710-$O$10)/($O$11-$O$10)</f>
        <v>0.7660811111111111</v>
      </c>
      <c r="H1710" s="60">
        <f>(G1710*$O$14+(1-G1710)*$O$13)</f>
        <v>2.7266081111111111</v>
      </c>
      <c r="I1710" s="116">
        <f>(H1710-D1710)/(H1710-$O$12)</f>
        <v>0.19336158837323028</v>
      </c>
      <c r="J1710" s="19">
        <f>(($O$19*F1710)/(B1710*((I1710)^$O$20)))^(1/$O$21)</f>
        <v>0.90398124637683186</v>
      </c>
      <c r="K1710" s="111">
        <f t="shared" si="53"/>
        <v>0.90398124637683186</v>
      </c>
      <c r="L1710" s="129"/>
      <c r="M1710" s="50"/>
      <c r="N1710" s="19"/>
      <c r="O1710" s="19"/>
      <c r="Q1710" s="20"/>
      <c r="R1710" s="58"/>
      <c r="S1710" s="58"/>
      <c r="T1710" s="58"/>
      <c r="U1710" s="58"/>
      <c r="V1710" s="58"/>
    </row>
    <row r="1711" spans="1:22" x14ac:dyDescent="0.35">
      <c r="A1711" s="20">
        <v>3405</v>
      </c>
      <c r="B1711" s="59">
        <v>9.3299000000000003</v>
      </c>
      <c r="C1711">
        <v>98.3309</v>
      </c>
      <c r="D1711" s="20">
        <v>2.4706999999999999</v>
      </c>
      <c r="E1711" s="49">
        <f t="shared" si="52"/>
        <v>94.34</v>
      </c>
      <c r="F1711" s="60">
        <f>($Q$5*($O$6+$O$8))/(E1711+$O$8)</f>
        <v>0.28327541514435089</v>
      </c>
      <c r="G1711" s="60">
        <f>(C1711-$O$10)/($O$11-$O$10)</f>
        <v>0.7592322222222222</v>
      </c>
      <c r="H1711" s="60">
        <f>(G1711*$O$14+(1-G1711)*$O$13)</f>
        <v>2.7259232222222223</v>
      </c>
      <c r="I1711" s="116">
        <f>(H1711-D1711)/(H1711-$O$12)</f>
        <v>0.1607631186075128</v>
      </c>
      <c r="J1711" s="19">
        <f>(($O$19*F1711)/(B1711*((I1711)^$O$20)))^(1/$O$21)</f>
        <v>1.0838758142931264</v>
      </c>
      <c r="K1711" s="111">
        <f t="shared" si="53"/>
        <v>1</v>
      </c>
      <c r="L1711" s="129"/>
      <c r="M1711" s="50"/>
      <c r="N1711" s="19"/>
      <c r="O1711" s="19"/>
      <c r="Q1711" s="20"/>
      <c r="R1711" s="58"/>
      <c r="S1711" s="58"/>
      <c r="T1711" s="58"/>
      <c r="U1711" s="58"/>
      <c r="V1711" s="58"/>
    </row>
    <row r="1712" spans="1:22" x14ac:dyDescent="0.35">
      <c r="A1712" s="20">
        <v>3405.5</v>
      </c>
      <c r="B1712" s="59">
        <v>9.4773999999999994</v>
      </c>
      <c r="C1712">
        <v>99.443399999999997</v>
      </c>
      <c r="D1712" s="20">
        <v>2.4571999999999998</v>
      </c>
      <c r="E1712" s="49">
        <f t="shared" si="52"/>
        <v>94.349899999999991</v>
      </c>
      <c r="F1712" s="60">
        <f>($Q$5*($O$6+$O$8))/(E1712+$O$8)</f>
        <v>0.28324768146769652</v>
      </c>
      <c r="G1712" s="60">
        <f>(C1712-$O$10)/($O$11-$O$10)</f>
        <v>0.77159333333333335</v>
      </c>
      <c r="H1712" s="60">
        <f>(G1712*$O$14+(1-G1712)*$O$13)</f>
        <v>2.7271593333333337</v>
      </c>
      <c r="I1712" s="116">
        <f>(H1712-D1712)/(H1712-$O$12)</f>
        <v>0.16991298305565539</v>
      </c>
      <c r="J1712" s="19">
        <f>(($O$19*F1712)/(B1712*((I1712)^$O$20)))^(1/$O$21)</f>
        <v>1.0174475067123463</v>
      </c>
      <c r="K1712" s="111">
        <f t="shared" si="53"/>
        <v>1</v>
      </c>
      <c r="L1712" s="129"/>
      <c r="M1712" s="50"/>
      <c r="N1712" s="19"/>
      <c r="O1712" s="19"/>
      <c r="Q1712" s="20"/>
      <c r="R1712" s="58"/>
      <c r="S1712" s="58"/>
      <c r="T1712" s="58"/>
      <c r="U1712" s="58"/>
      <c r="V1712" s="58"/>
    </row>
    <row r="1713" spans="1:22" x14ac:dyDescent="0.35">
      <c r="A1713" s="20">
        <v>3406</v>
      </c>
      <c r="B1713" s="59">
        <v>9.3346</v>
      </c>
      <c r="C1713">
        <v>99.841200000000001</v>
      </c>
      <c r="D1713" s="20">
        <v>2.4249000000000001</v>
      </c>
      <c r="E1713" s="49">
        <f t="shared" si="52"/>
        <v>94.359800000000007</v>
      </c>
      <c r="F1713" s="60">
        <f>($Q$5*($O$6+$O$8))/(E1713+$O$8)</f>
        <v>0.28321995322096277</v>
      </c>
      <c r="G1713" s="60">
        <f>(C1713-$O$10)/($O$11-$O$10)</f>
        <v>0.77601333333333333</v>
      </c>
      <c r="H1713" s="60">
        <f>(G1713*$O$14+(1-G1713)*$O$13)</f>
        <v>2.7276013333333333</v>
      </c>
      <c r="I1713" s="116">
        <f>(H1713-D1713)/(H1713-$O$12)</f>
        <v>0.19046788068344125</v>
      </c>
      <c r="J1713" s="19">
        <f>(($O$19*F1713)/(B1713*((I1713)^$O$20)))^(1/$O$21)</f>
        <v>0.9145181257051721</v>
      </c>
      <c r="K1713" s="111">
        <f t="shared" si="53"/>
        <v>0.9145181257051721</v>
      </c>
      <c r="L1713" s="129"/>
      <c r="M1713" s="50"/>
      <c r="N1713" s="19"/>
      <c r="O1713" s="19"/>
      <c r="Q1713" s="20"/>
      <c r="R1713" s="58"/>
      <c r="S1713" s="58"/>
      <c r="T1713" s="58"/>
      <c r="U1713" s="58"/>
      <c r="V1713" s="58"/>
    </row>
    <row r="1714" spans="1:22" x14ac:dyDescent="0.35">
      <c r="A1714" s="20">
        <v>3406.5</v>
      </c>
      <c r="B1714" s="59">
        <v>9.1547999999999998</v>
      </c>
      <c r="C1714">
        <v>103.3304</v>
      </c>
      <c r="D1714" s="20">
        <v>2.4033000000000002</v>
      </c>
      <c r="E1714" s="49">
        <f t="shared" si="52"/>
        <v>94.369699999999995</v>
      </c>
      <c r="F1714" s="60">
        <f>($Q$5*($O$6+$O$8))/(E1714+$O$8)</f>
        <v>0.28319223040255531</v>
      </c>
      <c r="G1714" s="60">
        <f>(C1714-$O$10)/($O$11-$O$10)</f>
        <v>0.81478222222222219</v>
      </c>
      <c r="H1714" s="60">
        <f>(G1714*$O$14+(1-G1714)*$O$13)</f>
        <v>2.7314782222222225</v>
      </c>
      <c r="I1714" s="116">
        <f>(H1714-D1714)/(H1714-$O$12)</f>
        <v>0.20599611358617015</v>
      </c>
      <c r="J1714" s="19">
        <f>(($O$19*F1714)/(B1714*((I1714)^$O$20)))^(1/$O$21)</f>
        <v>0.85380208232277</v>
      </c>
      <c r="K1714" s="111">
        <f t="shared" si="53"/>
        <v>0.85380208232277</v>
      </c>
      <c r="L1714" s="129"/>
      <c r="M1714" s="50"/>
      <c r="N1714" s="19"/>
      <c r="O1714" s="19"/>
      <c r="Q1714" s="20"/>
      <c r="R1714" s="58"/>
      <c r="S1714" s="58"/>
      <c r="T1714" s="58"/>
      <c r="U1714" s="58"/>
      <c r="V1714" s="58"/>
    </row>
    <row r="1715" spans="1:22" x14ac:dyDescent="0.35">
      <c r="A1715" s="20">
        <v>3407</v>
      </c>
      <c r="B1715" s="59">
        <v>8.3186999999999998</v>
      </c>
      <c r="C1715">
        <v>101.5205</v>
      </c>
      <c r="D1715" s="20">
        <v>2.3969999999999998</v>
      </c>
      <c r="E1715" s="49">
        <f t="shared" si="52"/>
        <v>94.379600000000011</v>
      </c>
      <c r="F1715" s="60">
        <f>($Q$5*($O$6+$O$8))/(E1715+$O$8)</f>
        <v>0.28316451301088008</v>
      </c>
      <c r="G1715" s="60">
        <f>(C1715-$O$10)/($O$11-$O$10)</f>
        <v>0.79467222222222222</v>
      </c>
      <c r="H1715" s="60">
        <f>(G1715*$O$14+(1-G1715)*$O$13)</f>
        <v>2.7294672222222225</v>
      </c>
      <c r="I1715" s="116">
        <f>(H1715-D1715)/(H1715-$O$12)</f>
        <v>0.20895206058915303</v>
      </c>
      <c r="J1715" s="19">
        <f>(($O$19*F1715)/(B1715*((I1715)^$O$20)))^(1/$O$21)</f>
        <v>0.88296811939744646</v>
      </c>
      <c r="K1715" s="111">
        <f t="shared" si="53"/>
        <v>0.88296811939744646</v>
      </c>
      <c r="L1715" s="129"/>
      <c r="M1715" s="50"/>
      <c r="N1715" s="19"/>
      <c r="O1715" s="19"/>
      <c r="Q1715" s="20"/>
      <c r="R1715" s="58"/>
      <c r="S1715" s="58"/>
      <c r="T1715" s="58"/>
      <c r="U1715" s="58"/>
      <c r="V1715" s="58"/>
    </row>
    <row r="1716" spans="1:22" x14ac:dyDescent="0.35">
      <c r="A1716" s="20">
        <v>3407.5</v>
      </c>
      <c r="B1716" s="59">
        <v>7.9024999999999999</v>
      </c>
      <c r="C1716">
        <v>103.6831</v>
      </c>
      <c r="D1716" s="20">
        <v>2.3969999999999998</v>
      </c>
      <c r="E1716" s="49">
        <f t="shared" si="52"/>
        <v>94.389499999999998</v>
      </c>
      <c r="F1716" s="60">
        <f>($Q$5*($O$6+$O$8))/(E1716+$O$8)</f>
        <v>0.28313680104434402</v>
      </c>
      <c r="G1716" s="60">
        <f>(C1716-$O$10)/($O$11-$O$10)</f>
        <v>0.8187011111111111</v>
      </c>
      <c r="H1716" s="60">
        <f>(G1716*$O$14+(1-G1716)*$O$13)</f>
        <v>2.7318701111111112</v>
      </c>
      <c r="I1716" s="116">
        <f>(H1716-D1716)/(H1716-$O$12)</f>
        <v>0.21014489166228162</v>
      </c>
      <c r="J1716" s="19">
        <f>(($O$19*F1716)/(B1716*((I1716)^$O$20)))^(1/$O$21)</f>
        <v>0.90073506710391027</v>
      </c>
      <c r="K1716" s="111">
        <f t="shared" si="53"/>
        <v>0.90073506710391027</v>
      </c>
      <c r="L1716" s="129"/>
      <c r="M1716" s="50"/>
      <c r="N1716" s="19"/>
      <c r="O1716" s="19"/>
      <c r="Q1716" s="20"/>
      <c r="R1716" s="58"/>
      <c r="S1716" s="58"/>
      <c r="T1716" s="58"/>
      <c r="U1716" s="58"/>
      <c r="V1716" s="58"/>
    </row>
    <row r="1717" spans="1:22" x14ac:dyDescent="0.35">
      <c r="A1717" s="20">
        <v>3408</v>
      </c>
      <c r="B1717" s="59">
        <v>7.3266999999999998</v>
      </c>
      <c r="C1717">
        <v>101.6177</v>
      </c>
      <c r="D1717" s="20">
        <v>2.3927999999999998</v>
      </c>
      <c r="E1717" s="49">
        <f t="shared" si="52"/>
        <v>94.399400000000014</v>
      </c>
      <c r="F1717" s="60">
        <f>($Q$5*($O$6+$O$8))/(E1717+$O$8)</f>
        <v>0.28310909450135435</v>
      </c>
      <c r="G1717" s="60">
        <f>(C1717-$O$10)/($O$11-$O$10)</f>
        <v>0.79575222222222219</v>
      </c>
      <c r="H1717" s="60">
        <f>(G1717*$O$14+(1-G1717)*$O$13)</f>
        <v>2.729575222222222</v>
      </c>
      <c r="I1717" s="116">
        <f>(H1717-D1717)/(H1717-$O$12)</f>
        <v>0.21164522628160679</v>
      </c>
      <c r="J1717" s="19">
        <f>(($O$19*F1717)/(B1717*((I1717)^$O$20)))^(1/$O$21)</f>
        <v>0.92878293750463359</v>
      </c>
      <c r="K1717" s="111">
        <f t="shared" si="53"/>
        <v>0.92878293750463359</v>
      </c>
      <c r="L1717" s="129"/>
      <c r="M1717" s="50"/>
      <c r="N1717" s="19"/>
      <c r="O1717" s="19"/>
      <c r="Q1717" s="20"/>
      <c r="R1717" s="58"/>
      <c r="S1717" s="58"/>
      <c r="T1717" s="58"/>
      <c r="U1717" s="58"/>
      <c r="V1717" s="58"/>
    </row>
    <row r="1718" spans="1:22" x14ac:dyDescent="0.35">
      <c r="A1718" s="20">
        <v>3408.5</v>
      </c>
      <c r="B1718" s="59">
        <v>7.0632000000000001</v>
      </c>
      <c r="C1718">
        <v>98.641999999999996</v>
      </c>
      <c r="D1718" s="20">
        <v>2.3523999999999998</v>
      </c>
      <c r="E1718" s="49">
        <f t="shared" si="52"/>
        <v>94.409300000000002</v>
      </c>
      <c r="F1718" s="60">
        <f>($Q$5*($O$6+$O$8))/(E1718+$O$8)</f>
        <v>0.28308139338031912</v>
      </c>
      <c r="G1718" s="60">
        <f>(C1718-$O$10)/($O$11-$O$10)</f>
        <v>0.76268888888888886</v>
      </c>
      <c r="H1718" s="60">
        <f>(G1718*$O$14+(1-G1718)*$O$13)</f>
        <v>2.7262688888888889</v>
      </c>
      <c r="I1718" s="116">
        <f>(H1718-D1718)/(H1718-$O$12)</f>
        <v>0.23544583511472397</v>
      </c>
      <c r="J1718" s="19">
        <f>(($O$19*F1718)/(B1718*((I1718)^$O$20)))^(1/$O$21)</f>
        <v>0.85028378662895954</v>
      </c>
      <c r="K1718" s="111">
        <f t="shared" si="53"/>
        <v>0.85028378662895954</v>
      </c>
      <c r="L1718" s="129"/>
      <c r="M1718" s="50"/>
      <c r="N1718" s="19"/>
      <c r="O1718" s="19"/>
      <c r="Q1718" s="20"/>
      <c r="R1718" s="58"/>
      <c r="S1718" s="58"/>
      <c r="T1718" s="58"/>
      <c r="U1718" s="58"/>
      <c r="V1718" s="58"/>
    </row>
    <row r="1719" spans="1:22" x14ac:dyDescent="0.35">
      <c r="A1719" s="20">
        <v>3409</v>
      </c>
      <c r="B1719" s="59">
        <v>6.4595000000000002</v>
      </c>
      <c r="C1719">
        <v>96.537300000000002</v>
      </c>
      <c r="D1719" s="20">
        <v>2.3237000000000001</v>
      </c>
      <c r="E1719" s="49">
        <f t="shared" si="52"/>
        <v>94.419200000000018</v>
      </c>
      <c r="F1719" s="60">
        <f>($Q$5*($O$6+$O$8))/(E1719+$O$8)</f>
        <v>0.28305369767964678</v>
      </c>
      <c r="G1719" s="60">
        <f>(C1719-$O$10)/($O$11-$O$10)</f>
        <v>0.73930333333333331</v>
      </c>
      <c r="H1719" s="60">
        <f>(G1719*$O$14+(1-G1719)*$O$13)</f>
        <v>2.7239303333333336</v>
      </c>
      <c r="I1719" s="116">
        <f>(H1719-D1719)/(H1719-$O$12)</f>
        <v>0.25241883045555774</v>
      </c>
      <c r="J1719" s="19">
        <f>(($O$19*F1719)/(B1719*((I1719)^$O$20)))^(1/$O$21)</f>
        <v>0.82930295883314531</v>
      </c>
      <c r="K1719" s="111">
        <f t="shared" si="53"/>
        <v>0.82930295883314531</v>
      </c>
      <c r="L1719" s="129"/>
      <c r="M1719" s="50"/>
      <c r="N1719" s="19"/>
      <c r="O1719" s="19"/>
      <c r="Q1719" s="20"/>
      <c r="R1719" s="58"/>
      <c r="S1719" s="58"/>
      <c r="T1719" s="58"/>
      <c r="U1719" s="58"/>
      <c r="V1719" s="58"/>
    </row>
    <row r="1720" spans="1:22" x14ac:dyDescent="0.35">
      <c r="A1720" s="20">
        <v>3409.5</v>
      </c>
      <c r="B1720" s="59">
        <v>5.7091000000000003</v>
      </c>
      <c r="C1720">
        <v>97.953800000000001</v>
      </c>
      <c r="D1720" s="20">
        <v>2.2886000000000002</v>
      </c>
      <c r="E1720" s="49">
        <f t="shared" si="52"/>
        <v>94.429100000000005</v>
      </c>
      <c r="F1720" s="60">
        <f>($Q$5*($O$6+$O$8))/(E1720+$O$8)</f>
        <v>0.2830260073977468</v>
      </c>
      <c r="G1720" s="60">
        <f>(C1720-$O$10)/($O$11-$O$10)</f>
        <v>0.75504222222222228</v>
      </c>
      <c r="H1720" s="60">
        <f>(G1720*$O$14+(1-G1720)*$O$13)</f>
        <v>2.7255042222222219</v>
      </c>
      <c r="I1720" s="116">
        <f>(H1720-D1720)/(H1720-$O$12)</f>
        <v>0.27527521655110432</v>
      </c>
      <c r="J1720" s="19">
        <f>(($O$19*F1720)/(B1720*((I1720)^$O$20)))^(1/$O$21)</f>
        <v>0.80883928093769275</v>
      </c>
      <c r="K1720" s="111">
        <f t="shared" si="53"/>
        <v>0.80883928093769275</v>
      </c>
      <c r="L1720" s="129"/>
      <c r="M1720" s="50"/>
      <c r="N1720" s="19"/>
      <c r="O1720" s="19"/>
      <c r="Q1720" s="20"/>
      <c r="R1720" s="58"/>
      <c r="S1720" s="58"/>
      <c r="T1720" s="58"/>
      <c r="U1720" s="58"/>
      <c r="V1720" s="58"/>
    </row>
    <row r="1721" spans="1:22" x14ac:dyDescent="0.35">
      <c r="A1721" s="20">
        <v>3410</v>
      </c>
      <c r="B1721" s="59">
        <v>6.1657999999999999</v>
      </c>
      <c r="C1721">
        <v>101.44</v>
      </c>
      <c r="D1721" s="20">
        <v>2.2441</v>
      </c>
      <c r="E1721" s="49">
        <f t="shared" si="52"/>
        <v>94.438999999999993</v>
      </c>
      <c r="F1721" s="60">
        <f>($Q$5*($O$6+$O$8))/(E1721+$O$8)</f>
        <v>0.28299832253302892</v>
      </c>
      <c r="G1721" s="60">
        <f>(C1721-$O$10)/($O$11-$O$10)</f>
        <v>0.7937777777777778</v>
      </c>
      <c r="H1721" s="60">
        <f>(G1721*$O$14+(1-G1721)*$O$13)</f>
        <v>2.7293777777777777</v>
      </c>
      <c r="I1721" s="116">
        <f>(H1721-D1721)/(H1721-$O$12)</f>
        <v>0.3050089913927056</v>
      </c>
      <c r="J1721" s="19">
        <f>(($O$19*F1721)/(B1721*((I1721)^$O$20)))^(1/$O$21)</f>
        <v>0.70240011139654657</v>
      </c>
      <c r="K1721" s="111">
        <f t="shared" si="53"/>
        <v>0.70240011139654657</v>
      </c>
      <c r="L1721" s="129"/>
      <c r="M1721" s="50"/>
      <c r="N1721" s="19"/>
      <c r="O1721" s="19"/>
      <c r="Q1721" s="20"/>
      <c r="R1721" s="58"/>
      <c r="S1721" s="58"/>
      <c r="T1721" s="58"/>
      <c r="U1721" s="58"/>
      <c r="V1721" s="58"/>
    </row>
    <row r="1722" spans="1:22" x14ac:dyDescent="0.35">
      <c r="A1722" s="20">
        <v>3410.5</v>
      </c>
      <c r="B1722" s="59">
        <v>6.0952000000000002</v>
      </c>
      <c r="C1722">
        <v>102.05549999999999</v>
      </c>
      <c r="D1722" s="20">
        <v>2.1619000000000002</v>
      </c>
      <c r="E1722" s="49">
        <f t="shared" si="52"/>
        <v>94.448900000000009</v>
      </c>
      <c r="F1722" s="60">
        <f>($Q$5*($O$6+$O$8))/(E1722+$O$8)</f>
        <v>0.28297064308390346</v>
      </c>
      <c r="G1722" s="60">
        <f>(C1722-$O$10)/($O$11-$O$10)</f>
        <v>0.80061666666666664</v>
      </c>
      <c r="H1722" s="60">
        <f>(G1722*$O$14+(1-G1722)*$O$13)</f>
        <v>2.7300616666666668</v>
      </c>
      <c r="I1722" s="116">
        <f>(H1722-D1722)/(H1722-$O$12)</f>
        <v>0.35695011764065304</v>
      </c>
      <c r="J1722" s="19">
        <f>(($O$19*F1722)/(B1722*((I1722)^$O$20)))^(1/$O$21)</f>
        <v>0.60362772806474874</v>
      </c>
      <c r="K1722" s="111">
        <f t="shared" si="53"/>
        <v>0.60362772806474874</v>
      </c>
      <c r="L1722" s="129"/>
      <c r="M1722" s="50"/>
      <c r="N1722" s="19"/>
      <c r="O1722" s="19"/>
      <c r="Q1722" s="20"/>
      <c r="R1722" s="58"/>
      <c r="S1722" s="58"/>
      <c r="T1722" s="58"/>
      <c r="U1722" s="58"/>
      <c r="V1722" s="58"/>
    </row>
    <row r="1723" spans="1:22" x14ac:dyDescent="0.35">
      <c r="A1723" s="20">
        <v>3411</v>
      </c>
      <c r="B1723" s="59">
        <v>6.5663999999999998</v>
      </c>
      <c r="C1723">
        <v>101.33280000000001</v>
      </c>
      <c r="D1723" s="20">
        <v>2.1257999999999999</v>
      </c>
      <c r="E1723" s="49">
        <f t="shared" si="52"/>
        <v>94.458799999999997</v>
      </c>
      <c r="F1723" s="60">
        <f>($Q$5*($O$6+$O$8))/(E1723+$O$8)</f>
        <v>0.2829429690487818</v>
      </c>
      <c r="G1723" s="60">
        <f>(C1723-$O$10)/($O$11-$O$10)</f>
        <v>0.79258666666666677</v>
      </c>
      <c r="H1723" s="60">
        <f>(G1723*$O$14+(1-G1723)*$O$13)</f>
        <v>2.7292586666666665</v>
      </c>
      <c r="I1723" s="116">
        <f>(H1723-D1723)/(H1723-$O$12)</f>
        <v>0.37931697734167014</v>
      </c>
      <c r="J1723" s="19">
        <f>(($O$19*F1723)/(B1723*((I1723)^$O$20)))^(1/$O$21)</f>
        <v>0.5472471452354124</v>
      </c>
      <c r="K1723" s="111">
        <f t="shared" si="53"/>
        <v>0.5472471452354124</v>
      </c>
      <c r="L1723" s="129"/>
      <c r="M1723" s="50"/>
      <c r="N1723" s="19"/>
      <c r="O1723" s="19"/>
      <c r="Q1723" s="20"/>
      <c r="R1723" s="58"/>
      <c r="S1723" s="58"/>
      <c r="T1723" s="58"/>
      <c r="U1723" s="58"/>
      <c r="V1723" s="58"/>
    </row>
    <row r="1724" spans="1:22" x14ac:dyDescent="0.35">
      <c r="A1724" s="20">
        <v>3411.5</v>
      </c>
      <c r="B1724" s="59">
        <v>6.7595999999999998</v>
      </c>
      <c r="C1724">
        <v>98.970200000000006</v>
      </c>
      <c r="D1724" s="20">
        <v>2.1236000000000002</v>
      </c>
      <c r="E1724" s="49">
        <f t="shared" si="52"/>
        <v>94.468700000000013</v>
      </c>
      <c r="F1724" s="60">
        <f>($Q$5*($O$6+$O$8))/(E1724+$O$8)</f>
        <v>0.28291530042607538</v>
      </c>
      <c r="G1724" s="60">
        <f>(C1724-$O$10)/($O$11-$O$10)</f>
        <v>0.76633555555555566</v>
      </c>
      <c r="H1724" s="60">
        <f>(G1724*$O$14+(1-G1724)*$O$13)</f>
        <v>2.7266335555555554</v>
      </c>
      <c r="I1724" s="116">
        <f>(H1724-D1724)/(H1724-$O$12)</f>
        <v>0.37967625708031966</v>
      </c>
      <c r="J1724" s="19">
        <f>(($O$19*F1724)/(B1724*((I1724)^$O$20)))^(1/$O$21)</f>
        <v>0.53883311651051446</v>
      </c>
      <c r="K1724" s="111">
        <f t="shared" si="53"/>
        <v>0.53883311651051446</v>
      </c>
      <c r="L1724" s="129"/>
      <c r="M1724" s="50"/>
      <c r="N1724" s="19"/>
      <c r="O1724" s="19"/>
      <c r="Q1724" s="20"/>
      <c r="R1724" s="58"/>
      <c r="S1724" s="58"/>
      <c r="T1724" s="58"/>
      <c r="U1724" s="58"/>
      <c r="V1724" s="58"/>
    </row>
    <row r="1725" spans="1:22" x14ac:dyDescent="0.35">
      <c r="A1725" s="20">
        <v>3412</v>
      </c>
      <c r="B1725" s="59">
        <v>7.5339</v>
      </c>
      <c r="C1725">
        <v>98.279600000000002</v>
      </c>
      <c r="D1725" s="20">
        <v>2.1606000000000001</v>
      </c>
      <c r="E1725" s="49">
        <f t="shared" si="52"/>
        <v>94.4786</v>
      </c>
      <c r="F1725" s="60">
        <f>($Q$5*($O$6+$O$8))/(E1725+$O$8)</f>
        <v>0.28288763721419674</v>
      </c>
      <c r="G1725" s="60">
        <f>(C1725-$O$10)/($O$11-$O$10)</f>
        <v>0.75866222222222224</v>
      </c>
      <c r="H1725" s="60">
        <f>(G1725*$O$14+(1-G1725)*$O$13)</f>
        <v>2.7258662222222223</v>
      </c>
      <c r="I1725" s="116">
        <f>(H1725-D1725)/(H1725-$O$12)</f>
        <v>0.3560695722724373</v>
      </c>
      <c r="J1725" s="19">
        <f>(($O$19*F1725)/(B1725*((I1725)^$O$20)))^(1/$O$21)</f>
        <v>0.5442045839256282</v>
      </c>
      <c r="K1725" s="111">
        <f t="shared" si="53"/>
        <v>0.5442045839256282</v>
      </c>
      <c r="L1725" s="129"/>
      <c r="M1725" s="50"/>
      <c r="N1725" s="19"/>
      <c r="O1725" s="19"/>
      <c r="Q1725" s="20"/>
      <c r="R1725" s="58"/>
      <c r="S1725" s="58"/>
      <c r="T1725" s="58"/>
      <c r="U1725" s="58"/>
      <c r="V1725" s="58"/>
    </row>
    <row r="1726" spans="1:22" x14ac:dyDescent="0.35">
      <c r="A1726" s="20">
        <v>3412.5</v>
      </c>
      <c r="B1726" s="59">
        <v>6.9983000000000004</v>
      </c>
      <c r="C1726">
        <v>96.305599999999998</v>
      </c>
      <c r="D1726" s="20">
        <v>2.1938</v>
      </c>
      <c r="E1726" s="49">
        <f t="shared" si="52"/>
        <v>94.488500000000016</v>
      </c>
      <c r="F1726" s="60">
        <f>($Q$5*($O$6+$O$8))/(E1726+$O$8)</f>
        <v>0.28285997941155872</v>
      </c>
      <c r="G1726" s="60">
        <f>(C1726-$O$10)/($O$11-$O$10)</f>
        <v>0.73672888888888888</v>
      </c>
      <c r="H1726" s="60">
        <f>(G1726*$O$14+(1-G1726)*$O$13)</f>
        <v>2.7236728888888888</v>
      </c>
      <c r="I1726" s="116">
        <f>(H1726-D1726)/(H1726-$O$12)</f>
        <v>0.33423657262670498</v>
      </c>
      <c r="J1726" s="19">
        <f>(($O$19*F1726)/(B1726*((I1726)^$O$20)))^(1/$O$21)</f>
        <v>0.60149982539965285</v>
      </c>
      <c r="K1726" s="111">
        <f t="shared" si="53"/>
        <v>0.60149982539965285</v>
      </c>
      <c r="L1726" s="129"/>
      <c r="M1726" s="50"/>
      <c r="N1726" s="19"/>
      <c r="O1726" s="19"/>
      <c r="Q1726" s="20"/>
      <c r="R1726" s="58"/>
      <c r="S1726" s="58"/>
      <c r="T1726" s="58"/>
      <c r="U1726" s="58"/>
      <c r="V1726" s="58"/>
    </row>
    <row r="1727" spans="1:22" x14ac:dyDescent="0.35">
      <c r="A1727" s="20">
        <v>3413</v>
      </c>
      <c r="B1727" s="59">
        <v>9.1256000000000004</v>
      </c>
      <c r="C1727">
        <v>97.746399999999994</v>
      </c>
      <c r="D1727" s="20">
        <v>2.2279</v>
      </c>
      <c r="E1727" s="49">
        <f t="shared" si="52"/>
        <v>94.498400000000004</v>
      </c>
      <c r="F1727" s="60">
        <f>($Q$5*($O$6+$O$8))/(E1727+$O$8)</f>
        <v>0.28283232701657496</v>
      </c>
      <c r="G1727" s="60">
        <f>(C1727-$O$10)/($O$11-$O$10)</f>
        <v>0.75273777777777773</v>
      </c>
      <c r="H1727" s="60">
        <f>(G1727*$O$14+(1-G1727)*$O$13)</f>
        <v>2.7252737777777778</v>
      </c>
      <c r="I1727" s="116">
        <f>(H1727-D1727)/(H1727-$O$12)</f>
        <v>0.31342008024750051</v>
      </c>
      <c r="J1727" s="19">
        <f>(($O$19*F1727)/(B1727*((I1727)^$O$20)))^(1/$O$21)</f>
        <v>0.56170332102916309</v>
      </c>
      <c r="K1727" s="111">
        <f t="shared" si="53"/>
        <v>0.56170332102916309</v>
      </c>
      <c r="L1727" s="129"/>
      <c r="M1727" s="50"/>
      <c r="N1727" s="19"/>
      <c r="O1727" s="19"/>
      <c r="Q1727" s="20"/>
      <c r="R1727" s="58"/>
      <c r="S1727" s="58"/>
      <c r="T1727" s="58"/>
      <c r="U1727" s="58"/>
      <c r="V1727" s="58"/>
    </row>
    <row r="1728" spans="1:22" x14ac:dyDescent="0.35">
      <c r="A1728" s="20">
        <v>3413.5</v>
      </c>
      <c r="B1728" s="59">
        <v>10.3779</v>
      </c>
      <c r="C1728">
        <v>98.941000000000003</v>
      </c>
      <c r="D1728" s="20">
        <v>2.2204999999999999</v>
      </c>
      <c r="E1728" s="49">
        <f t="shared" si="52"/>
        <v>94.508299999999991</v>
      </c>
      <c r="F1728" s="60">
        <f>($Q$5*($O$6+$O$8))/(E1728+$O$8)</f>
        <v>0.28280468002765968</v>
      </c>
      <c r="G1728" s="60">
        <f>(C1728-$O$10)/($O$11-$O$10)</f>
        <v>0.76601111111111109</v>
      </c>
      <c r="H1728" s="60">
        <f>(G1728*$O$14+(1-G1728)*$O$13)</f>
        <v>2.726601111111111</v>
      </c>
      <c r="I1728" s="116">
        <f>(H1728-D1728)/(H1728-$O$12)</f>
        <v>0.31865308172651119</v>
      </c>
      <c r="J1728" s="19">
        <f>(($O$19*F1728)/(B1728*((I1728)^$O$20)))^(1/$O$21)</f>
        <v>0.51804851407472685</v>
      </c>
      <c r="K1728" s="111">
        <f t="shared" si="53"/>
        <v>0.51804851407472685</v>
      </c>
      <c r="L1728" s="129"/>
      <c r="M1728" s="50"/>
      <c r="N1728" s="19"/>
      <c r="O1728" s="19"/>
      <c r="Q1728" s="20"/>
      <c r="R1728" s="58"/>
      <c r="S1728" s="58"/>
      <c r="T1728" s="58"/>
      <c r="U1728" s="58"/>
      <c r="V1728" s="58"/>
    </row>
    <row r="1729" spans="1:22" x14ac:dyDescent="0.35">
      <c r="A1729" s="20">
        <v>3414</v>
      </c>
      <c r="B1729" s="59">
        <v>6.3506</v>
      </c>
      <c r="C1729">
        <v>103.8058</v>
      </c>
      <c r="D1729" s="20">
        <v>2.2075999999999998</v>
      </c>
      <c r="E1729" s="49">
        <f t="shared" si="52"/>
        <v>94.518200000000007</v>
      </c>
      <c r="F1729" s="60">
        <f>($Q$5*($O$6+$O$8))/(E1729+$O$8)</f>
        <v>0.28277703844322755</v>
      </c>
      <c r="G1729" s="60">
        <f>(C1729-$O$10)/($O$11-$O$10)</f>
        <v>0.82006444444444448</v>
      </c>
      <c r="H1729" s="60">
        <f>(G1729*$O$14+(1-G1729)*$O$13)</f>
        <v>2.7320064444444441</v>
      </c>
      <c r="I1729" s="116">
        <f>(H1729-D1729)/(H1729-$O$12)</f>
        <v>0.32905865393545014</v>
      </c>
      <c r="J1729" s="19">
        <f>(($O$19*F1729)/(B1729*((I1729)^$O$20)))^(1/$O$21)</f>
        <v>0.64127066648027131</v>
      </c>
      <c r="K1729" s="111">
        <f t="shared" si="53"/>
        <v>0.64127066648027131</v>
      </c>
      <c r="L1729" s="129"/>
      <c r="M1729" s="50"/>
      <c r="N1729" s="19"/>
      <c r="O1729" s="19"/>
      <c r="Q1729" s="20"/>
      <c r="R1729" s="58"/>
      <c r="S1729" s="58"/>
      <c r="T1729" s="58"/>
      <c r="U1729" s="58"/>
      <c r="V1729" s="58"/>
    </row>
    <row r="1730" spans="1:22" x14ac:dyDescent="0.35">
      <c r="A1730" s="20">
        <v>3414.5</v>
      </c>
      <c r="B1730" s="59">
        <v>4.6478999999999999</v>
      </c>
      <c r="C1730">
        <v>105.0082</v>
      </c>
      <c r="D1730" s="20">
        <v>2.1945999999999999</v>
      </c>
      <c r="E1730" s="49">
        <f t="shared" ref="E1730:E1793" si="54">((0.0198*A1730)+ 26.921)</f>
        <v>94.528099999999995</v>
      </c>
      <c r="F1730" s="60">
        <f>($Q$5*($O$6+$O$8))/(E1730+$O$8)</f>
        <v>0.28274940226169415</v>
      </c>
      <c r="G1730" s="60">
        <f>(C1730-$O$10)/($O$11-$O$10)</f>
        <v>0.83342444444444452</v>
      </c>
      <c r="H1730" s="60">
        <f>(G1730*$O$14+(1-G1730)*$O$13)</f>
        <v>2.7333424444444447</v>
      </c>
      <c r="I1730" s="116">
        <f>(H1730-D1730)/(H1730-$O$12)</f>
        <v>0.3377711576759822</v>
      </c>
      <c r="J1730" s="19">
        <f>(($O$19*F1730)/(B1730*((I1730)^$O$20)))^(1/$O$21)</f>
        <v>0.73021356688398098</v>
      </c>
      <c r="K1730" s="111">
        <f t="shared" ref="K1730:K1793" si="55">IF(J1730&gt;1,1,J1730)</f>
        <v>0.73021356688398098</v>
      </c>
      <c r="L1730" s="129"/>
      <c r="M1730" s="50"/>
      <c r="N1730" s="19"/>
      <c r="O1730" s="19"/>
      <c r="Q1730" s="20"/>
      <c r="R1730" s="58"/>
      <c r="S1730" s="58"/>
      <c r="T1730" s="58"/>
      <c r="U1730" s="58"/>
      <c r="V1730" s="58"/>
    </row>
    <row r="1731" spans="1:22" x14ac:dyDescent="0.35">
      <c r="A1731" s="20">
        <v>3415</v>
      </c>
      <c r="B1731" s="59">
        <v>4.7172000000000001</v>
      </c>
      <c r="C1731">
        <v>108.4679</v>
      </c>
      <c r="D1731" s="20">
        <v>2.2204000000000002</v>
      </c>
      <c r="E1731" s="49">
        <f t="shared" si="54"/>
        <v>94.538000000000011</v>
      </c>
      <c r="F1731" s="60">
        <f>($Q$5*($O$6+$O$8))/(E1731+$O$8)</f>
        <v>0.28272177148147548</v>
      </c>
      <c r="G1731" s="60">
        <f>(C1731-$O$10)/($O$11-$O$10)</f>
        <v>0.87186555555555556</v>
      </c>
      <c r="H1731" s="60">
        <f>(G1731*$O$14+(1-G1731)*$O$13)</f>
        <v>2.7371865555555552</v>
      </c>
      <c r="I1731" s="116">
        <f>(H1731-D1731)/(H1731-$O$12)</f>
        <v>0.32322663236579852</v>
      </c>
      <c r="J1731" s="19">
        <f>(($O$19*F1731)/(B1731*((I1731)^$O$20)))^(1/$O$21)</f>
        <v>0.75740879590103904</v>
      </c>
      <c r="K1731" s="111">
        <f t="shared" si="55"/>
        <v>0.75740879590103904</v>
      </c>
      <c r="L1731" s="129"/>
      <c r="M1731" s="50"/>
      <c r="N1731" s="19"/>
      <c r="O1731" s="19"/>
      <c r="Q1731" s="20"/>
      <c r="R1731" s="58"/>
      <c r="S1731" s="58"/>
      <c r="T1731" s="58"/>
      <c r="U1731" s="58"/>
      <c r="V1731" s="58"/>
    </row>
    <row r="1732" spans="1:22" x14ac:dyDescent="0.35">
      <c r="A1732" s="20">
        <v>3415.5</v>
      </c>
      <c r="B1732" s="59">
        <v>5.5568999999999997</v>
      </c>
      <c r="C1732">
        <v>107.0365</v>
      </c>
      <c r="D1732" s="20">
        <v>2.2191999999999998</v>
      </c>
      <c r="E1732" s="49">
        <f t="shared" si="54"/>
        <v>94.547899999999998</v>
      </c>
      <c r="F1732" s="60">
        <f>($Q$5*($O$6+$O$8))/(E1732+$O$8)</f>
        <v>0.28269414610098831</v>
      </c>
      <c r="G1732" s="60">
        <f>(C1732-$O$10)/($O$11-$O$10)</f>
        <v>0.85596111111111117</v>
      </c>
      <c r="H1732" s="60">
        <f>(G1732*$O$14+(1-G1732)*$O$13)</f>
        <v>2.7355961111111116</v>
      </c>
      <c r="I1732" s="116">
        <f>(H1732-D1732)/(H1732-$O$12)</f>
        <v>0.3233040340614039</v>
      </c>
      <c r="J1732" s="19">
        <f>(($O$19*F1732)/(B1732*((I1732)^$O$20)))^(1/$O$21)</f>
        <v>0.69763938952079485</v>
      </c>
      <c r="K1732" s="111">
        <f t="shared" si="55"/>
        <v>0.69763938952079485</v>
      </c>
      <c r="L1732" s="129"/>
      <c r="M1732" s="50"/>
      <c r="N1732" s="19"/>
      <c r="O1732" s="19"/>
      <c r="Q1732" s="20"/>
      <c r="R1732" s="58"/>
      <c r="S1732" s="58"/>
      <c r="T1732" s="58"/>
      <c r="U1732" s="58"/>
      <c r="V1732" s="58"/>
    </row>
    <row r="1733" spans="1:22" x14ac:dyDescent="0.35">
      <c r="A1733" s="20">
        <v>3416</v>
      </c>
      <c r="B1733" s="59">
        <v>5.4805000000000001</v>
      </c>
      <c r="C1733">
        <v>107.4449</v>
      </c>
      <c r="D1733" s="20">
        <v>2.2067999999999999</v>
      </c>
      <c r="E1733" s="49">
        <f t="shared" si="54"/>
        <v>94.557800000000015</v>
      </c>
      <c r="F1733" s="60">
        <f>($Q$5*($O$6+$O$8))/(E1733+$O$8)</f>
        <v>0.28266652611864973</v>
      </c>
      <c r="G1733" s="60">
        <f>(C1733-$O$10)/($O$11-$O$10)</f>
        <v>0.86049888888888892</v>
      </c>
      <c r="H1733" s="60">
        <f>(G1733*$O$14+(1-G1733)*$O$13)</f>
        <v>2.7360498888888887</v>
      </c>
      <c r="I1733" s="116">
        <f>(H1733-D1733)/(H1733-$O$12)</f>
        <v>0.3312573860519904</v>
      </c>
      <c r="J1733" s="19">
        <f>(($O$19*F1733)/(B1733*((I1733)^$O$20)))^(1/$O$21)</f>
        <v>0.68558535076063976</v>
      </c>
      <c r="K1733" s="111">
        <f t="shared" si="55"/>
        <v>0.68558535076063976</v>
      </c>
      <c r="L1733" s="129"/>
      <c r="M1733" s="50"/>
      <c r="N1733" s="19"/>
      <c r="O1733" s="19"/>
      <c r="Q1733" s="20"/>
      <c r="R1733" s="58"/>
      <c r="S1733" s="58"/>
      <c r="T1733" s="58"/>
      <c r="U1733" s="58"/>
      <c r="V1733" s="58"/>
    </row>
    <row r="1734" spans="1:22" x14ac:dyDescent="0.35">
      <c r="A1734" s="20">
        <v>3416.5</v>
      </c>
      <c r="B1734" s="59">
        <v>5.4478999999999997</v>
      </c>
      <c r="C1734">
        <v>105.31189999999999</v>
      </c>
      <c r="D1734" s="20">
        <v>2.1844999999999999</v>
      </c>
      <c r="E1734" s="49">
        <f t="shared" si="54"/>
        <v>94.567700000000002</v>
      </c>
      <c r="F1734" s="60">
        <f>($Q$5*($O$6+$O$8))/(E1734+$O$8)</f>
        <v>0.2826389115328779</v>
      </c>
      <c r="G1734" s="60">
        <f>(C1734-$O$10)/($O$11-$O$10)</f>
        <v>0.83679888888888887</v>
      </c>
      <c r="H1734" s="60">
        <f>(G1734*$O$14+(1-G1734)*$O$13)</f>
        <v>2.7336798888888891</v>
      </c>
      <c r="I1734" s="116">
        <f>(H1734-D1734)/(H1734-$O$12)</f>
        <v>0.34424221141583483</v>
      </c>
      <c r="J1734" s="19">
        <f>(($O$19*F1734)/(B1734*((I1734)^$O$20)))^(1/$O$21)</f>
        <v>0.66166366984208047</v>
      </c>
      <c r="K1734" s="111">
        <f t="shared" si="55"/>
        <v>0.66166366984208047</v>
      </c>
      <c r="L1734" s="129"/>
      <c r="M1734" s="50"/>
      <c r="N1734" s="19"/>
      <c r="O1734" s="19"/>
      <c r="Q1734" s="20"/>
      <c r="R1734" s="58"/>
      <c r="S1734" s="58"/>
      <c r="T1734" s="58"/>
      <c r="U1734" s="58"/>
      <c r="V1734" s="58"/>
    </row>
    <row r="1735" spans="1:22" x14ac:dyDescent="0.35">
      <c r="A1735" s="20">
        <v>3417</v>
      </c>
      <c r="B1735" s="59">
        <v>5.7317</v>
      </c>
      <c r="C1735">
        <v>104.5881</v>
      </c>
      <c r="D1735" s="20">
        <v>2.1629999999999998</v>
      </c>
      <c r="E1735" s="49">
        <f t="shared" si="54"/>
        <v>94.577600000000018</v>
      </c>
      <c r="F1735" s="60">
        <f>($Q$5*($O$6+$O$8))/(E1735+$O$8)</f>
        <v>0.28261130234209114</v>
      </c>
      <c r="G1735" s="60">
        <f>(C1735-$O$10)/($O$11-$O$10)</f>
        <v>0.82875666666666659</v>
      </c>
      <c r="H1735" s="60">
        <f>(G1735*$O$14+(1-G1735)*$O$13)</f>
        <v>2.7328756666666667</v>
      </c>
      <c r="I1735" s="116">
        <f>(H1735-D1735)/(H1735-$O$12)</f>
        <v>0.35739510412396425</v>
      </c>
      <c r="J1735" s="19">
        <f>(($O$19*F1735)/(B1735*((I1735)^$O$20)))^(1/$O$21)</f>
        <v>0.62130441356458777</v>
      </c>
      <c r="K1735" s="111">
        <f t="shared" si="55"/>
        <v>0.62130441356458777</v>
      </c>
      <c r="L1735" s="129"/>
      <c r="M1735" s="50"/>
      <c r="N1735" s="19"/>
      <c r="O1735" s="19"/>
      <c r="Q1735" s="20"/>
      <c r="R1735" s="58"/>
      <c r="S1735" s="58"/>
      <c r="T1735" s="58"/>
      <c r="U1735" s="58"/>
      <c r="V1735" s="58"/>
    </row>
    <row r="1736" spans="1:22" x14ac:dyDescent="0.35">
      <c r="A1736" s="20">
        <v>3417.5</v>
      </c>
      <c r="B1736" s="59">
        <v>5.8632999999999997</v>
      </c>
      <c r="C1736">
        <v>102.53149999999999</v>
      </c>
      <c r="D1736" s="20">
        <v>2.1560999999999999</v>
      </c>
      <c r="E1736" s="49">
        <f t="shared" si="54"/>
        <v>94.587500000000006</v>
      </c>
      <c r="F1736" s="60">
        <f>($Q$5*($O$6+$O$8))/(E1736+$O$8)</f>
        <v>0.28258369854470877</v>
      </c>
      <c r="G1736" s="60">
        <f>(C1736-$O$10)/($O$11-$O$10)</f>
        <v>0.80590555555555554</v>
      </c>
      <c r="H1736" s="60">
        <f>(G1736*$O$14+(1-G1736)*$O$13)</f>
        <v>2.7305905555555556</v>
      </c>
      <c r="I1736" s="116">
        <f>(H1736-D1736)/(H1736-$O$12)</f>
        <v>0.36080638289928979</v>
      </c>
      <c r="J1736" s="19">
        <f>(($O$19*F1736)/(B1736*((I1736)^$O$20)))^(1/$O$21)</f>
        <v>0.60845474565897339</v>
      </c>
      <c r="K1736" s="111">
        <f t="shared" si="55"/>
        <v>0.60845474565897339</v>
      </c>
      <c r="L1736" s="129"/>
      <c r="M1736" s="50"/>
      <c r="N1736" s="19"/>
      <c r="O1736" s="19"/>
      <c r="Q1736" s="20"/>
      <c r="R1736" s="58"/>
      <c r="S1736" s="58"/>
      <c r="T1736" s="58"/>
      <c r="U1736" s="58"/>
      <c r="V1736" s="58"/>
    </row>
    <row r="1737" spans="1:22" x14ac:dyDescent="0.35">
      <c r="A1737" s="20">
        <v>3418</v>
      </c>
      <c r="B1737" s="59">
        <v>6.5791000000000004</v>
      </c>
      <c r="C1737">
        <v>103.0128</v>
      </c>
      <c r="D1737" s="20">
        <v>2.1587000000000001</v>
      </c>
      <c r="E1737" s="49">
        <f t="shared" si="54"/>
        <v>94.597399999999993</v>
      </c>
      <c r="F1737" s="60">
        <f>($Q$5*($O$6+$O$8))/(E1737+$O$8)</f>
        <v>0.2825561001391505</v>
      </c>
      <c r="G1737" s="60">
        <f>(C1737-$O$10)/($O$11-$O$10)</f>
        <v>0.81125333333333327</v>
      </c>
      <c r="H1737" s="60">
        <f>(G1737*$O$14+(1-G1737)*$O$13)</f>
        <v>2.7311253333333334</v>
      </c>
      <c r="I1737" s="116">
        <f>(H1737-D1737)/(H1737-$O$12)</f>
        <v>0.359388622710129</v>
      </c>
      <c r="J1737" s="19">
        <f>(($O$19*F1737)/(B1737*((I1737)^$O$20)))^(1/$O$21)</f>
        <v>0.57664001428473055</v>
      </c>
      <c r="K1737" s="111">
        <f t="shared" si="55"/>
        <v>0.57664001428473055</v>
      </c>
      <c r="L1737" s="129"/>
      <c r="M1737" s="50"/>
      <c r="N1737" s="19"/>
      <c r="O1737" s="19"/>
      <c r="Q1737" s="20"/>
      <c r="R1737" s="58"/>
      <c r="S1737" s="58"/>
      <c r="T1737" s="58"/>
      <c r="U1737" s="58"/>
      <c r="V1737" s="58"/>
    </row>
    <row r="1738" spans="1:22" x14ac:dyDescent="0.35">
      <c r="A1738" s="20">
        <v>3418.5</v>
      </c>
      <c r="B1738" s="59">
        <v>6.6589</v>
      </c>
      <c r="C1738">
        <v>102.866</v>
      </c>
      <c r="D1738" s="20">
        <v>2.2002000000000002</v>
      </c>
      <c r="E1738" s="49">
        <f t="shared" si="54"/>
        <v>94.607300000000009</v>
      </c>
      <c r="F1738" s="60">
        <f>($Q$5*($O$6+$O$8))/(E1738+$O$8)</f>
        <v>0.28252850712383659</v>
      </c>
      <c r="G1738" s="60">
        <f>(C1738-$O$10)/($O$11-$O$10)</f>
        <v>0.80962222222222224</v>
      </c>
      <c r="H1738" s="60">
        <f>(G1738*$O$14+(1-G1738)*$O$13)</f>
        <v>2.7309622222222218</v>
      </c>
      <c r="I1738" s="116">
        <f>(H1738-D1738)/(H1738-$O$12)</f>
        <v>0.3332651946382984</v>
      </c>
      <c r="J1738" s="19">
        <f>(($O$19*F1738)/(B1738*((I1738)^$O$20)))^(1/$O$21)</f>
        <v>0.61807322661170983</v>
      </c>
      <c r="K1738" s="111">
        <f t="shared" si="55"/>
        <v>0.61807322661170983</v>
      </c>
      <c r="L1738" s="129"/>
      <c r="M1738" s="50"/>
      <c r="N1738" s="19"/>
      <c r="O1738" s="19"/>
      <c r="Q1738" s="20"/>
      <c r="R1738" s="58"/>
      <c r="S1738" s="58"/>
      <c r="T1738" s="58"/>
      <c r="U1738" s="58"/>
      <c r="V1738" s="58"/>
    </row>
    <row r="1739" spans="1:22" x14ac:dyDescent="0.35">
      <c r="A1739" s="20">
        <v>3419</v>
      </c>
      <c r="B1739" s="59">
        <v>6.6245000000000003</v>
      </c>
      <c r="C1739">
        <v>105.9282</v>
      </c>
      <c r="D1739" s="20">
        <v>2.2433000000000001</v>
      </c>
      <c r="E1739" s="49">
        <f t="shared" si="54"/>
        <v>94.617199999999997</v>
      </c>
      <c r="F1739" s="60">
        <f>($Q$5*($O$6+$O$8))/(E1739+$O$8)</f>
        <v>0.28250091949718825</v>
      </c>
      <c r="G1739" s="60">
        <f>(C1739-$O$10)/($O$11-$O$10)</f>
        <v>0.84364666666666666</v>
      </c>
      <c r="H1739" s="60">
        <f>(G1739*$O$14+(1-G1739)*$O$13)</f>
        <v>2.7343646666666666</v>
      </c>
      <c r="I1739" s="116">
        <f>(H1739-D1739)/(H1739-$O$12)</f>
        <v>0.30768180075203977</v>
      </c>
      <c r="J1739" s="19">
        <f>(($O$19*F1739)/(B1739*((I1739)^$O$20)))^(1/$O$21)</f>
        <v>0.67116850996432331</v>
      </c>
      <c r="K1739" s="111">
        <f t="shared" si="55"/>
        <v>0.67116850996432331</v>
      </c>
      <c r="L1739" s="129"/>
      <c r="M1739" s="50"/>
      <c r="N1739" s="19"/>
      <c r="O1739" s="19"/>
      <c r="Q1739" s="20"/>
      <c r="R1739" s="58"/>
      <c r="S1739" s="58"/>
      <c r="T1739" s="58"/>
      <c r="U1739" s="58"/>
      <c r="V1739" s="58"/>
    </row>
    <row r="1740" spans="1:22" x14ac:dyDescent="0.35">
      <c r="A1740" s="20">
        <v>3419.5</v>
      </c>
      <c r="B1740" s="59">
        <v>6.1634000000000002</v>
      </c>
      <c r="C1740">
        <v>105.0844</v>
      </c>
      <c r="D1740" s="20">
        <v>2.2829000000000002</v>
      </c>
      <c r="E1740" s="49">
        <f t="shared" si="54"/>
        <v>94.627100000000013</v>
      </c>
      <c r="F1740" s="60">
        <f>($Q$5*($O$6+$O$8))/(E1740+$O$8)</f>
        <v>0.28247333725762686</v>
      </c>
      <c r="G1740" s="60">
        <f>(C1740-$O$10)/($O$11-$O$10)</f>
        <v>0.83427111111111119</v>
      </c>
      <c r="H1740" s="60">
        <f>(G1740*$O$14+(1-G1740)*$O$13)</f>
        <v>2.7334271111111113</v>
      </c>
      <c r="I1740" s="116">
        <f>(H1740-D1740)/(H1740-$O$12)</f>
        <v>0.282448483507659</v>
      </c>
      <c r="J1740" s="19">
        <f>(($O$19*F1740)/(B1740*((I1740)^$O$20)))^(1/$O$21)</f>
        <v>0.75794781641113562</v>
      </c>
      <c r="K1740" s="111">
        <f t="shared" si="55"/>
        <v>0.75794781641113562</v>
      </c>
      <c r="L1740" s="129"/>
      <c r="M1740" s="50"/>
      <c r="N1740" s="19"/>
      <c r="O1740" s="19"/>
      <c r="Q1740" s="20"/>
      <c r="R1740" s="58"/>
      <c r="S1740" s="58"/>
      <c r="T1740" s="58"/>
      <c r="U1740" s="58"/>
      <c r="V1740" s="58"/>
    </row>
    <row r="1741" spans="1:22" x14ac:dyDescent="0.35">
      <c r="A1741" s="20">
        <v>3420</v>
      </c>
      <c r="B1741" s="59">
        <v>6.9024999999999999</v>
      </c>
      <c r="C1741">
        <v>106.50360000000001</v>
      </c>
      <c r="D1741" s="20">
        <v>2.2698</v>
      </c>
      <c r="E1741" s="49">
        <f t="shared" si="54"/>
        <v>94.637</v>
      </c>
      <c r="F1741" s="60">
        <f>($Q$5*($O$6+$O$8))/(E1741+$O$8)</f>
        <v>0.28244576040357489</v>
      </c>
      <c r="G1741" s="60">
        <f>(C1741-$O$10)/($O$11-$O$10)</f>
        <v>0.85004000000000002</v>
      </c>
      <c r="H1741" s="60">
        <f>(G1741*$O$14+(1-G1741)*$O$13)</f>
        <v>2.735004</v>
      </c>
      <c r="I1741" s="116">
        <f>(H1741-D1741)/(H1741-$O$12)</f>
        <v>0.29136181038596964</v>
      </c>
      <c r="J1741" s="19">
        <f>(($O$19*F1741)/(B1741*((I1741)^$O$20)))^(1/$O$21)</f>
        <v>0.69427526917081828</v>
      </c>
      <c r="K1741" s="111">
        <f t="shared" si="55"/>
        <v>0.69427526917081828</v>
      </c>
      <c r="L1741" s="129"/>
      <c r="M1741" s="50"/>
      <c r="N1741" s="19"/>
      <c r="O1741" s="19"/>
      <c r="Q1741" s="20"/>
      <c r="R1741" s="58"/>
      <c r="S1741" s="58"/>
      <c r="T1741" s="58"/>
      <c r="U1741" s="58"/>
      <c r="V1741" s="58"/>
    </row>
    <row r="1742" spans="1:22" x14ac:dyDescent="0.35">
      <c r="A1742" s="20">
        <v>3420.5</v>
      </c>
      <c r="B1742" s="59">
        <v>7.7347000000000001</v>
      </c>
      <c r="C1742">
        <v>106.8569</v>
      </c>
      <c r="D1742" s="20">
        <v>2.2717000000000001</v>
      </c>
      <c r="E1742" s="49">
        <f t="shared" si="54"/>
        <v>94.646900000000016</v>
      </c>
      <c r="F1742" s="60">
        <f>($Q$5*($O$6+$O$8))/(E1742+$O$8)</f>
        <v>0.28241818893345505</v>
      </c>
      <c r="G1742" s="60">
        <f>(C1742-$O$10)/($O$11-$O$10)</f>
        <v>0.85396555555555553</v>
      </c>
      <c r="H1742" s="60">
        <f>(G1742*$O$14+(1-G1742)*$O$13)</f>
        <v>2.7353965555555555</v>
      </c>
      <c r="I1742" s="116">
        <f>(H1742-D1742)/(H1742-$O$12)</f>
        <v>0.29034629826069908</v>
      </c>
      <c r="J1742" s="19">
        <f>(($O$19*F1742)/(B1742*((I1742)^$O$20)))^(1/$O$21)</f>
        <v>0.65812486823688432</v>
      </c>
      <c r="K1742" s="111">
        <f t="shared" si="55"/>
        <v>0.65812486823688432</v>
      </c>
      <c r="L1742" s="129"/>
      <c r="M1742" s="50"/>
      <c r="N1742" s="19"/>
      <c r="O1742" s="19"/>
      <c r="Q1742" s="20"/>
      <c r="R1742" s="58"/>
      <c r="S1742" s="58"/>
      <c r="T1742" s="58"/>
      <c r="U1742" s="58"/>
      <c r="V1742" s="58"/>
    </row>
    <row r="1743" spans="1:22" x14ac:dyDescent="0.35">
      <c r="A1743" s="20">
        <v>3421</v>
      </c>
      <c r="B1743" s="59">
        <v>9.0210000000000008</v>
      </c>
      <c r="C1743">
        <v>106.57680000000001</v>
      </c>
      <c r="D1743" s="20">
        <v>2.2759999999999998</v>
      </c>
      <c r="E1743" s="49">
        <f t="shared" si="54"/>
        <v>94.656800000000004</v>
      </c>
      <c r="F1743" s="60">
        <f>($Q$5*($O$6+$O$8))/(E1743+$O$8)</f>
        <v>0.28239062284569089</v>
      </c>
      <c r="G1743" s="60">
        <f>(C1743-$O$10)/($O$11-$O$10)</f>
        <v>0.85085333333333335</v>
      </c>
      <c r="H1743" s="60">
        <f>(G1743*$O$14+(1-G1743)*$O$13)</f>
        <v>2.7350853333333336</v>
      </c>
      <c r="I1743" s="116">
        <f>(H1743-D1743)/(H1743-$O$12)</f>
        <v>0.28751498369798734</v>
      </c>
      <c r="J1743" s="19">
        <f>(($O$19*F1743)/(B1743*((I1743)^$O$20)))^(1/$O$21)</f>
        <v>0.6153714049229333</v>
      </c>
      <c r="K1743" s="111">
        <f t="shared" si="55"/>
        <v>0.6153714049229333</v>
      </c>
      <c r="L1743" s="129"/>
      <c r="M1743" s="50"/>
      <c r="N1743" s="19"/>
      <c r="O1743" s="19"/>
      <c r="Q1743" s="20"/>
      <c r="R1743" s="58"/>
      <c r="S1743" s="58"/>
      <c r="T1743" s="58"/>
      <c r="U1743" s="58"/>
      <c r="V1743" s="58"/>
    </row>
    <row r="1744" spans="1:22" x14ac:dyDescent="0.35">
      <c r="A1744" s="20">
        <v>3421.5</v>
      </c>
      <c r="B1744" s="59">
        <v>8.0444999999999993</v>
      </c>
      <c r="C1744">
        <v>106.8426</v>
      </c>
      <c r="D1744" s="20">
        <v>2.3151000000000002</v>
      </c>
      <c r="E1744" s="49">
        <f t="shared" si="54"/>
        <v>94.666699999999992</v>
      </c>
      <c r="F1744" s="60">
        <f>($Q$5*($O$6+$O$8))/(E1744+$O$8)</f>
        <v>0.28236306213870643</v>
      </c>
      <c r="G1744" s="60">
        <f>(C1744-$O$10)/($O$11-$O$10)</f>
        <v>0.85380666666666671</v>
      </c>
      <c r="H1744" s="60">
        <f>(G1744*$O$14+(1-G1744)*$O$13)</f>
        <v>2.7353806666666669</v>
      </c>
      <c r="I1744" s="116">
        <f>(H1744-D1744)/(H1744-$O$12)</f>
        <v>0.26316380482779295</v>
      </c>
      <c r="J1744" s="19">
        <f>(($O$19*F1744)/(B1744*((I1744)^$O$20)))^(1/$O$21)</f>
        <v>0.71191518541726573</v>
      </c>
      <c r="K1744" s="111">
        <f t="shared" si="55"/>
        <v>0.71191518541726573</v>
      </c>
      <c r="L1744" s="129"/>
      <c r="M1744" s="50"/>
      <c r="N1744" s="19"/>
      <c r="O1744" s="19"/>
      <c r="Q1744" s="20"/>
      <c r="R1744" s="58"/>
      <c r="S1744" s="58"/>
      <c r="T1744" s="58"/>
      <c r="U1744" s="58"/>
      <c r="V1744" s="58"/>
    </row>
    <row r="1745" spans="1:22" x14ac:dyDescent="0.35">
      <c r="A1745" s="20">
        <v>3422</v>
      </c>
      <c r="B1745" s="59">
        <v>7.2659000000000002</v>
      </c>
      <c r="C1745">
        <v>107.6204</v>
      </c>
      <c r="D1745" s="20">
        <v>2.3374999999999999</v>
      </c>
      <c r="E1745" s="49">
        <f t="shared" si="54"/>
        <v>94.676600000000008</v>
      </c>
      <c r="F1745" s="60">
        <f>($Q$5*($O$6+$O$8))/(E1745+$O$8)</f>
        <v>0.28233550681092634</v>
      </c>
      <c r="G1745" s="60">
        <f>(C1745-$O$10)/($O$11-$O$10)</f>
        <v>0.86244888888888893</v>
      </c>
      <c r="H1745" s="60">
        <f>(G1745*$O$14+(1-G1745)*$O$13)</f>
        <v>2.7362448888888888</v>
      </c>
      <c r="I1745" s="116">
        <f>(H1745-D1745)/(H1745-$O$12)</f>
        <v>0.24954387905086792</v>
      </c>
      <c r="J1745" s="19">
        <f>(($O$19*F1745)/(B1745*((I1745)^$O$20)))^(1/$O$21)</f>
        <v>0.78993456856477895</v>
      </c>
      <c r="K1745" s="111">
        <f t="shared" si="55"/>
        <v>0.78993456856477895</v>
      </c>
      <c r="L1745" s="129"/>
      <c r="M1745" s="50"/>
      <c r="N1745" s="19"/>
      <c r="O1745" s="19"/>
      <c r="Q1745" s="20"/>
      <c r="R1745" s="58"/>
      <c r="S1745" s="58"/>
      <c r="T1745" s="58"/>
      <c r="U1745" s="58"/>
      <c r="V1745" s="58"/>
    </row>
    <row r="1746" spans="1:22" x14ac:dyDescent="0.35">
      <c r="A1746" s="20">
        <v>3422.5</v>
      </c>
      <c r="B1746" s="59">
        <v>7.133</v>
      </c>
      <c r="C1746">
        <v>113.04640000000001</v>
      </c>
      <c r="D1746" s="20">
        <v>2.3573</v>
      </c>
      <c r="E1746" s="49">
        <f t="shared" si="54"/>
        <v>94.686499999999995</v>
      </c>
      <c r="F1746" s="60">
        <f>($Q$5*($O$6+$O$8))/(E1746+$O$8)</f>
        <v>0.28230795686077603</v>
      </c>
      <c r="G1746" s="60">
        <f>(C1746-$O$10)/($O$11-$O$10)</f>
        <v>0.92273777777777788</v>
      </c>
      <c r="H1746" s="60">
        <f>(G1746*$O$14+(1-G1746)*$O$13)</f>
        <v>2.7422737777777777</v>
      </c>
      <c r="I1746" s="116">
        <f>(H1746-D1746)/(H1746-$O$12)</f>
        <v>0.24001999540848226</v>
      </c>
      <c r="J1746" s="19">
        <f>(($O$19*F1746)/(B1746*((I1746)^$O$20)))^(1/$O$21)</f>
        <v>0.82885397453478993</v>
      </c>
      <c r="K1746" s="111">
        <f t="shared" si="55"/>
        <v>0.82885397453478993</v>
      </c>
      <c r="L1746" s="129"/>
      <c r="M1746" s="50"/>
      <c r="N1746" s="19"/>
      <c r="O1746" s="19"/>
      <c r="Q1746" s="20"/>
      <c r="R1746" s="58"/>
      <c r="S1746" s="58"/>
      <c r="T1746" s="58"/>
      <c r="U1746" s="58"/>
      <c r="V1746" s="58"/>
    </row>
    <row r="1747" spans="1:22" x14ac:dyDescent="0.35">
      <c r="A1747" s="20">
        <v>3423</v>
      </c>
      <c r="B1747" s="59">
        <v>7.0069999999999997</v>
      </c>
      <c r="C1747">
        <v>112.804</v>
      </c>
      <c r="D1747" s="20">
        <v>2.3498999999999999</v>
      </c>
      <c r="E1747" s="49">
        <f t="shared" si="54"/>
        <v>94.696400000000011</v>
      </c>
      <c r="F1747" s="60">
        <f>($Q$5*($O$6+$O$8))/(E1747+$O$8)</f>
        <v>0.28228041228668127</v>
      </c>
      <c r="G1747" s="60">
        <f>(C1747-$O$10)/($O$11-$O$10)</f>
        <v>0.92004444444444444</v>
      </c>
      <c r="H1747" s="60">
        <f>(G1747*$O$14+(1-G1747)*$O$13)</f>
        <v>2.7420044444444445</v>
      </c>
      <c r="I1747" s="116">
        <f>(H1747-D1747)/(H1747-$O$12)</f>
        <v>0.24450681741494609</v>
      </c>
      <c r="J1747" s="19">
        <f>(($O$19*F1747)/(B1747*((I1747)^$O$20)))^(1/$O$21)</f>
        <v>0.82088692822078924</v>
      </c>
      <c r="K1747" s="111">
        <f t="shared" si="55"/>
        <v>0.82088692822078924</v>
      </c>
      <c r="L1747" s="129"/>
      <c r="M1747" s="50"/>
      <c r="N1747" s="19"/>
      <c r="O1747" s="19"/>
      <c r="Q1747" s="20"/>
      <c r="R1747" s="58"/>
      <c r="S1747" s="58"/>
      <c r="T1747" s="58"/>
      <c r="U1747" s="58"/>
      <c r="V1747" s="58"/>
    </row>
    <row r="1748" spans="1:22" x14ac:dyDescent="0.35">
      <c r="A1748" s="20">
        <v>3423.5</v>
      </c>
      <c r="B1748" s="59">
        <v>7.0930999999999997</v>
      </c>
      <c r="C1748">
        <v>110.9419</v>
      </c>
      <c r="D1748" s="20">
        <v>2.3487</v>
      </c>
      <c r="E1748" s="49">
        <f t="shared" si="54"/>
        <v>94.706299999999999</v>
      </c>
      <c r="F1748" s="60">
        <f>($Q$5*($O$6+$O$8))/(E1748+$O$8)</f>
        <v>0.28225287308706881</v>
      </c>
      <c r="G1748" s="60">
        <f>(C1748-$O$10)/($O$11-$O$10)</f>
        <v>0.89935444444444446</v>
      </c>
      <c r="H1748" s="60">
        <f>(G1748*$O$14+(1-G1748)*$O$13)</f>
        <v>2.7399354444444444</v>
      </c>
      <c r="I1748" s="116">
        <f>(H1748-D1748)/(H1748-$O$12)</f>
        <v>0.24428009495313285</v>
      </c>
      <c r="J1748" s="19">
        <f>(($O$19*F1748)/(B1748*((I1748)^$O$20)))^(1/$O$21)</f>
        <v>0.81660693571208132</v>
      </c>
      <c r="K1748" s="111">
        <f t="shared" si="55"/>
        <v>0.81660693571208132</v>
      </c>
      <c r="L1748" s="129"/>
      <c r="M1748" s="50"/>
      <c r="N1748" s="19"/>
      <c r="O1748" s="19"/>
      <c r="Q1748" s="20"/>
      <c r="R1748" s="58"/>
      <c r="S1748" s="58"/>
      <c r="T1748" s="58"/>
      <c r="U1748" s="58"/>
      <c r="V1748" s="58"/>
    </row>
    <row r="1749" spans="1:22" x14ac:dyDescent="0.35">
      <c r="A1749" s="20">
        <v>3424</v>
      </c>
      <c r="B1749" s="59">
        <v>6.6021000000000001</v>
      </c>
      <c r="C1749">
        <v>107.7106</v>
      </c>
      <c r="D1749" s="20">
        <v>2.3456000000000001</v>
      </c>
      <c r="E1749" s="49">
        <f t="shared" si="54"/>
        <v>94.716200000000015</v>
      </c>
      <c r="F1749" s="60">
        <f>($Q$5*($O$6+$O$8))/(E1749+$O$8)</f>
        <v>0.28222533926036564</v>
      </c>
      <c r="G1749" s="60">
        <f>(C1749-$O$10)/($O$11-$O$10)</f>
        <v>0.86345111111111106</v>
      </c>
      <c r="H1749" s="60">
        <f>(G1749*$O$14+(1-G1749)*$O$13)</f>
        <v>2.7363451111111114</v>
      </c>
      <c r="I1749" s="116">
        <f>(H1749-D1749)/(H1749-$O$12)</f>
        <v>0.24452209421305426</v>
      </c>
      <c r="J1749" s="19">
        <f>(($O$19*F1749)/(B1749*((I1749)^$O$20)))^(1/$O$21)</f>
        <v>0.84554912829277118</v>
      </c>
      <c r="K1749" s="111">
        <f t="shared" si="55"/>
        <v>0.84554912829277118</v>
      </c>
      <c r="L1749" s="129"/>
      <c r="M1749" s="50"/>
      <c r="N1749" s="19"/>
      <c r="O1749" s="19"/>
      <c r="Q1749" s="20"/>
      <c r="R1749" s="58"/>
      <c r="S1749" s="58"/>
      <c r="T1749" s="58"/>
      <c r="U1749" s="58"/>
      <c r="V1749" s="58"/>
    </row>
    <row r="1750" spans="1:22" x14ac:dyDescent="0.35">
      <c r="A1750" s="20">
        <v>3424.5</v>
      </c>
      <c r="B1750" s="59">
        <v>6.3361999999999998</v>
      </c>
      <c r="C1750">
        <v>106.1202</v>
      </c>
      <c r="D1750" s="20">
        <v>2.3487</v>
      </c>
      <c r="E1750" s="49">
        <f t="shared" si="54"/>
        <v>94.726100000000002</v>
      </c>
      <c r="F1750" s="60">
        <f>($Q$5*($O$6+$O$8))/(E1750+$O$8)</f>
        <v>0.28219781080499962</v>
      </c>
      <c r="G1750" s="60">
        <f>(C1750-$O$10)/($O$11-$O$10)</f>
        <v>0.84577999999999998</v>
      </c>
      <c r="H1750" s="60">
        <f>(G1750*$O$14+(1-G1750)*$O$13)</f>
        <v>2.734578</v>
      </c>
      <c r="I1750" s="116">
        <f>(H1750-D1750)/(H1750-$O$12)</f>
        <v>0.24174366068005318</v>
      </c>
      <c r="J1750" s="19">
        <f>(($O$19*F1750)/(B1750*((I1750)^$O$20)))^(1/$O$21)</f>
        <v>0.87298601668524345</v>
      </c>
      <c r="K1750" s="111">
        <f t="shared" si="55"/>
        <v>0.87298601668524345</v>
      </c>
      <c r="L1750" s="129"/>
      <c r="M1750" s="50"/>
      <c r="N1750" s="19"/>
      <c r="O1750" s="19"/>
      <c r="Q1750" s="20"/>
      <c r="R1750" s="58"/>
      <c r="S1750" s="58"/>
      <c r="T1750" s="58"/>
      <c r="U1750" s="58"/>
      <c r="V1750" s="58"/>
    </row>
    <row r="1751" spans="1:22" x14ac:dyDescent="0.35">
      <c r="A1751" s="20">
        <v>3425</v>
      </c>
      <c r="B1751" s="59">
        <v>6.1239999999999997</v>
      </c>
      <c r="C1751">
        <v>105.7204</v>
      </c>
      <c r="D1751" s="20">
        <v>2.3382000000000001</v>
      </c>
      <c r="E1751" s="49">
        <f t="shared" si="54"/>
        <v>94.736000000000018</v>
      </c>
      <c r="F1751" s="60">
        <f>($Q$5*($O$6+$O$8))/(E1751+$O$8)</f>
        <v>0.282170287719399</v>
      </c>
      <c r="G1751" s="60">
        <f>(C1751-$O$10)/($O$11-$O$10)</f>
        <v>0.84133777777777774</v>
      </c>
      <c r="H1751" s="60">
        <f>(G1751*$O$14+(1-G1751)*$O$13)</f>
        <v>2.7341337777777777</v>
      </c>
      <c r="I1751" s="116">
        <f>(H1751-D1751)/(H1751-$O$12)</f>
        <v>0.2481124218026195</v>
      </c>
      <c r="J1751" s="19">
        <f>(($O$19*F1751)/(B1751*((I1751)^$O$20)))^(1/$O$21)</f>
        <v>0.86514627383171527</v>
      </c>
      <c r="K1751" s="111">
        <f t="shared" si="55"/>
        <v>0.86514627383171527</v>
      </c>
      <c r="L1751" s="129"/>
      <c r="M1751" s="50"/>
      <c r="N1751" s="19"/>
      <c r="O1751" s="19"/>
      <c r="Q1751" s="20"/>
      <c r="R1751" s="58"/>
      <c r="S1751" s="58"/>
      <c r="T1751" s="58"/>
      <c r="U1751" s="58"/>
      <c r="V1751" s="58"/>
    </row>
    <row r="1752" spans="1:22" x14ac:dyDescent="0.35">
      <c r="A1752" s="20">
        <v>3425.5</v>
      </c>
      <c r="B1752" s="59">
        <v>5.4428000000000001</v>
      </c>
      <c r="C1752">
        <v>103.1246</v>
      </c>
      <c r="D1752" s="20">
        <v>2.3289</v>
      </c>
      <c r="E1752" s="49">
        <f t="shared" si="54"/>
        <v>94.745900000000006</v>
      </c>
      <c r="F1752" s="60">
        <f>($Q$5*($O$6+$O$8))/(E1752+$O$8)</f>
        <v>0.282142770001993</v>
      </c>
      <c r="G1752" s="60">
        <f>(C1752-$O$10)/($O$11-$O$10)</f>
        <v>0.81249555555555553</v>
      </c>
      <c r="H1752" s="60">
        <f>(G1752*$O$14+(1-G1752)*$O$13)</f>
        <v>2.7312495555555554</v>
      </c>
      <c r="I1752" s="116">
        <f>(H1752-D1752)/(H1752-$O$12)</f>
        <v>0.25258940788342926</v>
      </c>
      <c r="J1752" s="19">
        <f>(($O$19*F1752)/(B1752*((I1752)^$O$20)))^(1/$O$21)</f>
        <v>0.90138046155089291</v>
      </c>
      <c r="K1752" s="111">
        <f t="shared" si="55"/>
        <v>0.90138046155089291</v>
      </c>
      <c r="L1752" s="129"/>
      <c r="M1752" s="50"/>
      <c r="N1752" s="19"/>
      <c r="O1752" s="19"/>
      <c r="Q1752" s="20"/>
      <c r="R1752" s="58"/>
      <c r="S1752" s="58"/>
      <c r="T1752" s="58"/>
      <c r="U1752" s="58"/>
      <c r="V1752" s="58"/>
    </row>
    <row r="1753" spans="1:22" x14ac:dyDescent="0.35">
      <c r="A1753" s="20">
        <v>3426</v>
      </c>
      <c r="B1753" s="59">
        <v>5.6143999999999998</v>
      </c>
      <c r="C1753">
        <v>102.7702</v>
      </c>
      <c r="D1753" s="20">
        <v>2.3016000000000001</v>
      </c>
      <c r="E1753" s="49">
        <f t="shared" si="54"/>
        <v>94.755799999999994</v>
      </c>
      <c r="F1753" s="60">
        <f>($Q$5*($O$6+$O$8))/(E1753+$O$8)</f>
        <v>0.28211525765121104</v>
      </c>
      <c r="G1753" s="60">
        <f>(C1753-$O$10)/($O$11-$O$10)</f>
        <v>0.80855777777777782</v>
      </c>
      <c r="H1753" s="60">
        <f>(G1753*$O$14+(1-G1753)*$O$13)</f>
        <v>2.7308557777777778</v>
      </c>
      <c r="I1753" s="116">
        <f>(H1753-D1753)/(H1753-$O$12)</f>
        <v>0.26954739114150772</v>
      </c>
      <c r="J1753" s="19">
        <f>(($O$19*F1753)/(B1753*((I1753)^$O$20)))^(1/$O$21)</f>
        <v>0.83162297538042784</v>
      </c>
      <c r="K1753" s="111">
        <f t="shared" si="55"/>
        <v>0.83162297538042784</v>
      </c>
      <c r="L1753" s="129"/>
      <c r="M1753" s="50"/>
      <c r="N1753" s="19"/>
      <c r="O1753" s="19"/>
      <c r="Q1753" s="20"/>
      <c r="R1753" s="58"/>
      <c r="S1753" s="58"/>
      <c r="T1753" s="58"/>
      <c r="U1753" s="58"/>
      <c r="V1753" s="58"/>
    </row>
    <row r="1754" spans="1:22" x14ac:dyDescent="0.35">
      <c r="A1754" s="20">
        <v>3426.5</v>
      </c>
      <c r="B1754" s="59">
        <v>6.0392999999999999</v>
      </c>
      <c r="C1754">
        <v>102.54989999999999</v>
      </c>
      <c r="D1754" s="20">
        <v>2.2896000000000001</v>
      </c>
      <c r="E1754" s="49">
        <f t="shared" si="54"/>
        <v>94.76570000000001</v>
      </c>
      <c r="F1754" s="60">
        <f>($Q$5*($O$6+$O$8))/(E1754+$O$8)</f>
        <v>0.28208775066548336</v>
      </c>
      <c r="G1754" s="60">
        <f>(C1754-$O$10)/($O$11-$O$10)</f>
        <v>0.80610999999999988</v>
      </c>
      <c r="H1754" s="60">
        <f>(G1754*$O$14+(1-G1754)*$O$13)</f>
        <v>2.7306109999999997</v>
      </c>
      <c r="I1754" s="116">
        <f>(H1754-D1754)/(H1754-$O$12)</f>
        <v>0.27697155177448901</v>
      </c>
      <c r="J1754" s="19">
        <f>(($O$19*F1754)/(B1754*((I1754)^$O$20)))^(1/$O$21)</f>
        <v>0.78030366708334808</v>
      </c>
      <c r="K1754" s="111">
        <f t="shared" si="55"/>
        <v>0.78030366708334808</v>
      </c>
      <c r="L1754" s="129"/>
      <c r="M1754" s="50"/>
      <c r="N1754" s="19"/>
      <c r="O1754" s="19"/>
      <c r="Q1754" s="20"/>
      <c r="R1754" s="58"/>
      <c r="S1754" s="58"/>
      <c r="T1754" s="58"/>
      <c r="U1754" s="58"/>
      <c r="V1754" s="58"/>
    </row>
    <row r="1755" spans="1:22" x14ac:dyDescent="0.35">
      <c r="A1755" s="20">
        <v>3427</v>
      </c>
      <c r="B1755" s="59">
        <v>6.5914000000000001</v>
      </c>
      <c r="C1755">
        <v>102.7799</v>
      </c>
      <c r="D1755" s="20">
        <v>2.2900999999999998</v>
      </c>
      <c r="E1755" s="49">
        <f t="shared" si="54"/>
        <v>94.775599999999997</v>
      </c>
      <c r="F1755" s="60">
        <f>($Q$5*($O$6+$O$8))/(E1755+$O$8)</f>
        <v>0.2820602490432409</v>
      </c>
      <c r="G1755" s="60">
        <f>(C1755-$O$10)/($O$11-$O$10)</f>
        <v>0.80866555555555553</v>
      </c>
      <c r="H1755" s="60">
        <f>(G1755*$O$14+(1-G1755)*$O$13)</f>
        <v>2.7308665555555556</v>
      </c>
      <c r="I1755" s="116">
        <f>(H1755-D1755)/(H1755-$O$12)</f>
        <v>0.27677360967955067</v>
      </c>
      <c r="J1755" s="19">
        <f>(($O$19*F1755)/(B1755*((I1755)^$O$20)))^(1/$O$21)</f>
        <v>0.74740746436364391</v>
      </c>
      <c r="K1755" s="111">
        <f t="shared" si="55"/>
        <v>0.74740746436364391</v>
      </c>
      <c r="L1755" s="129"/>
      <c r="M1755" s="50"/>
      <c r="N1755" s="19"/>
      <c r="O1755" s="19"/>
      <c r="Q1755" s="20"/>
      <c r="R1755" s="58"/>
      <c r="S1755" s="58"/>
      <c r="T1755" s="58"/>
      <c r="U1755" s="58"/>
      <c r="V1755" s="58"/>
    </row>
    <row r="1756" spans="1:22" x14ac:dyDescent="0.35">
      <c r="A1756" s="20">
        <v>3427.5</v>
      </c>
      <c r="B1756" s="59">
        <v>6.2294999999999998</v>
      </c>
      <c r="C1756">
        <v>102.3772</v>
      </c>
      <c r="D1756" s="20">
        <v>2.3115999999999999</v>
      </c>
      <c r="E1756" s="49">
        <f t="shared" si="54"/>
        <v>94.785500000000013</v>
      </c>
      <c r="F1756" s="60">
        <f>($Q$5*($O$6+$O$8))/(E1756+$O$8)</f>
        <v>0.28203275278291495</v>
      </c>
      <c r="G1756" s="60">
        <f>(C1756-$O$10)/($O$11-$O$10)</f>
        <v>0.80419111111111108</v>
      </c>
      <c r="H1756" s="60">
        <f>(G1756*$O$14+(1-G1756)*$O$13)</f>
        <v>2.7304191111111109</v>
      </c>
      <c r="I1756" s="116">
        <f>(H1756-D1756)/(H1756-$O$12)</f>
        <v>0.26306591101363408</v>
      </c>
      <c r="J1756" s="19">
        <f>(($O$19*F1756)/(B1756*((I1756)^$O$20)))^(1/$O$21)</f>
        <v>0.80883251910209641</v>
      </c>
      <c r="K1756" s="111">
        <f t="shared" si="55"/>
        <v>0.80883251910209641</v>
      </c>
      <c r="L1756" s="129"/>
      <c r="M1756" s="50"/>
      <c r="N1756" s="19"/>
      <c r="O1756" s="19"/>
      <c r="Q1756" s="20"/>
      <c r="R1756" s="58"/>
      <c r="S1756" s="58"/>
      <c r="T1756" s="58"/>
      <c r="U1756" s="58"/>
      <c r="V1756" s="58"/>
    </row>
    <row r="1757" spans="1:22" x14ac:dyDescent="0.35">
      <c r="A1757" s="20">
        <v>3428</v>
      </c>
      <c r="B1757" s="59">
        <v>5.9901</v>
      </c>
      <c r="C1757">
        <v>101.3753</v>
      </c>
      <c r="D1757" s="20">
        <v>2.3298000000000001</v>
      </c>
      <c r="E1757" s="49">
        <f t="shared" si="54"/>
        <v>94.795400000000001</v>
      </c>
      <c r="F1757" s="60">
        <f>($Q$5*($O$6+$O$8))/(E1757+$O$8)</f>
        <v>0.28200526188293767</v>
      </c>
      <c r="G1757" s="60">
        <f>(C1757-$O$10)/($O$11-$O$10)</f>
        <v>0.79305888888888887</v>
      </c>
      <c r="H1757" s="60">
        <f>(G1757*$O$14+(1-G1757)*$O$13)</f>
        <v>2.7293058888888888</v>
      </c>
      <c r="I1757" s="116">
        <f>(H1757-D1757)/(H1757-$O$12)</f>
        <v>0.25111060066404511</v>
      </c>
      <c r="J1757" s="19">
        <f>(($O$19*F1757)/(B1757*((I1757)^$O$20)))^(1/$O$21)</f>
        <v>0.86406521650486467</v>
      </c>
      <c r="K1757" s="111">
        <f t="shared" si="55"/>
        <v>0.86406521650486467</v>
      </c>
      <c r="L1757" s="129"/>
      <c r="M1757" s="50"/>
      <c r="N1757" s="19"/>
      <c r="O1757" s="19"/>
      <c r="Q1757" s="20"/>
      <c r="R1757" s="58"/>
      <c r="S1757" s="58"/>
      <c r="T1757" s="58"/>
      <c r="U1757" s="58"/>
      <c r="V1757" s="58"/>
    </row>
    <row r="1758" spans="1:22" x14ac:dyDescent="0.35">
      <c r="A1758" s="20">
        <v>3428.5</v>
      </c>
      <c r="B1758" s="59">
        <v>6.7603</v>
      </c>
      <c r="C1758">
        <v>101.3707</v>
      </c>
      <c r="D1758" s="20">
        <v>2.3416000000000001</v>
      </c>
      <c r="E1758" s="49">
        <f t="shared" si="54"/>
        <v>94.805300000000017</v>
      </c>
      <c r="F1758" s="60">
        <f>($Q$5*($O$6+$O$8))/(E1758+$O$8)</f>
        <v>0.2819777763417417</v>
      </c>
      <c r="G1758" s="60">
        <f>(C1758-$O$10)/($O$11-$O$10)</f>
        <v>0.79300777777777776</v>
      </c>
      <c r="H1758" s="60">
        <f>(G1758*$O$14+(1-G1758)*$O$13)</f>
        <v>2.7293007777777776</v>
      </c>
      <c r="I1758" s="116">
        <f>(H1758-D1758)/(H1758-$O$12)</f>
        <v>0.24369124626175651</v>
      </c>
      <c r="J1758" s="19">
        <f>(($O$19*F1758)/(B1758*((I1758)^$O$20)))^(1/$O$21)</f>
        <v>0.83807816770023491</v>
      </c>
      <c r="K1758" s="111">
        <f t="shared" si="55"/>
        <v>0.83807816770023491</v>
      </c>
      <c r="L1758" s="129"/>
      <c r="M1758" s="50"/>
      <c r="N1758" s="19"/>
      <c r="O1758" s="19"/>
      <c r="Q1758" s="20"/>
      <c r="R1758" s="58"/>
      <c r="S1758" s="58"/>
      <c r="T1758" s="58"/>
      <c r="U1758" s="58"/>
      <c r="V1758" s="58"/>
    </row>
    <row r="1759" spans="1:22" x14ac:dyDescent="0.35">
      <c r="A1759" s="20">
        <v>3429</v>
      </c>
      <c r="B1759" s="59">
        <v>6.8089000000000004</v>
      </c>
      <c r="C1759">
        <v>98.289299999999997</v>
      </c>
      <c r="D1759" s="20">
        <v>2.3416000000000001</v>
      </c>
      <c r="E1759" s="49">
        <f t="shared" si="54"/>
        <v>94.815200000000004</v>
      </c>
      <c r="F1759" s="60">
        <f>($Q$5*($O$6+$O$8))/(E1759+$O$8)</f>
        <v>0.2819502961577604</v>
      </c>
      <c r="G1759" s="60">
        <f>(C1759-$O$10)/($O$11-$O$10)</f>
        <v>0.75876999999999994</v>
      </c>
      <c r="H1759" s="60">
        <f>(G1759*$O$14+(1-G1759)*$O$13)</f>
        <v>2.7258770000000001</v>
      </c>
      <c r="I1759" s="116">
        <f>(H1759-D1759)/(H1759-$O$12)</f>
        <v>0.24206013504022292</v>
      </c>
      <c r="J1759" s="19">
        <f>(($O$19*F1759)/(B1759*((I1759)^$O$20)))^(1/$O$21)</f>
        <v>0.84066802331425938</v>
      </c>
      <c r="K1759" s="111">
        <f t="shared" si="55"/>
        <v>0.84066802331425938</v>
      </c>
      <c r="L1759" s="129"/>
      <c r="M1759" s="50"/>
      <c r="N1759" s="19"/>
      <c r="O1759" s="19"/>
      <c r="Q1759" s="20"/>
      <c r="R1759" s="58"/>
      <c r="S1759" s="58"/>
      <c r="T1759" s="58"/>
      <c r="U1759" s="58"/>
      <c r="V1759" s="58"/>
    </row>
    <row r="1760" spans="1:22" x14ac:dyDescent="0.35">
      <c r="A1760" s="20">
        <v>3429.5</v>
      </c>
      <c r="B1760" s="59">
        <v>7.3120000000000003</v>
      </c>
      <c r="C1760">
        <v>96.289100000000005</v>
      </c>
      <c r="D1760" s="20">
        <v>2.3521999999999998</v>
      </c>
      <c r="E1760" s="49">
        <f t="shared" si="54"/>
        <v>94.825099999999992</v>
      </c>
      <c r="F1760" s="60">
        <f>($Q$5*($O$6+$O$8))/(E1760+$O$8)</f>
        <v>0.28192282132942753</v>
      </c>
      <c r="G1760" s="60">
        <f>(C1760-$O$10)/($O$11-$O$10)</f>
        <v>0.73654555555555556</v>
      </c>
      <c r="H1760" s="60">
        <f>(G1760*$O$14+(1-G1760)*$O$13)</f>
        <v>2.7236545555555556</v>
      </c>
      <c r="I1760" s="116">
        <f>(H1760-D1760)/(H1760-$O$12)</f>
        <v>0.23431116390464346</v>
      </c>
      <c r="J1760" s="19">
        <f>(($O$19*F1760)/(B1760*((I1760)^$O$20)))^(1/$O$21)</f>
        <v>0.83801934440992065</v>
      </c>
      <c r="K1760" s="111">
        <f t="shared" si="55"/>
        <v>0.83801934440992065</v>
      </c>
      <c r="L1760" s="129"/>
      <c r="M1760" s="50"/>
      <c r="N1760" s="19"/>
      <c r="O1760" s="19"/>
      <c r="Q1760" s="20"/>
      <c r="R1760" s="58"/>
      <c r="S1760" s="58"/>
      <c r="T1760" s="58"/>
      <c r="U1760" s="58"/>
      <c r="V1760" s="58"/>
    </row>
    <row r="1761" spans="1:22" x14ac:dyDescent="0.35">
      <c r="A1761" s="20">
        <v>3430</v>
      </c>
      <c r="B1761" s="59">
        <v>8.4370999999999992</v>
      </c>
      <c r="C1761">
        <v>96.713800000000006</v>
      </c>
      <c r="D1761" s="20">
        <v>2.3195000000000001</v>
      </c>
      <c r="E1761" s="49">
        <f t="shared" si="54"/>
        <v>94.835000000000008</v>
      </c>
      <c r="F1761" s="60">
        <f>($Q$5*($O$6+$O$8))/(E1761+$O$8)</f>
        <v>0.28189535185517761</v>
      </c>
      <c r="G1761" s="60">
        <f>(C1761-$O$10)/($O$11-$O$10)</f>
        <v>0.7412644444444445</v>
      </c>
      <c r="H1761" s="60">
        <f>(G1761*$O$14+(1-G1761)*$O$13)</f>
        <v>2.7241264444444444</v>
      </c>
      <c r="I1761" s="116">
        <f>(H1761-D1761)/(H1761-$O$12)</f>
        <v>0.25515982776891338</v>
      </c>
      <c r="J1761" s="19">
        <f>(($O$19*F1761)/(B1761*((I1761)^$O$20)))^(1/$O$21)</f>
        <v>0.7163661543016463</v>
      </c>
      <c r="K1761" s="111">
        <f t="shared" si="55"/>
        <v>0.7163661543016463</v>
      </c>
      <c r="L1761" s="129"/>
      <c r="M1761" s="50"/>
      <c r="N1761" s="19"/>
      <c r="O1761" s="19"/>
      <c r="Q1761" s="20"/>
      <c r="R1761" s="58"/>
      <c r="S1761" s="58"/>
      <c r="T1761" s="58"/>
      <c r="U1761" s="58"/>
      <c r="V1761" s="58"/>
    </row>
    <row r="1762" spans="1:22" x14ac:dyDescent="0.35">
      <c r="A1762" s="20">
        <v>3430.5</v>
      </c>
      <c r="B1762" s="59">
        <v>6.0555000000000003</v>
      </c>
      <c r="C1762">
        <v>100.13890000000001</v>
      </c>
      <c r="D1762" s="20">
        <v>2.2972999999999999</v>
      </c>
      <c r="E1762" s="49">
        <f t="shared" si="54"/>
        <v>94.844899999999996</v>
      </c>
      <c r="F1762" s="60">
        <f>($Q$5*($O$6+$O$8))/(E1762+$O$8)</f>
        <v>0.28186788773344579</v>
      </c>
      <c r="G1762" s="60">
        <f>(C1762-$O$10)/($O$11-$O$10)</f>
        <v>0.77932111111111113</v>
      </c>
      <c r="H1762" s="60">
        <f>(G1762*$O$14+(1-G1762)*$O$13)</f>
        <v>2.727932111111111</v>
      </c>
      <c r="I1762" s="116">
        <f>(H1762-D1762)/(H1762-$O$12)</f>
        <v>0.27090900690251296</v>
      </c>
      <c r="J1762" s="19">
        <f>(($O$19*F1762)/(B1762*((I1762)^$O$20)))^(1/$O$21)</f>
        <v>0.79638734821889068</v>
      </c>
      <c r="K1762" s="111">
        <f t="shared" si="55"/>
        <v>0.79638734821889068</v>
      </c>
      <c r="L1762" s="129"/>
      <c r="M1762" s="50"/>
      <c r="N1762" s="19"/>
      <c r="O1762" s="19"/>
      <c r="Q1762" s="20"/>
      <c r="R1762" s="58"/>
      <c r="S1762" s="58"/>
      <c r="T1762" s="58"/>
      <c r="U1762" s="58"/>
      <c r="V1762" s="58"/>
    </row>
    <row r="1763" spans="1:22" x14ac:dyDescent="0.35">
      <c r="A1763" s="20">
        <v>3431</v>
      </c>
      <c r="B1763" s="59">
        <v>5.8169000000000004</v>
      </c>
      <c r="C1763">
        <v>99.759100000000004</v>
      </c>
      <c r="D1763" s="20">
        <v>2.2210999999999999</v>
      </c>
      <c r="E1763" s="49">
        <f t="shared" si="54"/>
        <v>94.854800000000012</v>
      </c>
      <c r="F1763" s="60">
        <f>($Q$5*($O$6+$O$8))/(E1763+$O$8)</f>
        <v>0.28184042896266776</v>
      </c>
      <c r="G1763" s="60">
        <f>(C1763-$O$10)/($O$11-$O$10)</f>
        <v>0.77510111111111113</v>
      </c>
      <c r="H1763" s="60">
        <f>(G1763*$O$14+(1-G1763)*$O$13)</f>
        <v>2.7275101111111111</v>
      </c>
      <c r="I1763" s="116">
        <f>(H1763-D1763)/(H1763-$O$12)</f>
        <v>0.31866525441356486</v>
      </c>
      <c r="J1763" s="19">
        <f>(($O$19*F1763)/(B1763*((I1763)^$O$20)))^(1/$O$21)</f>
        <v>0.69075038210789785</v>
      </c>
      <c r="K1763" s="111">
        <f t="shared" si="55"/>
        <v>0.69075038210789785</v>
      </c>
      <c r="L1763" s="129"/>
      <c r="M1763" s="50"/>
      <c r="N1763" s="19"/>
      <c r="O1763" s="19"/>
      <c r="Q1763" s="20"/>
      <c r="R1763" s="58"/>
      <c r="S1763" s="58"/>
      <c r="T1763" s="58"/>
      <c r="U1763" s="58"/>
      <c r="V1763" s="58"/>
    </row>
    <row r="1764" spans="1:22" x14ac:dyDescent="0.35">
      <c r="A1764" s="20">
        <v>3431.5</v>
      </c>
      <c r="B1764" s="59">
        <v>6.5656999999999996</v>
      </c>
      <c r="C1764">
        <v>98.343500000000006</v>
      </c>
      <c r="D1764" s="20">
        <v>2.2035999999999998</v>
      </c>
      <c r="E1764" s="49">
        <f t="shared" si="54"/>
        <v>94.864699999999999</v>
      </c>
      <c r="F1764" s="60">
        <f>($Q$5*($O$6+$O$8))/(E1764+$O$8)</f>
        <v>0.28181297554127993</v>
      </c>
      <c r="G1764" s="60">
        <f>(C1764-$O$10)/($O$11-$O$10)</f>
        <v>0.75937222222222234</v>
      </c>
      <c r="H1764" s="60">
        <f>(G1764*$O$14+(1-G1764)*$O$13)</f>
        <v>2.7259372222222225</v>
      </c>
      <c r="I1764" s="116">
        <f>(H1764-D1764)/(H1764-$O$12)</f>
        <v>0.32901324406673044</v>
      </c>
      <c r="J1764" s="19">
        <f>(($O$19*F1764)/(B1764*((I1764)^$O$20)))^(1/$O$21)</f>
        <v>0.62968970779610689</v>
      </c>
      <c r="K1764" s="111">
        <f t="shared" si="55"/>
        <v>0.62968970779610689</v>
      </c>
      <c r="L1764" s="129"/>
      <c r="M1764" s="50"/>
      <c r="N1764" s="19"/>
      <c r="O1764" s="19"/>
      <c r="Q1764" s="20"/>
      <c r="R1764" s="58"/>
      <c r="S1764" s="58"/>
      <c r="T1764" s="58"/>
      <c r="U1764" s="58"/>
      <c r="V1764" s="58"/>
    </row>
    <row r="1765" spans="1:22" x14ac:dyDescent="0.35">
      <c r="A1765" s="20">
        <v>3432</v>
      </c>
      <c r="B1765" s="59">
        <v>6.5654000000000003</v>
      </c>
      <c r="C1765">
        <v>95.351600000000005</v>
      </c>
      <c r="D1765" s="20">
        <v>2.1829000000000001</v>
      </c>
      <c r="E1765" s="49">
        <f t="shared" si="54"/>
        <v>94.874600000000015</v>
      </c>
      <c r="F1765" s="60">
        <f>($Q$5*($O$6+$O$8))/(E1765+$O$8)</f>
        <v>0.28178552746771907</v>
      </c>
      <c r="G1765" s="60">
        <f>(C1765-$O$10)/($O$11-$O$10)</f>
        <v>0.72612888888888893</v>
      </c>
      <c r="H1765" s="60">
        <f>(G1765*$O$14+(1-G1765)*$O$13)</f>
        <v>2.7226128888888885</v>
      </c>
      <c r="I1765" s="116">
        <f>(H1765-D1765)/(H1765-$O$12)</f>
        <v>0.34067129431240561</v>
      </c>
      <c r="J1765" s="19">
        <f>(($O$19*F1765)/(B1765*((I1765)^$O$20)))^(1/$O$21)</f>
        <v>0.60812548786901954</v>
      </c>
      <c r="K1765" s="111">
        <f t="shared" si="55"/>
        <v>0.60812548786901954</v>
      </c>
      <c r="L1765" s="129"/>
      <c r="M1765" s="50"/>
      <c r="N1765" s="19"/>
      <c r="O1765" s="19"/>
      <c r="Q1765" s="20"/>
      <c r="R1765" s="58"/>
      <c r="S1765" s="58"/>
      <c r="T1765" s="58"/>
      <c r="U1765" s="58"/>
      <c r="V1765" s="58"/>
    </row>
    <row r="1766" spans="1:22" x14ac:dyDescent="0.35">
      <c r="A1766" s="20">
        <v>3432.5</v>
      </c>
      <c r="B1766" s="59">
        <v>6.0869999999999997</v>
      </c>
      <c r="C1766">
        <v>96.801400000000001</v>
      </c>
      <c r="D1766" s="20">
        <v>2.1796000000000002</v>
      </c>
      <c r="E1766" s="49">
        <f t="shared" si="54"/>
        <v>94.884500000000003</v>
      </c>
      <c r="F1766" s="60">
        <f>($Q$5*($O$6+$O$8))/(E1766+$O$8)</f>
        <v>0.28175808474042291</v>
      </c>
      <c r="G1766" s="60">
        <f>(C1766-$O$10)/($O$11-$O$10)</f>
        <v>0.74223777777777777</v>
      </c>
      <c r="H1766" s="60">
        <f>(G1766*$O$14+(1-G1766)*$O$13)</f>
        <v>2.7242237777777776</v>
      </c>
      <c r="I1766" s="116">
        <f>(H1766-D1766)/(H1766-$O$12)</f>
        <v>0.34342189486286684</v>
      </c>
      <c r="J1766" s="19">
        <f>(($O$19*F1766)/(B1766*((I1766)^$O$20)))^(1/$O$21)</f>
        <v>0.62648194923194611</v>
      </c>
      <c r="K1766" s="111">
        <f t="shared" si="55"/>
        <v>0.62648194923194611</v>
      </c>
      <c r="L1766" s="129"/>
      <c r="M1766" s="50"/>
      <c r="N1766" s="19"/>
      <c r="O1766" s="19"/>
      <c r="Q1766" s="20"/>
      <c r="R1766" s="58"/>
      <c r="S1766" s="58"/>
      <c r="T1766" s="58"/>
      <c r="U1766" s="58"/>
      <c r="V1766" s="58"/>
    </row>
    <row r="1767" spans="1:22" x14ac:dyDescent="0.35">
      <c r="A1767" s="20">
        <v>3433</v>
      </c>
      <c r="B1767" s="59">
        <v>6.3482000000000003</v>
      </c>
      <c r="C1767">
        <v>96.7072</v>
      </c>
      <c r="D1767" s="20">
        <v>2.1579999999999999</v>
      </c>
      <c r="E1767" s="49">
        <f t="shared" si="54"/>
        <v>94.894400000000019</v>
      </c>
      <c r="F1767" s="60">
        <f>($Q$5*($O$6+$O$8))/(E1767+$O$8)</f>
        <v>0.28173064735782943</v>
      </c>
      <c r="G1767" s="60">
        <f>(C1767-$O$10)/($O$11-$O$10)</f>
        <v>0.74119111111111113</v>
      </c>
      <c r="H1767" s="60">
        <f>(G1767*$O$14+(1-G1767)*$O$13)</f>
        <v>2.7241191111111114</v>
      </c>
      <c r="I1767" s="116">
        <f>(H1767-D1767)/(H1767-$O$12)</f>
        <v>0.35699970893899241</v>
      </c>
      <c r="J1767" s="19">
        <f>(($O$19*F1767)/(B1767*((I1767)^$O$20)))^(1/$O$21)</f>
        <v>0.59009764874491522</v>
      </c>
      <c r="K1767" s="111">
        <f t="shared" si="55"/>
        <v>0.59009764874491522</v>
      </c>
      <c r="L1767" s="129"/>
      <c r="M1767" s="50"/>
      <c r="N1767" s="19"/>
      <c r="O1767" s="19"/>
      <c r="Q1767" s="20"/>
      <c r="R1767" s="58"/>
      <c r="S1767" s="58"/>
      <c r="T1767" s="58"/>
      <c r="U1767" s="58"/>
      <c r="V1767" s="58"/>
    </row>
    <row r="1768" spans="1:22" x14ac:dyDescent="0.35">
      <c r="A1768" s="20">
        <v>3433.5</v>
      </c>
      <c r="B1768" s="59">
        <v>6.8914</v>
      </c>
      <c r="C1768">
        <v>97.209199999999996</v>
      </c>
      <c r="D1768" s="20">
        <v>2.1558999999999999</v>
      </c>
      <c r="E1768" s="49">
        <f t="shared" si="54"/>
        <v>94.904300000000006</v>
      </c>
      <c r="F1768" s="60">
        <f>($Q$5*($O$6+$O$8))/(E1768+$O$8)</f>
        <v>0.28170321531837761</v>
      </c>
      <c r="G1768" s="60">
        <f>(C1768-$O$10)/($O$11-$O$10)</f>
        <v>0.74676888888888882</v>
      </c>
      <c r="H1768" s="60">
        <f>(G1768*$O$14+(1-G1768)*$O$13)</f>
        <v>2.7246768888888893</v>
      </c>
      <c r="I1768" s="116">
        <f>(H1768-D1768)/(H1768-$O$12)</f>
        <v>0.35854961097411497</v>
      </c>
      <c r="J1768" s="19">
        <f>(($O$19*F1768)/(B1768*((I1768)^$O$20)))^(1/$O$21)</f>
        <v>0.56388808380216537</v>
      </c>
      <c r="K1768" s="111">
        <f t="shared" si="55"/>
        <v>0.56388808380216537</v>
      </c>
      <c r="L1768" s="129"/>
      <c r="M1768" s="50"/>
      <c r="N1768" s="19"/>
      <c r="O1768" s="19"/>
      <c r="Q1768" s="20"/>
      <c r="R1768" s="58"/>
      <c r="S1768" s="58"/>
      <c r="T1768" s="58"/>
      <c r="U1768" s="58"/>
      <c r="V1768" s="58"/>
    </row>
    <row r="1769" spans="1:22" x14ac:dyDescent="0.35">
      <c r="A1769" s="20">
        <v>3434</v>
      </c>
      <c r="B1769" s="59">
        <v>5.9835000000000003</v>
      </c>
      <c r="C1769">
        <v>98.670599999999993</v>
      </c>
      <c r="D1769" s="20">
        <v>2.2084000000000001</v>
      </c>
      <c r="E1769" s="49">
        <f t="shared" si="54"/>
        <v>94.914199999999994</v>
      </c>
      <c r="F1769" s="60">
        <f>($Q$5*($O$6+$O$8))/(E1769+$O$8)</f>
        <v>0.28167578862050663</v>
      </c>
      <c r="G1769" s="60">
        <f>(C1769-$O$10)/($O$11-$O$10)</f>
        <v>0.76300666666666661</v>
      </c>
      <c r="H1769" s="60">
        <f>(G1769*$O$14+(1-G1769)*$O$13)</f>
        <v>2.7263006666666669</v>
      </c>
      <c r="I1769" s="116">
        <f>(H1769-D1769)/(H1769-$O$12)</f>
        <v>0.3261440531737762</v>
      </c>
      <c r="J1769" s="19">
        <f>(($O$19*F1769)/(B1769*((I1769)^$O$20)))^(1/$O$21)</f>
        <v>0.66525423455075028</v>
      </c>
      <c r="K1769" s="111">
        <f t="shared" si="55"/>
        <v>0.66525423455075028</v>
      </c>
      <c r="L1769" s="129"/>
      <c r="M1769" s="50"/>
      <c r="N1769" s="19"/>
      <c r="O1769" s="19"/>
      <c r="Q1769" s="20"/>
      <c r="R1769" s="58"/>
      <c r="S1769" s="58"/>
      <c r="T1769" s="58"/>
      <c r="U1769" s="58"/>
      <c r="V1769" s="58"/>
    </row>
    <row r="1770" spans="1:22" x14ac:dyDescent="0.35">
      <c r="A1770" s="20">
        <v>3434.5</v>
      </c>
      <c r="B1770" s="59">
        <v>6.0392999999999999</v>
      </c>
      <c r="C1770">
        <v>101.58880000000001</v>
      </c>
      <c r="D1770" s="20">
        <v>2.254</v>
      </c>
      <c r="E1770" s="49">
        <f t="shared" si="54"/>
        <v>94.92410000000001</v>
      </c>
      <c r="F1770" s="60">
        <f>($Q$5*($O$6+$O$8))/(E1770+$O$8)</f>
        <v>0.28164836726265652</v>
      </c>
      <c r="G1770" s="60">
        <f>(C1770-$O$10)/($O$11-$O$10)</f>
        <v>0.7954311111111112</v>
      </c>
      <c r="H1770" s="60">
        <f>(G1770*$O$14+(1-G1770)*$O$13)</f>
        <v>2.7295431111111115</v>
      </c>
      <c r="I1770" s="116">
        <f>(H1770-D1770)/(H1770-$O$12)</f>
        <v>0.2988594582206589</v>
      </c>
      <c r="J1770" s="19">
        <f>(($O$19*F1770)/(B1770*((I1770)^$O$20)))^(1/$O$21)</f>
        <v>0.72259227169896501</v>
      </c>
      <c r="K1770" s="111">
        <f t="shared" si="55"/>
        <v>0.72259227169896501</v>
      </c>
      <c r="L1770" s="129"/>
      <c r="M1770" s="50"/>
      <c r="N1770" s="19"/>
      <c r="O1770" s="19"/>
      <c r="Q1770" s="20"/>
      <c r="R1770" s="58"/>
      <c r="S1770" s="58"/>
      <c r="T1770" s="58"/>
      <c r="U1770" s="58"/>
      <c r="V1770" s="58"/>
    </row>
    <row r="1771" spans="1:22" x14ac:dyDescent="0.35">
      <c r="A1771" s="20">
        <v>3435</v>
      </c>
      <c r="B1771" s="59">
        <v>6.0293000000000001</v>
      </c>
      <c r="C1771">
        <v>103.10209999999999</v>
      </c>
      <c r="D1771" s="20">
        <v>2.2631000000000001</v>
      </c>
      <c r="E1771" s="49">
        <f t="shared" si="54"/>
        <v>94.933999999999997</v>
      </c>
      <c r="F1771" s="60">
        <f>($Q$5*($O$6+$O$8))/(E1771+$O$8)</f>
        <v>0.28162095124326791</v>
      </c>
      <c r="G1771" s="60">
        <f>(C1771-$O$10)/($O$11-$O$10)</f>
        <v>0.81224555555555544</v>
      </c>
      <c r="H1771" s="60">
        <f>(G1771*$O$14+(1-G1771)*$O$13)</f>
        <v>2.7312245555555554</v>
      </c>
      <c r="I1771" s="116">
        <f>(H1771-D1771)/(H1771-$O$12)</f>
        <v>0.29388664281368032</v>
      </c>
      <c r="J1771" s="19">
        <f>(($O$19*F1771)/(B1771*((I1771)^$O$20)))^(1/$O$21)</f>
        <v>0.73539248242334887</v>
      </c>
      <c r="K1771" s="111">
        <f t="shared" si="55"/>
        <v>0.73539248242334887</v>
      </c>
      <c r="L1771" s="129"/>
      <c r="M1771" s="50"/>
      <c r="N1771" s="19"/>
      <c r="O1771" s="19"/>
      <c r="Q1771" s="20"/>
      <c r="R1771" s="58"/>
      <c r="S1771" s="58"/>
      <c r="T1771" s="58"/>
      <c r="U1771" s="58"/>
      <c r="V1771" s="58"/>
    </row>
    <row r="1772" spans="1:22" x14ac:dyDescent="0.35">
      <c r="A1772" s="20">
        <v>3435.5</v>
      </c>
      <c r="B1772" s="59">
        <v>6.1374000000000004</v>
      </c>
      <c r="C1772">
        <v>103.13460000000001</v>
      </c>
      <c r="D1772" s="20">
        <v>2.262</v>
      </c>
      <c r="E1772" s="49">
        <f t="shared" si="54"/>
        <v>94.943900000000014</v>
      </c>
      <c r="F1772" s="60">
        <f>($Q$5*($O$6+$O$8))/(E1772+$O$8)</f>
        <v>0.28159354056078195</v>
      </c>
      <c r="G1772" s="60">
        <f>(C1772-$O$10)/($O$11-$O$10)</f>
        <v>0.8126066666666667</v>
      </c>
      <c r="H1772" s="60">
        <f>(G1772*$O$14+(1-G1772)*$O$13)</f>
        <v>2.7312606666666666</v>
      </c>
      <c r="I1772" s="116">
        <f>(H1772-D1772)/(H1772-$O$12)</f>
        <v>0.29459321008167016</v>
      </c>
      <c r="J1772" s="19">
        <f>(($O$19*F1772)/(B1772*((I1772)^$O$20)))^(1/$O$21)</f>
        <v>0.7271037707207193</v>
      </c>
      <c r="K1772" s="111">
        <f t="shared" si="55"/>
        <v>0.7271037707207193</v>
      </c>
      <c r="L1772" s="129"/>
      <c r="M1772" s="50"/>
      <c r="N1772" s="19"/>
      <c r="O1772" s="19"/>
      <c r="Q1772" s="20"/>
      <c r="R1772" s="58"/>
      <c r="S1772" s="58"/>
      <c r="T1772" s="58"/>
      <c r="U1772" s="58"/>
      <c r="V1772" s="58"/>
    </row>
    <row r="1773" spans="1:22" x14ac:dyDescent="0.35">
      <c r="A1773" s="20">
        <v>3436</v>
      </c>
      <c r="B1773" s="59">
        <v>6.0629</v>
      </c>
      <c r="C1773">
        <v>98.864199999999997</v>
      </c>
      <c r="D1773" s="20">
        <v>2.2711999999999999</v>
      </c>
      <c r="E1773" s="49">
        <f t="shared" si="54"/>
        <v>94.953800000000001</v>
      </c>
      <c r="F1773" s="60">
        <f>($Q$5*($O$6+$O$8))/(E1773+$O$8)</f>
        <v>0.28156613521364049</v>
      </c>
      <c r="G1773" s="60">
        <f>(C1773-$O$10)/($O$11-$O$10)</f>
        <v>0.76515777777777771</v>
      </c>
      <c r="H1773" s="60">
        <f>(G1773*$O$14+(1-G1773)*$O$13)</f>
        <v>2.7265157777777778</v>
      </c>
      <c r="I1773" s="116">
        <f>(H1773-D1773)/(H1773-$O$12)</f>
        <v>0.28669285294314367</v>
      </c>
      <c r="J1773" s="19">
        <f>(($O$19*F1773)/(B1773*((I1773)^$O$20)))^(1/$O$21)</f>
        <v>0.75168025231931823</v>
      </c>
      <c r="K1773" s="111">
        <f t="shared" si="55"/>
        <v>0.75168025231931823</v>
      </c>
      <c r="L1773" s="129"/>
      <c r="M1773" s="50"/>
      <c r="N1773" s="19"/>
      <c r="O1773" s="19"/>
      <c r="Q1773" s="20"/>
      <c r="R1773" s="58"/>
      <c r="S1773" s="58"/>
      <c r="T1773" s="58"/>
      <c r="U1773" s="58"/>
      <c r="V1773" s="58"/>
    </row>
    <row r="1774" spans="1:22" x14ac:dyDescent="0.35">
      <c r="A1774" s="20">
        <v>3436.5</v>
      </c>
      <c r="B1774" s="59">
        <v>6.2244000000000002</v>
      </c>
      <c r="C1774">
        <v>100.7672</v>
      </c>
      <c r="D1774" s="20">
        <v>2.2839</v>
      </c>
      <c r="E1774" s="49">
        <f t="shared" si="54"/>
        <v>94.963700000000017</v>
      </c>
      <c r="F1774" s="60">
        <f>($Q$5*($O$6+$O$8))/(E1774+$O$8)</f>
        <v>0.28153873520028583</v>
      </c>
      <c r="G1774" s="60">
        <f>(C1774-$O$10)/($O$11-$O$10)</f>
        <v>0.78630222222222224</v>
      </c>
      <c r="H1774" s="60">
        <f>(G1774*$O$14+(1-G1774)*$O$13)</f>
        <v>2.7286302222222218</v>
      </c>
      <c r="I1774" s="116">
        <f>(H1774-D1774)/(H1774-$O$12)</f>
        <v>0.27965525572641897</v>
      </c>
      <c r="J1774" s="19">
        <f>(($O$19*F1774)/(B1774*((I1774)^$O$20)))^(1/$O$21)</f>
        <v>0.76049671931309948</v>
      </c>
      <c r="K1774" s="111">
        <f t="shared" si="55"/>
        <v>0.76049671931309948</v>
      </c>
      <c r="L1774" s="129"/>
      <c r="M1774" s="50"/>
      <c r="N1774" s="19"/>
      <c r="O1774" s="19"/>
      <c r="Q1774" s="20"/>
      <c r="R1774" s="58"/>
      <c r="S1774" s="58"/>
      <c r="T1774" s="58"/>
      <c r="U1774" s="58"/>
      <c r="V1774" s="58"/>
    </row>
    <row r="1775" spans="1:22" x14ac:dyDescent="0.35">
      <c r="A1775" s="20">
        <v>3437</v>
      </c>
      <c r="B1775" s="59">
        <v>6.2685000000000004</v>
      </c>
      <c r="C1775">
        <v>101.0981</v>
      </c>
      <c r="D1775" s="20">
        <v>2.2850999999999999</v>
      </c>
      <c r="E1775" s="49">
        <f t="shared" si="54"/>
        <v>94.973600000000005</v>
      </c>
      <c r="F1775" s="60">
        <f>($Q$5*($O$6+$O$8))/(E1775+$O$8)</f>
        <v>0.2815113405191611</v>
      </c>
      <c r="G1775" s="60">
        <f>(C1775-$O$10)/($O$11-$O$10)</f>
        <v>0.7899788888888889</v>
      </c>
      <c r="H1775" s="60">
        <f>(G1775*$O$14+(1-G1775)*$O$13)</f>
        <v>2.7289978888888888</v>
      </c>
      <c r="I1775" s="116">
        <f>(H1775-D1775)/(H1775-$O$12)</f>
        <v>0.27906734858772786</v>
      </c>
      <c r="J1775" s="19">
        <f>(($O$19*F1775)/(B1775*((I1775)^$O$20)))^(1/$O$21)</f>
        <v>0.75937641781606557</v>
      </c>
      <c r="K1775" s="111">
        <f t="shared" si="55"/>
        <v>0.75937641781606557</v>
      </c>
      <c r="L1775" s="129"/>
      <c r="M1775" s="50"/>
      <c r="N1775" s="19"/>
      <c r="O1775" s="19"/>
      <c r="Q1775" s="20"/>
      <c r="R1775" s="58"/>
      <c r="S1775" s="58"/>
      <c r="T1775" s="58"/>
      <c r="U1775" s="58"/>
      <c r="V1775" s="58"/>
    </row>
    <row r="1776" spans="1:22" x14ac:dyDescent="0.35">
      <c r="A1776" s="20">
        <v>3437.5</v>
      </c>
      <c r="B1776" s="59">
        <v>6.3559999999999999</v>
      </c>
      <c r="C1776">
        <v>105.5159</v>
      </c>
      <c r="D1776" s="20">
        <v>2.2702</v>
      </c>
      <c r="E1776" s="49">
        <f t="shared" si="54"/>
        <v>94.983499999999992</v>
      </c>
      <c r="F1776" s="60">
        <f>($Q$5*($O$6+$O$8))/(E1776+$O$8)</f>
        <v>0.28148395116870989</v>
      </c>
      <c r="G1776" s="60">
        <f>(C1776-$O$10)/($O$11-$O$10)</f>
        <v>0.83906555555555562</v>
      </c>
      <c r="H1776" s="60">
        <f>(G1776*$O$14+(1-G1776)*$O$13)</f>
        <v>2.7339065555555555</v>
      </c>
      <c r="I1776" s="116">
        <f>(H1776-D1776)/(H1776-$O$12)</f>
        <v>0.29062370364809659</v>
      </c>
      <c r="J1776" s="19">
        <f>(($O$19*F1776)/(B1776*((I1776)^$O$20)))^(1/$O$21)</f>
        <v>0.72410882758256556</v>
      </c>
      <c r="K1776" s="111">
        <f t="shared" si="55"/>
        <v>0.72410882758256556</v>
      </c>
      <c r="L1776" s="129"/>
      <c r="M1776" s="50"/>
      <c r="N1776" s="19"/>
      <c r="O1776" s="19"/>
      <c r="Q1776" s="20"/>
      <c r="R1776" s="58"/>
      <c r="S1776" s="58"/>
      <c r="T1776" s="58"/>
      <c r="U1776" s="58"/>
      <c r="V1776" s="58"/>
    </row>
    <row r="1777" spans="1:22" x14ac:dyDescent="0.35">
      <c r="A1777" s="20">
        <v>3438</v>
      </c>
      <c r="B1777" s="59">
        <v>6.7698</v>
      </c>
      <c r="C1777">
        <v>106.7803</v>
      </c>
      <c r="D1777" s="20">
        <v>2.2787000000000002</v>
      </c>
      <c r="E1777" s="49">
        <f t="shared" si="54"/>
        <v>94.993400000000008</v>
      </c>
      <c r="F1777" s="60">
        <f>($Q$5*($O$6+$O$8))/(E1777+$O$8)</f>
        <v>0.28145656714737638</v>
      </c>
      <c r="G1777" s="60">
        <f>(C1777-$O$10)/($O$11-$O$10)</f>
        <v>0.8531144444444444</v>
      </c>
      <c r="H1777" s="60">
        <f>(G1777*$O$14+(1-G1777)*$O$13)</f>
        <v>2.7353114444444446</v>
      </c>
      <c r="I1777" s="116">
        <f>(H1777-D1777)/(H1777-$O$12)</f>
        <v>0.28592515244054106</v>
      </c>
      <c r="J1777" s="19">
        <f>(($O$19*F1777)/(B1777*((I1777)^$O$20)))^(1/$O$21)</f>
        <v>0.71312459087829261</v>
      </c>
      <c r="K1777" s="111">
        <f t="shared" si="55"/>
        <v>0.71312459087829261</v>
      </c>
      <c r="L1777" s="129"/>
      <c r="M1777" s="50"/>
      <c r="N1777" s="19"/>
      <c r="O1777" s="19"/>
      <c r="Q1777" s="20"/>
      <c r="R1777" s="58"/>
      <c r="S1777" s="58"/>
      <c r="T1777" s="58"/>
      <c r="U1777" s="58"/>
      <c r="V1777" s="58"/>
    </row>
    <row r="1778" spans="1:22" x14ac:dyDescent="0.35">
      <c r="A1778" s="20">
        <v>3438.5</v>
      </c>
      <c r="B1778" s="59">
        <v>6.6756000000000002</v>
      </c>
      <c r="C1778">
        <v>104.77679999999999</v>
      </c>
      <c r="D1778" s="20">
        <v>2.2900999999999998</v>
      </c>
      <c r="E1778" s="49">
        <f t="shared" si="54"/>
        <v>95.003299999999996</v>
      </c>
      <c r="F1778" s="60">
        <f>($Q$5*($O$6+$O$8))/(E1778+$O$8)</f>
        <v>0.28142918845360543</v>
      </c>
      <c r="G1778" s="60">
        <f>(C1778-$O$10)/($O$11-$O$10)</f>
        <v>0.83085333333333322</v>
      </c>
      <c r="H1778" s="60">
        <f>(G1778*$O$14+(1-G1778)*$O$13)</f>
        <v>2.7330853333333334</v>
      </c>
      <c r="I1778" s="116">
        <f>(H1778-D1778)/(H1778-$O$12)</f>
        <v>0.27777984476420969</v>
      </c>
      <c r="J1778" s="19">
        <f>(($O$19*F1778)/(B1778*((I1778)^$O$20)))^(1/$O$21)</f>
        <v>0.73916038891017977</v>
      </c>
      <c r="K1778" s="111">
        <f t="shared" si="55"/>
        <v>0.73916038891017977</v>
      </c>
      <c r="L1778" s="129"/>
      <c r="M1778" s="50"/>
      <c r="N1778" s="19"/>
      <c r="O1778" s="19"/>
      <c r="Q1778" s="20"/>
      <c r="R1778" s="58"/>
      <c r="S1778" s="58"/>
      <c r="T1778" s="58"/>
      <c r="U1778" s="58"/>
      <c r="V1778" s="58"/>
    </row>
    <row r="1779" spans="1:22" x14ac:dyDescent="0.35">
      <c r="A1779" s="20">
        <v>3439</v>
      </c>
      <c r="B1779" s="59">
        <v>6.1509</v>
      </c>
      <c r="C1779">
        <v>105.0099</v>
      </c>
      <c r="D1779" s="20">
        <v>2.3058000000000001</v>
      </c>
      <c r="E1779" s="49">
        <f t="shared" si="54"/>
        <v>95.013200000000012</v>
      </c>
      <c r="F1779" s="60">
        <f>($Q$5*($O$6+$O$8))/(E1779+$O$8)</f>
        <v>0.28140181508584244</v>
      </c>
      <c r="G1779" s="60">
        <f>(C1779-$O$10)/($O$11-$O$10)</f>
        <v>0.83344333333333331</v>
      </c>
      <c r="H1779" s="60">
        <f>(G1779*$O$14+(1-G1779)*$O$13)</f>
        <v>2.7333443333333332</v>
      </c>
      <c r="I1779" s="116">
        <f>(H1779-D1779)/(H1779-$O$12)</f>
        <v>0.26805382589656002</v>
      </c>
      <c r="J1779" s="19">
        <f>(($O$19*F1779)/(B1779*((I1779)^$O$20)))^(1/$O$21)</f>
        <v>0.79794343092541298</v>
      </c>
      <c r="K1779" s="111">
        <f t="shared" si="55"/>
        <v>0.79794343092541298</v>
      </c>
      <c r="L1779" s="129"/>
      <c r="M1779" s="50"/>
      <c r="N1779" s="19"/>
      <c r="O1779" s="19"/>
      <c r="Q1779" s="20"/>
      <c r="R1779" s="58"/>
      <c r="S1779" s="58"/>
      <c r="T1779" s="58"/>
      <c r="U1779" s="58"/>
      <c r="V1779" s="58"/>
    </row>
    <row r="1780" spans="1:22" x14ac:dyDescent="0.35">
      <c r="A1780" s="20">
        <v>3439.5</v>
      </c>
      <c r="B1780" s="59">
        <v>6.5060000000000002</v>
      </c>
      <c r="C1780">
        <v>104.66370000000001</v>
      </c>
      <c r="D1780" s="20">
        <v>2.3260999999999998</v>
      </c>
      <c r="E1780" s="49">
        <f t="shared" si="54"/>
        <v>95.023099999999999</v>
      </c>
      <c r="F1780" s="60">
        <f>($Q$5*($O$6+$O$8))/(E1780+$O$8)</f>
        <v>0.28137444704253356</v>
      </c>
      <c r="G1780" s="60">
        <f>(C1780-$O$10)/($O$11-$O$10)</f>
        <v>0.82959666666666676</v>
      </c>
      <c r="H1780" s="60">
        <f>(G1780*$O$14+(1-G1780)*$O$13)</f>
        <v>2.7329596666666665</v>
      </c>
      <c r="I1780" s="116">
        <f>(H1780-D1780)/(H1780-$O$12)</f>
        <v>0.25514687084341853</v>
      </c>
      <c r="J1780" s="19">
        <f>(($O$19*F1780)/(B1780*((I1780)^$O$20)))^(1/$O$21)</f>
        <v>0.81507026806971938</v>
      </c>
      <c r="K1780" s="111">
        <f t="shared" si="55"/>
        <v>0.81507026806971938</v>
      </c>
      <c r="L1780" s="129"/>
      <c r="M1780" s="50"/>
      <c r="N1780" s="19"/>
      <c r="O1780" s="19"/>
      <c r="Q1780" s="20"/>
      <c r="R1780" s="58"/>
      <c r="S1780" s="58"/>
      <c r="T1780" s="58"/>
      <c r="U1780" s="58"/>
      <c r="V1780" s="58"/>
    </row>
    <row r="1781" spans="1:22" x14ac:dyDescent="0.35">
      <c r="A1781" s="20">
        <v>3440</v>
      </c>
      <c r="B1781" s="59">
        <v>6.9820000000000002</v>
      </c>
      <c r="C1781">
        <v>108.9188</v>
      </c>
      <c r="D1781" s="20">
        <v>2.3449</v>
      </c>
      <c r="E1781" s="49">
        <f t="shared" si="54"/>
        <v>95.033000000000015</v>
      </c>
      <c r="F1781" s="60">
        <f>($Q$5*($O$6+$O$8))/(E1781+$O$8)</f>
        <v>0.28134708432212524</v>
      </c>
      <c r="G1781" s="60">
        <f>(C1781-$O$10)/($O$11-$O$10)</f>
        <v>0.87687555555555563</v>
      </c>
      <c r="H1781" s="60">
        <f>(G1781*$O$14+(1-G1781)*$O$13)</f>
        <v>2.7376875555555555</v>
      </c>
      <c r="I1781" s="116">
        <f>(H1781-D1781)/(H1781-$O$12)</f>
        <v>0.2455939049209124</v>
      </c>
      <c r="J1781" s="19">
        <f>(($O$19*F1781)/(B1781*((I1781)^$O$20)))^(1/$O$21)</f>
        <v>0.81736060673361743</v>
      </c>
      <c r="K1781" s="111">
        <f t="shared" si="55"/>
        <v>0.81736060673361743</v>
      </c>
      <c r="L1781" s="129"/>
      <c r="M1781" s="50"/>
      <c r="N1781" s="19"/>
      <c r="O1781" s="19"/>
      <c r="Q1781" s="20"/>
      <c r="R1781" s="58"/>
      <c r="S1781" s="58"/>
      <c r="T1781" s="58"/>
      <c r="U1781" s="58"/>
      <c r="V1781" s="58"/>
    </row>
    <row r="1782" spans="1:22" x14ac:dyDescent="0.35">
      <c r="A1782" s="20">
        <v>3440.5</v>
      </c>
      <c r="B1782" s="59">
        <v>6.9889000000000001</v>
      </c>
      <c r="C1782">
        <v>108.95740000000001</v>
      </c>
      <c r="D1782" s="20">
        <v>2.3591000000000002</v>
      </c>
      <c r="E1782" s="49">
        <f t="shared" si="54"/>
        <v>95.042900000000003</v>
      </c>
      <c r="F1782" s="60">
        <f>($Q$5*($O$6+$O$8))/(E1782+$O$8)</f>
        <v>0.28131972692306495</v>
      </c>
      <c r="G1782" s="60">
        <f>(C1782-$O$10)/($O$11-$O$10)</f>
        <v>0.87730444444444455</v>
      </c>
      <c r="H1782" s="60">
        <f>(G1782*$O$14+(1-G1782)*$O$13)</f>
        <v>2.7377304444444448</v>
      </c>
      <c r="I1782" s="116">
        <f>(H1782-D1782)/(H1782-$O$12)</f>
        <v>0.23673569710048839</v>
      </c>
      <c r="J1782" s="19">
        <f>(($O$19*F1782)/(B1782*((I1782)^$O$20)))^(1/$O$21)</f>
        <v>0.84748482544922044</v>
      </c>
      <c r="K1782" s="111">
        <f t="shared" si="55"/>
        <v>0.84748482544922044</v>
      </c>
      <c r="L1782" s="129"/>
      <c r="M1782" s="50"/>
      <c r="N1782" s="19"/>
      <c r="O1782" s="19"/>
      <c r="Q1782" s="20"/>
      <c r="R1782" s="58"/>
      <c r="S1782" s="58"/>
      <c r="T1782" s="58"/>
      <c r="U1782" s="58"/>
      <c r="V1782" s="58"/>
    </row>
    <row r="1783" spans="1:22" x14ac:dyDescent="0.35">
      <c r="A1783" s="20">
        <v>3441</v>
      </c>
      <c r="B1783" s="59">
        <v>7.7758000000000003</v>
      </c>
      <c r="C1783">
        <v>111.30710000000001</v>
      </c>
      <c r="D1783" s="20">
        <v>2.3605999999999998</v>
      </c>
      <c r="E1783" s="49">
        <f t="shared" si="54"/>
        <v>95.052800000000019</v>
      </c>
      <c r="F1783" s="60">
        <f>($Q$5*($O$6+$O$8))/(E1783+$O$8)</f>
        <v>0.28129237484380037</v>
      </c>
      <c r="G1783" s="60">
        <f>(C1783-$O$10)/($O$11-$O$10)</f>
        <v>0.90341222222222228</v>
      </c>
      <c r="H1783" s="60">
        <f>(G1783*$O$14+(1-G1783)*$O$13)</f>
        <v>2.7403412222222223</v>
      </c>
      <c r="I1783" s="116">
        <f>(H1783-D1783)/(H1783-$O$12)</f>
        <v>0.23704326025922892</v>
      </c>
      <c r="J1783" s="19">
        <f>(($O$19*F1783)/(B1783*((I1783)^$O$20)))^(1/$O$21)</f>
        <v>0.80237765781776926</v>
      </c>
      <c r="K1783" s="111">
        <f t="shared" si="55"/>
        <v>0.80237765781776926</v>
      </c>
      <c r="L1783" s="129"/>
      <c r="M1783" s="50"/>
      <c r="N1783" s="19"/>
      <c r="O1783" s="19"/>
      <c r="Q1783" s="20"/>
      <c r="R1783" s="58"/>
      <c r="S1783" s="58"/>
      <c r="T1783" s="58"/>
      <c r="U1783" s="58"/>
      <c r="V1783" s="58"/>
    </row>
    <row r="1784" spans="1:22" x14ac:dyDescent="0.35">
      <c r="A1784" s="20">
        <v>3441.5</v>
      </c>
      <c r="B1784" s="59">
        <v>7.2549000000000001</v>
      </c>
      <c r="C1784">
        <v>111.53230000000001</v>
      </c>
      <c r="D1784" s="20">
        <v>2.3582999999999998</v>
      </c>
      <c r="E1784" s="49">
        <f t="shared" si="54"/>
        <v>95.062700000000007</v>
      </c>
      <c r="F1784" s="60">
        <f>($Q$5*($O$6+$O$8))/(E1784+$O$8)</f>
        <v>0.28126502808278009</v>
      </c>
      <c r="G1784" s="60">
        <f>(C1784-$O$10)/($O$11-$O$10)</f>
        <v>0.90591444444444447</v>
      </c>
      <c r="H1784" s="60">
        <f>(G1784*$O$14+(1-G1784)*$O$13)</f>
        <v>2.7405914444444441</v>
      </c>
      <c r="I1784" s="116">
        <f>(H1784-D1784)/(H1784-$O$12)</f>
        <v>0.23859790031645245</v>
      </c>
      <c r="J1784" s="19">
        <f>(($O$19*F1784)/(B1784*((I1784)^$O$20)))^(1/$O$21)</f>
        <v>0.8252310025056786</v>
      </c>
      <c r="K1784" s="111">
        <f t="shared" si="55"/>
        <v>0.8252310025056786</v>
      </c>
      <c r="L1784" s="129"/>
      <c r="M1784" s="50"/>
      <c r="N1784" s="19"/>
      <c r="O1784" s="19"/>
      <c r="Q1784" s="20"/>
      <c r="R1784" s="58"/>
      <c r="S1784" s="58"/>
      <c r="T1784" s="58"/>
      <c r="U1784" s="58"/>
      <c r="V1784" s="58"/>
    </row>
    <row r="1785" spans="1:22" x14ac:dyDescent="0.35">
      <c r="A1785" s="20">
        <v>3442</v>
      </c>
      <c r="B1785" s="59">
        <v>6.6760000000000002</v>
      </c>
      <c r="C1785">
        <v>110.7544</v>
      </c>
      <c r="D1785" s="20">
        <v>2.355</v>
      </c>
      <c r="E1785" s="49">
        <f t="shared" si="54"/>
        <v>95.072599999999994</v>
      </c>
      <c r="F1785" s="60">
        <f>($Q$5*($O$6+$O$8))/(E1785+$O$8)</f>
        <v>0.28123768663845311</v>
      </c>
      <c r="G1785" s="60">
        <f>(C1785-$O$10)/($O$11-$O$10)</f>
        <v>0.89727111111111113</v>
      </c>
      <c r="H1785" s="60">
        <f>(G1785*$O$14+(1-G1785)*$O$13)</f>
        <v>2.7397271111111112</v>
      </c>
      <c r="I1785" s="116">
        <f>(H1785-D1785)/(H1785-$O$12)</f>
        <v>0.24024766461422029</v>
      </c>
      <c r="J1785" s="19">
        <f>(($O$19*F1785)/(B1785*((I1785)^$O$20)))^(1/$O$21)</f>
        <v>0.85431773042927883</v>
      </c>
      <c r="K1785" s="111">
        <f t="shared" si="55"/>
        <v>0.85431773042927883</v>
      </c>
      <c r="L1785" s="129"/>
      <c r="M1785" s="50"/>
      <c r="N1785" s="19"/>
      <c r="O1785" s="19"/>
      <c r="Q1785" s="20"/>
      <c r="R1785" s="58"/>
      <c r="S1785" s="58"/>
      <c r="T1785" s="58"/>
      <c r="U1785" s="58"/>
      <c r="V1785" s="58"/>
    </row>
    <row r="1786" spans="1:22" x14ac:dyDescent="0.35">
      <c r="A1786" s="20">
        <v>3442.5</v>
      </c>
      <c r="B1786" s="59">
        <v>5.5064000000000002</v>
      </c>
      <c r="C1786">
        <v>108.1262</v>
      </c>
      <c r="D1786" s="20">
        <v>2.3388</v>
      </c>
      <c r="E1786" s="49">
        <f t="shared" si="54"/>
        <v>95.08250000000001</v>
      </c>
      <c r="F1786" s="60">
        <f>($Q$5*($O$6+$O$8))/(E1786+$O$8)</f>
        <v>0.28121035050926896</v>
      </c>
      <c r="G1786" s="60">
        <f>(C1786-$O$10)/($O$11-$O$10)</f>
        <v>0.86806888888888889</v>
      </c>
      <c r="H1786" s="60">
        <f>(G1786*$O$14+(1-G1786)*$O$13)</f>
        <v>2.7368068888888892</v>
      </c>
      <c r="I1786" s="116">
        <f>(H1786-D1786)/(H1786-$O$12)</f>
        <v>0.24899444686653366</v>
      </c>
      <c r="J1786" s="19">
        <f>(($O$19*F1786)/(B1786*((I1786)^$O$20)))^(1/$O$21)</f>
        <v>0.90759503439610945</v>
      </c>
      <c r="K1786" s="111">
        <f t="shared" si="55"/>
        <v>0.90759503439610945</v>
      </c>
      <c r="L1786" s="129"/>
      <c r="M1786" s="50"/>
      <c r="N1786" s="19"/>
      <c r="O1786" s="19"/>
      <c r="Q1786" s="20"/>
      <c r="R1786" s="58"/>
      <c r="S1786" s="58"/>
      <c r="T1786" s="58"/>
      <c r="U1786" s="58"/>
      <c r="V1786" s="58"/>
    </row>
    <row r="1787" spans="1:22" x14ac:dyDescent="0.35">
      <c r="A1787" s="20">
        <v>3443</v>
      </c>
      <c r="B1787" s="59">
        <v>5.8550000000000004</v>
      </c>
      <c r="C1787">
        <v>106.35290000000001</v>
      </c>
      <c r="D1787" s="20">
        <v>2.3054000000000001</v>
      </c>
      <c r="E1787" s="49">
        <f t="shared" si="54"/>
        <v>95.092399999999998</v>
      </c>
      <c r="F1787" s="60">
        <f>($Q$5*($O$6+$O$8))/(E1787+$O$8)</f>
        <v>0.28118301969367815</v>
      </c>
      <c r="G1787" s="60">
        <f>(C1787-$O$10)/($O$11-$O$10)</f>
        <v>0.84836555555555559</v>
      </c>
      <c r="H1787" s="60">
        <f>(G1787*$O$14+(1-G1787)*$O$13)</f>
        <v>2.7348365555555554</v>
      </c>
      <c r="I1787" s="116">
        <f>(H1787-D1787)/(H1787-$O$12)</f>
        <v>0.26898851986017336</v>
      </c>
      <c r="J1787" s="19">
        <f>(($O$19*F1787)/(B1787*((I1787)^$O$20)))^(1/$O$21)</f>
        <v>0.81469931363034109</v>
      </c>
      <c r="K1787" s="111">
        <f t="shared" si="55"/>
        <v>0.81469931363034109</v>
      </c>
      <c r="L1787" s="129"/>
      <c r="M1787" s="50"/>
      <c r="N1787" s="19"/>
      <c r="O1787" s="19"/>
      <c r="Q1787" s="20"/>
      <c r="R1787" s="58"/>
      <c r="S1787" s="58"/>
      <c r="T1787" s="58"/>
      <c r="U1787" s="58"/>
      <c r="V1787" s="58"/>
    </row>
    <row r="1788" spans="1:22" x14ac:dyDescent="0.35">
      <c r="A1788" s="20">
        <v>3443.5</v>
      </c>
      <c r="B1788" s="59">
        <v>5.7411000000000003</v>
      </c>
      <c r="C1788">
        <v>110.81480000000001</v>
      </c>
      <c r="D1788" s="20">
        <v>2.2675000000000001</v>
      </c>
      <c r="E1788" s="49">
        <f t="shared" si="54"/>
        <v>95.102300000000014</v>
      </c>
      <c r="F1788" s="60">
        <f>($Q$5*($O$6+$O$8))/(E1788+$O$8)</f>
        <v>0.28115569419013137</v>
      </c>
      <c r="G1788" s="60">
        <f>(C1788-$O$10)/($O$11-$O$10)</f>
        <v>0.89794222222222231</v>
      </c>
      <c r="H1788" s="60">
        <f>(G1788*$O$14+(1-G1788)*$O$13)</f>
        <v>2.7397942222222222</v>
      </c>
      <c r="I1788" s="116">
        <f>(H1788-D1788)/(H1788-$O$12)</f>
        <v>0.29491768471764163</v>
      </c>
      <c r="J1788" s="19">
        <f>(($O$19*F1788)/(B1788*((I1788)^$O$20)))^(1/$O$21)</f>
        <v>0.75036932225284803</v>
      </c>
      <c r="K1788" s="111">
        <f t="shared" si="55"/>
        <v>0.75036932225284803</v>
      </c>
      <c r="L1788" s="129"/>
      <c r="M1788" s="50"/>
      <c r="N1788" s="19"/>
      <c r="O1788" s="19"/>
      <c r="Q1788" s="20"/>
      <c r="R1788" s="58"/>
      <c r="S1788" s="58"/>
      <c r="T1788" s="58"/>
      <c r="U1788" s="58"/>
      <c r="V1788" s="58"/>
    </row>
    <row r="1789" spans="1:22" x14ac:dyDescent="0.35">
      <c r="A1789" s="20">
        <v>3444</v>
      </c>
      <c r="B1789" s="59">
        <v>5.2386999999999997</v>
      </c>
      <c r="C1789">
        <v>110.06959999999999</v>
      </c>
      <c r="D1789" s="20">
        <v>2.2393000000000001</v>
      </c>
      <c r="E1789" s="49">
        <f t="shared" si="54"/>
        <v>95.112200000000001</v>
      </c>
      <c r="F1789" s="60">
        <f>($Q$5*($O$6+$O$8))/(E1789+$O$8)</f>
        <v>0.28112837399708018</v>
      </c>
      <c r="G1789" s="60">
        <f>(C1789-$O$10)/($O$11-$O$10)</f>
        <v>0.88966222222222213</v>
      </c>
      <c r="H1789" s="60">
        <f>(G1789*$O$14+(1-G1789)*$O$13)</f>
        <v>2.7389662222222224</v>
      </c>
      <c r="I1789" s="116">
        <f>(H1789-D1789)/(H1789-$O$12)</f>
        <v>0.31217115963532382</v>
      </c>
      <c r="J1789" s="19">
        <f>(($O$19*F1789)/(B1789*((I1789)^$O$20)))^(1/$O$21)</f>
        <v>0.74207499576646607</v>
      </c>
      <c r="K1789" s="111">
        <f t="shared" si="55"/>
        <v>0.74207499576646607</v>
      </c>
      <c r="L1789" s="129"/>
      <c r="M1789" s="50"/>
      <c r="N1789" s="19"/>
      <c r="O1789" s="19"/>
      <c r="Q1789" s="20"/>
      <c r="R1789" s="58"/>
      <c r="S1789" s="58"/>
      <c r="T1789" s="58"/>
      <c r="U1789" s="58"/>
      <c r="V1789" s="58"/>
    </row>
    <row r="1790" spans="1:22" x14ac:dyDescent="0.35">
      <c r="A1790" s="20">
        <v>3444.5</v>
      </c>
      <c r="B1790" s="59">
        <v>4.9650999999999996</v>
      </c>
      <c r="C1790">
        <v>109.3095</v>
      </c>
      <c r="D1790" s="20">
        <v>2.2511000000000001</v>
      </c>
      <c r="E1790" s="49">
        <f t="shared" si="54"/>
        <v>95.122100000000017</v>
      </c>
      <c r="F1790" s="60">
        <f>($Q$5*($O$6+$O$8))/(E1790+$O$8)</f>
        <v>0.28110105911297656</v>
      </c>
      <c r="G1790" s="60">
        <f>(C1790-$O$10)/($O$11-$O$10)</f>
        <v>0.88121666666666665</v>
      </c>
      <c r="H1790" s="60">
        <f>(G1790*$O$14+(1-G1790)*$O$13)</f>
        <v>2.7381216666666668</v>
      </c>
      <c r="I1790" s="116">
        <f>(H1790-D1790)/(H1790-$O$12)</f>
        <v>0.30443198664809457</v>
      </c>
      <c r="J1790" s="19">
        <f>(($O$19*F1790)/(B1790*((I1790)^$O$20)))^(1/$O$21)</f>
        <v>0.78158633774307373</v>
      </c>
      <c r="K1790" s="111">
        <f t="shared" si="55"/>
        <v>0.78158633774307373</v>
      </c>
      <c r="L1790" s="129"/>
      <c r="M1790" s="50"/>
      <c r="N1790" s="19"/>
      <c r="O1790" s="19"/>
      <c r="Q1790" s="20"/>
      <c r="R1790" s="58"/>
      <c r="S1790" s="58"/>
      <c r="T1790" s="58"/>
      <c r="U1790" s="58"/>
      <c r="V1790" s="58"/>
    </row>
    <row r="1791" spans="1:22" x14ac:dyDescent="0.35">
      <c r="A1791" s="20">
        <v>3445</v>
      </c>
      <c r="B1791" s="59">
        <v>4.5533999999999999</v>
      </c>
      <c r="C1791">
        <v>104.8468</v>
      </c>
      <c r="D1791" s="20">
        <v>2.2713000000000001</v>
      </c>
      <c r="E1791" s="49">
        <f t="shared" si="54"/>
        <v>95.132000000000005</v>
      </c>
      <c r="F1791" s="60">
        <f>($Q$5*($O$6+$O$8))/(E1791+$O$8)</f>
        <v>0.28107374953627329</v>
      </c>
      <c r="G1791" s="60">
        <f>(C1791-$O$10)/($O$11-$O$10)</f>
        <v>0.8316311111111111</v>
      </c>
      <c r="H1791" s="60">
        <f>(G1791*$O$14+(1-G1791)*$O$13)</f>
        <v>2.7331631111111108</v>
      </c>
      <c r="I1791" s="116">
        <f>(H1791-D1791)/(H1791-$O$12)</f>
        <v>0.28960328197285096</v>
      </c>
      <c r="J1791" s="19">
        <f>(($O$19*F1791)/(B1791*((I1791)^$O$20)))^(1/$O$21)</f>
        <v>0.85790413828118284</v>
      </c>
      <c r="K1791" s="111">
        <f t="shared" si="55"/>
        <v>0.85790413828118284</v>
      </c>
      <c r="L1791" s="129"/>
      <c r="M1791" s="50"/>
      <c r="N1791" s="19"/>
      <c r="O1791" s="19"/>
      <c r="Q1791" s="20"/>
      <c r="R1791" s="58"/>
      <c r="S1791" s="58"/>
      <c r="T1791" s="58"/>
      <c r="U1791" s="58"/>
      <c r="V1791" s="58"/>
    </row>
    <row r="1792" spans="1:22" x14ac:dyDescent="0.35">
      <c r="A1792" s="20">
        <v>3445.5</v>
      </c>
      <c r="B1792" s="59">
        <v>4.3253000000000004</v>
      </c>
      <c r="C1792">
        <v>105.87139999999999</v>
      </c>
      <c r="D1792" s="20">
        <v>2.2784</v>
      </c>
      <c r="E1792" s="49">
        <f t="shared" si="54"/>
        <v>95.141899999999993</v>
      </c>
      <c r="F1792" s="60">
        <f>($Q$5*($O$6+$O$8))/(E1792+$O$8)</f>
        <v>0.28104644526542361</v>
      </c>
      <c r="G1792" s="60">
        <f>(C1792-$O$10)/($O$11-$O$10)</f>
        <v>0.84301555555555552</v>
      </c>
      <c r="H1792" s="60">
        <f>(G1792*$O$14+(1-G1792)*$O$13)</f>
        <v>2.7343015555555557</v>
      </c>
      <c r="I1792" s="116">
        <f>(H1792-D1792)/(H1792-$O$12)</f>
        <v>0.2856612745973075</v>
      </c>
      <c r="J1792" s="19">
        <f>(($O$19*F1792)/(B1792*((I1792)^$O$20)))^(1/$O$21)</f>
        <v>0.89233835615515378</v>
      </c>
      <c r="K1792" s="111">
        <f t="shared" si="55"/>
        <v>0.89233835615515378</v>
      </c>
      <c r="L1792" s="129"/>
      <c r="M1792" s="50"/>
      <c r="N1792" s="19"/>
      <c r="O1792" s="19"/>
      <c r="Q1792" s="20"/>
      <c r="R1792" s="58"/>
      <c r="S1792" s="58"/>
      <c r="T1792" s="58"/>
      <c r="U1792" s="58"/>
      <c r="V1792" s="58"/>
    </row>
    <row r="1793" spans="1:22" x14ac:dyDescent="0.35">
      <c r="A1793" s="20">
        <v>3446</v>
      </c>
      <c r="B1793" s="59">
        <v>4.9901</v>
      </c>
      <c r="C1793">
        <v>108.4478</v>
      </c>
      <c r="D1793" s="20">
        <v>2.2578</v>
      </c>
      <c r="E1793" s="49">
        <f t="shared" si="54"/>
        <v>95.151800000000009</v>
      </c>
      <c r="F1793" s="60">
        <f>($Q$5*($O$6+$O$8))/(E1793+$O$8)</f>
        <v>0.28101914629888131</v>
      </c>
      <c r="G1793" s="60">
        <f>(C1793-$O$10)/($O$11-$O$10)</f>
        <v>0.87164222222222221</v>
      </c>
      <c r="H1793" s="60">
        <f>(G1793*$O$14+(1-G1793)*$O$13)</f>
        <v>2.7371642222222223</v>
      </c>
      <c r="I1793" s="116">
        <f>(H1793-D1793)/(H1793-$O$12)</f>
        <v>0.29982484241098684</v>
      </c>
      <c r="J1793" s="19">
        <f>(($O$19*F1793)/(B1793*((I1793)^$O$20)))^(1/$O$21)</f>
        <v>0.79149051825893568</v>
      </c>
      <c r="K1793" s="111">
        <f t="shared" si="55"/>
        <v>0.79149051825893568</v>
      </c>
      <c r="L1793" s="129"/>
      <c r="M1793" s="50"/>
      <c r="N1793" s="19"/>
      <c r="O1793" s="19"/>
      <c r="Q1793" s="20"/>
      <c r="R1793" s="58"/>
      <c r="S1793" s="58"/>
      <c r="T1793" s="58"/>
      <c r="U1793" s="58"/>
      <c r="V1793" s="58"/>
    </row>
    <row r="1794" spans="1:22" x14ac:dyDescent="0.35">
      <c r="A1794" s="20">
        <v>3446.5</v>
      </c>
      <c r="B1794" s="59">
        <v>5.1844000000000001</v>
      </c>
      <c r="C1794">
        <v>110.86960000000001</v>
      </c>
      <c r="D1794" s="20">
        <v>2.2391000000000001</v>
      </c>
      <c r="E1794" s="49">
        <f t="shared" ref="E1794:E1857" si="56">((0.0198*A1794)+ 26.921)</f>
        <v>95.161699999999996</v>
      </c>
      <c r="F1794" s="60">
        <f>($Q$5*($O$6+$O$8))/(E1794+$O$8)</f>
        <v>0.28099185263510096</v>
      </c>
      <c r="G1794" s="60">
        <f>(C1794-$O$10)/($O$11-$O$10)</f>
        <v>0.89855111111111119</v>
      </c>
      <c r="H1794" s="60">
        <f>(G1794*$O$14+(1-G1794)*$O$13)</f>
        <v>2.7398551111111109</v>
      </c>
      <c r="I1794" s="116">
        <f>(H1794-D1794)/(H1794-$O$12)</f>
        <v>0.31267781016552054</v>
      </c>
      <c r="J1794" s="19">
        <f>(($O$19*F1794)/(B1794*((I1794)^$O$20)))^(1/$O$21)</f>
        <v>0.7445614576913856</v>
      </c>
      <c r="K1794" s="111">
        <f t="shared" ref="K1794:K1857" si="57">IF(J1794&gt;1,1,J1794)</f>
        <v>0.7445614576913856</v>
      </c>
      <c r="L1794" s="129"/>
      <c r="M1794" s="50"/>
      <c r="N1794" s="19"/>
      <c r="O1794" s="19"/>
      <c r="Q1794" s="20"/>
      <c r="R1794" s="58"/>
      <c r="S1794" s="58"/>
      <c r="T1794" s="58"/>
      <c r="U1794" s="58"/>
      <c r="V1794" s="58"/>
    </row>
    <row r="1795" spans="1:22" x14ac:dyDescent="0.35">
      <c r="A1795" s="20">
        <v>3447</v>
      </c>
      <c r="B1795" s="59">
        <v>5.2523</v>
      </c>
      <c r="C1795">
        <v>109.6305</v>
      </c>
      <c r="D1795" s="20">
        <v>2.2147000000000001</v>
      </c>
      <c r="E1795" s="49">
        <f t="shared" si="56"/>
        <v>95.171600000000012</v>
      </c>
      <c r="F1795" s="60">
        <f>($Q$5*($O$6+$O$8))/(E1795+$O$8)</f>
        <v>0.28096456427253758</v>
      </c>
      <c r="G1795" s="60">
        <f>(C1795-$O$10)/($O$11-$O$10)</f>
        <v>0.88478333333333326</v>
      </c>
      <c r="H1795" s="60">
        <f>(G1795*$O$14+(1-G1795)*$O$13)</f>
        <v>2.7384783333333331</v>
      </c>
      <c r="I1795" s="116">
        <f>(H1795-D1795)/(H1795-$O$12)</f>
        <v>0.32733520332223337</v>
      </c>
      <c r="J1795" s="19">
        <f>(($O$19*F1795)/(B1795*((I1795)^$O$20)))^(1/$O$21)</f>
        <v>0.70657505104675722</v>
      </c>
      <c r="K1795" s="111">
        <f t="shared" si="57"/>
        <v>0.70657505104675722</v>
      </c>
      <c r="L1795" s="129"/>
      <c r="M1795" s="50"/>
      <c r="N1795" s="19"/>
      <c r="O1795" s="19"/>
      <c r="Q1795" s="20"/>
      <c r="R1795" s="58"/>
      <c r="S1795" s="58"/>
      <c r="T1795" s="58"/>
      <c r="U1795" s="58"/>
      <c r="V1795" s="58"/>
    </row>
    <row r="1796" spans="1:22" x14ac:dyDescent="0.35">
      <c r="A1796" s="20">
        <v>3447.5</v>
      </c>
      <c r="B1796" s="59">
        <v>5.2286000000000001</v>
      </c>
      <c r="C1796">
        <v>105.9607</v>
      </c>
      <c r="D1796" s="20">
        <v>2.1901999999999999</v>
      </c>
      <c r="E1796" s="49">
        <f t="shared" si="56"/>
        <v>95.1815</v>
      </c>
      <c r="F1796" s="60">
        <f>($Q$5*($O$6+$O$8))/(E1796+$O$8)</f>
        <v>0.28093728120964695</v>
      </c>
      <c r="G1796" s="60">
        <f>(C1796-$O$10)/($O$11-$O$10)</f>
        <v>0.8440077777777778</v>
      </c>
      <c r="H1796" s="60">
        <f>(G1796*$O$14+(1-G1796)*$O$13)</f>
        <v>2.7344007777777781</v>
      </c>
      <c r="I1796" s="116">
        <f>(H1796-D1796)/(H1796-$O$12)</f>
        <v>0.34096708284900729</v>
      </c>
      <c r="J1796" s="19">
        <f>(($O$19*F1796)/(B1796*((I1796)^$O$20)))^(1/$O$21)</f>
        <v>0.67982874585031294</v>
      </c>
      <c r="K1796" s="111">
        <f t="shared" si="57"/>
        <v>0.67982874585031294</v>
      </c>
      <c r="L1796" s="129"/>
      <c r="M1796" s="50"/>
      <c r="N1796" s="19"/>
      <c r="O1796" s="19"/>
      <c r="Q1796" s="20"/>
      <c r="R1796" s="58"/>
      <c r="S1796" s="58"/>
      <c r="T1796" s="58"/>
      <c r="U1796" s="58"/>
      <c r="V1796" s="58"/>
    </row>
    <row r="1797" spans="1:22" x14ac:dyDescent="0.35">
      <c r="A1797" s="20">
        <v>3448</v>
      </c>
      <c r="B1797" s="59">
        <v>6.0458999999999996</v>
      </c>
      <c r="C1797">
        <v>101.88849999999999</v>
      </c>
      <c r="D1797" s="20">
        <v>2.2023999999999999</v>
      </c>
      <c r="E1797" s="49">
        <f t="shared" si="56"/>
        <v>95.191400000000016</v>
      </c>
      <c r="F1797" s="60">
        <f>($Q$5*($O$6+$O$8))/(E1797+$O$8)</f>
        <v>0.2809100034448852</v>
      </c>
      <c r="G1797" s="60">
        <f>(C1797-$O$10)/($O$11-$O$10)</f>
        <v>0.79876111111111103</v>
      </c>
      <c r="H1797" s="60">
        <f>(G1797*$O$14+(1-G1797)*$O$13)</f>
        <v>2.7298761111111109</v>
      </c>
      <c r="I1797" s="116">
        <f>(H1797-D1797)/(H1797-$O$12)</f>
        <v>0.33142787129195</v>
      </c>
      <c r="J1797" s="19">
        <f>(($O$19*F1797)/(B1797*((I1797)^$O$20)))^(1/$O$21)</f>
        <v>0.65037538395558048</v>
      </c>
      <c r="K1797" s="111">
        <f t="shared" si="57"/>
        <v>0.65037538395558048</v>
      </c>
      <c r="L1797" s="129"/>
      <c r="M1797" s="50"/>
      <c r="N1797" s="19"/>
      <c r="O1797" s="19"/>
      <c r="Q1797" s="20"/>
      <c r="R1797" s="58"/>
      <c r="S1797" s="58"/>
      <c r="T1797" s="58"/>
      <c r="U1797" s="58"/>
      <c r="V1797" s="58"/>
    </row>
    <row r="1798" spans="1:22" x14ac:dyDescent="0.35">
      <c r="A1798" s="20">
        <v>3448.5</v>
      </c>
      <c r="B1798" s="59">
        <v>6.7586000000000004</v>
      </c>
      <c r="C1798">
        <v>101.3732</v>
      </c>
      <c r="D1798" s="20">
        <v>2.2029000000000001</v>
      </c>
      <c r="E1798" s="49">
        <f t="shared" si="56"/>
        <v>95.201300000000003</v>
      </c>
      <c r="F1798" s="60">
        <f>($Q$5*($O$6+$O$8))/(E1798+$O$8)</f>
        <v>0.28088273097670935</v>
      </c>
      <c r="G1798" s="60">
        <f>(C1798-$O$10)/($O$11-$O$10)</f>
        <v>0.79303555555555549</v>
      </c>
      <c r="H1798" s="60">
        <f>(G1798*$O$14+(1-G1798)*$O$13)</f>
        <v>2.7293035555555556</v>
      </c>
      <c r="I1798" s="116">
        <f>(H1798-D1798)/(H1798-$O$12)</f>
        <v>0.33087298728323794</v>
      </c>
      <c r="J1798" s="19">
        <f>(($O$19*F1798)/(B1798*((I1798)^$O$20)))^(1/$O$21)</f>
        <v>0.61613068026472084</v>
      </c>
      <c r="K1798" s="111">
        <f t="shared" si="57"/>
        <v>0.61613068026472084</v>
      </c>
      <c r="L1798" s="129"/>
      <c r="M1798" s="50"/>
      <c r="N1798" s="19"/>
      <c r="O1798" s="19"/>
      <c r="Q1798" s="20"/>
      <c r="R1798" s="58"/>
      <c r="S1798" s="58"/>
      <c r="T1798" s="58"/>
      <c r="U1798" s="58"/>
      <c r="V1798" s="58"/>
    </row>
    <row r="1799" spans="1:22" x14ac:dyDescent="0.35">
      <c r="A1799" s="20">
        <v>3449</v>
      </c>
      <c r="B1799" s="59">
        <v>5.3505000000000003</v>
      </c>
      <c r="C1799">
        <v>103.19750000000001</v>
      </c>
      <c r="D1799" s="20">
        <v>2.2073999999999998</v>
      </c>
      <c r="E1799" s="49">
        <f t="shared" si="56"/>
        <v>95.211199999999991</v>
      </c>
      <c r="F1799" s="60">
        <f>($Q$5*($O$6+$O$8))/(E1799+$O$8)</f>
        <v>0.28085546380357679</v>
      </c>
      <c r="G1799" s="60">
        <f>(C1799-$O$10)/($O$11-$O$10)</f>
        <v>0.81330555555555561</v>
      </c>
      <c r="H1799" s="60">
        <f>(G1799*$O$14+(1-G1799)*$O$13)</f>
        <v>2.7313305555555552</v>
      </c>
      <c r="I1799" s="116">
        <f>(H1799-D1799)/(H1799-$O$12)</f>
        <v>0.32889952970758862</v>
      </c>
      <c r="J1799" s="19">
        <f>(($O$19*F1799)/(B1799*((I1799)^$O$20)))^(1/$O$21)</f>
        <v>0.69659604099465899</v>
      </c>
      <c r="K1799" s="111">
        <f t="shared" si="57"/>
        <v>0.69659604099465899</v>
      </c>
      <c r="L1799" s="129"/>
      <c r="M1799" s="50"/>
      <c r="N1799" s="19"/>
      <c r="O1799" s="19"/>
      <c r="Q1799" s="20"/>
      <c r="R1799" s="58"/>
      <c r="S1799" s="58"/>
      <c r="T1799" s="58"/>
      <c r="U1799" s="58"/>
      <c r="V1799" s="58"/>
    </row>
    <row r="1800" spans="1:22" x14ac:dyDescent="0.35">
      <c r="A1800" s="20">
        <v>3449.5</v>
      </c>
      <c r="B1800" s="59">
        <v>5.4911000000000003</v>
      </c>
      <c r="C1800">
        <v>105.53270000000001</v>
      </c>
      <c r="D1800" s="20">
        <v>2.1981999999999999</v>
      </c>
      <c r="E1800" s="49">
        <f t="shared" si="56"/>
        <v>95.221100000000007</v>
      </c>
      <c r="F1800" s="60">
        <f>($Q$5*($O$6+$O$8))/(E1800+$O$8)</f>
        <v>0.28082820192394553</v>
      </c>
      <c r="G1800" s="60">
        <f>(C1800-$O$10)/($O$11-$O$10)</f>
        <v>0.83925222222222229</v>
      </c>
      <c r="H1800" s="60">
        <f>(G1800*$O$14+(1-G1800)*$O$13)</f>
        <v>2.7339252222222221</v>
      </c>
      <c r="I1800" s="116">
        <f>(H1800-D1800)/(H1800-$O$12)</f>
        <v>0.33575679464118025</v>
      </c>
      <c r="J1800" s="19">
        <f>(($O$19*F1800)/(B1800*((I1800)^$O$20)))^(1/$O$21)</f>
        <v>0.67354384695120895</v>
      </c>
      <c r="K1800" s="111">
        <f t="shared" si="57"/>
        <v>0.67354384695120895</v>
      </c>
      <c r="L1800" s="129"/>
      <c r="M1800" s="50"/>
      <c r="N1800" s="19"/>
      <c r="O1800" s="19"/>
      <c r="Q1800" s="20"/>
      <c r="R1800" s="58"/>
      <c r="S1800" s="58"/>
      <c r="T1800" s="58"/>
      <c r="U1800" s="58"/>
      <c r="V1800" s="58"/>
    </row>
    <row r="1801" spans="1:22" x14ac:dyDescent="0.35">
      <c r="A1801" s="20">
        <v>3450</v>
      </c>
      <c r="B1801" s="59">
        <v>5.4272</v>
      </c>
      <c r="C1801">
        <v>106.43989999999999</v>
      </c>
      <c r="D1801" s="20">
        <v>2.2547000000000001</v>
      </c>
      <c r="E1801" s="49">
        <f t="shared" si="56"/>
        <v>95.230999999999995</v>
      </c>
      <c r="F1801" s="60">
        <f>($Q$5*($O$6+$O$8))/(E1801+$O$8)</f>
        <v>0.28080094533627437</v>
      </c>
      <c r="G1801" s="60">
        <f>(C1801-$O$10)/($O$11-$O$10)</f>
        <v>0.84933222222222216</v>
      </c>
      <c r="H1801" s="60">
        <f>(G1801*$O$14+(1-G1801)*$O$13)</f>
        <v>2.7349332222222222</v>
      </c>
      <c r="I1801" s="116">
        <f>(H1801-D1801)/(H1801-$O$12)</f>
        <v>0.30078809268320139</v>
      </c>
      <c r="J1801" s="19">
        <f>(($O$19*F1801)/(B1801*((I1801)^$O$20)))^(1/$O$21)</f>
        <v>0.7562244763179381</v>
      </c>
      <c r="K1801" s="111">
        <f t="shared" si="57"/>
        <v>0.7562244763179381</v>
      </c>
      <c r="L1801" s="129"/>
      <c r="M1801" s="50"/>
      <c r="N1801" s="19"/>
      <c r="O1801" s="19"/>
      <c r="Q1801" s="20"/>
      <c r="R1801" s="58"/>
      <c r="S1801" s="58"/>
      <c r="T1801" s="58"/>
      <c r="U1801" s="58"/>
      <c r="V1801" s="58"/>
    </row>
    <row r="1802" spans="1:22" x14ac:dyDescent="0.35">
      <c r="A1802" s="20">
        <v>3450.5</v>
      </c>
      <c r="B1802" s="59">
        <v>5.6558999999999999</v>
      </c>
      <c r="C1802">
        <v>105.9789</v>
      </c>
      <c r="D1802" s="20">
        <v>2.2959999999999998</v>
      </c>
      <c r="E1802" s="49">
        <f t="shared" si="56"/>
        <v>95.240900000000011</v>
      </c>
      <c r="F1802" s="60">
        <f>($Q$5*($O$6+$O$8))/(E1802+$O$8)</f>
        <v>0.28077369403902247</v>
      </c>
      <c r="G1802" s="60">
        <f>(C1802-$O$10)/($O$11-$O$10)</f>
        <v>0.8442099999999999</v>
      </c>
      <c r="H1802" s="60">
        <f>(G1802*$O$14+(1-G1802)*$O$13)</f>
        <v>2.7344209999999998</v>
      </c>
      <c r="I1802" s="116">
        <f>(H1802-D1802)/(H1802-$O$12)</f>
        <v>0.2746876548724963</v>
      </c>
      <c r="J1802" s="19">
        <f>(($O$19*F1802)/(B1802*((I1802)^$O$20)))^(1/$O$21)</f>
        <v>0.81112578076729147</v>
      </c>
      <c r="K1802" s="111">
        <f t="shared" si="57"/>
        <v>0.81112578076729147</v>
      </c>
      <c r="L1802" s="129"/>
      <c r="M1802" s="50"/>
      <c r="N1802" s="19"/>
      <c r="O1802" s="19"/>
      <c r="Q1802" s="20"/>
      <c r="R1802" s="58"/>
      <c r="S1802" s="58"/>
      <c r="T1802" s="58"/>
      <c r="U1802" s="58"/>
      <c r="V1802" s="58"/>
    </row>
    <row r="1803" spans="1:22" x14ac:dyDescent="0.35">
      <c r="A1803" s="20">
        <v>3451</v>
      </c>
      <c r="B1803" s="59">
        <v>4.9774000000000003</v>
      </c>
      <c r="C1803">
        <v>107.5668</v>
      </c>
      <c r="D1803" s="20">
        <v>2.3104</v>
      </c>
      <c r="E1803" s="49">
        <f t="shared" si="56"/>
        <v>95.250799999999998</v>
      </c>
      <c r="F1803" s="60">
        <f>($Q$5*($O$6+$O$8))/(E1803+$O$8)</f>
        <v>0.28074644803064985</v>
      </c>
      <c r="G1803" s="60">
        <f>(C1803-$O$10)/($O$11-$O$10)</f>
        <v>0.86185333333333336</v>
      </c>
      <c r="H1803" s="60">
        <f>(G1803*$O$14+(1-G1803)*$O$13)</f>
        <v>2.7361853333333337</v>
      </c>
      <c r="I1803" s="116">
        <f>(H1803-D1803)/(H1803-$O$12)</f>
        <v>0.26647635363343675</v>
      </c>
      <c r="J1803" s="19">
        <f>(($O$19*F1803)/(B1803*((I1803)^$O$20)))^(1/$O$21)</f>
        <v>0.89124516421829192</v>
      </c>
      <c r="K1803" s="111">
        <f t="shared" si="57"/>
        <v>0.89124516421829192</v>
      </c>
      <c r="L1803" s="129"/>
      <c r="M1803" s="50"/>
      <c r="N1803" s="19"/>
      <c r="O1803" s="19"/>
      <c r="Q1803" s="20"/>
      <c r="R1803" s="58"/>
      <c r="S1803" s="58"/>
      <c r="T1803" s="58"/>
      <c r="U1803" s="58"/>
      <c r="V1803" s="58"/>
    </row>
    <row r="1804" spans="1:22" x14ac:dyDescent="0.35">
      <c r="A1804" s="20">
        <v>3451.5</v>
      </c>
      <c r="B1804" s="59">
        <v>5.1580000000000004</v>
      </c>
      <c r="C1804">
        <v>111.04219999999999</v>
      </c>
      <c r="D1804" s="20">
        <v>2.2875999999999999</v>
      </c>
      <c r="E1804" s="49">
        <f t="shared" si="56"/>
        <v>95.260700000000014</v>
      </c>
      <c r="F1804" s="60">
        <f>($Q$5*($O$6+$O$8))/(E1804+$O$8)</f>
        <v>0.2807192073096168</v>
      </c>
      <c r="G1804" s="60">
        <f>(C1804-$O$10)/($O$11-$O$10)</f>
        <v>0.90046888888888887</v>
      </c>
      <c r="H1804" s="60">
        <f>(G1804*$O$14+(1-G1804)*$O$13)</f>
        <v>2.7400468888888887</v>
      </c>
      <c r="I1804" s="116">
        <f>(H1804-D1804)/(H1804-$O$12)</f>
        <v>0.28247972011905154</v>
      </c>
      <c r="J1804" s="19">
        <f>(($O$19*F1804)/(B1804*((I1804)^$O$20)))^(1/$O$21)</f>
        <v>0.82586321263503537</v>
      </c>
      <c r="K1804" s="111">
        <f t="shared" si="57"/>
        <v>0.82586321263503537</v>
      </c>
      <c r="L1804" s="129"/>
      <c r="M1804" s="50"/>
      <c r="N1804" s="19"/>
      <c r="O1804" s="19"/>
      <c r="Q1804" s="20"/>
      <c r="R1804" s="58"/>
      <c r="S1804" s="58"/>
      <c r="T1804" s="58"/>
      <c r="U1804" s="58"/>
      <c r="V1804" s="58"/>
    </row>
    <row r="1805" spans="1:22" x14ac:dyDescent="0.35">
      <c r="A1805" s="20">
        <v>3452</v>
      </c>
      <c r="B1805" s="59">
        <v>5.5021000000000004</v>
      </c>
      <c r="C1805">
        <v>110.17619999999999</v>
      </c>
      <c r="D1805" s="20">
        <v>2.2820999999999998</v>
      </c>
      <c r="E1805" s="49">
        <f t="shared" si="56"/>
        <v>95.270600000000002</v>
      </c>
      <c r="F1805" s="60">
        <f>($Q$5*($O$6+$O$8))/(E1805+$O$8)</f>
        <v>0.28069197187438449</v>
      </c>
      <c r="G1805" s="60">
        <f>(C1805-$O$10)/($O$11-$O$10)</f>
        <v>0.89084666666666656</v>
      </c>
      <c r="H1805" s="60">
        <f>(G1805*$O$14+(1-G1805)*$O$13)</f>
        <v>2.7390846666666668</v>
      </c>
      <c r="I1805" s="116">
        <f>(H1805-D1805)/(H1805-$O$12)</f>
        <v>0.28548433177765897</v>
      </c>
      <c r="J1805" s="19">
        <f>(($O$19*F1805)/(B1805*((I1805)^$O$20)))^(1/$O$21)</f>
        <v>0.79116757177463537</v>
      </c>
      <c r="K1805" s="111">
        <f t="shared" si="57"/>
        <v>0.79116757177463537</v>
      </c>
      <c r="L1805" s="129"/>
      <c r="M1805" s="50"/>
      <c r="N1805" s="19"/>
      <c r="O1805" s="19"/>
      <c r="Q1805" s="20"/>
      <c r="R1805" s="58"/>
      <c r="S1805" s="58"/>
      <c r="T1805" s="58"/>
      <c r="U1805" s="58"/>
      <c r="V1805" s="58"/>
    </row>
    <row r="1806" spans="1:22" x14ac:dyDescent="0.35">
      <c r="A1806" s="20">
        <v>3452.5</v>
      </c>
      <c r="B1806" s="59">
        <v>6.1073000000000004</v>
      </c>
      <c r="C1806">
        <v>108.2431</v>
      </c>
      <c r="D1806" s="20">
        <v>2.2250999999999999</v>
      </c>
      <c r="E1806" s="49">
        <f t="shared" si="56"/>
        <v>95.280500000000018</v>
      </c>
      <c r="F1806" s="60">
        <f>($Q$5*($O$6+$O$8))/(E1806+$O$8)</f>
        <v>0.28066474172341455</v>
      </c>
      <c r="G1806" s="60">
        <f>(C1806-$O$10)/($O$11-$O$10)</f>
        <v>0.86936777777777774</v>
      </c>
      <c r="H1806" s="60">
        <f>(G1806*$O$14+(1-G1806)*$O$13)</f>
        <v>2.7369367777777773</v>
      </c>
      <c r="I1806" s="116">
        <f>(H1806-D1806)/(H1806-$O$12)</f>
        <v>0.32018079024104684</v>
      </c>
      <c r="J1806" s="19">
        <f>(($O$19*F1806)/(B1806*((I1806)^$O$20)))^(1/$O$21)</f>
        <v>0.66953614903922998</v>
      </c>
      <c r="K1806" s="111">
        <f t="shared" si="57"/>
        <v>0.66953614903922998</v>
      </c>
      <c r="L1806" s="129"/>
      <c r="M1806" s="50"/>
      <c r="N1806" s="19"/>
      <c r="O1806" s="19"/>
      <c r="Q1806" s="20"/>
      <c r="R1806" s="58"/>
      <c r="S1806" s="58"/>
      <c r="T1806" s="58"/>
      <c r="U1806" s="58"/>
      <c r="V1806" s="58"/>
    </row>
    <row r="1807" spans="1:22" x14ac:dyDescent="0.35">
      <c r="A1807" s="20">
        <v>3453</v>
      </c>
      <c r="B1807" s="59">
        <v>6.1952999999999996</v>
      </c>
      <c r="C1807">
        <v>102.2286</v>
      </c>
      <c r="D1807" s="20">
        <v>2.1507000000000001</v>
      </c>
      <c r="E1807" s="49">
        <f t="shared" si="56"/>
        <v>95.290400000000005</v>
      </c>
      <c r="F1807" s="60">
        <f>($Q$5*($O$6+$O$8))/(E1807+$O$8)</f>
        <v>0.2806375168551693</v>
      </c>
      <c r="G1807" s="60">
        <f>(C1807-$O$10)/($O$11-$O$10)</f>
        <v>0.80254000000000003</v>
      </c>
      <c r="H1807" s="60">
        <f>(G1807*$O$14+(1-G1807)*$O$13)</f>
        <v>2.730254</v>
      </c>
      <c r="I1807" s="116">
        <f>(H1807-D1807)/(H1807-$O$12)</f>
        <v>0.36406341085894622</v>
      </c>
      <c r="J1807" s="19">
        <f>(($O$19*F1807)/(B1807*((I1807)^$O$20)))^(1/$O$21)</f>
        <v>0.58460787352934152</v>
      </c>
      <c r="K1807" s="111">
        <f t="shared" si="57"/>
        <v>0.58460787352934152</v>
      </c>
      <c r="L1807" s="129"/>
      <c r="M1807" s="50"/>
      <c r="N1807" s="19"/>
      <c r="O1807" s="19"/>
      <c r="Q1807" s="20"/>
      <c r="R1807" s="58"/>
      <c r="S1807" s="58"/>
      <c r="T1807" s="58"/>
      <c r="U1807" s="58"/>
      <c r="V1807" s="58"/>
    </row>
    <row r="1808" spans="1:22" x14ac:dyDescent="0.35">
      <c r="A1808" s="20">
        <v>3453.5</v>
      </c>
      <c r="B1808" s="59">
        <v>5.7232000000000003</v>
      </c>
      <c r="C1808">
        <v>103.7921</v>
      </c>
      <c r="D1808" s="20">
        <v>2.1109</v>
      </c>
      <c r="E1808" s="49">
        <f t="shared" si="56"/>
        <v>95.300299999999993</v>
      </c>
      <c r="F1808" s="60">
        <f>($Q$5*($O$6+$O$8))/(E1808+$O$8)</f>
        <v>0.28061029726811154</v>
      </c>
      <c r="G1808" s="60">
        <f>(C1808-$O$10)/($O$11-$O$10)</f>
        <v>0.81991222222222226</v>
      </c>
      <c r="H1808" s="60">
        <f>(G1808*$O$14+(1-G1808)*$O$13)</f>
        <v>2.7319912222222222</v>
      </c>
      <c r="I1808" s="116">
        <f>(H1808-D1808)/(H1808-$O$12)</f>
        <v>0.38973089649134046</v>
      </c>
      <c r="J1808" s="19">
        <f>(($O$19*F1808)/(B1808*((I1808)^$O$20)))^(1/$O$21)</f>
        <v>0.56815587785137045</v>
      </c>
      <c r="K1808" s="111">
        <f t="shared" si="57"/>
        <v>0.56815587785137045</v>
      </c>
      <c r="L1808" s="129"/>
      <c r="M1808" s="50"/>
      <c r="N1808" s="19"/>
      <c r="O1808" s="19"/>
      <c r="Q1808" s="20"/>
      <c r="R1808" s="58"/>
      <c r="S1808" s="58"/>
      <c r="T1808" s="58"/>
      <c r="U1808" s="58"/>
      <c r="V1808" s="58"/>
    </row>
    <row r="1809" spans="1:22" x14ac:dyDescent="0.35">
      <c r="A1809" s="20">
        <v>3454</v>
      </c>
      <c r="B1809" s="59">
        <v>5.6466000000000003</v>
      </c>
      <c r="C1809">
        <v>105.1883</v>
      </c>
      <c r="D1809" s="20">
        <v>2.1278000000000001</v>
      </c>
      <c r="E1809" s="49">
        <f t="shared" si="56"/>
        <v>95.310200000000009</v>
      </c>
      <c r="F1809" s="60">
        <f>($Q$5*($O$6+$O$8))/(E1809+$O$8)</f>
        <v>0.28058308296070461</v>
      </c>
      <c r="G1809" s="60">
        <f>(C1809-$O$10)/($O$11-$O$10)</f>
        <v>0.83542555555555553</v>
      </c>
      <c r="H1809" s="60">
        <f>(G1809*$O$14+(1-G1809)*$O$13)</f>
        <v>2.7335425555555557</v>
      </c>
      <c r="I1809" s="116">
        <f>(H1809-D1809)/(H1809-$O$12)</f>
        <v>0.37973005418433287</v>
      </c>
      <c r="J1809" s="19">
        <f>(($O$19*F1809)/(B1809*((I1809)^$O$20)))^(1/$O$21)</f>
        <v>0.58703265193707721</v>
      </c>
      <c r="K1809" s="111">
        <f t="shared" si="57"/>
        <v>0.58703265193707721</v>
      </c>
      <c r="L1809" s="129"/>
      <c r="M1809" s="50"/>
      <c r="N1809" s="19"/>
      <c r="O1809" s="19"/>
      <c r="Q1809" s="20"/>
      <c r="R1809" s="58"/>
      <c r="S1809" s="58"/>
      <c r="T1809" s="58"/>
      <c r="U1809" s="58"/>
      <c r="V1809" s="58"/>
    </row>
    <row r="1810" spans="1:22" x14ac:dyDescent="0.35">
      <c r="A1810" s="20">
        <v>3454.5</v>
      </c>
      <c r="B1810" s="59">
        <v>5.9481999999999999</v>
      </c>
      <c r="C1810">
        <v>110.6157</v>
      </c>
      <c r="D1810" s="20">
        <v>2.1642999999999999</v>
      </c>
      <c r="E1810" s="49">
        <f t="shared" si="56"/>
        <v>95.320099999999996</v>
      </c>
      <c r="F1810" s="60">
        <f>($Q$5*($O$6+$O$8))/(E1810+$O$8)</f>
        <v>0.28055587393141274</v>
      </c>
      <c r="G1810" s="60">
        <f>(C1810-$O$10)/($O$11-$O$10)</f>
        <v>0.89573000000000003</v>
      </c>
      <c r="H1810" s="60">
        <f>(G1810*$O$14+(1-G1810)*$O$13)</f>
        <v>2.739573</v>
      </c>
      <c r="I1810" s="116">
        <f>(H1810-D1810)/(H1810-$O$12)</f>
        <v>0.35927100722385336</v>
      </c>
      <c r="J1810" s="19">
        <f>(($O$19*F1810)/(B1810*((I1810)^$O$20)))^(1/$O$21)</f>
        <v>0.60449780756980398</v>
      </c>
      <c r="K1810" s="111">
        <f t="shared" si="57"/>
        <v>0.60449780756980398</v>
      </c>
      <c r="L1810" s="129"/>
      <c r="M1810" s="50"/>
      <c r="N1810" s="19"/>
      <c r="O1810" s="19"/>
      <c r="Q1810" s="20"/>
      <c r="R1810" s="58"/>
      <c r="S1810" s="58"/>
      <c r="T1810" s="58"/>
      <c r="U1810" s="58"/>
      <c r="V1810" s="58"/>
    </row>
    <row r="1811" spans="1:22" x14ac:dyDescent="0.35">
      <c r="A1811" s="20">
        <v>3455</v>
      </c>
      <c r="B1811" s="59">
        <v>6.1776999999999997</v>
      </c>
      <c r="C1811">
        <v>110.5881</v>
      </c>
      <c r="D1811" s="20">
        <v>2.2121</v>
      </c>
      <c r="E1811" s="49">
        <f t="shared" si="56"/>
        <v>95.330000000000013</v>
      </c>
      <c r="F1811" s="60">
        <f>($Q$5*($O$6+$O$8))/(E1811+$O$8)</f>
        <v>0.28052867017870048</v>
      </c>
      <c r="G1811" s="60">
        <f>(C1811-$O$10)/($O$11-$O$10)</f>
        <v>0.89542333333333335</v>
      </c>
      <c r="H1811" s="60">
        <f>(G1811*$O$14+(1-G1811)*$O$13)</f>
        <v>2.7395423333333331</v>
      </c>
      <c r="I1811" s="116">
        <f>(H1811-D1811)/(H1811-$O$12)</f>
        <v>0.32940598225031048</v>
      </c>
      <c r="J1811" s="19">
        <f>(($O$19*F1811)/(B1811*((I1811)^$O$20)))^(1/$O$21)</f>
        <v>0.64690981043868323</v>
      </c>
      <c r="K1811" s="111">
        <f t="shared" si="57"/>
        <v>0.64690981043868323</v>
      </c>
      <c r="L1811" s="129"/>
      <c r="M1811" s="50"/>
      <c r="N1811" s="19"/>
      <c r="O1811" s="19"/>
      <c r="Q1811" s="20"/>
      <c r="R1811" s="58"/>
      <c r="S1811" s="58"/>
      <c r="T1811" s="58"/>
      <c r="U1811" s="58"/>
      <c r="V1811" s="58"/>
    </row>
    <row r="1812" spans="1:22" x14ac:dyDescent="0.35">
      <c r="A1812" s="20">
        <v>3455.5</v>
      </c>
      <c r="B1812" s="59">
        <v>6.0019999999999998</v>
      </c>
      <c r="C1812">
        <v>111.0108</v>
      </c>
      <c r="D1812" s="20">
        <v>2.2625000000000002</v>
      </c>
      <c r="E1812" s="49">
        <f t="shared" si="56"/>
        <v>95.3399</v>
      </c>
      <c r="F1812" s="60">
        <f>($Q$5*($O$6+$O$8))/(E1812+$O$8)</f>
        <v>0.28050147170103312</v>
      </c>
      <c r="G1812" s="60">
        <f>(C1812-$O$10)/($O$11-$O$10)</f>
        <v>0.90012000000000003</v>
      </c>
      <c r="H1812" s="60">
        <f>(G1812*$O$14+(1-G1812)*$O$13)</f>
        <v>2.7400120000000001</v>
      </c>
      <c r="I1812" s="116">
        <f>(H1812-D1812)/(H1812-$O$12)</f>
        <v>0.29813531194471737</v>
      </c>
      <c r="J1812" s="19">
        <f>(($O$19*F1812)/(B1812*((I1812)^$O$20)))^(1/$O$21)</f>
        <v>0.72511377995836213</v>
      </c>
      <c r="K1812" s="111">
        <f t="shared" si="57"/>
        <v>0.72511377995836213</v>
      </c>
      <c r="L1812" s="129"/>
      <c r="M1812" s="50"/>
      <c r="N1812" s="19"/>
      <c r="O1812" s="19"/>
      <c r="Q1812" s="20"/>
      <c r="R1812" s="58"/>
      <c r="S1812" s="58"/>
      <c r="T1812" s="58"/>
      <c r="U1812" s="58"/>
      <c r="V1812" s="58"/>
    </row>
    <row r="1813" spans="1:22" x14ac:dyDescent="0.35">
      <c r="A1813" s="20">
        <v>3456</v>
      </c>
      <c r="B1813" s="59">
        <v>6.4642999999999997</v>
      </c>
      <c r="C1813">
        <v>108.3288</v>
      </c>
      <c r="D1813" s="20">
        <v>2.3348</v>
      </c>
      <c r="E1813" s="49">
        <f t="shared" si="56"/>
        <v>95.349800000000016</v>
      </c>
      <c r="F1813" s="60">
        <f>($Q$5*($O$6+$O$8))/(E1813+$O$8)</f>
        <v>0.28047427849687639</v>
      </c>
      <c r="G1813" s="60">
        <f>(C1813-$O$10)/($O$11-$O$10)</f>
        <v>0.87031999999999998</v>
      </c>
      <c r="H1813" s="60">
        <f>(G1813*$O$14+(1-G1813)*$O$13)</f>
        <v>2.7370320000000001</v>
      </c>
      <c r="I1813" s="116">
        <f>(H1813-D1813)/(H1813-$O$12)</f>
        <v>0.25160225735949998</v>
      </c>
      <c r="J1813" s="19">
        <f>(($O$19*F1813)/(B1813*((I1813)^$O$20)))^(1/$O$21)</f>
        <v>0.82788732743686511</v>
      </c>
      <c r="K1813" s="111">
        <f t="shared" si="57"/>
        <v>0.82788732743686511</v>
      </c>
      <c r="L1813" s="129"/>
      <c r="M1813" s="50"/>
      <c r="N1813" s="19"/>
      <c r="O1813" s="19"/>
      <c r="Q1813" s="20"/>
      <c r="R1813" s="58"/>
      <c r="S1813" s="58"/>
      <c r="T1813" s="58"/>
      <c r="U1813" s="58"/>
      <c r="V1813" s="58"/>
    </row>
    <row r="1814" spans="1:22" x14ac:dyDescent="0.35">
      <c r="A1814" s="20">
        <v>3456.5</v>
      </c>
      <c r="B1814" s="59">
        <v>8.3850999999999996</v>
      </c>
      <c r="C1814">
        <v>108.76220000000001</v>
      </c>
      <c r="D1814" s="20">
        <v>2.3605999999999998</v>
      </c>
      <c r="E1814" s="49">
        <f t="shared" si="56"/>
        <v>95.359700000000004</v>
      </c>
      <c r="F1814" s="60">
        <f>($Q$5*($O$6+$O$8))/(E1814+$O$8)</f>
        <v>0.28044709056469685</v>
      </c>
      <c r="G1814" s="60">
        <f>(C1814-$O$10)/($O$11-$O$10)</f>
        <v>0.87513555555555567</v>
      </c>
      <c r="H1814" s="60">
        <f>(G1814*$O$14+(1-G1814)*$O$13)</f>
        <v>2.7375135555555556</v>
      </c>
      <c r="I1814" s="116">
        <f>(H1814-D1814)/(H1814-$O$12)</f>
        <v>0.23569418790601102</v>
      </c>
      <c r="J1814" s="19">
        <f>(($O$19*F1814)/(B1814*((I1814)^$O$20)))^(1/$O$21)</f>
        <v>0.77592987430281124</v>
      </c>
      <c r="K1814" s="111">
        <f t="shared" si="57"/>
        <v>0.77592987430281124</v>
      </c>
      <c r="L1814" s="129"/>
      <c r="M1814" s="50"/>
      <c r="N1814" s="19"/>
      <c r="O1814" s="19"/>
      <c r="Q1814" s="20"/>
      <c r="R1814" s="58"/>
      <c r="S1814" s="58"/>
      <c r="T1814" s="58"/>
      <c r="U1814" s="58"/>
      <c r="V1814" s="58"/>
    </row>
    <row r="1815" spans="1:22" x14ac:dyDescent="0.35">
      <c r="A1815" s="20">
        <v>3457</v>
      </c>
      <c r="B1815" s="59">
        <v>7.8845999999999998</v>
      </c>
      <c r="C1815">
        <v>108.4318</v>
      </c>
      <c r="D1815" s="20">
        <v>2.3708</v>
      </c>
      <c r="E1815" s="49">
        <f t="shared" si="56"/>
        <v>95.369599999999991</v>
      </c>
      <c r="F1815" s="60">
        <f>($Q$5*($O$6+$O$8))/(E1815+$O$8)</f>
        <v>0.28041990790296145</v>
      </c>
      <c r="G1815" s="60">
        <f>(C1815-$O$10)/($O$11-$O$10)</f>
        <v>0.87146444444444437</v>
      </c>
      <c r="H1815" s="60">
        <f>(G1815*$O$14+(1-G1815)*$O$13)</f>
        <v>2.737146444444444</v>
      </c>
      <c r="I1815" s="116">
        <f>(H1815-D1815)/(H1815-$O$12)</f>
        <v>0.22913889114367117</v>
      </c>
      <c r="J1815" s="19">
        <f>(($O$19*F1815)/(B1815*((I1815)^$O$20)))^(1/$O$21)</f>
        <v>0.82303021867646764</v>
      </c>
      <c r="K1815" s="111">
        <f t="shared" si="57"/>
        <v>0.82303021867646764</v>
      </c>
      <c r="L1815" s="129"/>
      <c r="M1815" s="50"/>
      <c r="N1815" s="19"/>
      <c r="O1815" s="19"/>
      <c r="Q1815" s="20"/>
      <c r="R1815" s="58"/>
      <c r="S1815" s="58"/>
      <c r="T1815" s="58"/>
      <c r="U1815" s="58"/>
      <c r="V1815" s="58"/>
    </row>
    <row r="1816" spans="1:22" x14ac:dyDescent="0.35">
      <c r="A1816" s="20">
        <v>3457.5</v>
      </c>
      <c r="B1816" s="59">
        <v>7.4471999999999996</v>
      </c>
      <c r="C1816">
        <v>109.29770000000001</v>
      </c>
      <c r="D1816" s="20">
        <v>2.3403999999999998</v>
      </c>
      <c r="E1816" s="49">
        <f t="shared" si="56"/>
        <v>95.379500000000007</v>
      </c>
      <c r="F1816" s="60">
        <f>($Q$5*($O$6+$O$8))/(E1816+$O$8)</f>
        <v>0.2803927305101378</v>
      </c>
      <c r="G1816" s="60">
        <f>(C1816-$O$10)/($O$11-$O$10)</f>
        <v>0.88108555555555568</v>
      </c>
      <c r="H1816" s="60">
        <f>(G1816*$O$14+(1-G1816)*$O$13)</f>
        <v>2.7381085555555558</v>
      </c>
      <c r="I1816" s="116">
        <f>(H1816-D1816)/(H1816-$O$12)</f>
        <v>0.24860536246198839</v>
      </c>
      <c r="J1816" s="19">
        <f>(($O$19*F1816)/(B1816*((I1816)^$O$20)))^(1/$O$21)</f>
        <v>0.78050623022451004</v>
      </c>
      <c r="K1816" s="111">
        <f t="shared" si="57"/>
        <v>0.78050623022451004</v>
      </c>
      <c r="L1816" s="129"/>
      <c r="M1816" s="50"/>
      <c r="N1816" s="19"/>
      <c r="O1816" s="19"/>
      <c r="Q1816" s="20"/>
      <c r="R1816" s="58"/>
      <c r="S1816" s="58"/>
      <c r="T1816" s="58"/>
      <c r="U1816" s="58"/>
      <c r="V1816" s="58"/>
    </row>
    <row r="1817" spans="1:22" x14ac:dyDescent="0.35">
      <c r="A1817" s="20">
        <v>3458</v>
      </c>
      <c r="B1817" s="59">
        <v>6.8272000000000004</v>
      </c>
      <c r="C1817">
        <v>108.37649999999999</v>
      </c>
      <c r="D1817" s="20">
        <v>2.3104</v>
      </c>
      <c r="E1817" s="49">
        <f t="shared" si="56"/>
        <v>95.389399999999995</v>
      </c>
      <c r="F1817" s="60">
        <f>($Q$5*($O$6+$O$8))/(E1817+$O$8)</f>
        <v>0.28036555838469412</v>
      </c>
      <c r="G1817" s="60">
        <f>(C1817-$O$10)/($O$11-$O$10)</f>
        <v>0.8708499999999999</v>
      </c>
      <c r="H1817" s="60">
        <f>(G1817*$O$14+(1-G1817)*$O$13)</f>
        <v>2.7370849999999995</v>
      </c>
      <c r="I1817" s="116">
        <f>(H1817-D1817)/(H1817-$O$12)</f>
        <v>0.26688913422174387</v>
      </c>
      <c r="J1817" s="19">
        <f>(($O$19*F1817)/(B1817*((I1817)^$O$20)))^(1/$O$21)</f>
        <v>0.75929427463557086</v>
      </c>
      <c r="K1817" s="111">
        <f t="shared" si="57"/>
        <v>0.75929427463557086</v>
      </c>
      <c r="L1817" s="129"/>
      <c r="M1817" s="50"/>
      <c r="N1817" s="19"/>
      <c r="O1817" s="19"/>
      <c r="Q1817" s="20"/>
      <c r="R1817" s="58"/>
      <c r="S1817" s="58"/>
      <c r="T1817" s="58"/>
      <c r="U1817" s="58"/>
      <c r="V1817" s="58"/>
    </row>
    <row r="1818" spans="1:22" x14ac:dyDescent="0.35">
      <c r="A1818" s="20">
        <v>3458.5</v>
      </c>
      <c r="B1818" s="59">
        <v>4.9054000000000002</v>
      </c>
      <c r="C1818">
        <v>104.3424</v>
      </c>
      <c r="D1818" s="20">
        <v>2.2898999999999998</v>
      </c>
      <c r="E1818" s="49">
        <f t="shared" si="56"/>
        <v>95.399300000000011</v>
      </c>
      <c r="F1818" s="60">
        <f>($Q$5*($O$6+$O$8))/(E1818+$O$8)</f>
        <v>0.28033839152509921</v>
      </c>
      <c r="G1818" s="60">
        <f>(C1818-$O$10)/($O$11-$O$10)</f>
        <v>0.82602666666666669</v>
      </c>
      <c r="H1818" s="60">
        <f>(G1818*$O$14+(1-G1818)*$O$13)</f>
        <v>2.7326026666666667</v>
      </c>
      <c r="I1818" s="116">
        <f>(H1818-D1818)/(H1818-$O$12)</f>
        <v>0.27768664021888639</v>
      </c>
      <c r="J1818" s="19">
        <f>(($O$19*F1818)/(B1818*((I1818)^$O$20)))^(1/$O$21)</f>
        <v>0.86089282708558845</v>
      </c>
      <c r="K1818" s="111">
        <f t="shared" si="57"/>
        <v>0.86089282708558845</v>
      </c>
      <c r="L1818" s="129"/>
      <c r="M1818" s="50"/>
      <c r="N1818" s="19"/>
      <c r="O1818" s="19"/>
      <c r="Q1818" s="20"/>
      <c r="R1818" s="58"/>
      <c r="S1818" s="58"/>
      <c r="T1818" s="58"/>
      <c r="U1818" s="58"/>
      <c r="V1818" s="58"/>
    </row>
    <row r="1819" spans="1:22" x14ac:dyDescent="0.35">
      <c r="A1819" s="20">
        <v>3459</v>
      </c>
      <c r="B1819" s="59">
        <v>5.9309000000000003</v>
      </c>
      <c r="C1819">
        <v>102.4508</v>
      </c>
      <c r="D1819" s="20">
        <v>2.3012000000000001</v>
      </c>
      <c r="E1819" s="49">
        <f t="shared" si="56"/>
        <v>95.409199999999998</v>
      </c>
      <c r="F1819" s="60">
        <f>($Q$5*($O$6+$O$8))/(E1819+$O$8)</f>
        <v>0.28031122992982255</v>
      </c>
      <c r="G1819" s="60">
        <f>(C1819-$O$10)/($O$11-$O$10)</f>
        <v>0.80500888888888888</v>
      </c>
      <c r="H1819" s="60">
        <f>(G1819*$O$14+(1-G1819)*$O$13)</f>
        <v>2.7305008888888889</v>
      </c>
      <c r="I1819" s="116">
        <f>(H1819-D1819)/(H1819-$O$12)</f>
        <v>0.26963580643319812</v>
      </c>
      <c r="J1819" s="19">
        <f>(($O$19*F1819)/(B1819*((I1819)^$O$20)))^(1/$O$21)</f>
        <v>0.80627349572200635</v>
      </c>
      <c r="K1819" s="111">
        <f t="shared" si="57"/>
        <v>0.80627349572200635</v>
      </c>
      <c r="L1819" s="129"/>
      <c r="M1819" s="50"/>
      <c r="N1819" s="19"/>
      <c r="O1819" s="19"/>
      <c r="Q1819" s="20"/>
      <c r="R1819" s="58"/>
      <c r="S1819" s="58"/>
      <c r="T1819" s="58"/>
      <c r="U1819" s="58"/>
      <c r="V1819" s="58"/>
    </row>
    <row r="1820" spans="1:22" x14ac:dyDescent="0.35">
      <c r="A1820" s="20">
        <v>3459.5</v>
      </c>
      <c r="B1820" s="59">
        <v>5.7055999999999996</v>
      </c>
      <c r="C1820">
        <v>102.8798</v>
      </c>
      <c r="D1820" s="20">
        <v>2.2856999999999998</v>
      </c>
      <c r="E1820" s="49">
        <f t="shared" si="56"/>
        <v>95.419100000000014</v>
      </c>
      <c r="F1820" s="60">
        <f>($Q$5*($O$6+$O$8))/(E1820+$O$8)</f>
        <v>0.28028407359733393</v>
      </c>
      <c r="G1820" s="60">
        <f>(C1820-$O$10)/($O$11-$O$10)</f>
        <v>0.80977555555555558</v>
      </c>
      <c r="H1820" s="60">
        <f>(G1820*$O$14+(1-G1820)*$O$13)</f>
        <v>2.7309775555555555</v>
      </c>
      <c r="I1820" s="116">
        <f>(H1820-D1820)/(H1820-$O$12)</f>
        <v>0.27958674581655707</v>
      </c>
      <c r="J1820" s="19">
        <f>(($O$19*F1820)/(B1820*((I1820)^$O$20)))^(1/$O$21)</f>
        <v>0.79274218691427201</v>
      </c>
      <c r="K1820" s="111">
        <f t="shared" si="57"/>
        <v>0.79274218691427201</v>
      </c>
      <c r="L1820" s="129"/>
      <c r="M1820" s="50"/>
      <c r="N1820" s="19"/>
      <c r="O1820" s="19"/>
      <c r="Q1820" s="20"/>
      <c r="R1820" s="58"/>
      <c r="S1820" s="58"/>
      <c r="T1820" s="58"/>
      <c r="U1820" s="58"/>
      <c r="V1820" s="58"/>
    </row>
    <row r="1821" spans="1:22" x14ac:dyDescent="0.35">
      <c r="A1821" s="20">
        <v>3460</v>
      </c>
      <c r="B1821" s="59">
        <v>5.3902999999999999</v>
      </c>
      <c r="C1821">
        <v>106.6799</v>
      </c>
      <c r="D1821" s="20">
        <v>2.2705000000000002</v>
      </c>
      <c r="E1821" s="49">
        <f t="shared" si="56"/>
        <v>95.429000000000002</v>
      </c>
      <c r="F1821" s="60">
        <f>($Q$5*($O$6+$O$8))/(E1821+$O$8)</f>
        <v>0.28025692252610418</v>
      </c>
      <c r="G1821" s="60">
        <f>(C1821-$O$10)/($O$11-$O$10)</f>
        <v>0.85199888888888897</v>
      </c>
      <c r="H1821" s="60">
        <f>(G1821*$O$14+(1-G1821)*$O$13)</f>
        <v>2.7351998888888889</v>
      </c>
      <c r="I1821" s="116">
        <f>(H1821-D1821)/(H1821-$O$12)</f>
        <v>0.29101037744520464</v>
      </c>
      <c r="J1821" s="19">
        <f>(($O$19*F1821)/(B1821*((I1821)^$O$20)))^(1/$O$21)</f>
        <v>0.78354371211097018</v>
      </c>
      <c r="K1821" s="111">
        <f t="shared" si="57"/>
        <v>0.78354371211097018</v>
      </c>
      <c r="L1821" s="129"/>
      <c r="M1821" s="50"/>
      <c r="N1821" s="19"/>
      <c r="O1821" s="19"/>
      <c r="Q1821" s="20"/>
      <c r="R1821" s="58"/>
      <c r="S1821" s="58"/>
      <c r="T1821" s="58"/>
      <c r="U1821" s="58"/>
      <c r="V1821" s="58"/>
    </row>
    <row r="1822" spans="1:22" x14ac:dyDescent="0.35">
      <c r="A1822" s="20">
        <v>3460.5</v>
      </c>
      <c r="B1822" s="59">
        <v>4.8616999999999999</v>
      </c>
      <c r="C1822">
        <v>106.6795</v>
      </c>
      <c r="D1822" s="20">
        <v>2.2549999999999999</v>
      </c>
      <c r="E1822" s="49">
        <f t="shared" si="56"/>
        <v>95.438900000000018</v>
      </c>
      <c r="F1822" s="60">
        <f>($Q$5*($O$6+$O$8))/(E1822+$O$8)</f>
        <v>0.28022977671460425</v>
      </c>
      <c r="G1822" s="60">
        <f>(C1822-$O$10)/($O$11-$O$10)</f>
        <v>0.8519944444444445</v>
      </c>
      <c r="H1822" s="60">
        <f>(G1822*$O$14+(1-G1822)*$O$13)</f>
        <v>2.7351994444444445</v>
      </c>
      <c r="I1822" s="116">
        <f>(H1822-D1822)/(H1822-$O$12)</f>
        <v>0.30071679338029861</v>
      </c>
      <c r="J1822" s="19">
        <f>(($O$19*F1822)/(B1822*((I1822)^$O$20)))^(1/$O$21)</f>
        <v>0.79837215293525232</v>
      </c>
      <c r="K1822" s="111">
        <f t="shared" si="57"/>
        <v>0.79837215293525232</v>
      </c>
      <c r="L1822" s="129"/>
      <c r="M1822" s="50"/>
      <c r="N1822" s="19"/>
      <c r="O1822" s="19"/>
      <c r="Q1822" s="20"/>
      <c r="R1822" s="58"/>
      <c r="S1822" s="58"/>
      <c r="T1822" s="58"/>
      <c r="U1822" s="58"/>
      <c r="V1822" s="58"/>
    </row>
    <row r="1823" spans="1:22" x14ac:dyDescent="0.35">
      <c r="A1823" s="20">
        <v>3461</v>
      </c>
      <c r="B1823" s="59">
        <v>4.6669999999999998</v>
      </c>
      <c r="C1823">
        <v>107.45480000000001</v>
      </c>
      <c r="D1823" s="20">
        <v>2.2757000000000001</v>
      </c>
      <c r="E1823" s="49">
        <f t="shared" si="56"/>
        <v>95.448800000000006</v>
      </c>
      <c r="F1823" s="60">
        <f>($Q$5*($O$6+$O$8))/(E1823+$O$8)</f>
        <v>0.28020263616130614</v>
      </c>
      <c r="G1823" s="60">
        <f>(C1823-$O$10)/($O$11-$O$10)</f>
        <v>0.86060888888888898</v>
      </c>
      <c r="H1823" s="60">
        <f>(G1823*$O$14+(1-G1823)*$O$13)</f>
        <v>2.7360608888888889</v>
      </c>
      <c r="I1823" s="116">
        <f>(H1823-D1823)/(H1823-$O$12)</f>
        <v>0.28813779269479844</v>
      </c>
      <c r="J1823" s="19">
        <f>(($O$19*F1823)/(B1823*((I1823)^$O$20)))^(1/$O$21)</f>
        <v>0.8503877257450424</v>
      </c>
      <c r="K1823" s="111">
        <f t="shared" si="57"/>
        <v>0.8503877257450424</v>
      </c>
      <c r="L1823" s="129"/>
      <c r="M1823" s="50"/>
      <c r="N1823" s="19"/>
      <c r="O1823" s="19"/>
      <c r="Q1823" s="20"/>
      <c r="R1823" s="58"/>
      <c r="S1823" s="58"/>
      <c r="T1823" s="58"/>
      <c r="U1823" s="58"/>
      <c r="V1823" s="58"/>
    </row>
    <row r="1824" spans="1:22" x14ac:dyDescent="0.35">
      <c r="A1824" s="20">
        <v>3461.5</v>
      </c>
      <c r="B1824" s="59">
        <v>4.5843999999999996</v>
      </c>
      <c r="C1824">
        <v>107.3552</v>
      </c>
      <c r="D1824" s="20">
        <v>2.2805</v>
      </c>
      <c r="E1824" s="49">
        <f t="shared" si="56"/>
        <v>95.458699999999993</v>
      </c>
      <c r="F1824" s="60">
        <f>($Q$5*($O$6+$O$8))/(E1824+$O$8)</f>
        <v>0.28017550086468207</v>
      </c>
      <c r="G1824" s="60">
        <f>(C1824-$O$10)/($O$11-$O$10)</f>
        <v>0.85950222222222217</v>
      </c>
      <c r="H1824" s="60">
        <f>(G1824*$O$14+(1-G1824)*$O$13)</f>
        <v>2.7359502222222218</v>
      </c>
      <c r="I1824" s="116">
        <f>(H1824-D1824)/(H1824-$O$12)</f>
        <v>0.28508397525677731</v>
      </c>
      <c r="J1824" s="19">
        <f>(($O$19*F1824)/(B1824*((I1824)^$O$20)))^(1/$O$21)</f>
        <v>0.86716356179058562</v>
      </c>
      <c r="K1824" s="111">
        <f t="shared" si="57"/>
        <v>0.86716356179058562</v>
      </c>
      <c r="L1824" s="129"/>
      <c r="M1824" s="50"/>
      <c r="N1824" s="19"/>
      <c r="O1824" s="19"/>
      <c r="Q1824" s="20"/>
      <c r="R1824" s="58"/>
      <c r="S1824" s="58"/>
      <c r="T1824" s="58"/>
      <c r="U1824" s="58"/>
      <c r="V1824" s="58"/>
    </row>
    <row r="1825" spans="1:22" x14ac:dyDescent="0.35">
      <c r="A1825" s="20">
        <v>3462</v>
      </c>
      <c r="B1825" s="59">
        <v>6.1368999999999998</v>
      </c>
      <c r="C1825">
        <v>107.5347</v>
      </c>
      <c r="D1825" s="20">
        <v>2.2675999999999998</v>
      </c>
      <c r="E1825" s="49">
        <f t="shared" si="56"/>
        <v>95.468600000000009</v>
      </c>
      <c r="F1825" s="60">
        <f>($Q$5*($O$6+$O$8))/(E1825+$O$8)</f>
        <v>0.28014837082320493</v>
      </c>
      <c r="G1825" s="60">
        <f>(C1825-$O$10)/($O$11-$O$10)</f>
        <v>0.86149666666666669</v>
      </c>
      <c r="H1825" s="60">
        <f>(G1825*$O$14+(1-G1825)*$O$13)</f>
        <v>2.7361496666666665</v>
      </c>
      <c r="I1825" s="116">
        <f>(H1825-D1825)/(H1825-$O$12)</f>
        <v>0.29324681713331191</v>
      </c>
      <c r="J1825" s="19">
        <f>(($O$19*F1825)/(B1825*((I1825)^$O$20)))^(1/$O$21)</f>
        <v>0.72859505658682966</v>
      </c>
      <c r="K1825" s="111">
        <f t="shared" si="57"/>
        <v>0.72859505658682966</v>
      </c>
      <c r="L1825" s="129"/>
      <c r="M1825" s="50"/>
      <c r="N1825" s="19"/>
      <c r="O1825" s="19"/>
      <c r="Q1825" s="20"/>
      <c r="R1825" s="58"/>
      <c r="S1825" s="58"/>
      <c r="T1825" s="58"/>
      <c r="U1825" s="58"/>
      <c r="V1825" s="58"/>
    </row>
    <row r="1826" spans="1:22" x14ac:dyDescent="0.35">
      <c r="A1826" s="20">
        <v>3462.5</v>
      </c>
      <c r="B1826" s="59">
        <v>8.0060000000000002</v>
      </c>
      <c r="C1826">
        <v>108.62520000000001</v>
      </c>
      <c r="D1826" s="20">
        <v>2.2240000000000002</v>
      </c>
      <c r="E1826" s="49">
        <f t="shared" si="56"/>
        <v>95.478499999999997</v>
      </c>
      <c r="F1826" s="60">
        <f>($Q$5*($O$6+$O$8))/(E1826+$O$8)</f>
        <v>0.28012124603534844</v>
      </c>
      <c r="G1826" s="60">
        <f>(C1826-$O$10)/($O$11-$O$10)</f>
        <v>0.87361333333333335</v>
      </c>
      <c r="H1826" s="60">
        <f>(G1826*$O$14+(1-G1826)*$O$13)</f>
        <v>2.7373613333333333</v>
      </c>
      <c r="I1826" s="116">
        <f>(H1826-D1826)/(H1826-$O$12)</f>
        <v>0.32104921499409828</v>
      </c>
      <c r="J1826" s="19">
        <f>(($O$19*F1826)/(B1826*((I1826)^$O$20)))^(1/$O$21)</f>
        <v>0.58263104178095837</v>
      </c>
      <c r="K1826" s="111">
        <f t="shared" si="57"/>
        <v>0.58263104178095837</v>
      </c>
      <c r="L1826" s="129"/>
      <c r="M1826" s="50"/>
      <c r="N1826" s="19"/>
      <c r="O1826" s="19"/>
      <c r="Q1826" s="20"/>
      <c r="R1826" s="58"/>
      <c r="S1826" s="58"/>
      <c r="T1826" s="58"/>
      <c r="U1826" s="58"/>
      <c r="V1826" s="58"/>
    </row>
    <row r="1827" spans="1:22" x14ac:dyDescent="0.35">
      <c r="A1827" s="20">
        <v>3463</v>
      </c>
      <c r="B1827" s="59">
        <v>6.2717999999999998</v>
      </c>
      <c r="C1827">
        <v>107.4385</v>
      </c>
      <c r="D1827" s="20">
        <v>2.226</v>
      </c>
      <c r="E1827" s="49">
        <f t="shared" si="56"/>
        <v>95.488400000000013</v>
      </c>
      <c r="F1827" s="60">
        <f>($Q$5*($O$6+$O$8))/(E1827+$O$8)</f>
        <v>0.28009412649958654</v>
      </c>
      <c r="G1827" s="60">
        <f>(C1827-$O$10)/($O$11-$O$10)</f>
        <v>0.86042777777777779</v>
      </c>
      <c r="H1827" s="60">
        <f>(G1827*$O$14+(1-G1827)*$O$13)</f>
        <v>2.7360427777777776</v>
      </c>
      <c r="I1827" s="116">
        <f>(H1827-D1827)/(H1827-$O$12)</f>
        <v>0.31923708041491772</v>
      </c>
      <c r="J1827" s="19">
        <f>(($O$19*F1827)/(B1827*((I1827)^$O$20)))^(1/$O$21)</f>
        <v>0.66197649675315029</v>
      </c>
      <c r="K1827" s="111">
        <f t="shared" si="57"/>
        <v>0.66197649675315029</v>
      </c>
      <c r="L1827" s="129"/>
      <c r="M1827" s="50"/>
      <c r="N1827" s="19"/>
      <c r="O1827" s="19"/>
      <c r="Q1827" s="20"/>
      <c r="R1827" s="58"/>
      <c r="S1827" s="58"/>
      <c r="T1827" s="58"/>
      <c r="U1827" s="58"/>
      <c r="V1827" s="58"/>
    </row>
    <row r="1828" spans="1:22" x14ac:dyDescent="0.35">
      <c r="A1828" s="20">
        <v>3463.5</v>
      </c>
      <c r="B1828" s="59">
        <v>5.7868000000000004</v>
      </c>
      <c r="C1828">
        <v>106.8125</v>
      </c>
      <c r="D1828" s="20">
        <v>2.2374999999999998</v>
      </c>
      <c r="E1828" s="49">
        <f t="shared" si="56"/>
        <v>95.4983</v>
      </c>
      <c r="F1828" s="60">
        <f>($Q$5*($O$6+$O$8))/(E1828+$O$8)</f>
        <v>0.28006701221439412</v>
      </c>
      <c r="G1828" s="60">
        <f>(C1828-$O$10)/($O$11-$O$10)</f>
        <v>0.85347222222222219</v>
      </c>
      <c r="H1828" s="60">
        <f>(G1828*$O$14+(1-G1828)*$O$13)</f>
        <v>2.7353472222222224</v>
      </c>
      <c r="I1828" s="116">
        <f>(H1828-D1828)/(H1828-$O$12)</f>
        <v>0.31173956679114811</v>
      </c>
      <c r="J1828" s="19">
        <f>(($O$19*F1828)/(B1828*((I1828)^$O$20)))^(1/$O$21)</f>
        <v>0.70569950890609523</v>
      </c>
      <c r="K1828" s="111">
        <f t="shared" si="57"/>
        <v>0.70569950890609523</v>
      </c>
      <c r="L1828" s="129"/>
      <c r="M1828" s="50"/>
      <c r="N1828" s="19"/>
      <c r="O1828" s="19"/>
      <c r="Q1828" s="20"/>
      <c r="R1828" s="58"/>
      <c r="S1828" s="58"/>
      <c r="T1828" s="58"/>
      <c r="U1828" s="58"/>
      <c r="V1828" s="58"/>
    </row>
    <row r="1829" spans="1:22" x14ac:dyDescent="0.35">
      <c r="A1829" s="20">
        <v>3464</v>
      </c>
      <c r="B1829" s="59">
        <v>5.9671000000000003</v>
      </c>
      <c r="C1829">
        <v>105.4298</v>
      </c>
      <c r="D1829" s="20">
        <v>2.2833000000000001</v>
      </c>
      <c r="E1829" s="49">
        <f t="shared" si="56"/>
        <v>95.508200000000016</v>
      </c>
      <c r="F1829" s="60">
        <f>($Q$5*($O$6+$O$8))/(E1829+$O$8)</f>
        <v>0.28003990317824634</v>
      </c>
      <c r="G1829" s="60">
        <f>(C1829-$O$10)/($O$11-$O$10)</f>
        <v>0.8381088888888889</v>
      </c>
      <c r="H1829" s="60">
        <f>(G1829*$O$14+(1-G1829)*$O$13)</f>
        <v>2.7338108888888888</v>
      </c>
      <c r="I1829" s="116">
        <f>(H1829-D1829)/(H1829-$O$12)</f>
        <v>0.28237037462111247</v>
      </c>
      <c r="J1829" s="19">
        <f>(($O$19*F1829)/(B1829*((I1829)^$O$20)))^(1/$O$21)</f>
        <v>0.76720101967373755</v>
      </c>
      <c r="K1829" s="111">
        <f t="shared" si="57"/>
        <v>0.76720101967373755</v>
      </c>
      <c r="L1829" s="129"/>
      <c r="M1829" s="50"/>
      <c r="N1829" s="19"/>
      <c r="O1829" s="19"/>
      <c r="Q1829" s="20"/>
      <c r="R1829" s="58"/>
      <c r="S1829" s="58"/>
      <c r="T1829" s="58"/>
      <c r="U1829" s="58"/>
      <c r="V1829" s="58"/>
    </row>
    <row r="1830" spans="1:22" x14ac:dyDescent="0.35">
      <c r="A1830" s="20">
        <v>3464.5</v>
      </c>
      <c r="B1830" s="59">
        <v>5.8259999999999996</v>
      </c>
      <c r="C1830">
        <v>103.70059999999999</v>
      </c>
      <c r="D1830" s="20">
        <v>2.2645</v>
      </c>
      <c r="E1830" s="49">
        <f t="shared" si="56"/>
        <v>95.518100000000004</v>
      </c>
      <c r="F1830" s="60">
        <f>($Q$5*($O$6+$O$8))/(E1830+$O$8)</f>
        <v>0.28001279938961932</v>
      </c>
      <c r="G1830" s="60">
        <f>(C1830-$O$10)/($O$11-$O$10)</f>
        <v>0.81889555555555549</v>
      </c>
      <c r="H1830" s="60">
        <f>(G1830*$O$14+(1-G1830)*$O$13)</f>
        <v>2.7318895555555556</v>
      </c>
      <c r="I1830" s="116">
        <f>(H1830-D1830)/(H1830-$O$12)</f>
        <v>0.2933027636032603</v>
      </c>
      <c r="J1830" s="19">
        <f>(($O$19*F1830)/(B1830*((I1830)^$O$20)))^(1/$O$21)</f>
        <v>0.74745929425448077</v>
      </c>
      <c r="K1830" s="111">
        <f t="shared" si="57"/>
        <v>0.74745929425448077</v>
      </c>
      <c r="L1830" s="129"/>
      <c r="M1830" s="50"/>
      <c r="N1830" s="19"/>
      <c r="O1830" s="19"/>
      <c r="Q1830" s="20"/>
      <c r="R1830" s="58"/>
      <c r="S1830" s="58"/>
      <c r="T1830" s="58"/>
      <c r="U1830" s="58"/>
      <c r="V1830" s="58"/>
    </row>
    <row r="1831" spans="1:22" x14ac:dyDescent="0.35">
      <c r="A1831" s="20">
        <v>3465</v>
      </c>
      <c r="B1831" s="59">
        <v>5.5640999999999998</v>
      </c>
      <c r="C1831">
        <v>107.06950000000001</v>
      </c>
      <c r="D1831" s="20">
        <v>2.2229000000000001</v>
      </c>
      <c r="E1831" s="49">
        <f t="shared" si="56"/>
        <v>95.527999999999992</v>
      </c>
      <c r="F1831" s="60">
        <f>($Q$5*($O$6+$O$8))/(E1831+$O$8)</f>
        <v>0.27998570084698943</v>
      </c>
      <c r="G1831" s="60">
        <f>(C1831-$O$10)/($O$11-$O$10)</f>
        <v>0.8563277777777778</v>
      </c>
      <c r="H1831" s="60">
        <f>(G1831*$O$14+(1-G1831)*$O$13)</f>
        <v>2.735632777777778</v>
      </c>
      <c r="I1831" s="116">
        <f>(H1831-D1831)/(H1831-$O$12)</f>
        <v>0.32100313414204473</v>
      </c>
      <c r="J1831" s="19">
        <f>(($O$19*F1831)/(B1831*((I1831)^$O$20)))^(1/$O$21)</f>
        <v>0.69881334503329362</v>
      </c>
      <c r="K1831" s="111">
        <f t="shared" si="57"/>
        <v>0.69881334503329362</v>
      </c>
      <c r="L1831" s="129"/>
      <c r="M1831" s="50"/>
      <c r="N1831" s="19"/>
      <c r="O1831" s="19"/>
      <c r="Q1831" s="20"/>
      <c r="R1831" s="58"/>
      <c r="S1831" s="58"/>
      <c r="T1831" s="58"/>
      <c r="U1831" s="58"/>
      <c r="V1831" s="58"/>
    </row>
    <row r="1832" spans="1:22" x14ac:dyDescent="0.35">
      <c r="A1832" s="20">
        <v>3465.5</v>
      </c>
      <c r="B1832" s="59">
        <v>5.5439999999999996</v>
      </c>
      <c r="C1832">
        <v>105.1615</v>
      </c>
      <c r="D1832" s="20">
        <v>2.1875</v>
      </c>
      <c r="E1832" s="49">
        <f t="shared" si="56"/>
        <v>95.537900000000008</v>
      </c>
      <c r="F1832" s="60">
        <f>($Q$5*($O$6+$O$8))/(E1832+$O$8)</f>
        <v>0.27995860754883367</v>
      </c>
      <c r="G1832" s="60">
        <f>(C1832-$O$10)/($O$11-$O$10)</f>
        <v>0.8351277777777778</v>
      </c>
      <c r="H1832" s="60">
        <f>(G1832*$O$14+(1-G1832)*$O$13)</f>
        <v>2.7335127777777779</v>
      </c>
      <c r="I1832" s="116">
        <f>(H1832-D1832)/(H1832-$O$12)</f>
        <v>0.34229282765639041</v>
      </c>
      <c r="J1832" s="19">
        <f>(($O$19*F1832)/(B1832*((I1832)^$O$20)))^(1/$O$21)</f>
        <v>0.65650419037671581</v>
      </c>
      <c r="K1832" s="111">
        <f t="shared" si="57"/>
        <v>0.65650419037671581</v>
      </c>
      <c r="L1832" s="129"/>
      <c r="M1832" s="50"/>
      <c r="N1832" s="19"/>
      <c r="O1832" s="19"/>
      <c r="Q1832" s="20"/>
      <c r="R1832" s="58"/>
      <c r="S1832" s="58"/>
      <c r="T1832" s="58"/>
      <c r="U1832" s="58"/>
      <c r="V1832" s="58"/>
    </row>
    <row r="1833" spans="1:22" x14ac:dyDescent="0.35">
      <c r="A1833" s="20">
        <v>3466</v>
      </c>
      <c r="B1833" s="59">
        <v>5.9805000000000001</v>
      </c>
      <c r="C1833">
        <v>105.1936</v>
      </c>
      <c r="D1833" s="20">
        <v>2.1936</v>
      </c>
      <c r="E1833" s="49">
        <f t="shared" si="56"/>
        <v>95.547799999999995</v>
      </c>
      <c r="F1833" s="60">
        <f>($Q$5*($O$6+$O$8))/(E1833+$O$8)</f>
        <v>0.27993151949362988</v>
      </c>
      <c r="G1833" s="60">
        <f>(C1833-$O$10)/($O$11-$O$10)</f>
        <v>0.83548444444444447</v>
      </c>
      <c r="H1833" s="60">
        <f>(G1833*$O$14+(1-G1833)*$O$13)</f>
        <v>2.7335484444444442</v>
      </c>
      <c r="I1833" s="116">
        <f>(H1833-D1833)/(H1833-$O$12)</f>
        <v>0.33848355753160903</v>
      </c>
      <c r="J1833" s="19">
        <f>(($O$19*F1833)/(B1833*((I1833)^$O$20)))^(1/$O$21)</f>
        <v>0.6391747003925885</v>
      </c>
      <c r="K1833" s="111">
        <f t="shared" si="57"/>
        <v>0.6391747003925885</v>
      </c>
      <c r="L1833" s="129"/>
      <c r="M1833" s="50"/>
      <c r="N1833" s="19"/>
      <c r="O1833" s="19"/>
      <c r="Q1833" s="20"/>
      <c r="R1833" s="58"/>
      <c r="S1833" s="58"/>
      <c r="T1833" s="58"/>
      <c r="U1833" s="58"/>
      <c r="V1833" s="58"/>
    </row>
    <row r="1834" spans="1:22" x14ac:dyDescent="0.35">
      <c r="A1834" s="20">
        <v>3466.5</v>
      </c>
      <c r="B1834" s="59">
        <v>5.2156000000000002</v>
      </c>
      <c r="C1834">
        <v>103.0468</v>
      </c>
      <c r="D1834" s="20">
        <v>2.2185999999999999</v>
      </c>
      <c r="E1834" s="49">
        <f t="shared" si="56"/>
        <v>95.557700000000011</v>
      </c>
      <c r="F1834" s="60">
        <f>($Q$5*($O$6+$O$8))/(E1834+$O$8)</f>
        <v>0.27990443667985615</v>
      </c>
      <c r="G1834" s="60">
        <f>(C1834-$O$10)/($O$11-$O$10)</f>
        <v>0.81163111111111119</v>
      </c>
      <c r="H1834" s="60">
        <f>(G1834*$O$14+(1-G1834)*$O$13)</f>
        <v>2.731163111111111</v>
      </c>
      <c r="I1834" s="116">
        <f>(H1834-D1834)/(H1834-$O$12)</f>
        <v>0.32179739577454786</v>
      </c>
      <c r="J1834" s="19">
        <f>(($O$19*F1834)/(B1834*((I1834)^$O$20)))^(1/$O$21)</f>
        <v>0.71989677452625611</v>
      </c>
      <c r="K1834" s="111">
        <f t="shared" si="57"/>
        <v>0.71989677452625611</v>
      </c>
      <c r="L1834" s="129"/>
      <c r="M1834" s="50"/>
      <c r="N1834" s="19"/>
      <c r="O1834" s="19"/>
      <c r="Q1834" s="20"/>
      <c r="R1834" s="58"/>
      <c r="S1834" s="58"/>
      <c r="T1834" s="58"/>
      <c r="U1834" s="58"/>
      <c r="V1834" s="58"/>
    </row>
    <row r="1835" spans="1:22" x14ac:dyDescent="0.35">
      <c r="A1835" s="20">
        <v>3467</v>
      </c>
      <c r="B1835" s="59">
        <v>6.7979000000000003</v>
      </c>
      <c r="C1835">
        <v>103.7841</v>
      </c>
      <c r="D1835" s="20">
        <v>2.2309999999999999</v>
      </c>
      <c r="E1835" s="49">
        <f t="shared" si="56"/>
        <v>95.567599999999999</v>
      </c>
      <c r="F1835" s="60">
        <f>($Q$5*($O$6+$O$8))/(E1835+$O$8)</f>
        <v>0.27987735910599154</v>
      </c>
      <c r="G1835" s="60">
        <f>(C1835-$O$10)/($O$11-$O$10)</f>
        <v>0.81982333333333324</v>
      </c>
      <c r="H1835" s="60">
        <f>(G1835*$O$14+(1-G1835)*$O$13)</f>
        <v>2.7319823333333337</v>
      </c>
      <c r="I1835" s="116">
        <f>(H1835-D1835)/(H1835-$O$12)</f>
        <v>0.31436506580250551</v>
      </c>
      <c r="J1835" s="19">
        <f>(($O$19*F1835)/(B1835*((I1835)^$O$20)))^(1/$O$21)</f>
        <v>0.64544942653910309</v>
      </c>
      <c r="K1835" s="111">
        <f t="shared" si="57"/>
        <v>0.64544942653910309</v>
      </c>
      <c r="L1835" s="129"/>
      <c r="M1835" s="50"/>
      <c r="N1835" s="19"/>
      <c r="O1835" s="19"/>
      <c r="Q1835" s="20"/>
      <c r="R1835" s="58"/>
      <c r="S1835" s="58"/>
      <c r="T1835" s="58"/>
      <c r="U1835" s="58"/>
      <c r="V1835" s="58"/>
    </row>
    <row r="1836" spans="1:22" x14ac:dyDescent="0.35">
      <c r="A1836" s="20">
        <v>3467.5</v>
      </c>
      <c r="B1836" s="59">
        <v>5.7385999999999999</v>
      </c>
      <c r="C1836">
        <v>103.21120000000001</v>
      </c>
      <c r="D1836" s="20">
        <v>2.2153</v>
      </c>
      <c r="E1836" s="49">
        <f t="shared" si="56"/>
        <v>95.577500000000015</v>
      </c>
      <c r="F1836" s="60">
        <f>($Q$5*($O$6+$O$8))/(E1836+$O$8)</f>
        <v>0.27985028677051532</v>
      </c>
      <c r="G1836" s="60">
        <f>(C1836-$O$10)/($O$11-$O$10)</f>
        <v>0.81345777777777784</v>
      </c>
      <c r="H1836" s="60">
        <f>(G1836*$O$14+(1-G1836)*$O$13)</f>
        <v>2.7313457777777779</v>
      </c>
      <c r="I1836" s="116">
        <f>(H1836-D1836)/(H1836-$O$12)</f>
        <v>0.3239467329271013</v>
      </c>
      <c r="J1836" s="19">
        <f>(($O$19*F1836)/(B1836*((I1836)^$O$20)))^(1/$O$21)</f>
        <v>0.68168901676674265</v>
      </c>
      <c r="K1836" s="111">
        <f t="shared" si="57"/>
        <v>0.68168901676674265</v>
      </c>
      <c r="L1836" s="129"/>
      <c r="M1836" s="50"/>
      <c r="N1836" s="19"/>
      <c r="O1836" s="19"/>
      <c r="Q1836" s="20"/>
      <c r="R1836" s="58"/>
      <c r="S1836" s="58"/>
      <c r="T1836" s="58"/>
      <c r="U1836" s="58"/>
      <c r="V1836" s="58"/>
    </row>
    <row r="1837" spans="1:22" x14ac:dyDescent="0.35">
      <c r="A1837" s="20">
        <v>3468</v>
      </c>
      <c r="B1837" s="59">
        <v>5.9458000000000002</v>
      </c>
      <c r="C1837">
        <v>103.3835</v>
      </c>
      <c r="D1837" s="20">
        <v>2.2014</v>
      </c>
      <c r="E1837" s="49">
        <f t="shared" si="56"/>
        <v>95.587400000000002</v>
      </c>
      <c r="F1837" s="60">
        <f>($Q$5*($O$6+$O$8))/(E1837+$O$8)</f>
        <v>0.27982321967190765</v>
      </c>
      <c r="G1837" s="60">
        <f>(C1837-$O$10)/($O$11-$O$10)</f>
        <v>0.81537222222222216</v>
      </c>
      <c r="H1837" s="60">
        <f>(G1837*$O$14+(1-G1837)*$O$13)</f>
        <v>2.7315372222222223</v>
      </c>
      <c r="I1837" s="116">
        <f>(H1837-D1837)/(H1837-$O$12)</f>
        <v>0.33275261992295668</v>
      </c>
      <c r="J1837" s="19">
        <f>(($O$19*F1837)/(B1837*((I1837)^$O$20)))^(1/$O$21)</f>
        <v>0.65195143075002748</v>
      </c>
      <c r="K1837" s="111">
        <f t="shared" si="57"/>
        <v>0.65195143075002748</v>
      </c>
      <c r="L1837" s="129"/>
      <c r="M1837" s="50"/>
      <c r="N1837" s="19"/>
      <c r="O1837" s="19"/>
      <c r="Q1837" s="20"/>
      <c r="R1837" s="58"/>
      <c r="S1837" s="58"/>
      <c r="T1837" s="58"/>
      <c r="U1837" s="58"/>
      <c r="V1837" s="58"/>
    </row>
    <row r="1838" spans="1:22" x14ac:dyDescent="0.35">
      <c r="A1838" s="20">
        <v>3468.5</v>
      </c>
      <c r="B1838" s="59">
        <v>5.8520000000000003</v>
      </c>
      <c r="C1838">
        <v>104.2349</v>
      </c>
      <c r="D1838" s="20">
        <v>2.1968000000000001</v>
      </c>
      <c r="E1838" s="49">
        <f t="shared" si="56"/>
        <v>95.597300000000018</v>
      </c>
      <c r="F1838" s="60">
        <f>($Q$5*($O$6+$O$8))/(E1838+$O$8)</f>
        <v>0.27979615780864903</v>
      </c>
      <c r="G1838" s="60">
        <f>(C1838-$O$10)/($O$11-$O$10)</f>
        <v>0.82483222222222219</v>
      </c>
      <c r="H1838" s="60">
        <f>(G1838*$O$14+(1-G1838)*$O$13)</f>
        <v>2.7324832222222222</v>
      </c>
      <c r="I1838" s="116">
        <f>(H1838-D1838)/(H1838-$O$12)</f>
        <v>0.33603416248704704</v>
      </c>
      <c r="J1838" s="19">
        <f>(($O$19*F1838)/(B1838*((I1838)^$O$20)))^(1/$O$21)</f>
        <v>0.65070670656410068</v>
      </c>
      <c r="K1838" s="111">
        <f t="shared" si="57"/>
        <v>0.65070670656410068</v>
      </c>
      <c r="L1838" s="129"/>
      <c r="M1838" s="50"/>
      <c r="N1838" s="19"/>
      <c r="O1838" s="19"/>
      <c r="Q1838" s="20"/>
      <c r="R1838" s="58"/>
      <c r="S1838" s="58"/>
      <c r="T1838" s="58"/>
      <c r="U1838" s="58"/>
      <c r="V1838" s="58"/>
    </row>
    <row r="1839" spans="1:22" x14ac:dyDescent="0.35">
      <c r="A1839" s="20">
        <v>3469</v>
      </c>
      <c r="B1839" s="59">
        <v>5.3067000000000002</v>
      </c>
      <c r="C1839">
        <v>105.5891</v>
      </c>
      <c r="D1839" s="20">
        <v>2.1941000000000002</v>
      </c>
      <c r="E1839" s="49">
        <f t="shared" si="56"/>
        <v>95.607200000000006</v>
      </c>
      <c r="F1839" s="60">
        <f>($Q$5*($O$6+$O$8))/(E1839+$O$8)</f>
        <v>0.27976910117922077</v>
      </c>
      <c r="G1839" s="60">
        <f>(C1839-$O$10)/($O$11-$O$10)</f>
        <v>0.83987888888888895</v>
      </c>
      <c r="H1839" s="60">
        <f>(G1839*$O$14+(1-G1839)*$O$13)</f>
        <v>2.7339878888888887</v>
      </c>
      <c r="I1839" s="116">
        <f>(H1839-D1839)/(H1839-$O$12)</f>
        <v>0.33835238724798372</v>
      </c>
      <c r="J1839" s="19">
        <f>(($O$19*F1839)/(B1839*((I1839)^$O$20)))^(1/$O$21)</f>
        <v>0.67860703949718693</v>
      </c>
      <c r="K1839" s="111">
        <f t="shared" si="57"/>
        <v>0.67860703949718693</v>
      </c>
      <c r="L1839" s="129"/>
      <c r="M1839" s="50"/>
      <c r="N1839" s="19"/>
      <c r="O1839" s="19"/>
      <c r="Q1839" s="20"/>
      <c r="R1839" s="58"/>
      <c r="S1839" s="58"/>
      <c r="T1839" s="58"/>
      <c r="U1839" s="58"/>
      <c r="V1839" s="58"/>
    </row>
    <row r="1840" spans="1:22" x14ac:dyDescent="0.35">
      <c r="A1840" s="20">
        <v>3469.5</v>
      </c>
      <c r="B1840" s="59">
        <v>6.0339999999999998</v>
      </c>
      <c r="C1840">
        <v>108.26949999999999</v>
      </c>
      <c r="D1840" s="20">
        <v>2.1920000000000002</v>
      </c>
      <c r="E1840" s="49">
        <f t="shared" si="56"/>
        <v>95.617099999999994</v>
      </c>
      <c r="F1840" s="60">
        <f>($Q$5*($O$6+$O$8))/(E1840+$O$8)</f>
        <v>0.2797420497821046</v>
      </c>
      <c r="G1840" s="60">
        <f>(C1840-$O$10)/($O$11-$O$10)</f>
        <v>0.869661111111111</v>
      </c>
      <c r="H1840" s="60">
        <f>(G1840*$O$14+(1-G1840)*$O$13)</f>
        <v>2.7369661111111112</v>
      </c>
      <c r="I1840" s="116">
        <f>(H1840-D1840)/(H1840-$O$12)</f>
        <v>0.34089867312317695</v>
      </c>
      <c r="J1840" s="19">
        <f>(($O$19*F1840)/(B1840*((I1840)^$O$20)))^(1/$O$21)</f>
        <v>0.63161278545168598</v>
      </c>
      <c r="K1840" s="111">
        <f t="shared" si="57"/>
        <v>0.63161278545168598</v>
      </c>
      <c r="L1840" s="129"/>
      <c r="M1840" s="50"/>
      <c r="N1840" s="19"/>
      <c r="O1840" s="19"/>
      <c r="Q1840" s="20"/>
      <c r="R1840" s="58"/>
      <c r="S1840" s="58"/>
      <c r="T1840" s="58"/>
      <c r="U1840" s="58"/>
      <c r="V1840" s="58"/>
    </row>
    <row r="1841" spans="1:22" x14ac:dyDescent="0.35">
      <c r="A1841" s="20">
        <v>3470</v>
      </c>
      <c r="B1841" s="59">
        <v>6.2507000000000001</v>
      </c>
      <c r="C1841">
        <v>107.3604</v>
      </c>
      <c r="D1841" s="20">
        <v>2.1606000000000001</v>
      </c>
      <c r="E1841" s="49">
        <f t="shared" si="56"/>
        <v>95.62700000000001</v>
      </c>
      <c r="F1841" s="60">
        <f>($Q$5*($O$6+$O$8))/(E1841+$O$8)</f>
        <v>0.27971500361578289</v>
      </c>
      <c r="G1841" s="60">
        <f>(C1841-$O$10)/($O$11-$O$10)</f>
        <v>0.85955999999999999</v>
      </c>
      <c r="H1841" s="60">
        <f>(G1841*$O$14+(1-G1841)*$O$13)</f>
        <v>2.7359559999999998</v>
      </c>
      <c r="I1841" s="116">
        <f>(H1841-D1841)/(H1841-$O$12)</f>
        <v>0.36013635401970184</v>
      </c>
      <c r="J1841" s="19">
        <f>(($O$19*F1841)/(B1841*((I1841)^$O$20)))^(1/$O$21)</f>
        <v>0.58739005561279289</v>
      </c>
      <c r="K1841" s="111">
        <f t="shared" si="57"/>
        <v>0.58739005561279289</v>
      </c>
      <c r="L1841" s="129"/>
      <c r="M1841" s="50"/>
      <c r="N1841" s="19"/>
      <c r="O1841" s="19"/>
      <c r="Q1841" s="20"/>
      <c r="R1841" s="58"/>
      <c r="S1841" s="58"/>
      <c r="T1841" s="58"/>
      <c r="U1841" s="58"/>
      <c r="V1841" s="58"/>
    </row>
    <row r="1842" spans="1:22" x14ac:dyDescent="0.35">
      <c r="A1842" s="20">
        <v>3470.5</v>
      </c>
      <c r="B1842" s="59">
        <v>6.2293000000000003</v>
      </c>
      <c r="C1842">
        <v>109.82470000000001</v>
      </c>
      <c r="D1842" s="20">
        <v>2.1476000000000002</v>
      </c>
      <c r="E1842" s="49">
        <f t="shared" si="56"/>
        <v>95.636899999999997</v>
      </c>
      <c r="F1842" s="60">
        <f>($Q$5*($O$6+$O$8))/(E1842+$O$8)</f>
        <v>0.27968796267873863</v>
      </c>
      <c r="G1842" s="60">
        <f>(C1842-$O$10)/($O$11-$O$10)</f>
        <v>0.88694111111111118</v>
      </c>
      <c r="H1842" s="60">
        <f>(G1842*$O$14+(1-G1842)*$O$13)</f>
        <v>2.7386941111111112</v>
      </c>
      <c r="I1842" s="116">
        <f>(H1842-D1842)/(H1842-$O$12)</f>
        <v>0.36935438260257492</v>
      </c>
      <c r="J1842" s="19">
        <f>(($O$19*F1842)/(B1842*((I1842)^$O$20)))^(1/$O$21)</f>
        <v>0.57368567784152558</v>
      </c>
      <c r="K1842" s="111">
        <f t="shared" si="57"/>
        <v>0.57368567784152558</v>
      </c>
      <c r="L1842" s="129"/>
      <c r="M1842" s="50"/>
      <c r="N1842" s="19"/>
      <c r="O1842" s="19"/>
      <c r="Q1842" s="20"/>
      <c r="R1842" s="58"/>
      <c r="S1842" s="58"/>
      <c r="T1842" s="58"/>
      <c r="U1842" s="58"/>
      <c r="V1842" s="58"/>
    </row>
    <row r="1843" spans="1:22" x14ac:dyDescent="0.35">
      <c r="A1843" s="20">
        <v>3471</v>
      </c>
      <c r="B1843" s="59">
        <v>6.0259</v>
      </c>
      <c r="C1843">
        <v>107.2813</v>
      </c>
      <c r="D1843" s="20">
        <v>2.1850999999999998</v>
      </c>
      <c r="E1843" s="49">
        <f t="shared" si="56"/>
        <v>95.646800000000013</v>
      </c>
      <c r="F1843" s="60">
        <f>($Q$5*($O$6+$O$8))/(E1843+$O$8)</f>
        <v>0.27966092696945538</v>
      </c>
      <c r="G1843" s="60">
        <f>(C1843-$O$10)/($O$11-$O$10)</f>
        <v>0.85868111111111112</v>
      </c>
      <c r="H1843" s="60">
        <f>(G1843*$O$14+(1-G1843)*$O$13)</f>
        <v>2.7358681111111114</v>
      </c>
      <c r="I1843" s="116">
        <f>(H1843-D1843)/(H1843-$O$12)</f>
        <v>0.34476486199460948</v>
      </c>
      <c r="J1843" s="19">
        <f>(($O$19*F1843)/(B1843*((I1843)^$O$20)))^(1/$O$21)</f>
        <v>0.62485887076140501</v>
      </c>
      <c r="K1843" s="111">
        <f t="shared" si="57"/>
        <v>0.62485887076140501</v>
      </c>
      <c r="L1843" s="129"/>
      <c r="M1843" s="50"/>
      <c r="N1843" s="19"/>
      <c r="O1843" s="19"/>
      <c r="Q1843" s="20"/>
      <c r="R1843" s="58"/>
      <c r="S1843" s="58"/>
      <c r="T1843" s="58"/>
      <c r="U1843" s="58"/>
      <c r="V1843" s="58"/>
    </row>
    <row r="1844" spans="1:22" x14ac:dyDescent="0.35">
      <c r="A1844" s="20">
        <v>3471.5</v>
      </c>
      <c r="B1844" s="59">
        <v>6.0107999999999997</v>
      </c>
      <c r="C1844">
        <v>106.8235</v>
      </c>
      <c r="D1844" s="20">
        <v>2.2408000000000001</v>
      </c>
      <c r="E1844" s="49">
        <f t="shared" si="56"/>
        <v>95.656700000000001</v>
      </c>
      <c r="F1844" s="60">
        <f>($Q$5*($O$6+$O$8))/(E1844+$O$8)</f>
        <v>0.27963389648641734</v>
      </c>
      <c r="G1844" s="60">
        <f>(C1844-$O$10)/($O$11-$O$10)</f>
        <v>0.85359444444444443</v>
      </c>
      <c r="H1844" s="60">
        <f>(G1844*$O$14+(1-G1844)*$O$13)</f>
        <v>2.7353594444444447</v>
      </c>
      <c r="I1844" s="116">
        <f>(H1844-D1844)/(H1844-$O$12)</f>
        <v>0.30967847194948062</v>
      </c>
      <c r="J1844" s="19">
        <f>(($O$19*F1844)/(B1844*((I1844)^$O$20)))^(1/$O$21)</f>
        <v>0.69649459883079667</v>
      </c>
      <c r="K1844" s="111">
        <f t="shared" si="57"/>
        <v>0.69649459883079667</v>
      </c>
      <c r="L1844" s="129"/>
      <c r="M1844" s="50"/>
      <c r="N1844" s="19"/>
      <c r="O1844" s="19"/>
      <c r="Q1844" s="20"/>
      <c r="R1844" s="58"/>
      <c r="S1844" s="58"/>
      <c r="T1844" s="58"/>
      <c r="U1844" s="58"/>
      <c r="V1844" s="58"/>
    </row>
    <row r="1845" spans="1:22" x14ac:dyDescent="0.35">
      <c r="A1845" s="20">
        <v>3472</v>
      </c>
      <c r="B1845" s="59">
        <v>5.6075999999999997</v>
      </c>
      <c r="C1845">
        <v>104.80329999999999</v>
      </c>
      <c r="D1845" s="20">
        <v>2.3167</v>
      </c>
      <c r="E1845" s="49">
        <f t="shared" si="56"/>
        <v>95.666600000000017</v>
      </c>
      <c r="F1845" s="60">
        <f>($Q$5*($O$6+$O$8))/(E1845+$O$8)</f>
        <v>0.27960687122810907</v>
      </c>
      <c r="G1845" s="60">
        <f>(C1845-$O$10)/($O$11-$O$10)</f>
        <v>0.83114777777777771</v>
      </c>
      <c r="H1845" s="60">
        <f>(G1845*$O$14+(1-G1845)*$O$13)</f>
        <v>2.7331147777777778</v>
      </c>
      <c r="I1845" s="116">
        <f>(H1845-D1845)/(H1845-$O$12)</f>
        <v>0.26111360344817136</v>
      </c>
      <c r="J1845" s="19">
        <f>(($O$19*F1845)/(B1845*((I1845)^$O$20)))^(1/$O$21)</f>
        <v>0.85517679554200765</v>
      </c>
      <c r="K1845" s="111">
        <f t="shared" si="57"/>
        <v>0.85517679554200765</v>
      </c>
      <c r="L1845" s="129"/>
      <c r="M1845" s="50"/>
      <c r="N1845" s="19"/>
      <c r="O1845" s="19"/>
      <c r="Q1845" s="20"/>
      <c r="R1845" s="58"/>
      <c r="S1845" s="58"/>
      <c r="T1845" s="58"/>
      <c r="U1845" s="58"/>
      <c r="V1845" s="58"/>
    </row>
    <row r="1846" spans="1:22" x14ac:dyDescent="0.35">
      <c r="A1846" s="20">
        <v>3472.5</v>
      </c>
      <c r="B1846" s="59">
        <v>6.1043000000000003</v>
      </c>
      <c r="C1846">
        <v>107.6439</v>
      </c>
      <c r="D1846" s="20">
        <v>2.3498000000000001</v>
      </c>
      <c r="E1846" s="49">
        <f t="shared" si="56"/>
        <v>95.676500000000004</v>
      </c>
      <c r="F1846" s="60">
        <f>($Q$5*($O$6+$O$8))/(E1846+$O$8)</f>
        <v>0.27957985119301604</v>
      </c>
      <c r="G1846" s="60">
        <f>(C1846-$O$10)/($O$11-$O$10)</f>
        <v>0.86270999999999998</v>
      </c>
      <c r="H1846" s="60">
        <f>(G1846*$O$14+(1-G1846)*$O$13)</f>
        <v>2.7362710000000003</v>
      </c>
      <c r="I1846" s="116">
        <f>(H1846-D1846)/(H1846-$O$12)</f>
        <v>0.24185864007044161</v>
      </c>
      <c r="J1846" s="19">
        <f>(($O$19*F1846)/(B1846*((I1846)^$O$20)))^(1/$O$21)</f>
        <v>0.88485761661774209</v>
      </c>
      <c r="K1846" s="111">
        <f t="shared" si="57"/>
        <v>0.88485761661774209</v>
      </c>
      <c r="L1846" s="129"/>
      <c r="M1846" s="50"/>
      <c r="N1846" s="19"/>
      <c r="O1846" s="19"/>
      <c r="Q1846" s="20"/>
      <c r="R1846" s="58"/>
      <c r="S1846" s="58"/>
      <c r="T1846" s="58"/>
      <c r="U1846" s="58"/>
      <c r="V1846" s="58"/>
    </row>
    <row r="1847" spans="1:22" x14ac:dyDescent="0.35">
      <c r="A1847" s="20">
        <v>3473</v>
      </c>
      <c r="B1847" s="59">
        <v>6.9031000000000002</v>
      </c>
      <c r="C1847">
        <v>108.9504</v>
      </c>
      <c r="D1847" s="20">
        <v>2.3515000000000001</v>
      </c>
      <c r="E1847" s="49">
        <f t="shared" si="56"/>
        <v>95.686399999999992</v>
      </c>
      <c r="F1847" s="60">
        <f>($Q$5*($O$6+$O$8))/(E1847+$O$8)</f>
        <v>0.27955283637962414</v>
      </c>
      <c r="G1847" s="60">
        <f>(C1847-$O$10)/($O$11-$O$10)</f>
        <v>0.87722666666666671</v>
      </c>
      <c r="H1847" s="60">
        <f>(G1847*$O$14+(1-G1847)*$O$13)</f>
        <v>2.7377226666666665</v>
      </c>
      <c r="I1847" s="116">
        <f>(H1847-D1847)/(H1847-$O$12)</f>
        <v>0.24148384845891643</v>
      </c>
      <c r="J1847" s="19">
        <f>(($O$19*F1847)/(B1847*((I1847)^$O$20)))^(1/$O$21)</f>
        <v>0.83333914111016494</v>
      </c>
      <c r="K1847" s="111">
        <f t="shared" si="57"/>
        <v>0.83333914111016494</v>
      </c>
      <c r="L1847" s="129"/>
      <c r="M1847" s="50"/>
      <c r="N1847" s="19"/>
      <c r="O1847" s="19"/>
      <c r="Q1847" s="20"/>
      <c r="R1847" s="58"/>
      <c r="S1847" s="58"/>
      <c r="T1847" s="58"/>
      <c r="U1847" s="58"/>
      <c r="V1847" s="58"/>
    </row>
    <row r="1848" spans="1:22" x14ac:dyDescent="0.35">
      <c r="A1848" s="20">
        <v>3473.5</v>
      </c>
      <c r="B1848" s="59">
        <v>6.6418999999999997</v>
      </c>
      <c r="C1848">
        <v>109.6741</v>
      </c>
      <c r="D1848" s="20">
        <v>2.3115000000000001</v>
      </c>
      <c r="E1848" s="49">
        <f t="shared" si="56"/>
        <v>95.696300000000008</v>
      </c>
      <c r="F1848" s="60">
        <f>($Q$5*($O$6+$O$8))/(E1848+$O$8)</f>
        <v>0.27952582678641974</v>
      </c>
      <c r="G1848" s="60">
        <f>(C1848-$O$10)/($O$11-$O$10)</f>
        <v>0.88526777777777776</v>
      </c>
      <c r="H1848" s="60">
        <f>(G1848*$O$14+(1-G1848)*$O$13)</f>
        <v>2.7385267777777775</v>
      </c>
      <c r="I1848" s="116">
        <f>(H1848-D1848)/(H1848-$O$12)</f>
        <v>0.26686225153873605</v>
      </c>
      <c r="J1848" s="19">
        <f>(($O$19*F1848)/(B1848*((I1848)^$O$20)))^(1/$O$21)</f>
        <v>0.76873677629197779</v>
      </c>
      <c r="K1848" s="111">
        <f t="shared" si="57"/>
        <v>0.76873677629197779</v>
      </c>
      <c r="L1848" s="129"/>
      <c r="M1848" s="50"/>
      <c r="N1848" s="19"/>
      <c r="O1848" s="19"/>
      <c r="Q1848" s="20"/>
      <c r="R1848" s="58"/>
      <c r="S1848" s="58"/>
      <c r="T1848" s="58"/>
      <c r="U1848" s="58"/>
      <c r="V1848" s="58"/>
    </row>
    <row r="1849" spans="1:22" x14ac:dyDescent="0.35">
      <c r="A1849" s="20">
        <v>3474</v>
      </c>
      <c r="B1849" s="59">
        <v>6.1421000000000001</v>
      </c>
      <c r="C1849">
        <v>107.6293</v>
      </c>
      <c r="D1849" s="20">
        <v>2.2591000000000001</v>
      </c>
      <c r="E1849" s="49">
        <f t="shared" si="56"/>
        <v>95.706199999999995</v>
      </c>
      <c r="F1849" s="60">
        <f>($Q$5*($O$6+$O$8))/(E1849+$O$8)</f>
        <v>0.27949882241189</v>
      </c>
      <c r="G1849" s="60">
        <f>(C1849-$O$10)/($O$11-$O$10)</f>
        <v>0.8625477777777778</v>
      </c>
      <c r="H1849" s="60">
        <f>(G1849*$O$14+(1-G1849)*$O$13)</f>
        <v>2.7362547777777779</v>
      </c>
      <c r="I1849" s="116">
        <f>(H1849-D1849)/(H1849-$O$12)</f>
        <v>0.29861277368565209</v>
      </c>
      <c r="J1849" s="19">
        <f>(($O$19*F1849)/(B1849*((I1849)^$O$20)))^(1/$O$21)</f>
        <v>0.71436993454917963</v>
      </c>
      <c r="K1849" s="111">
        <f t="shared" si="57"/>
        <v>0.71436993454917963</v>
      </c>
      <c r="L1849" s="129"/>
      <c r="M1849" s="50"/>
      <c r="N1849" s="19"/>
      <c r="O1849" s="19"/>
      <c r="Q1849" s="20"/>
      <c r="R1849" s="58"/>
      <c r="S1849" s="58"/>
      <c r="T1849" s="58"/>
      <c r="U1849" s="58"/>
      <c r="V1849" s="58"/>
    </row>
    <row r="1850" spans="1:22" x14ac:dyDescent="0.35">
      <c r="A1850" s="20">
        <v>3474.5</v>
      </c>
      <c r="B1850" s="59">
        <v>5.0559000000000003</v>
      </c>
      <c r="C1850">
        <v>105.2672</v>
      </c>
      <c r="D1850" s="20">
        <v>2.2677</v>
      </c>
      <c r="E1850" s="49">
        <f t="shared" si="56"/>
        <v>95.716100000000012</v>
      </c>
      <c r="F1850" s="60">
        <f>($Q$5*($O$6+$O$8))/(E1850+$O$8)</f>
        <v>0.27947182325452252</v>
      </c>
      <c r="G1850" s="60">
        <f>(C1850-$O$10)/($O$11-$O$10)</f>
        <v>0.83630222222222228</v>
      </c>
      <c r="H1850" s="60">
        <f>(G1850*$O$14+(1-G1850)*$O$13)</f>
        <v>2.7336302222222222</v>
      </c>
      <c r="I1850" s="116">
        <f>(H1850-D1850)/(H1850-$O$12)</f>
        <v>0.29206794877277564</v>
      </c>
      <c r="J1850" s="19">
        <f>(($O$19*F1850)/(B1850*((I1850)^$O$20)))^(1/$O$21)</f>
        <v>0.80498145593269166</v>
      </c>
      <c r="K1850" s="111">
        <f t="shared" si="57"/>
        <v>0.80498145593269166</v>
      </c>
      <c r="L1850" s="129"/>
      <c r="M1850" s="50"/>
      <c r="N1850" s="19"/>
      <c r="O1850" s="19"/>
      <c r="Q1850" s="20"/>
      <c r="R1850" s="58"/>
      <c r="S1850" s="58"/>
      <c r="T1850" s="58"/>
      <c r="U1850" s="58"/>
      <c r="V1850" s="58"/>
    </row>
    <row r="1851" spans="1:22" x14ac:dyDescent="0.35">
      <c r="A1851" s="20">
        <v>3475</v>
      </c>
      <c r="B1851" s="59">
        <v>4.8604000000000003</v>
      </c>
      <c r="C1851">
        <v>107.9233</v>
      </c>
      <c r="D1851" s="20">
        <v>2.3052000000000001</v>
      </c>
      <c r="E1851" s="49">
        <f t="shared" si="56"/>
        <v>95.725999999999999</v>
      </c>
      <c r="F1851" s="60">
        <f>($Q$5*($O$6+$O$8))/(E1851+$O$8)</f>
        <v>0.27944482931280556</v>
      </c>
      <c r="G1851" s="60">
        <f>(C1851-$O$10)/($O$11-$O$10)</f>
        <v>0.86581444444444444</v>
      </c>
      <c r="H1851" s="60">
        <f>(G1851*$O$14+(1-G1851)*$O$13)</f>
        <v>2.7365814444444441</v>
      </c>
      <c r="I1851" s="116">
        <f>(H1851-D1851)/(H1851-$O$12)</f>
        <v>0.26991174897975745</v>
      </c>
      <c r="J1851" s="19">
        <f>(($O$19*F1851)/(B1851*((I1851)^$O$20)))^(1/$O$21)</f>
        <v>0.88836255314563095</v>
      </c>
      <c r="K1851" s="111">
        <f t="shared" si="57"/>
        <v>0.88836255314563095</v>
      </c>
      <c r="L1851" s="129"/>
      <c r="M1851" s="50"/>
      <c r="N1851" s="19"/>
      <c r="O1851" s="19"/>
      <c r="Q1851" s="20"/>
      <c r="R1851" s="58"/>
      <c r="S1851" s="58"/>
      <c r="T1851" s="58"/>
      <c r="U1851" s="58"/>
      <c r="V1851" s="58"/>
    </row>
    <row r="1852" spans="1:22" x14ac:dyDescent="0.35">
      <c r="A1852" s="20">
        <v>3475.5</v>
      </c>
      <c r="B1852" s="59">
        <v>4.7333999999999996</v>
      </c>
      <c r="C1852">
        <v>108.6802</v>
      </c>
      <c r="D1852" s="20">
        <v>2.3559999999999999</v>
      </c>
      <c r="E1852" s="49">
        <f t="shared" si="56"/>
        <v>95.735900000000015</v>
      </c>
      <c r="F1852" s="60">
        <f>($Q$5*($O$6+$O$8))/(E1852+$O$8)</f>
        <v>0.27941784058522795</v>
      </c>
      <c r="G1852" s="60">
        <f>(C1852-$O$10)/($O$11-$O$10)</f>
        <v>0.87422444444444447</v>
      </c>
      <c r="H1852" s="60">
        <f>(G1852*$O$14+(1-G1852)*$O$13)</f>
        <v>2.7374224444444444</v>
      </c>
      <c r="I1852" s="116">
        <f>(H1852-D1852)/(H1852-$O$12)</f>
        <v>0.23852730735846037</v>
      </c>
      <c r="J1852" s="19">
        <f>(($O$19*F1852)/(B1852*((I1852)^$O$20)))^(1/$O$21)</f>
        <v>1.0185969165062374</v>
      </c>
      <c r="K1852" s="111">
        <f t="shared" si="57"/>
        <v>1</v>
      </c>
      <c r="L1852" s="129"/>
      <c r="M1852" s="50"/>
      <c r="N1852" s="19"/>
      <c r="O1852" s="19"/>
      <c r="Q1852" s="20"/>
      <c r="R1852" s="58"/>
      <c r="S1852" s="58"/>
      <c r="T1852" s="58"/>
      <c r="U1852" s="58"/>
      <c r="V1852" s="58"/>
    </row>
    <row r="1853" spans="1:22" x14ac:dyDescent="0.35">
      <c r="A1853" s="20">
        <v>3476</v>
      </c>
      <c r="B1853" s="59">
        <v>6.7323000000000004</v>
      </c>
      <c r="C1853">
        <v>109.90470000000001</v>
      </c>
      <c r="D1853" s="20">
        <v>2.3662999999999998</v>
      </c>
      <c r="E1853" s="49">
        <f t="shared" si="56"/>
        <v>95.745800000000003</v>
      </c>
      <c r="F1853" s="60">
        <f>($Q$5*($O$6+$O$8))/(E1853+$O$8)</f>
        <v>0.27939085707027911</v>
      </c>
      <c r="G1853" s="60">
        <f>(C1853-$O$10)/($O$11-$O$10)</f>
        <v>0.88783000000000001</v>
      </c>
      <c r="H1853" s="60">
        <f>(G1853*$O$14+(1-G1853)*$O$13)</f>
        <v>2.7387830000000002</v>
      </c>
      <c r="I1853" s="116">
        <f>(H1853-D1853)/(H1853-$O$12)</f>
        <v>0.23273889003788367</v>
      </c>
      <c r="J1853" s="19">
        <f>(($O$19*F1853)/(B1853*((I1853)^$O$20)))^(1/$O$21)</f>
        <v>0.87529693145639431</v>
      </c>
      <c r="K1853" s="111">
        <f t="shared" si="57"/>
        <v>0.87529693145639431</v>
      </c>
      <c r="L1853" s="129"/>
      <c r="M1853" s="50"/>
      <c r="N1853" s="19"/>
      <c r="O1853" s="19"/>
      <c r="Q1853" s="20"/>
      <c r="R1853" s="58"/>
      <c r="S1853" s="58"/>
      <c r="T1853" s="58"/>
      <c r="U1853" s="58"/>
      <c r="V1853" s="58"/>
    </row>
    <row r="1854" spans="1:22" x14ac:dyDescent="0.35">
      <c r="A1854" s="20">
        <v>3476.5</v>
      </c>
      <c r="B1854" s="59">
        <v>12.686299999999999</v>
      </c>
      <c r="C1854">
        <v>108.01439999999999</v>
      </c>
      <c r="D1854" s="20">
        <v>2.3658000000000001</v>
      </c>
      <c r="E1854" s="49">
        <f t="shared" si="56"/>
        <v>95.755700000000019</v>
      </c>
      <c r="F1854" s="60">
        <f>($Q$5*($O$6+$O$8))/(E1854+$O$8)</f>
        <v>0.27936387876644897</v>
      </c>
      <c r="G1854" s="60">
        <f>(C1854-$O$10)/($O$11-$O$10)</f>
        <v>0.86682666666666663</v>
      </c>
      <c r="H1854" s="60">
        <f>(G1854*$O$14+(1-G1854)*$O$13)</f>
        <v>2.7366826666666664</v>
      </c>
      <c r="I1854" s="116">
        <f>(H1854-D1854)/(H1854-$O$12)</f>
        <v>0.23204347530489042</v>
      </c>
      <c r="J1854" s="19">
        <f>(($O$19*F1854)/(B1854*((I1854)^$O$20)))^(1/$O$21)</f>
        <v>0.63951137858301788</v>
      </c>
      <c r="K1854" s="111">
        <f t="shared" si="57"/>
        <v>0.63951137858301788</v>
      </c>
      <c r="L1854" s="129"/>
      <c r="M1854" s="50"/>
      <c r="N1854" s="19"/>
      <c r="O1854" s="19"/>
      <c r="Q1854" s="20"/>
      <c r="R1854" s="58"/>
      <c r="S1854" s="58"/>
      <c r="T1854" s="58"/>
      <c r="U1854" s="58"/>
      <c r="V1854" s="58"/>
    </row>
    <row r="1855" spans="1:22" x14ac:dyDescent="0.35">
      <c r="A1855" s="20">
        <v>3477</v>
      </c>
      <c r="B1855" s="59">
        <v>10.373200000000001</v>
      </c>
      <c r="C1855">
        <v>106.62739999999999</v>
      </c>
      <c r="D1855" s="20">
        <v>2.3483000000000001</v>
      </c>
      <c r="E1855" s="49">
        <f t="shared" si="56"/>
        <v>95.765600000000006</v>
      </c>
      <c r="F1855" s="60">
        <f>($Q$5*($O$6+$O$8))/(E1855+$O$8)</f>
        <v>0.27933690567222819</v>
      </c>
      <c r="G1855" s="60">
        <f>(C1855-$O$10)/($O$11-$O$10)</f>
        <v>0.85141555555555548</v>
      </c>
      <c r="H1855" s="60">
        <f>(G1855*$O$14+(1-G1855)*$O$13)</f>
        <v>2.7351415555555558</v>
      </c>
      <c r="I1855" s="116">
        <f>(H1855-D1855)/(H1855-$O$12)</f>
        <v>0.24226177437478108</v>
      </c>
      <c r="J1855" s="19">
        <f>(($O$19*F1855)/(B1855*((I1855)^$O$20)))^(1/$O$21)</f>
        <v>0.6773652136885262</v>
      </c>
      <c r="K1855" s="111">
        <f t="shared" si="57"/>
        <v>0.6773652136885262</v>
      </c>
      <c r="L1855" s="129"/>
      <c r="M1855" s="50"/>
      <c r="N1855" s="19"/>
      <c r="O1855" s="19"/>
      <c r="Q1855" s="20"/>
      <c r="R1855" s="58"/>
      <c r="S1855" s="58"/>
      <c r="T1855" s="58"/>
      <c r="U1855" s="58"/>
      <c r="V1855" s="58"/>
    </row>
    <row r="1856" spans="1:22" x14ac:dyDescent="0.35">
      <c r="A1856" s="20">
        <v>3477.5</v>
      </c>
      <c r="B1856" s="59">
        <v>6.0632000000000001</v>
      </c>
      <c r="C1856">
        <v>104.9408</v>
      </c>
      <c r="D1856" s="20">
        <v>2.3136999999999999</v>
      </c>
      <c r="E1856" s="49">
        <f t="shared" si="56"/>
        <v>95.775499999999994</v>
      </c>
      <c r="F1856" s="60">
        <f>($Q$5*($O$6+$O$8))/(E1856+$O$8)</f>
        <v>0.27930993778610785</v>
      </c>
      <c r="G1856" s="60">
        <f>(C1856-$O$10)/($O$11-$O$10)</f>
        <v>0.8326755555555555</v>
      </c>
      <c r="H1856" s="60">
        <f>(G1856*$O$14+(1-G1856)*$O$13)</f>
        <v>2.7332675555555559</v>
      </c>
      <c r="I1856" s="116">
        <f>(H1856-D1856)/(H1856-$O$12)</f>
        <v>0.26306535663494435</v>
      </c>
      <c r="J1856" s="19">
        <f>(($O$19*F1856)/(B1856*((I1856)^$O$20)))^(1/$O$21)</f>
        <v>0.81588432209490125</v>
      </c>
      <c r="K1856" s="111">
        <f t="shared" si="57"/>
        <v>0.81588432209490125</v>
      </c>
      <c r="L1856" s="129"/>
      <c r="M1856" s="50"/>
      <c r="N1856" s="19"/>
      <c r="O1856" s="19"/>
      <c r="Q1856" s="20"/>
      <c r="R1856" s="58"/>
      <c r="S1856" s="58"/>
      <c r="T1856" s="58"/>
      <c r="U1856" s="58"/>
      <c r="V1856" s="58"/>
    </row>
    <row r="1857" spans="1:22" x14ac:dyDescent="0.35">
      <c r="A1857" s="20">
        <v>3478</v>
      </c>
      <c r="B1857" s="59">
        <v>6.3277999999999999</v>
      </c>
      <c r="C1857">
        <v>103.18170000000001</v>
      </c>
      <c r="D1857" s="20">
        <v>2.2507000000000001</v>
      </c>
      <c r="E1857" s="49">
        <f t="shared" si="56"/>
        <v>95.78540000000001</v>
      </c>
      <c r="F1857" s="60">
        <f>($Q$5*($O$6+$O$8))/(E1857+$O$8)</f>
        <v>0.27928297510657962</v>
      </c>
      <c r="G1857" s="60">
        <f>(C1857-$O$10)/($O$11-$O$10)</f>
        <v>0.81313000000000002</v>
      </c>
      <c r="H1857" s="60">
        <f>(G1857*$O$14+(1-G1857)*$O$13)</f>
        <v>2.7313130000000001</v>
      </c>
      <c r="I1857" s="116">
        <f>(H1857-D1857)/(H1857-$O$12)</f>
        <v>0.3017100836617046</v>
      </c>
      <c r="J1857" s="19">
        <f>(($O$19*F1857)/(B1857*((I1857)^$O$20)))^(1/$O$21)</f>
        <v>0.69631545361942859</v>
      </c>
      <c r="K1857" s="111">
        <f t="shared" si="57"/>
        <v>0.69631545361942859</v>
      </c>
      <c r="L1857" s="129"/>
      <c r="M1857" s="50"/>
      <c r="N1857" s="19"/>
      <c r="O1857" s="19"/>
      <c r="Q1857" s="20"/>
      <c r="R1857" s="58"/>
      <c r="S1857" s="58"/>
      <c r="T1857" s="58"/>
      <c r="U1857" s="58"/>
      <c r="V1857" s="58"/>
    </row>
    <row r="1858" spans="1:22" x14ac:dyDescent="0.35">
      <c r="A1858" s="20">
        <v>3478.5</v>
      </c>
      <c r="B1858" s="59">
        <v>5.5354000000000001</v>
      </c>
      <c r="C1858">
        <v>100.4706</v>
      </c>
      <c r="D1858" s="20">
        <v>2.2179000000000002</v>
      </c>
      <c r="E1858" s="49">
        <f t="shared" ref="E1858:E1921" si="58">((0.0198*A1858)+ 26.921)</f>
        <v>95.795299999999997</v>
      </c>
      <c r="F1858" s="60">
        <f>($Q$5*($O$6+$O$8))/(E1858+$O$8)</f>
        <v>0.27925601763213603</v>
      </c>
      <c r="G1858" s="60">
        <f>(C1858-$O$10)/($O$11-$O$10)</f>
        <v>0.78300666666666674</v>
      </c>
      <c r="H1858" s="60">
        <f>(G1858*$O$14+(1-G1858)*$O$13)</f>
        <v>2.7283006666666667</v>
      </c>
      <c r="I1858" s="116">
        <f>(H1858-D1858)/(H1858-$O$12)</f>
        <v>0.32101666886100438</v>
      </c>
      <c r="J1858" s="19">
        <f>(($O$19*F1858)/(B1858*((I1858)^$O$20)))^(1/$O$21)</f>
        <v>0.69967955159786888</v>
      </c>
      <c r="K1858" s="111">
        <f t="shared" ref="K1858:K1921" si="59">IF(J1858&gt;1,1,J1858)</f>
        <v>0.69967955159786888</v>
      </c>
      <c r="L1858" s="129"/>
      <c r="M1858" s="50"/>
      <c r="N1858" s="19"/>
      <c r="O1858" s="19"/>
      <c r="Q1858" s="20"/>
      <c r="R1858" s="58"/>
      <c r="S1858" s="58"/>
      <c r="T1858" s="58"/>
      <c r="U1858" s="58"/>
      <c r="V1858" s="58"/>
    </row>
    <row r="1859" spans="1:22" x14ac:dyDescent="0.35">
      <c r="A1859" s="20">
        <v>3479</v>
      </c>
      <c r="B1859" s="59">
        <v>6.7407000000000004</v>
      </c>
      <c r="C1859">
        <v>102.22190000000001</v>
      </c>
      <c r="D1859" s="20">
        <v>2.2153999999999998</v>
      </c>
      <c r="E1859" s="49">
        <f t="shared" si="58"/>
        <v>95.805200000000013</v>
      </c>
      <c r="F1859" s="60">
        <f>($Q$5*($O$6+$O$8))/(E1859+$O$8)</f>
        <v>0.27922906536126973</v>
      </c>
      <c r="G1859" s="60">
        <f>(C1859-$O$10)/($O$11-$O$10)</f>
        <v>0.80246555555555565</v>
      </c>
      <c r="H1859" s="60">
        <f>(G1859*$O$14+(1-G1859)*$O$13)</f>
        <v>2.7302465555555555</v>
      </c>
      <c r="I1859" s="116">
        <f>(H1859-D1859)/(H1859-$O$12)</f>
        <v>0.32341709249812373</v>
      </c>
      <c r="J1859" s="19">
        <f>(($O$19*F1859)/(B1859*((I1859)^$O$20)))^(1/$O$21)</f>
        <v>0.62931030489038542</v>
      </c>
      <c r="K1859" s="111">
        <f t="shared" si="59"/>
        <v>0.62931030489038542</v>
      </c>
      <c r="L1859" s="129"/>
      <c r="M1859" s="50"/>
      <c r="N1859" s="19"/>
      <c r="O1859" s="19"/>
      <c r="Q1859" s="20"/>
      <c r="R1859" s="58"/>
      <c r="S1859" s="58"/>
      <c r="T1859" s="58"/>
      <c r="U1859" s="58"/>
      <c r="V1859" s="58"/>
    </row>
    <row r="1860" spans="1:22" x14ac:dyDescent="0.35">
      <c r="A1860" s="20">
        <v>3479.5</v>
      </c>
      <c r="B1860" s="59">
        <v>5.6387999999999998</v>
      </c>
      <c r="C1860">
        <v>102.2717</v>
      </c>
      <c r="D1860" s="20">
        <v>2.2547999999999999</v>
      </c>
      <c r="E1860" s="49">
        <f t="shared" si="58"/>
        <v>95.815100000000001</v>
      </c>
      <c r="F1860" s="60">
        <f>($Q$5*($O$6+$O$8))/(E1860+$O$8)</f>
        <v>0.27920211829247443</v>
      </c>
      <c r="G1860" s="60">
        <f>(C1860-$O$10)/($O$11-$O$10)</f>
        <v>0.80301888888888884</v>
      </c>
      <c r="H1860" s="60">
        <f>(G1860*$O$14+(1-G1860)*$O$13)</f>
        <v>2.730301888888889</v>
      </c>
      <c r="I1860" s="116">
        <f>(H1860-D1860)/(H1860-$O$12)</f>
        <v>0.29869111761962108</v>
      </c>
      <c r="J1860" s="19">
        <f>(($O$19*F1860)/(B1860*((I1860)^$O$20)))^(1/$O$21)</f>
        <v>0.74497843448712719</v>
      </c>
      <c r="K1860" s="111">
        <f t="shared" si="59"/>
        <v>0.74497843448712719</v>
      </c>
      <c r="L1860" s="129"/>
      <c r="M1860" s="50"/>
      <c r="N1860" s="19"/>
      <c r="O1860" s="19"/>
      <c r="Q1860" s="20"/>
      <c r="R1860" s="58"/>
      <c r="S1860" s="58"/>
      <c r="T1860" s="58"/>
      <c r="U1860" s="58"/>
      <c r="V1860" s="58"/>
    </row>
    <row r="1861" spans="1:22" x14ac:dyDescent="0.35">
      <c r="A1861" s="20">
        <v>3480</v>
      </c>
      <c r="B1861" s="59">
        <v>5.8673999999999999</v>
      </c>
      <c r="C1861">
        <v>104.2873</v>
      </c>
      <c r="D1861" s="20">
        <v>2.2669000000000001</v>
      </c>
      <c r="E1861" s="49">
        <f t="shared" si="58"/>
        <v>95.825000000000017</v>
      </c>
      <c r="F1861" s="60">
        <f>($Q$5*($O$6+$O$8))/(E1861+$O$8)</f>
        <v>0.27917517642424405</v>
      </c>
      <c r="G1861" s="60">
        <f>(C1861-$O$10)/($O$11-$O$10)</f>
        <v>0.82541444444444445</v>
      </c>
      <c r="H1861" s="60">
        <f>(G1861*$O$14+(1-G1861)*$O$13)</f>
        <v>2.7325414444444442</v>
      </c>
      <c r="I1861" s="116">
        <f>(H1861-D1861)/(H1861-$O$12)</f>
        <v>0.29208627738352611</v>
      </c>
      <c r="J1861" s="19">
        <f>(($O$19*F1861)/(B1861*((I1861)^$O$20)))^(1/$O$21)</f>
        <v>0.74680015200867667</v>
      </c>
      <c r="K1861" s="111">
        <f t="shared" si="59"/>
        <v>0.74680015200867667</v>
      </c>
      <c r="L1861" s="129"/>
      <c r="M1861" s="50"/>
      <c r="N1861" s="19"/>
      <c r="O1861" s="19"/>
      <c r="Q1861" s="20"/>
      <c r="R1861" s="58"/>
      <c r="S1861" s="58"/>
      <c r="T1861" s="58"/>
      <c r="U1861" s="58"/>
      <c r="V1861" s="58"/>
    </row>
    <row r="1862" spans="1:22" x14ac:dyDescent="0.35">
      <c r="A1862" s="20">
        <v>3480.5</v>
      </c>
      <c r="B1862" s="59">
        <v>5.6288</v>
      </c>
      <c r="C1862">
        <v>104.7779</v>
      </c>
      <c r="D1862" s="20">
        <v>2.2473999999999998</v>
      </c>
      <c r="E1862" s="49">
        <f t="shared" si="58"/>
        <v>95.834900000000005</v>
      </c>
      <c r="F1862" s="60">
        <f>($Q$5*($O$6+$O$8))/(E1862+$O$8)</f>
        <v>0.2791482397550733</v>
      </c>
      <c r="G1862" s="60">
        <f>(C1862-$O$10)/($O$11-$O$10)</f>
        <v>0.83086555555555563</v>
      </c>
      <c r="H1862" s="60">
        <f>(G1862*$O$14+(1-G1862)*$O$13)</f>
        <v>2.7330865555555555</v>
      </c>
      <c r="I1862" s="116">
        <f>(H1862-D1862)/(H1862-$O$12)</f>
        <v>0.30455598064995626</v>
      </c>
      <c r="J1862" s="19">
        <f>(($O$19*F1862)/(B1862*((I1862)^$O$20)))^(1/$O$21)</f>
        <v>0.73121047729624755</v>
      </c>
      <c r="K1862" s="111">
        <f t="shared" si="59"/>
        <v>0.73121047729624755</v>
      </c>
      <c r="L1862" s="129"/>
      <c r="M1862" s="50"/>
      <c r="N1862" s="19"/>
      <c r="O1862" s="19"/>
      <c r="Q1862" s="20"/>
      <c r="R1862" s="58"/>
      <c r="S1862" s="58"/>
      <c r="T1862" s="58"/>
      <c r="U1862" s="58"/>
      <c r="V1862" s="58"/>
    </row>
    <row r="1863" spans="1:22" x14ac:dyDescent="0.35">
      <c r="A1863" s="20">
        <v>3481</v>
      </c>
      <c r="B1863" s="59">
        <v>5.3879999999999999</v>
      </c>
      <c r="C1863">
        <v>105.3652</v>
      </c>
      <c r="D1863" s="20">
        <v>2.2139000000000002</v>
      </c>
      <c r="E1863" s="49">
        <f t="shared" si="58"/>
        <v>95.844799999999992</v>
      </c>
      <c r="F1863" s="60">
        <f>($Q$5*($O$6+$O$8))/(E1863+$O$8)</f>
        <v>0.27912130828345738</v>
      </c>
      <c r="G1863" s="60">
        <f>(C1863-$O$10)/($O$11-$O$10)</f>
        <v>0.83739111111111109</v>
      </c>
      <c r="H1863" s="60">
        <f>(G1863*$O$14+(1-G1863)*$O$13)</f>
        <v>2.7337391111111113</v>
      </c>
      <c r="I1863" s="116">
        <f>(H1863-D1863)/(H1863-$O$12)</f>
        <v>0.32583844749264229</v>
      </c>
      <c r="J1863" s="19">
        <f>(($O$19*F1863)/(B1863*((I1863)^$O$20)))^(1/$O$21)</f>
        <v>0.69852245980720518</v>
      </c>
      <c r="K1863" s="111">
        <f t="shared" si="59"/>
        <v>0.69852245980720518</v>
      </c>
      <c r="L1863" s="129"/>
      <c r="M1863" s="50"/>
      <c r="N1863" s="19"/>
      <c r="O1863" s="19"/>
      <c r="Q1863" s="20"/>
      <c r="R1863" s="58"/>
      <c r="S1863" s="58"/>
      <c r="T1863" s="58"/>
      <c r="U1863" s="58"/>
      <c r="V1863" s="58"/>
    </row>
    <row r="1864" spans="1:22" x14ac:dyDescent="0.35">
      <c r="A1864" s="20">
        <v>3481.5</v>
      </c>
      <c r="B1864" s="59">
        <v>5.8148999999999997</v>
      </c>
      <c r="C1864">
        <v>105.1097</v>
      </c>
      <c r="D1864" s="20">
        <v>2.2029999999999998</v>
      </c>
      <c r="E1864" s="49">
        <f t="shared" si="58"/>
        <v>95.854700000000008</v>
      </c>
      <c r="F1864" s="60">
        <f>($Q$5*($O$6+$O$8))/(E1864+$O$8)</f>
        <v>0.27909438200789205</v>
      </c>
      <c r="G1864" s="60">
        <f>(C1864-$O$10)/($O$11-$O$10)</f>
        <v>0.83455222222222225</v>
      </c>
      <c r="H1864" s="60">
        <f>(G1864*$O$14+(1-G1864)*$O$13)</f>
        <v>2.7334552222222221</v>
      </c>
      <c r="I1864" s="116">
        <f>(H1864-D1864)/(H1864-$O$12)</f>
        <v>0.33255186857404817</v>
      </c>
      <c r="J1864" s="19">
        <f>(($O$19*F1864)/(B1864*((I1864)^$O$20)))^(1/$O$21)</f>
        <v>0.65878701370449466</v>
      </c>
      <c r="K1864" s="111">
        <f t="shared" si="59"/>
        <v>0.65878701370449466</v>
      </c>
      <c r="L1864" s="129"/>
      <c r="M1864" s="50"/>
      <c r="N1864" s="19"/>
      <c r="O1864" s="19"/>
      <c r="Q1864" s="20"/>
      <c r="R1864" s="58"/>
      <c r="S1864" s="58"/>
      <c r="T1864" s="58"/>
      <c r="U1864" s="58"/>
      <c r="V1864" s="58"/>
    </row>
    <row r="1865" spans="1:22" x14ac:dyDescent="0.35">
      <c r="A1865" s="20">
        <v>3482</v>
      </c>
      <c r="B1865" s="59">
        <v>5.6150000000000002</v>
      </c>
      <c r="C1865">
        <v>104.9311</v>
      </c>
      <c r="D1865" s="20">
        <v>2.2172999999999998</v>
      </c>
      <c r="E1865" s="49">
        <f t="shared" si="58"/>
        <v>95.864599999999996</v>
      </c>
      <c r="F1865" s="60">
        <f>($Q$5*($O$6+$O$8))/(E1865+$O$8)</f>
        <v>0.27906746092687379</v>
      </c>
      <c r="G1865" s="60">
        <f>(C1865-$O$10)/($O$11-$O$10)</f>
        <v>0.8325677777777778</v>
      </c>
      <c r="H1865" s="60">
        <f>(G1865*$O$14+(1-G1865)*$O$13)</f>
        <v>2.7332567777777781</v>
      </c>
      <c r="I1865" s="116">
        <f>(H1865-D1865)/(H1865-$O$12)</f>
        <v>0.3235027808312867</v>
      </c>
      <c r="J1865" s="19">
        <f>(($O$19*F1865)/(B1865*((I1865)^$O$20)))^(1/$O$21)</f>
        <v>0.6891308655132069</v>
      </c>
      <c r="K1865" s="111">
        <f t="shared" si="59"/>
        <v>0.6891308655132069</v>
      </c>
      <c r="L1865" s="129"/>
      <c r="M1865" s="50"/>
      <c r="N1865" s="19"/>
      <c r="O1865" s="19"/>
      <c r="Q1865" s="20"/>
      <c r="R1865" s="58"/>
      <c r="S1865" s="58"/>
      <c r="T1865" s="58"/>
      <c r="U1865" s="58"/>
      <c r="V1865" s="58"/>
    </row>
    <row r="1866" spans="1:22" x14ac:dyDescent="0.35">
      <c r="A1866" s="20">
        <v>3482.5</v>
      </c>
      <c r="B1866" s="59">
        <v>5.65</v>
      </c>
      <c r="C1866">
        <v>106.4419</v>
      </c>
      <c r="D1866" s="20">
        <v>2.2341000000000002</v>
      </c>
      <c r="E1866" s="49">
        <f t="shared" si="58"/>
        <v>95.874500000000012</v>
      </c>
      <c r="F1866" s="60">
        <f>($Q$5*($O$6+$O$8))/(E1866+$O$8)</f>
        <v>0.27904054503889947</v>
      </c>
      <c r="G1866" s="60">
        <f>(C1866-$O$10)/($O$11-$O$10)</f>
        <v>0.84935444444444452</v>
      </c>
      <c r="H1866" s="60">
        <f>(G1866*$O$14+(1-G1866)*$O$13)</f>
        <v>2.7349354444444445</v>
      </c>
      <c r="I1866" s="116">
        <f>(H1866-D1866)/(H1866-$O$12)</f>
        <v>0.3136916011524315</v>
      </c>
      <c r="J1866" s="19">
        <f>(($O$19*F1866)/(B1866*((I1866)^$O$20)))^(1/$O$21)</f>
        <v>0.70844565476295573</v>
      </c>
      <c r="K1866" s="111">
        <f t="shared" si="59"/>
        <v>0.70844565476295573</v>
      </c>
      <c r="L1866" s="129"/>
      <c r="M1866" s="50"/>
      <c r="N1866" s="19"/>
      <c r="O1866" s="19"/>
      <c r="Q1866" s="20"/>
      <c r="R1866" s="58"/>
      <c r="S1866" s="58"/>
      <c r="T1866" s="58"/>
      <c r="U1866" s="58"/>
      <c r="V1866" s="58"/>
    </row>
    <row r="1867" spans="1:22" x14ac:dyDescent="0.35">
      <c r="A1867" s="20">
        <v>3483</v>
      </c>
      <c r="B1867" s="59">
        <v>5.5067000000000004</v>
      </c>
      <c r="C1867">
        <v>106.43340000000001</v>
      </c>
      <c r="D1867" s="20">
        <v>2.2320000000000002</v>
      </c>
      <c r="E1867" s="49">
        <f t="shared" si="58"/>
        <v>95.884399999999999</v>
      </c>
      <c r="F1867" s="60">
        <f>($Q$5*($O$6+$O$8))/(E1867+$O$8)</f>
        <v>0.27901363434246679</v>
      </c>
      <c r="G1867" s="60">
        <f>(C1867-$O$10)/($O$11-$O$10)</f>
        <v>0.84926000000000001</v>
      </c>
      <c r="H1867" s="60">
        <f>(G1867*$O$14+(1-G1867)*$O$13)</f>
        <v>2.7349260000000002</v>
      </c>
      <c r="I1867" s="116">
        <f>(H1867-D1867)/(H1867-$O$12)</f>
        <v>0.31500285611207979</v>
      </c>
      <c r="J1867" s="19">
        <f>(($O$19*F1867)/(B1867*((I1867)^$O$20)))^(1/$O$21)</f>
        <v>0.71458272500997366</v>
      </c>
      <c r="K1867" s="111">
        <f t="shared" si="59"/>
        <v>0.71458272500997366</v>
      </c>
      <c r="L1867" s="129"/>
      <c r="M1867" s="50"/>
      <c r="N1867" s="19"/>
      <c r="O1867" s="19"/>
      <c r="Q1867" s="20"/>
      <c r="R1867" s="58"/>
      <c r="S1867" s="58"/>
      <c r="T1867" s="58"/>
      <c r="U1867" s="58"/>
      <c r="V1867" s="58"/>
    </row>
    <row r="1868" spans="1:22" x14ac:dyDescent="0.35">
      <c r="A1868" s="20">
        <v>3483.5</v>
      </c>
      <c r="B1868" s="59">
        <v>5.7778999999999998</v>
      </c>
      <c r="C1868">
        <v>106.64830000000001</v>
      </c>
      <c r="D1868" s="20">
        <v>2.2574000000000001</v>
      </c>
      <c r="E1868" s="49">
        <f t="shared" si="58"/>
        <v>95.894300000000015</v>
      </c>
      <c r="F1868" s="60">
        <f>($Q$5*($O$6+$O$8))/(E1868+$O$8)</f>
        <v>0.27898672883607367</v>
      </c>
      <c r="G1868" s="60">
        <f>(C1868-$O$10)/($O$11-$O$10)</f>
        <v>0.85164777777777789</v>
      </c>
      <c r="H1868" s="60">
        <f>(G1868*$O$14+(1-G1868)*$O$13)</f>
        <v>2.7351647777777774</v>
      </c>
      <c r="I1868" s="116">
        <f>(H1868-D1868)/(H1868-$O$12)</f>
        <v>0.29919861991925156</v>
      </c>
      <c r="J1868" s="19">
        <f>(($O$19*F1868)/(B1868*((I1868)^$O$20)))^(1/$O$21)</f>
        <v>0.73442453312246792</v>
      </c>
      <c r="K1868" s="111">
        <f t="shared" si="59"/>
        <v>0.73442453312246792</v>
      </c>
      <c r="L1868" s="129"/>
      <c r="M1868" s="50"/>
      <c r="N1868" s="19"/>
      <c r="O1868" s="19"/>
      <c r="Q1868" s="20"/>
      <c r="R1868" s="58"/>
      <c r="S1868" s="58"/>
      <c r="T1868" s="58"/>
      <c r="U1868" s="58"/>
      <c r="V1868" s="58"/>
    </row>
    <row r="1869" spans="1:22" x14ac:dyDescent="0.35">
      <c r="A1869" s="20">
        <v>3484</v>
      </c>
      <c r="B1869" s="59">
        <v>6.3118999999999996</v>
      </c>
      <c r="C1869">
        <v>103.68519999999999</v>
      </c>
      <c r="D1869" s="20">
        <v>2.2789999999999999</v>
      </c>
      <c r="E1869" s="49">
        <f t="shared" si="58"/>
        <v>95.904200000000003</v>
      </c>
      <c r="F1869" s="60">
        <f>($Q$5*($O$6+$O$8))/(E1869+$O$8)</f>
        <v>0.27895982851821899</v>
      </c>
      <c r="G1869" s="60">
        <f>(C1869-$O$10)/($O$11-$O$10)</f>
        <v>0.81872444444444437</v>
      </c>
      <c r="H1869" s="60">
        <f>(G1869*$O$14+(1-G1869)*$O$13)</f>
        <v>2.731872444444444</v>
      </c>
      <c r="I1869" s="116">
        <f>(H1869-D1869)/(H1869-$O$12)</f>
        <v>0.28419583672844395</v>
      </c>
      <c r="J1869" s="19">
        <f>(($O$19*F1869)/(B1869*((I1869)^$O$20)))^(1/$O$21)</f>
        <v>0.7397297194864183</v>
      </c>
      <c r="K1869" s="111">
        <f t="shared" si="59"/>
        <v>0.7397297194864183</v>
      </c>
      <c r="L1869" s="129"/>
      <c r="M1869" s="50"/>
      <c r="N1869" s="19"/>
      <c r="O1869" s="19"/>
      <c r="Q1869" s="20"/>
      <c r="R1869" s="58"/>
      <c r="S1869" s="58"/>
      <c r="T1869" s="58"/>
      <c r="U1869" s="58"/>
      <c r="V1869" s="58"/>
    </row>
    <row r="1870" spans="1:22" x14ac:dyDescent="0.35">
      <c r="A1870" s="20">
        <v>3484.5</v>
      </c>
      <c r="B1870" s="59">
        <v>4.8295000000000003</v>
      </c>
      <c r="C1870">
        <v>106.43219999999999</v>
      </c>
      <c r="D1870" s="20">
        <v>2.2909999999999999</v>
      </c>
      <c r="E1870" s="49">
        <f t="shared" si="58"/>
        <v>95.914100000000019</v>
      </c>
      <c r="F1870" s="60">
        <f>($Q$5*($O$6+$O$8))/(E1870+$O$8)</f>
        <v>0.27893293338740188</v>
      </c>
      <c r="G1870" s="60">
        <f>(C1870-$O$10)/($O$11-$O$10)</f>
        <v>0.84924666666666659</v>
      </c>
      <c r="H1870" s="60">
        <f>(G1870*$O$14+(1-G1870)*$O$13)</f>
        <v>2.7349246666666667</v>
      </c>
      <c r="I1870" s="116">
        <f>(H1870-D1870)/(H1870-$O$12)</f>
        <v>0.27804817146040151</v>
      </c>
      <c r="J1870" s="19">
        <f>(($O$19*F1870)/(B1870*((I1870)^$O$20)))^(1/$O$21)</f>
        <v>0.86432837066568602</v>
      </c>
      <c r="K1870" s="111">
        <f t="shared" si="59"/>
        <v>0.86432837066568602</v>
      </c>
      <c r="L1870" s="129"/>
      <c r="M1870" s="50"/>
      <c r="N1870" s="19"/>
      <c r="O1870" s="19"/>
      <c r="Q1870" s="20"/>
      <c r="R1870" s="58"/>
      <c r="S1870" s="58"/>
      <c r="T1870" s="58"/>
      <c r="U1870" s="58"/>
      <c r="V1870" s="58"/>
    </row>
    <row r="1871" spans="1:22" x14ac:dyDescent="0.35">
      <c r="A1871" s="20">
        <v>3485</v>
      </c>
      <c r="B1871" s="59">
        <v>5.0343</v>
      </c>
      <c r="C1871">
        <v>109.3618</v>
      </c>
      <c r="D1871" s="20">
        <v>2.2917000000000001</v>
      </c>
      <c r="E1871" s="49">
        <f t="shared" si="58"/>
        <v>95.924000000000007</v>
      </c>
      <c r="F1871" s="60">
        <f>($Q$5*($O$6+$O$8))/(E1871+$O$8)</f>
        <v>0.27890604344212244</v>
      </c>
      <c r="G1871" s="60">
        <f>(C1871-$O$10)/($O$11-$O$10)</f>
        <v>0.88179777777777779</v>
      </c>
      <c r="H1871" s="60">
        <f>(G1871*$O$14+(1-G1871)*$O$13)</f>
        <v>2.7381797777777779</v>
      </c>
      <c r="I1871" s="116">
        <f>(H1871-D1871)/(H1871-$O$12)</f>
        <v>0.27907955207456792</v>
      </c>
      <c r="J1871" s="19">
        <f>(($O$19*F1871)/(B1871*((I1871)^$O$20)))^(1/$O$21)</f>
        <v>0.84339573230206277</v>
      </c>
      <c r="K1871" s="111">
        <f t="shared" si="59"/>
        <v>0.84339573230206277</v>
      </c>
      <c r="L1871" s="129"/>
      <c r="M1871" s="50"/>
      <c r="N1871" s="19"/>
      <c r="O1871" s="19"/>
      <c r="Q1871" s="20"/>
      <c r="R1871" s="58"/>
      <c r="S1871" s="58"/>
      <c r="T1871" s="58"/>
      <c r="U1871" s="58"/>
      <c r="V1871" s="58"/>
    </row>
    <row r="1872" spans="1:22" x14ac:dyDescent="0.35">
      <c r="A1872" s="20">
        <v>3485.5</v>
      </c>
      <c r="B1872" s="59">
        <v>5.5888999999999998</v>
      </c>
      <c r="C1872">
        <v>110.73220000000001</v>
      </c>
      <c r="D1872" s="20">
        <v>2.3022</v>
      </c>
      <c r="E1872" s="49">
        <f t="shared" si="58"/>
        <v>95.933899999999994</v>
      </c>
      <c r="F1872" s="60">
        <f>($Q$5*($O$6+$O$8))/(E1872+$O$8)</f>
        <v>0.27887915868088087</v>
      </c>
      <c r="G1872" s="60">
        <f>(C1872-$O$10)/($O$11-$O$10)</f>
        <v>0.89702444444444451</v>
      </c>
      <c r="H1872" s="60">
        <f>(G1872*$O$14+(1-G1872)*$O$13)</f>
        <v>2.7397024444444442</v>
      </c>
      <c r="I1872" s="116">
        <f>(H1872-D1872)/(H1872-$O$12)</f>
        <v>0.27320809104970423</v>
      </c>
      <c r="J1872" s="19">
        <f>(($O$19*F1872)/(B1872*((I1872)^$O$20)))^(1/$O$21)</f>
        <v>0.81761961813241313</v>
      </c>
      <c r="K1872" s="111">
        <f t="shared" si="59"/>
        <v>0.81761961813241313</v>
      </c>
      <c r="L1872" s="129"/>
      <c r="M1872" s="50"/>
      <c r="N1872" s="19"/>
      <c r="O1872" s="19"/>
      <c r="Q1872" s="20"/>
      <c r="R1872" s="58"/>
      <c r="S1872" s="58"/>
      <c r="T1872" s="58"/>
      <c r="U1872" s="58"/>
      <c r="V1872" s="58"/>
    </row>
    <row r="1873" spans="1:22" x14ac:dyDescent="0.35">
      <c r="A1873" s="20">
        <v>3486</v>
      </c>
      <c r="B1873" s="59">
        <v>5.2728000000000002</v>
      </c>
      <c r="C1873">
        <v>105.46129999999999</v>
      </c>
      <c r="D1873" s="20">
        <v>2.3231999999999999</v>
      </c>
      <c r="E1873" s="49">
        <f t="shared" si="58"/>
        <v>95.94380000000001</v>
      </c>
      <c r="F1873" s="60">
        <f>($Q$5*($O$6+$O$8))/(E1873+$O$8)</f>
        <v>0.27885227910217825</v>
      </c>
      <c r="G1873" s="60">
        <f>(C1873-$O$10)/($O$11-$O$10)</f>
        <v>0.83845888888888886</v>
      </c>
      <c r="H1873" s="60">
        <f>(G1873*$O$14+(1-G1873)*$O$13)</f>
        <v>2.7338458888888888</v>
      </c>
      <c r="I1873" s="116">
        <f>(H1873-D1873)/(H1873-$O$12)</f>
        <v>0.25737821811303108</v>
      </c>
      <c r="J1873" s="19">
        <f>(($O$19*F1873)/(B1873*((I1873)^$O$20)))^(1/$O$21)</f>
        <v>0.89350021233172239</v>
      </c>
      <c r="K1873" s="111">
        <f t="shared" si="59"/>
        <v>0.89350021233172239</v>
      </c>
      <c r="L1873" s="129"/>
      <c r="M1873" s="50"/>
      <c r="N1873" s="19"/>
      <c r="O1873" s="19"/>
      <c r="Q1873" s="20"/>
      <c r="R1873" s="58"/>
      <c r="S1873" s="58"/>
      <c r="T1873" s="58"/>
      <c r="U1873" s="58"/>
      <c r="V1873" s="58"/>
    </row>
    <row r="1874" spans="1:22" x14ac:dyDescent="0.35">
      <c r="A1874" s="20">
        <v>3486.5</v>
      </c>
      <c r="B1874" s="59">
        <v>5.4554</v>
      </c>
      <c r="C1874">
        <v>100.58969999999999</v>
      </c>
      <c r="D1874" s="20">
        <v>2.3089</v>
      </c>
      <c r="E1874" s="49">
        <f t="shared" si="58"/>
        <v>95.953699999999998</v>
      </c>
      <c r="F1874" s="60">
        <f>($Q$5*($O$6+$O$8))/(E1874+$O$8)</f>
        <v>0.27882540470451633</v>
      </c>
      <c r="G1874" s="60">
        <f>(C1874-$O$10)/($O$11-$O$10)</f>
        <v>0.78432999999999997</v>
      </c>
      <c r="H1874" s="60">
        <f>(G1874*$O$14+(1-G1874)*$O$13)</f>
        <v>2.7284329999999999</v>
      </c>
      <c r="I1874" s="116">
        <f>(H1874-D1874)/(H1874-$O$12)</f>
        <v>0.26384345974392531</v>
      </c>
      <c r="J1874" s="19">
        <f>(($O$19*F1874)/(B1874*((I1874)^$O$20)))^(1/$O$21)</f>
        <v>0.85685342643456319</v>
      </c>
      <c r="K1874" s="111">
        <f t="shared" si="59"/>
        <v>0.85685342643456319</v>
      </c>
      <c r="L1874" s="129"/>
      <c r="M1874" s="50"/>
      <c r="N1874" s="19"/>
      <c r="O1874" s="19"/>
      <c r="Q1874" s="20"/>
      <c r="R1874" s="58"/>
      <c r="S1874" s="58"/>
      <c r="T1874" s="58"/>
      <c r="U1874" s="58"/>
      <c r="V1874" s="58"/>
    </row>
    <row r="1875" spans="1:22" x14ac:dyDescent="0.35">
      <c r="A1875" s="20">
        <v>3487</v>
      </c>
      <c r="B1875" s="59">
        <v>4.3563999999999998</v>
      </c>
      <c r="C1875">
        <v>98.632599999999996</v>
      </c>
      <c r="D1875" s="20">
        <v>2.2765</v>
      </c>
      <c r="E1875" s="49">
        <f t="shared" si="58"/>
        <v>95.963600000000014</v>
      </c>
      <c r="F1875" s="60">
        <f>($Q$5*($O$6+$O$8))/(E1875+$O$8)</f>
        <v>0.27879853548639705</v>
      </c>
      <c r="G1875" s="60">
        <f>(C1875-$O$10)/($O$11-$O$10)</f>
        <v>0.7625844444444444</v>
      </c>
      <c r="H1875" s="60">
        <f>(G1875*$O$14+(1-G1875)*$O$13)</f>
        <v>2.7262584444444444</v>
      </c>
      <c r="I1875" s="116">
        <f>(H1875-D1875)/(H1875-$O$12)</f>
        <v>0.28323953186217848</v>
      </c>
      <c r="J1875" s="19">
        <f>(($O$19*F1875)/(B1875*((I1875)^$O$20)))^(1/$O$21)</f>
        <v>0.89315637305808881</v>
      </c>
      <c r="K1875" s="111">
        <f t="shared" si="59"/>
        <v>0.89315637305808881</v>
      </c>
      <c r="L1875" s="129"/>
      <c r="M1875" s="50"/>
      <c r="N1875" s="19"/>
      <c r="O1875" s="19"/>
      <c r="Q1875" s="20"/>
      <c r="R1875" s="58"/>
      <c r="S1875" s="58"/>
      <c r="T1875" s="58"/>
      <c r="U1875" s="58"/>
      <c r="V1875" s="58"/>
    </row>
    <row r="1876" spans="1:22" x14ac:dyDescent="0.35">
      <c r="A1876" s="20">
        <v>3487.5</v>
      </c>
      <c r="B1876" s="59">
        <v>4.9722</v>
      </c>
      <c r="C1876">
        <v>103.4015</v>
      </c>
      <c r="D1876" s="20">
        <v>2.2349999999999999</v>
      </c>
      <c r="E1876" s="49">
        <f t="shared" si="58"/>
        <v>95.973500000000001</v>
      </c>
      <c r="F1876" s="60">
        <f>($Q$5*($O$6+$O$8))/(E1876+$O$8)</f>
        <v>0.27877167144632331</v>
      </c>
      <c r="G1876" s="60">
        <f>(C1876-$O$10)/($O$11-$O$10)</f>
        <v>0.81557222222222225</v>
      </c>
      <c r="H1876" s="60">
        <f>(G1876*$O$14+(1-G1876)*$O$13)</f>
        <v>2.731557222222222</v>
      </c>
      <c r="I1876" s="116">
        <f>(H1876-D1876)/(H1876-$O$12)</f>
        <v>0.31167146074671875</v>
      </c>
      <c r="J1876" s="19">
        <f>(($O$19*F1876)/(B1876*((I1876)^$O$20)))^(1/$O$21)</f>
        <v>0.75971900091342115</v>
      </c>
      <c r="K1876" s="111">
        <f t="shared" si="59"/>
        <v>0.75971900091342115</v>
      </c>
      <c r="L1876" s="129"/>
      <c r="M1876" s="50"/>
      <c r="N1876" s="19"/>
      <c r="O1876" s="19"/>
      <c r="Q1876" s="20"/>
      <c r="R1876" s="58"/>
      <c r="S1876" s="58"/>
      <c r="T1876" s="58"/>
      <c r="U1876" s="58"/>
      <c r="V1876" s="58"/>
    </row>
    <row r="1877" spans="1:22" x14ac:dyDescent="0.35">
      <c r="A1877" s="20">
        <v>3488</v>
      </c>
      <c r="B1877" s="59">
        <v>6.4340999999999999</v>
      </c>
      <c r="C1877">
        <v>105.94540000000001</v>
      </c>
      <c r="D1877" s="20">
        <v>2.2305999999999999</v>
      </c>
      <c r="E1877" s="49">
        <f t="shared" si="58"/>
        <v>95.983400000000017</v>
      </c>
      <c r="F1877" s="60">
        <f>($Q$5*($O$6+$O$8))/(E1877+$O$8)</f>
        <v>0.27874481258279837</v>
      </c>
      <c r="G1877" s="60">
        <f>(C1877-$O$10)/($O$11-$O$10)</f>
        <v>0.8438377777777778</v>
      </c>
      <c r="H1877" s="60">
        <f>(G1877*$O$14+(1-G1877)*$O$13)</f>
        <v>2.734383777777778</v>
      </c>
      <c r="I1877" s="116">
        <f>(H1877-D1877)/(H1877-$O$12)</f>
        <v>0.31564731573489407</v>
      </c>
      <c r="J1877" s="19">
        <f>(($O$19*F1877)/(B1877*((I1877)^$O$20)))^(1/$O$21)</f>
        <v>0.65941283069030543</v>
      </c>
      <c r="K1877" s="111">
        <f t="shared" si="59"/>
        <v>0.65941283069030543</v>
      </c>
      <c r="L1877" s="129"/>
      <c r="M1877" s="50"/>
      <c r="N1877" s="19"/>
      <c r="O1877" s="19"/>
      <c r="Q1877" s="20"/>
      <c r="R1877" s="58"/>
      <c r="S1877" s="58"/>
      <c r="T1877" s="58"/>
      <c r="U1877" s="58"/>
      <c r="V1877" s="58"/>
    </row>
    <row r="1878" spans="1:22" x14ac:dyDescent="0.35">
      <c r="A1878" s="20">
        <v>3488.5</v>
      </c>
      <c r="B1878" s="59">
        <v>8.2111999999999998</v>
      </c>
      <c r="C1878">
        <v>110.2903</v>
      </c>
      <c r="D1878" s="20">
        <v>2.2450000000000001</v>
      </c>
      <c r="E1878" s="49">
        <f t="shared" si="58"/>
        <v>95.993300000000005</v>
      </c>
      <c r="F1878" s="60">
        <f>($Q$5*($O$6+$O$8))/(E1878+$O$8)</f>
        <v>0.27871795889432627</v>
      </c>
      <c r="G1878" s="60">
        <f>(C1878-$O$10)/($O$11-$O$10)</f>
        <v>0.89211444444444443</v>
      </c>
      <c r="H1878" s="60">
        <f>(G1878*$O$14+(1-G1878)*$O$13)</f>
        <v>2.7392114444444444</v>
      </c>
      <c r="I1878" s="116">
        <f>(H1878-D1878)/(H1878-$O$12)</f>
        <v>0.30871593925853663</v>
      </c>
      <c r="J1878" s="19">
        <f>(($O$19*F1878)/(B1878*((I1878)^$O$20)))^(1/$O$21)</f>
        <v>0.59678803616990894</v>
      </c>
      <c r="K1878" s="111">
        <f t="shared" si="59"/>
        <v>0.59678803616990894</v>
      </c>
      <c r="L1878" s="129"/>
      <c r="M1878" s="50"/>
      <c r="N1878" s="19"/>
      <c r="O1878" s="19"/>
      <c r="Q1878" s="20"/>
      <c r="R1878" s="58"/>
      <c r="S1878" s="58"/>
      <c r="T1878" s="58"/>
      <c r="U1878" s="58"/>
      <c r="V1878" s="58"/>
    </row>
    <row r="1879" spans="1:22" x14ac:dyDescent="0.35">
      <c r="A1879" s="20">
        <v>3489</v>
      </c>
      <c r="B1879" s="59">
        <v>11.4262</v>
      </c>
      <c r="C1879">
        <v>111.5864</v>
      </c>
      <c r="D1879" s="20">
        <v>2.2761</v>
      </c>
      <c r="E1879" s="49">
        <f t="shared" si="58"/>
        <v>96.003199999999993</v>
      </c>
      <c r="F1879" s="60">
        <f>($Q$5*($O$6+$O$8))/(E1879+$O$8)</f>
        <v>0.27869111037941141</v>
      </c>
      <c r="G1879" s="60">
        <f>(C1879-$O$10)/($O$11-$O$10)</f>
        <v>0.90651555555555552</v>
      </c>
      <c r="H1879" s="60">
        <f>(G1879*$O$14+(1-G1879)*$O$13)</f>
        <v>2.7406515555555555</v>
      </c>
      <c r="I1879" s="116">
        <f>(H1879-D1879)/(H1879-$O$12)</f>
        <v>0.28992766932344677</v>
      </c>
      <c r="J1879" s="19">
        <f>(($O$19*F1879)/(B1879*((I1879)^$O$20)))^(1/$O$21)</f>
        <v>0.53866775956456892</v>
      </c>
      <c r="K1879" s="111">
        <f t="shared" si="59"/>
        <v>0.53866775956456892</v>
      </c>
      <c r="L1879" s="129"/>
      <c r="M1879" s="50"/>
      <c r="N1879" s="19"/>
      <c r="O1879" s="19"/>
      <c r="Q1879" s="20"/>
      <c r="R1879" s="58"/>
      <c r="S1879" s="58"/>
      <c r="T1879" s="58"/>
      <c r="U1879" s="58"/>
      <c r="V1879" s="58"/>
    </row>
    <row r="1880" spans="1:22" x14ac:dyDescent="0.35">
      <c r="A1880" s="20">
        <v>3489.5</v>
      </c>
      <c r="B1880" s="59">
        <v>6.8106</v>
      </c>
      <c r="C1880">
        <v>111.0061</v>
      </c>
      <c r="D1880" s="20">
        <v>2.2713000000000001</v>
      </c>
      <c r="E1880" s="49">
        <f t="shared" si="58"/>
        <v>96.013100000000009</v>
      </c>
      <c r="F1880" s="60">
        <f>($Q$5*($O$6+$O$8))/(E1880+$O$8)</f>
        <v>0.27866426703655872</v>
      </c>
      <c r="G1880" s="60">
        <f>(C1880-$O$10)/($O$11-$O$10)</f>
        <v>0.9000677777777778</v>
      </c>
      <c r="H1880" s="60">
        <f>(G1880*$O$14+(1-G1880)*$O$13)</f>
        <v>2.7400067777777779</v>
      </c>
      <c r="I1880" s="116">
        <f>(H1880-D1880)/(H1880-$O$12)</f>
        <v>0.29263871278844522</v>
      </c>
      <c r="J1880" s="19">
        <f>(($O$19*F1880)/(B1880*((I1880)^$O$20)))^(1/$O$21)</f>
        <v>0.69121981048933656</v>
      </c>
      <c r="K1880" s="111">
        <f t="shared" si="59"/>
        <v>0.69121981048933656</v>
      </c>
      <c r="L1880" s="129"/>
      <c r="M1880" s="50"/>
      <c r="N1880" s="19"/>
      <c r="O1880" s="19"/>
      <c r="Q1880" s="20"/>
      <c r="R1880" s="58"/>
      <c r="S1880" s="58"/>
      <c r="T1880" s="58"/>
      <c r="U1880" s="58"/>
      <c r="V1880" s="58"/>
    </row>
    <row r="1881" spans="1:22" x14ac:dyDescent="0.35">
      <c r="A1881" s="20">
        <v>3490</v>
      </c>
      <c r="B1881" s="59">
        <v>4.5309999999999997</v>
      </c>
      <c r="C1881">
        <v>110.0072</v>
      </c>
      <c r="D1881" s="20">
        <v>2.2839999999999998</v>
      </c>
      <c r="E1881" s="49">
        <f t="shared" si="58"/>
        <v>96.022999999999996</v>
      </c>
      <c r="F1881" s="60">
        <f>($Q$5*($O$6+$O$8))/(E1881+$O$8)</f>
        <v>0.27863742886427406</v>
      </c>
      <c r="G1881" s="60">
        <f>(C1881-$O$10)/($O$11-$O$10)</f>
        <v>0.88896888888888881</v>
      </c>
      <c r="H1881" s="60">
        <f>(G1881*$O$14+(1-G1881)*$O$13)</f>
        <v>2.7388968888888892</v>
      </c>
      <c r="I1881" s="116">
        <f>(H1881-D1881)/(H1881-$O$12)</f>
        <v>0.28421340983311144</v>
      </c>
      <c r="J1881" s="19">
        <f>(($O$19*F1881)/(B1881*((I1881)^$O$20)))^(1/$O$21)</f>
        <v>0.87252550511378135</v>
      </c>
      <c r="K1881" s="111">
        <f t="shared" si="59"/>
        <v>0.87252550511378135</v>
      </c>
      <c r="L1881" s="129"/>
      <c r="M1881" s="50"/>
      <c r="N1881" s="19"/>
      <c r="O1881" s="19"/>
      <c r="Q1881" s="20"/>
      <c r="R1881" s="58"/>
      <c r="S1881" s="58"/>
      <c r="T1881" s="58"/>
      <c r="U1881" s="58"/>
      <c r="V1881" s="58"/>
    </row>
    <row r="1882" spans="1:22" x14ac:dyDescent="0.35">
      <c r="A1882" s="20">
        <v>3490.5</v>
      </c>
      <c r="B1882" s="59">
        <v>4.5244</v>
      </c>
      <c r="C1882">
        <v>107.95350000000001</v>
      </c>
      <c r="D1882" s="20">
        <v>2.2803</v>
      </c>
      <c r="E1882" s="49">
        <f t="shared" si="58"/>
        <v>96.032900000000012</v>
      </c>
      <c r="F1882" s="60">
        <f>($Q$5*($O$6+$O$8))/(E1882+$O$8)</f>
        <v>0.2786105958610634</v>
      </c>
      <c r="G1882" s="60">
        <f>(C1882-$O$10)/($O$11-$O$10)</f>
        <v>0.86615000000000009</v>
      </c>
      <c r="H1882" s="60">
        <f>(G1882*$O$14+(1-G1882)*$O$13)</f>
        <v>2.736615</v>
      </c>
      <c r="I1882" s="116">
        <f>(H1882-D1882)/(H1882-$O$12)</f>
        <v>0.28550647107957694</v>
      </c>
      <c r="J1882" s="19">
        <f>(($O$19*F1882)/(B1882*((I1882)^$O$20)))^(1/$O$21)</f>
        <v>0.86916526416726525</v>
      </c>
      <c r="K1882" s="111">
        <f t="shared" si="59"/>
        <v>0.86916526416726525</v>
      </c>
      <c r="L1882" s="129"/>
      <c r="M1882" s="50"/>
      <c r="N1882" s="19"/>
      <c r="O1882" s="19"/>
      <c r="Q1882" s="20"/>
      <c r="R1882" s="58"/>
      <c r="S1882" s="58"/>
      <c r="T1882" s="58"/>
      <c r="U1882" s="58"/>
      <c r="V1882" s="58"/>
    </row>
    <row r="1883" spans="1:22" x14ac:dyDescent="0.35">
      <c r="A1883" s="20">
        <v>3491</v>
      </c>
      <c r="B1883" s="59">
        <v>5.6885000000000003</v>
      </c>
      <c r="C1883">
        <v>108.4135</v>
      </c>
      <c r="D1883" s="20">
        <v>2.2932999999999999</v>
      </c>
      <c r="E1883" s="49">
        <f t="shared" si="58"/>
        <v>96.0428</v>
      </c>
      <c r="F1883" s="60">
        <f>($Q$5*($O$6+$O$8))/(E1883+$O$8)</f>
        <v>0.27858376802543383</v>
      </c>
      <c r="G1883" s="60">
        <f>(C1883-$O$10)/($O$11-$O$10)</f>
        <v>0.87126111111111115</v>
      </c>
      <c r="H1883" s="60">
        <f>(G1883*$O$14+(1-G1883)*$O$13)</f>
        <v>2.7371261111111109</v>
      </c>
      <c r="I1883" s="116">
        <f>(H1883-D1883)/(H1883-$O$12)</f>
        <v>0.27760366697164529</v>
      </c>
      <c r="J1883" s="19">
        <f>(($O$19*F1883)/(B1883*((I1883)^$O$20)))^(1/$O$21)</f>
        <v>0.79717528242949309</v>
      </c>
      <c r="K1883" s="111">
        <f t="shared" si="59"/>
        <v>0.79717528242949309</v>
      </c>
      <c r="L1883" s="129"/>
      <c r="M1883" s="50"/>
      <c r="N1883" s="19"/>
      <c r="O1883" s="19"/>
      <c r="Q1883" s="20"/>
      <c r="R1883" s="58"/>
      <c r="S1883" s="58"/>
      <c r="T1883" s="58"/>
      <c r="U1883" s="58"/>
      <c r="V1883" s="58"/>
    </row>
    <row r="1884" spans="1:22" x14ac:dyDescent="0.35">
      <c r="A1884" s="20">
        <v>3491.5</v>
      </c>
      <c r="B1884" s="59">
        <v>5.6486999999999998</v>
      </c>
      <c r="C1884">
        <v>107.20050000000001</v>
      </c>
      <c r="D1884" s="20">
        <v>2.2837000000000001</v>
      </c>
      <c r="E1884" s="49">
        <f t="shared" si="58"/>
        <v>96.052700000000016</v>
      </c>
      <c r="F1884" s="60">
        <f>($Q$5*($O$6+$O$8))/(E1884+$O$8)</f>
        <v>0.27855694535589237</v>
      </c>
      <c r="G1884" s="60">
        <f>(C1884-$O$10)/($O$11-$O$10)</f>
        <v>0.85778333333333334</v>
      </c>
      <c r="H1884" s="60">
        <f>(G1884*$O$14+(1-G1884)*$O$13)</f>
        <v>2.7357783333333332</v>
      </c>
      <c r="I1884" s="116">
        <f>(H1884-D1884)/(H1884-$O$12)</f>
        <v>0.28300382802775703</v>
      </c>
      <c r="J1884" s="19">
        <f>(($O$19*F1884)/(B1884*((I1884)^$O$20)))^(1/$O$21)</f>
        <v>0.78467611029330508</v>
      </c>
      <c r="K1884" s="111">
        <f t="shared" si="59"/>
        <v>0.78467611029330508</v>
      </c>
      <c r="L1884" s="129"/>
      <c r="M1884" s="50"/>
      <c r="N1884" s="19"/>
      <c r="O1884" s="19"/>
      <c r="Q1884" s="20"/>
      <c r="R1884" s="58"/>
      <c r="S1884" s="58"/>
      <c r="T1884" s="58"/>
      <c r="U1884" s="58"/>
      <c r="V1884" s="58"/>
    </row>
    <row r="1885" spans="1:22" x14ac:dyDescent="0.35">
      <c r="A1885" s="20">
        <v>3492</v>
      </c>
      <c r="B1885" s="59">
        <v>9.0893999999999995</v>
      </c>
      <c r="C1885">
        <v>106.649</v>
      </c>
      <c r="D1885" s="20">
        <v>2.2744</v>
      </c>
      <c r="E1885" s="49">
        <f t="shared" si="58"/>
        <v>96.062600000000003</v>
      </c>
      <c r="F1885" s="60">
        <f>($Q$5*($O$6+$O$8))/(E1885+$O$8)</f>
        <v>0.27853012785094727</v>
      </c>
      <c r="G1885" s="60">
        <f>(C1885-$O$10)/($O$11-$O$10)</f>
        <v>0.85165555555555561</v>
      </c>
      <c r="H1885" s="60">
        <f>(G1885*$O$14+(1-G1885)*$O$13)</f>
        <v>2.7351655555555556</v>
      </c>
      <c r="I1885" s="116">
        <f>(H1885-D1885)/(H1885-$O$12)</f>
        <v>0.28855277239283189</v>
      </c>
      <c r="J1885" s="19">
        <f>(($O$19*F1885)/(B1885*((I1885)^$O$20)))^(1/$O$21)</f>
        <v>0.60665702347113215</v>
      </c>
      <c r="K1885" s="111">
        <f t="shared" si="59"/>
        <v>0.60665702347113215</v>
      </c>
      <c r="L1885" s="129"/>
      <c r="M1885" s="50"/>
      <c r="N1885" s="19"/>
      <c r="O1885" s="19"/>
      <c r="Q1885" s="20"/>
      <c r="R1885" s="58"/>
      <c r="S1885" s="58"/>
      <c r="T1885" s="58"/>
      <c r="U1885" s="58"/>
      <c r="V1885" s="58"/>
    </row>
    <row r="1886" spans="1:22" x14ac:dyDescent="0.35">
      <c r="A1886" s="20">
        <v>3492.5</v>
      </c>
      <c r="B1886" s="59">
        <v>5.7789000000000001</v>
      </c>
      <c r="C1886">
        <v>108.3725</v>
      </c>
      <c r="D1886" s="20">
        <v>2.2616000000000001</v>
      </c>
      <c r="E1886" s="49">
        <f t="shared" si="58"/>
        <v>96.072499999999991</v>
      </c>
      <c r="F1886" s="60">
        <f>($Q$5*($O$6+$O$8))/(E1886+$O$8)</f>
        <v>0.2785033155091069</v>
      </c>
      <c r="G1886" s="60">
        <f>(C1886-$O$10)/($O$11-$O$10)</f>
        <v>0.87080555555555561</v>
      </c>
      <c r="H1886" s="60">
        <f>(G1886*$O$14+(1-G1886)*$O$13)</f>
        <v>2.7370805555555555</v>
      </c>
      <c r="I1886" s="116">
        <f>(H1886-D1886)/(H1886-$O$12)</f>
        <v>0.29741131418503913</v>
      </c>
      <c r="J1886" s="19">
        <f>(($O$19*F1886)/(B1886*((I1886)^$O$20)))^(1/$O$21)</f>
        <v>0.73813382807838557</v>
      </c>
      <c r="K1886" s="111">
        <f t="shared" si="59"/>
        <v>0.73813382807838557</v>
      </c>
      <c r="L1886" s="129"/>
      <c r="M1886" s="50"/>
      <c r="N1886" s="19"/>
      <c r="O1886" s="19"/>
      <c r="Q1886" s="20"/>
      <c r="R1886" s="58"/>
      <c r="S1886" s="58"/>
      <c r="T1886" s="58"/>
      <c r="U1886" s="58"/>
      <c r="V1886" s="58"/>
    </row>
    <row r="1887" spans="1:22" x14ac:dyDescent="0.35">
      <c r="A1887" s="20">
        <v>3493</v>
      </c>
      <c r="B1887" s="59">
        <v>5.2050999999999998</v>
      </c>
      <c r="C1887">
        <v>108.95180000000001</v>
      </c>
      <c r="D1887" s="20">
        <v>2.2635999999999998</v>
      </c>
      <c r="E1887" s="49">
        <f t="shared" si="58"/>
        <v>96.082400000000007</v>
      </c>
      <c r="F1887" s="60">
        <f>($Q$5*($O$6+$O$8))/(E1887+$O$8)</f>
        <v>0.27847650832888021</v>
      </c>
      <c r="G1887" s="60">
        <f>(C1887-$O$10)/($O$11-$O$10)</f>
        <v>0.87724222222222226</v>
      </c>
      <c r="H1887" s="60">
        <f>(G1887*$O$14+(1-G1887)*$O$13)</f>
        <v>2.7377242222222224</v>
      </c>
      <c r="I1887" s="116">
        <f>(H1887-D1887)/(H1887-$O$12)</f>
        <v>0.29644358126734033</v>
      </c>
      <c r="J1887" s="19">
        <f>(($O$19*F1887)/(B1887*((I1887)^$O$20)))^(1/$O$21)</f>
        <v>0.78025703387441647</v>
      </c>
      <c r="K1887" s="111">
        <f t="shared" si="59"/>
        <v>0.78025703387441647</v>
      </c>
      <c r="L1887" s="129"/>
      <c r="M1887" s="50"/>
      <c r="N1887" s="19"/>
      <c r="O1887" s="19"/>
      <c r="Q1887" s="20"/>
      <c r="R1887" s="58"/>
      <c r="S1887" s="58"/>
      <c r="T1887" s="58"/>
      <c r="U1887" s="58"/>
      <c r="V1887" s="58"/>
    </row>
    <row r="1888" spans="1:22" x14ac:dyDescent="0.35">
      <c r="A1888" s="20">
        <v>3493.5</v>
      </c>
      <c r="B1888" s="59">
        <v>4.6872999999999996</v>
      </c>
      <c r="C1888">
        <v>110.1049</v>
      </c>
      <c r="D1888" s="20">
        <v>2.2848999999999999</v>
      </c>
      <c r="E1888" s="49">
        <f t="shared" si="58"/>
        <v>96.092299999999994</v>
      </c>
      <c r="F1888" s="60">
        <f>($Q$5*($O$6+$O$8))/(E1888+$O$8)</f>
        <v>0.27844970630877708</v>
      </c>
      <c r="G1888" s="60">
        <f>(C1888-$O$10)/($O$11-$O$10)</f>
        <v>0.89005444444444448</v>
      </c>
      <c r="H1888" s="60">
        <f>(G1888*$O$14+(1-G1888)*$O$13)</f>
        <v>2.7390054444444445</v>
      </c>
      <c r="I1888" s="116">
        <f>(H1888-D1888)/(H1888-$O$12)</f>
        <v>0.28369968441400295</v>
      </c>
      <c r="J1888" s="19">
        <f>(($O$19*F1888)/(B1888*((I1888)^$O$20)))^(1/$O$21)</f>
        <v>0.8591186643204759</v>
      </c>
      <c r="K1888" s="111">
        <f t="shared" si="59"/>
        <v>0.8591186643204759</v>
      </c>
      <c r="L1888" s="129"/>
      <c r="M1888" s="50"/>
      <c r="N1888" s="19"/>
      <c r="O1888" s="19"/>
      <c r="Q1888" s="20"/>
      <c r="R1888" s="58"/>
      <c r="S1888" s="58"/>
      <c r="T1888" s="58"/>
      <c r="U1888" s="58"/>
      <c r="V1888" s="58"/>
    </row>
    <row r="1889" spans="1:22" x14ac:dyDescent="0.35">
      <c r="A1889" s="20">
        <v>3494</v>
      </c>
      <c r="B1889" s="59">
        <v>5.9</v>
      </c>
      <c r="C1889">
        <v>107.29049999999999</v>
      </c>
      <c r="D1889" s="20">
        <v>2.2976999999999999</v>
      </c>
      <c r="E1889" s="49">
        <f t="shared" si="58"/>
        <v>96.102200000000011</v>
      </c>
      <c r="F1889" s="60">
        <f>($Q$5*($O$6+$O$8))/(E1889+$O$8)</f>
        <v>0.27842290944730763</v>
      </c>
      <c r="G1889" s="60">
        <f>(C1889-$O$10)/($O$11-$O$10)</f>
        <v>0.85878333333333323</v>
      </c>
      <c r="H1889" s="60">
        <f>(G1889*$O$14+(1-G1889)*$O$13)</f>
        <v>2.7358783333333334</v>
      </c>
      <c r="I1889" s="116">
        <f>(H1889-D1889)/(H1889-$O$12)</f>
        <v>0.27428517178099099</v>
      </c>
      <c r="J1889" s="19">
        <f>(($O$19*F1889)/(B1889*((I1889)^$O$20)))^(1/$O$21)</f>
        <v>0.79199811543683751</v>
      </c>
      <c r="K1889" s="111">
        <f t="shared" si="59"/>
        <v>0.79199811543683751</v>
      </c>
      <c r="L1889" s="129"/>
      <c r="M1889" s="50"/>
      <c r="N1889" s="19"/>
      <c r="O1889" s="19"/>
      <c r="Q1889" s="20"/>
      <c r="R1889" s="58"/>
      <c r="S1889" s="58"/>
      <c r="T1889" s="58"/>
      <c r="U1889" s="58"/>
      <c r="V1889" s="58"/>
    </row>
    <row r="1890" spans="1:22" x14ac:dyDescent="0.35">
      <c r="A1890" s="20">
        <v>3494.5</v>
      </c>
      <c r="B1890" s="59">
        <v>5.4462000000000002</v>
      </c>
      <c r="C1890">
        <v>107.4555</v>
      </c>
      <c r="D1890" s="20">
        <v>2.3081999999999998</v>
      </c>
      <c r="E1890" s="49">
        <f t="shared" si="58"/>
        <v>96.112099999999998</v>
      </c>
      <c r="F1890" s="60">
        <f>($Q$5*($O$6+$O$8))/(E1890+$O$8)</f>
        <v>0.27839611774298273</v>
      </c>
      <c r="G1890" s="60">
        <f>(C1890-$O$10)/($O$11-$O$10)</f>
        <v>0.8606166666666667</v>
      </c>
      <c r="H1890" s="60">
        <f>(G1890*$O$14+(1-G1890)*$O$13)</f>
        <v>2.7360616666666666</v>
      </c>
      <c r="I1890" s="116">
        <f>(H1890-D1890)/(H1890-$O$12)</f>
        <v>0.26779654651913631</v>
      </c>
      <c r="J1890" s="19">
        <f>(($O$19*F1890)/(B1890*((I1890)^$O$20)))^(1/$O$21)</f>
        <v>0.84426701571602236</v>
      </c>
      <c r="K1890" s="111">
        <f t="shared" si="59"/>
        <v>0.84426701571602236</v>
      </c>
      <c r="L1890" s="129"/>
      <c r="M1890" s="50"/>
      <c r="N1890" s="19"/>
      <c r="O1890" s="19"/>
      <c r="Q1890" s="20"/>
      <c r="R1890" s="58"/>
      <c r="S1890" s="58"/>
      <c r="T1890" s="58"/>
      <c r="U1890" s="58"/>
      <c r="V1890" s="58"/>
    </row>
    <row r="1891" spans="1:22" x14ac:dyDescent="0.35">
      <c r="A1891" s="20">
        <v>3495</v>
      </c>
      <c r="B1891" s="59">
        <v>5.9500999999999999</v>
      </c>
      <c r="C1891">
        <v>105.0031</v>
      </c>
      <c r="D1891" s="20">
        <v>2.3005</v>
      </c>
      <c r="E1891" s="49">
        <f t="shared" si="58"/>
        <v>96.122000000000014</v>
      </c>
      <c r="F1891" s="60">
        <f>($Q$5*($O$6+$O$8))/(E1891+$O$8)</f>
        <v>0.27836933119431362</v>
      </c>
      <c r="G1891" s="60">
        <f>(C1891-$O$10)/($O$11-$O$10)</f>
        <v>0.83336777777777782</v>
      </c>
      <c r="H1891" s="60">
        <f>(G1891*$O$14+(1-G1891)*$O$13)</f>
        <v>2.7333367777777777</v>
      </c>
      <c r="I1891" s="116">
        <f>(H1891-D1891)/(H1891-$O$12)</f>
        <v>0.27137327017897256</v>
      </c>
      <c r="J1891" s="19">
        <f>(($O$19*F1891)/(B1891*((I1891)^$O$20)))^(1/$O$21)</f>
        <v>0.79704252382952612</v>
      </c>
      <c r="K1891" s="111">
        <f t="shared" si="59"/>
        <v>0.79704252382952612</v>
      </c>
      <c r="L1891" s="129"/>
      <c r="M1891" s="50"/>
      <c r="N1891" s="19"/>
      <c r="O1891" s="19"/>
      <c r="Q1891" s="20"/>
      <c r="R1891" s="58"/>
      <c r="S1891" s="58"/>
      <c r="T1891" s="58"/>
      <c r="U1891" s="58"/>
      <c r="V1891" s="58"/>
    </row>
    <row r="1892" spans="1:22" x14ac:dyDescent="0.35">
      <c r="A1892" s="20">
        <v>3495.5</v>
      </c>
      <c r="B1892" s="59">
        <v>6.0846999999999998</v>
      </c>
      <c r="C1892">
        <v>106.16759999999999</v>
      </c>
      <c r="D1892" s="20">
        <v>2.3176999999999999</v>
      </c>
      <c r="E1892" s="49">
        <f t="shared" si="58"/>
        <v>96.131900000000002</v>
      </c>
      <c r="F1892" s="60">
        <f>($Q$5*($O$6+$O$8))/(E1892+$O$8)</f>
        <v>0.27834254979981243</v>
      </c>
      <c r="G1892" s="60">
        <f>(C1892-$O$10)/($O$11-$O$10)</f>
        <v>0.84630666666666654</v>
      </c>
      <c r="H1892" s="60">
        <f>(G1892*$O$14+(1-G1892)*$O$13)</f>
        <v>2.7346306666666664</v>
      </c>
      <c r="I1892" s="116">
        <f>(H1892-D1892)/(H1892-$O$12)</f>
        <v>0.26118882184878928</v>
      </c>
      <c r="J1892" s="19">
        <f>(($O$19*F1892)/(B1892*((I1892)^$O$20)))^(1/$O$21)</f>
        <v>0.81887126005837951</v>
      </c>
      <c r="K1892" s="111">
        <f t="shared" si="59"/>
        <v>0.81887126005837951</v>
      </c>
      <c r="L1892" s="129"/>
      <c r="M1892" s="50"/>
      <c r="N1892" s="19"/>
      <c r="O1892" s="19"/>
      <c r="Q1892" s="20"/>
      <c r="R1892" s="58"/>
      <c r="S1892" s="58"/>
      <c r="T1892" s="58"/>
      <c r="U1892" s="58"/>
      <c r="V1892" s="58"/>
    </row>
    <row r="1893" spans="1:22" x14ac:dyDescent="0.35">
      <c r="A1893" s="20">
        <v>3496</v>
      </c>
      <c r="B1893" s="59">
        <v>6.1276000000000002</v>
      </c>
      <c r="C1893">
        <v>105.7846</v>
      </c>
      <c r="D1893" s="20">
        <v>2.3325</v>
      </c>
      <c r="E1893" s="49">
        <f t="shared" si="58"/>
        <v>96.141800000000018</v>
      </c>
      <c r="F1893" s="60">
        <f>($Q$5*($O$6+$O$8))/(E1893+$O$8)</f>
        <v>0.27831577355799159</v>
      </c>
      <c r="G1893" s="60">
        <f>(C1893-$O$10)/($O$11-$O$10)</f>
        <v>0.84205111111111108</v>
      </c>
      <c r="H1893" s="60">
        <f>(G1893*$O$14+(1-G1893)*$O$13)</f>
        <v>2.7342051111111112</v>
      </c>
      <c r="I1893" s="116">
        <f>(H1893-D1893)/(H1893-$O$12)</f>
        <v>0.25171778334652495</v>
      </c>
      <c r="J1893" s="19">
        <f>(($O$19*F1893)/(B1893*((I1893)^$O$20)))^(1/$O$21)</f>
        <v>0.84666149274368208</v>
      </c>
      <c r="K1893" s="111">
        <f t="shared" si="59"/>
        <v>0.84666149274368208</v>
      </c>
      <c r="L1893" s="129"/>
      <c r="M1893" s="50"/>
      <c r="N1893" s="19"/>
      <c r="O1893" s="19"/>
      <c r="Q1893" s="20"/>
      <c r="R1893" s="58"/>
      <c r="S1893" s="58"/>
      <c r="T1893" s="58"/>
      <c r="U1893" s="58"/>
      <c r="V1893" s="58"/>
    </row>
    <row r="1894" spans="1:22" x14ac:dyDescent="0.35">
      <c r="A1894" s="20">
        <v>3496.5</v>
      </c>
      <c r="B1894" s="59">
        <v>6.1661999999999999</v>
      </c>
      <c r="C1894">
        <v>104.7997</v>
      </c>
      <c r="D1894" s="20">
        <v>2.3298999999999999</v>
      </c>
      <c r="E1894" s="49">
        <f t="shared" si="58"/>
        <v>96.151700000000005</v>
      </c>
      <c r="F1894" s="60">
        <f>($Q$5*($O$6+$O$8))/(E1894+$O$8)</f>
        <v>0.27828900246736421</v>
      </c>
      <c r="G1894" s="60">
        <f>(C1894-$O$10)/($O$11-$O$10)</f>
        <v>0.83110777777777778</v>
      </c>
      <c r="H1894" s="60">
        <f>(G1894*$O$14+(1-G1894)*$O$13)</f>
        <v>2.7331107777777777</v>
      </c>
      <c r="I1894" s="116">
        <f>(H1894-D1894)/(H1894-$O$12)</f>
        <v>0.25283464667323496</v>
      </c>
      <c r="J1894" s="19">
        <f>(($O$19*F1894)/(B1894*((I1894)^$O$20)))^(1/$O$21)</f>
        <v>0.84023860653628535</v>
      </c>
      <c r="K1894" s="111">
        <f t="shared" si="59"/>
        <v>0.84023860653628535</v>
      </c>
      <c r="L1894" s="129"/>
      <c r="M1894" s="50"/>
      <c r="N1894" s="19"/>
      <c r="O1894" s="19"/>
      <c r="Q1894" s="20"/>
      <c r="R1894" s="58"/>
      <c r="S1894" s="58"/>
      <c r="T1894" s="58"/>
      <c r="U1894" s="58"/>
      <c r="V1894" s="58"/>
    </row>
    <row r="1895" spans="1:22" x14ac:dyDescent="0.35">
      <c r="A1895" s="20">
        <v>3497</v>
      </c>
      <c r="B1895" s="59">
        <v>5.8685999999999998</v>
      </c>
      <c r="C1895">
        <v>102.2139</v>
      </c>
      <c r="D1895" s="20">
        <v>2.3172999999999999</v>
      </c>
      <c r="E1895" s="49">
        <f t="shared" si="58"/>
        <v>96.161599999999993</v>
      </c>
      <c r="F1895" s="60">
        <f>($Q$5*($O$6+$O$8))/(E1895+$O$8)</f>
        <v>0.278262236526444</v>
      </c>
      <c r="G1895" s="60">
        <f>(C1895-$O$10)/($O$11-$O$10)</f>
        <v>0.80237666666666663</v>
      </c>
      <c r="H1895" s="60">
        <f>(G1895*$O$14+(1-G1895)*$O$13)</f>
        <v>2.7302376666666666</v>
      </c>
      <c r="I1895" s="116">
        <f>(H1895-D1895)/(H1895-$O$12)</f>
        <v>0.25940126009728909</v>
      </c>
      <c r="J1895" s="19">
        <f>(($O$19*F1895)/(B1895*((I1895)^$O$20)))^(1/$O$21)</f>
        <v>0.8394364044388396</v>
      </c>
      <c r="K1895" s="111">
        <f t="shared" si="59"/>
        <v>0.8394364044388396</v>
      </c>
      <c r="L1895" s="129"/>
      <c r="M1895" s="50"/>
      <c r="N1895" s="19"/>
      <c r="O1895" s="19"/>
      <c r="Q1895" s="20"/>
      <c r="R1895" s="58"/>
      <c r="S1895" s="58"/>
      <c r="T1895" s="58"/>
      <c r="U1895" s="58"/>
      <c r="V1895" s="58"/>
    </row>
    <row r="1896" spans="1:22" x14ac:dyDescent="0.35">
      <c r="A1896" s="20">
        <v>3497.5</v>
      </c>
      <c r="B1896" s="59">
        <v>5.6749999999999998</v>
      </c>
      <c r="C1896">
        <v>100.1713</v>
      </c>
      <c r="D1896" s="20">
        <v>2.2974000000000001</v>
      </c>
      <c r="E1896" s="49">
        <f t="shared" si="58"/>
        <v>96.171500000000009</v>
      </c>
      <c r="F1896" s="60">
        <f>($Q$5*($O$6+$O$8))/(E1896+$O$8)</f>
        <v>0.27823547573374507</v>
      </c>
      <c r="G1896" s="60">
        <f>(C1896-$O$10)/($O$11-$O$10)</f>
        <v>0.77968111111111116</v>
      </c>
      <c r="H1896" s="60">
        <f>(G1896*$O$14+(1-G1896)*$O$13)</f>
        <v>2.7279681111111111</v>
      </c>
      <c r="I1896" s="116">
        <f>(H1896-D1896)/(H1896-$O$12)</f>
        <v>0.27086261039775933</v>
      </c>
      <c r="J1896" s="19">
        <f>(($O$19*F1896)/(B1896*((I1896)^$O$20)))^(1/$O$21)</f>
        <v>0.81747458389554772</v>
      </c>
      <c r="K1896" s="111">
        <f t="shared" si="59"/>
        <v>0.81747458389554772</v>
      </c>
      <c r="L1896" s="129"/>
      <c r="M1896" s="50"/>
      <c r="N1896" s="19"/>
      <c r="O1896" s="19"/>
      <c r="Q1896" s="20"/>
      <c r="R1896" s="58"/>
      <c r="S1896" s="58"/>
      <c r="T1896" s="58"/>
      <c r="U1896" s="58"/>
      <c r="V1896" s="58"/>
    </row>
    <row r="1897" spans="1:22" x14ac:dyDescent="0.35">
      <c r="A1897" s="20">
        <v>3498</v>
      </c>
      <c r="B1897" s="59">
        <v>5.4581</v>
      </c>
      <c r="C1897">
        <v>99.912400000000005</v>
      </c>
      <c r="D1897" s="20">
        <v>2.2995999999999999</v>
      </c>
      <c r="E1897" s="49">
        <f t="shared" si="58"/>
        <v>96.181399999999996</v>
      </c>
      <c r="F1897" s="60">
        <f>($Q$5*($O$6+$O$8))/(E1897+$O$8)</f>
        <v>0.27820872008778241</v>
      </c>
      <c r="G1897" s="60">
        <f>(C1897-$O$10)/($O$11-$O$10)</f>
        <v>0.77680444444444452</v>
      </c>
      <c r="H1897" s="60">
        <f>(G1897*$O$14+(1-G1897)*$O$13)</f>
        <v>2.7276804444444442</v>
      </c>
      <c r="I1897" s="116">
        <f>(H1897-D1897)/(H1897-$O$12)</f>
        <v>0.26934640680974392</v>
      </c>
      <c r="J1897" s="19">
        <f>(($O$19*F1897)/(B1897*((I1897)^$O$20)))^(1/$O$21)</f>
        <v>0.83821115993888762</v>
      </c>
      <c r="K1897" s="111">
        <f t="shared" si="59"/>
        <v>0.83821115993888762</v>
      </c>
      <c r="L1897" s="129"/>
      <c r="M1897" s="50"/>
      <c r="N1897" s="19"/>
      <c r="O1897" s="19"/>
      <c r="Q1897" s="20"/>
      <c r="R1897" s="58"/>
      <c r="S1897" s="58"/>
      <c r="T1897" s="58"/>
      <c r="U1897" s="58"/>
      <c r="V1897" s="58"/>
    </row>
    <row r="1898" spans="1:22" x14ac:dyDescent="0.35">
      <c r="A1898" s="20">
        <v>3498.5</v>
      </c>
      <c r="B1898" s="59">
        <v>5.3712999999999997</v>
      </c>
      <c r="C1898">
        <v>100.0517</v>
      </c>
      <c r="D1898" s="20">
        <v>2.2961999999999998</v>
      </c>
      <c r="E1898" s="49">
        <f t="shared" si="58"/>
        <v>96.191300000000012</v>
      </c>
      <c r="F1898" s="60">
        <f>($Q$5*($O$6+$O$8))/(E1898+$O$8)</f>
        <v>0.27818196958707125</v>
      </c>
      <c r="G1898" s="60">
        <f>(C1898-$O$10)/($O$11-$O$10)</f>
        <v>0.77835222222222222</v>
      </c>
      <c r="H1898" s="60">
        <f>(G1898*$O$14+(1-G1898)*$O$13)</f>
        <v>2.7278352222222226</v>
      </c>
      <c r="I1898" s="116">
        <f>(H1898-D1898)/(H1898-$O$12)</f>
        <v>0.27155661228404726</v>
      </c>
      <c r="J1898" s="19">
        <f>(($O$19*F1898)/(B1898*((I1898)^$O$20)))^(1/$O$21)</f>
        <v>0.83803933196644698</v>
      </c>
      <c r="K1898" s="111">
        <f t="shared" si="59"/>
        <v>0.83803933196644698</v>
      </c>
      <c r="L1898" s="129"/>
      <c r="M1898" s="50"/>
      <c r="N1898" s="19"/>
      <c r="O1898" s="19"/>
      <c r="Q1898" s="20"/>
      <c r="R1898" s="58"/>
      <c r="S1898" s="58"/>
      <c r="T1898" s="58"/>
      <c r="U1898" s="58"/>
      <c r="V1898" s="58"/>
    </row>
    <row r="1899" spans="1:22" x14ac:dyDescent="0.35">
      <c r="A1899" s="20">
        <v>3499</v>
      </c>
      <c r="B1899" s="59">
        <v>5.1245000000000003</v>
      </c>
      <c r="C1899">
        <v>101.1682</v>
      </c>
      <c r="D1899" s="20">
        <v>2.2959999999999998</v>
      </c>
      <c r="E1899" s="49">
        <f t="shared" si="58"/>
        <v>96.2012</v>
      </c>
      <c r="F1899" s="60">
        <f>($Q$5*($O$6+$O$8))/(E1899+$O$8)</f>
        <v>0.27815522423012767</v>
      </c>
      <c r="G1899" s="60">
        <f>(C1899-$O$10)/($O$11-$O$10)</f>
        <v>0.79075777777777778</v>
      </c>
      <c r="H1899" s="60">
        <f>(G1899*$O$14+(1-G1899)*$O$13)</f>
        <v>2.7290757777777777</v>
      </c>
      <c r="I1899" s="116">
        <f>(H1899-D1899)/(H1899-$O$12)</f>
        <v>0.27225043048134845</v>
      </c>
      <c r="J1899" s="19">
        <f>(($O$19*F1899)/(B1899*((I1899)^$O$20)))^(1/$O$21)</f>
        <v>0.85575468747789696</v>
      </c>
      <c r="K1899" s="111">
        <f t="shared" si="59"/>
        <v>0.85575468747789696</v>
      </c>
      <c r="L1899" s="129"/>
      <c r="M1899" s="50"/>
      <c r="N1899" s="19"/>
      <c r="O1899" s="19"/>
      <c r="Q1899" s="20"/>
      <c r="R1899" s="58"/>
      <c r="S1899" s="58"/>
      <c r="T1899" s="58"/>
      <c r="U1899" s="58"/>
      <c r="V1899" s="58"/>
    </row>
    <row r="1900" spans="1:22" x14ac:dyDescent="0.35">
      <c r="A1900" s="20">
        <v>3499.5</v>
      </c>
      <c r="B1900" s="59">
        <v>5.22</v>
      </c>
      <c r="C1900">
        <v>103.10639999999999</v>
      </c>
      <c r="D1900" s="20">
        <v>2.3025000000000002</v>
      </c>
      <c r="E1900" s="49">
        <f t="shared" si="58"/>
        <v>96.211100000000016</v>
      </c>
      <c r="F1900" s="60">
        <f>($Q$5*($O$6+$O$8))/(E1900+$O$8)</f>
        <v>0.27812848401546802</v>
      </c>
      <c r="G1900" s="60">
        <f>(C1900-$O$10)/($O$11-$O$10)</f>
        <v>0.81229333333333331</v>
      </c>
      <c r="H1900" s="60">
        <f>(G1900*$O$14+(1-G1900)*$O$13)</f>
        <v>2.7312293333333333</v>
      </c>
      <c r="I1900" s="116">
        <f>(H1900-D1900)/(H1900-$O$12)</f>
        <v>0.26915367935382412</v>
      </c>
      <c r="J1900" s="19">
        <f>(($O$19*F1900)/(B1900*((I1900)^$O$20)))^(1/$O$21)</f>
        <v>0.85760471839358277</v>
      </c>
      <c r="K1900" s="111">
        <f t="shared" si="59"/>
        <v>0.85760471839358277</v>
      </c>
      <c r="L1900" s="129"/>
      <c r="M1900" s="50"/>
      <c r="N1900" s="19"/>
      <c r="O1900" s="19"/>
      <c r="Q1900" s="20"/>
      <c r="R1900" s="58"/>
      <c r="S1900" s="58"/>
      <c r="T1900" s="58"/>
      <c r="U1900" s="58"/>
      <c r="V1900" s="58"/>
    </row>
    <row r="1901" spans="1:22" x14ac:dyDescent="0.35">
      <c r="A1901" s="20">
        <v>3500</v>
      </c>
      <c r="B1901" s="59">
        <v>5.0636999999999999</v>
      </c>
      <c r="C1901">
        <v>104.5296</v>
      </c>
      <c r="D1901" s="20">
        <v>2.2841999999999998</v>
      </c>
      <c r="E1901" s="49">
        <f t="shared" si="58"/>
        <v>96.221000000000004</v>
      </c>
      <c r="F1901" s="60">
        <f>($Q$5*($O$6+$O$8))/(E1901+$O$8)</f>
        <v>0.27810174894160966</v>
      </c>
      <c r="G1901" s="60">
        <f>(C1901-$O$10)/($O$11-$O$10)</f>
        <v>0.82810666666666666</v>
      </c>
      <c r="H1901" s="60">
        <f>(G1901*$O$14+(1-G1901)*$O$13)</f>
        <v>2.7328106666666665</v>
      </c>
      <c r="I1901" s="116">
        <f>(H1901-D1901)/(H1901-$O$12)</f>
        <v>0.28135574369765998</v>
      </c>
      <c r="J1901" s="19">
        <f>(($O$19*F1901)/(B1901*((I1901)^$O$20)))^(1/$O$21)</f>
        <v>0.83293687783906356</v>
      </c>
      <c r="K1901" s="111">
        <f t="shared" si="59"/>
        <v>0.83293687783906356</v>
      </c>
      <c r="L1901" s="129"/>
      <c r="M1901" s="50"/>
      <c r="N1901" s="19"/>
      <c r="O1901" s="19"/>
      <c r="Q1901" s="20"/>
      <c r="R1901" s="58"/>
      <c r="S1901" s="58"/>
      <c r="T1901" s="58"/>
      <c r="U1901" s="58"/>
      <c r="V1901" s="58"/>
    </row>
    <row r="1902" spans="1:22" x14ac:dyDescent="0.35">
      <c r="A1902" s="20">
        <v>3500.5</v>
      </c>
      <c r="B1902" s="59">
        <v>5.6879</v>
      </c>
      <c r="C1902">
        <v>102.2398</v>
      </c>
      <c r="D1902" s="20">
        <v>2.2305000000000001</v>
      </c>
      <c r="E1902" s="49">
        <f t="shared" si="58"/>
        <v>96.230899999999991</v>
      </c>
      <c r="F1902" s="60">
        <f>($Q$5*($O$6+$O$8))/(E1902+$O$8)</f>
        <v>0.27807501900707005</v>
      </c>
      <c r="G1902" s="60">
        <f>(C1902-$O$10)/($O$11-$O$10)</f>
        <v>0.80266444444444451</v>
      </c>
      <c r="H1902" s="60">
        <f>(G1902*$O$14+(1-G1902)*$O$13)</f>
        <v>2.7302664444444442</v>
      </c>
      <c r="I1902" s="116">
        <f>(H1902-D1902)/(H1902-$O$12)</f>
        <v>0.31394012304386698</v>
      </c>
      <c r="J1902" s="19">
        <f>(($O$19*F1902)/(B1902*((I1902)^$O$20)))^(1/$O$21)</f>
        <v>0.70430080932464378</v>
      </c>
      <c r="K1902" s="111">
        <f t="shared" si="59"/>
        <v>0.70430080932464378</v>
      </c>
      <c r="L1902" s="129"/>
      <c r="M1902" s="50"/>
      <c r="N1902" s="19"/>
      <c r="O1902" s="19"/>
      <c r="Q1902" s="20"/>
      <c r="R1902" s="58"/>
      <c r="S1902" s="58"/>
      <c r="T1902" s="58"/>
      <c r="U1902" s="58"/>
      <c r="V1902" s="58"/>
    </row>
    <row r="1903" spans="1:22" x14ac:dyDescent="0.35">
      <c r="A1903" s="20">
        <v>3501</v>
      </c>
      <c r="B1903" s="59">
        <v>5.8091999999999997</v>
      </c>
      <c r="C1903">
        <v>100.7608</v>
      </c>
      <c r="D1903" s="20">
        <v>2.1793999999999998</v>
      </c>
      <c r="E1903" s="49">
        <f t="shared" si="58"/>
        <v>96.240800000000007</v>
      </c>
      <c r="F1903" s="60">
        <f>($Q$5*($O$6+$O$8))/(E1903+$O$8)</f>
        <v>0.27804829421036747</v>
      </c>
      <c r="G1903" s="60">
        <f>(C1903-$O$10)/($O$11-$O$10)</f>
        <v>0.7862311111111111</v>
      </c>
      <c r="H1903" s="60">
        <f>(G1903*$O$14+(1-G1903)*$O$13)</f>
        <v>2.7286231111111112</v>
      </c>
      <c r="I1903" s="116">
        <f>(H1903-D1903)/(H1903-$O$12)</f>
        <v>0.34536401783676868</v>
      </c>
      <c r="J1903" s="19">
        <f>(($O$19*F1903)/(B1903*((I1903)^$O$20)))^(1/$O$21)</f>
        <v>0.63346826832660408</v>
      </c>
      <c r="K1903" s="111">
        <f t="shared" si="59"/>
        <v>0.63346826832660408</v>
      </c>
      <c r="L1903" s="129"/>
      <c r="M1903" s="50"/>
      <c r="N1903" s="19"/>
      <c r="O1903" s="19"/>
      <c r="Q1903" s="20"/>
      <c r="R1903" s="58"/>
      <c r="S1903" s="58"/>
      <c r="T1903" s="58"/>
      <c r="U1903" s="58"/>
      <c r="V1903" s="58"/>
    </row>
    <row r="1904" spans="1:22" x14ac:dyDescent="0.35">
      <c r="A1904" s="20">
        <v>3501.5</v>
      </c>
      <c r="B1904" s="59">
        <v>5.202</v>
      </c>
      <c r="C1904">
        <v>100.5226</v>
      </c>
      <c r="D1904" s="20">
        <v>2.1787999999999998</v>
      </c>
      <c r="E1904" s="49">
        <f t="shared" si="58"/>
        <v>96.250699999999995</v>
      </c>
      <c r="F1904" s="60">
        <f>($Q$5*($O$6+$O$8))/(E1904+$O$8)</f>
        <v>0.27802157455002074</v>
      </c>
      <c r="G1904" s="60">
        <f>(C1904-$O$10)/($O$11-$O$10)</f>
        <v>0.78358444444444442</v>
      </c>
      <c r="H1904" s="60">
        <f>(G1904*$O$14+(1-G1904)*$O$13)</f>
        <v>2.7283584444444444</v>
      </c>
      <c r="I1904" s="116">
        <f>(H1904-D1904)/(H1904-$O$12)</f>
        <v>0.34563240614515262</v>
      </c>
      <c r="J1904" s="19">
        <f>(($O$19*F1904)/(B1904*((I1904)^$O$20)))^(1/$O$21)</f>
        <v>0.66886677054749699</v>
      </c>
      <c r="K1904" s="111">
        <f t="shared" si="59"/>
        <v>0.66886677054749699</v>
      </c>
      <c r="L1904" s="129"/>
      <c r="M1904" s="50"/>
      <c r="N1904" s="19"/>
      <c r="O1904" s="19"/>
      <c r="Q1904" s="20"/>
      <c r="R1904" s="58"/>
      <c r="S1904" s="58"/>
      <c r="T1904" s="58"/>
      <c r="U1904" s="58"/>
      <c r="V1904" s="58"/>
    </row>
    <row r="1905" spans="1:22" x14ac:dyDescent="0.35">
      <c r="A1905" s="20">
        <v>3502</v>
      </c>
      <c r="B1905" s="59">
        <v>4.9873000000000003</v>
      </c>
      <c r="C1905">
        <v>101.0587</v>
      </c>
      <c r="D1905" s="20">
        <v>2.2263999999999999</v>
      </c>
      <c r="E1905" s="49">
        <f t="shared" si="58"/>
        <v>96.260600000000011</v>
      </c>
      <c r="F1905" s="60">
        <f>($Q$5*($O$6+$O$8))/(E1905+$O$8)</f>
        <v>0.27799486002454921</v>
      </c>
      <c r="G1905" s="60">
        <f>(C1905-$O$10)/($O$11-$O$10)</f>
        <v>0.78954111111111114</v>
      </c>
      <c r="H1905" s="60">
        <f>(G1905*$O$14+(1-G1905)*$O$13)</f>
        <v>2.7289541111111109</v>
      </c>
      <c r="I1905" s="116">
        <f>(H1905-D1905)/(H1905-$O$12)</f>
        <v>0.31595172400255744</v>
      </c>
      <c r="J1905" s="19">
        <f>(($O$19*F1905)/(B1905*((I1905)^$O$20)))^(1/$O$21)</f>
        <v>0.74724825080632151</v>
      </c>
      <c r="K1905" s="111">
        <f t="shared" si="59"/>
        <v>0.74724825080632151</v>
      </c>
      <c r="L1905" s="129"/>
      <c r="M1905" s="50"/>
      <c r="N1905" s="19"/>
      <c r="O1905" s="19"/>
      <c r="Q1905" s="20"/>
      <c r="R1905" s="58"/>
      <c r="S1905" s="58"/>
      <c r="T1905" s="58"/>
      <c r="U1905" s="58"/>
      <c r="V1905" s="58"/>
    </row>
    <row r="1906" spans="1:22" x14ac:dyDescent="0.35">
      <c r="A1906" s="20">
        <v>3502.5</v>
      </c>
      <c r="B1906" s="59">
        <v>5.2309999999999999</v>
      </c>
      <c r="C1906">
        <v>105.44159999999999</v>
      </c>
      <c r="D1906" s="20">
        <v>2.2688000000000001</v>
      </c>
      <c r="E1906" s="49">
        <f t="shared" si="58"/>
        <v>96.270499999999998</v>
      </c>
      <c r="F1906" s="60">
        <f>($Q$5*($O$6+$O$8))/(E1906+$O$8)</f>
        <v>0.27796815063247288</v>
      </c>
      <c r="G1906" s="60">
        <f>(C1906-$O$10)/($O$11-$O$10)</f>
        <v>0.83823999999999999</v>
      </c>
      <c r="H1906" s="60">
        <f>(G1906*$O$14+(1-G1906)*$O$13)</f>
        <v>2.7338239999999998</v>
      </c>
      <c r="I1906" s="116">
        <f>(H1906-D1906)/(H1906-$O$12)</f>
        <v>0.29146448014821907</v>
      </c>
      <c r="J1906" s="19">
        <f>(($O$19*F1906)/(B1906*((I1906)^$O$20)))^(1/$O$21)</f>
        <v>0.79089626134139057</v>
      </c>
      <c r="K1906" s="111">
        <f t="shared" si="59"/>
        <v>0.79089626134139057</v>
      </c>
      <c r="L1906" s="129"/>
      <c r="M1906" s="50"/>
      <c r="N1906" s="19"/>
      <c r="O1906" s="19"/>
      <c r="Q1906" s="20"/>
      <c r="R1906" s="58"/>
      <c r="S1906" s="58"/>
      <c r="T1906" s="58"/>
      <c r="U1906" s="58"/>
      <c r="V1906" s="58"/>
    </row>
    <row r="1907" spans="1:22" x14ac:dyDescent="0.35">
      <c r="A1907" s="20">
        <v>3503</v>
      </c>
      <c r="B1907" s="59">
        <v>5.4485000000000001</v>
      </c>
      <c r="C1907">
        <v>106.8608</v>
      </c>
      <c r="D1907" s="20">
        <v>2.2833999999999999</v>
      </c>
      <c r="E1907" s="49">
        <f t="shared" si="58"/>
        <v>96.280400000000014</v>
      </c>
      <c r="F1907" s="60">
        <f>($Q$5*($O$6+$O$8))/(E1907+$O$8)</f>
        <v>0.27794144637231216</v>
      </c>
      <c r="G1907" s="60">
        <f>(C1907-$O$10)/($O$11-$O$10)</f>
        <v>0.85400888888888882</v>
      </c>
      <c r="H1907" s="60">
        <f>(G1907*$O$14+(1-G1907)*$O$13)</f>
        <v>2.735400888888889</v>
      </c>
      <c r="I1907" s="116">
        <f>(H1907-D1907)/(H1907-$O$12)</f>
        <v>0.28302222054010956</v>
      </c>
      <c r="J1907" s="19">
        <f>(($O$19*F1907)/(B1907*((I1907)^$O$20)))^(1/$O$21)</f>
        <v>0.79802710964454882</v>
      </c>
      <c r="K1907" s="111">
        <f t="shared" si="59"/>
        <v>0.79802710964454882</v>
      </c>
      <c r="L1907" s="129"/>
      <c r="M1907" s="50"/>
      <c r="N1907" s="19"/>
      <c r="O1907" s="19"/>
      <c r="Q1907" s="20"/>
      <c r="R1907" s="58"/>
      <c r="S1907" s="58"/>
      <c r="T1907" s="58"/>
      <c r="U1907" s="58"/>
      <c r="V1907" s="58"/>
    </row>
    <row r="1908" spans="1:22" x14ac:dyDescent="0.35">
      <c r="A1908" s="20">
        <v>3503.5</v>
      </c>
      <c r="B1908" s="59">
        <v>5.3647999999999998</v>
      </c>
      <c r="C1908">
        <v>109.9164</v>
      </c>
      <c r="D1908" s="20">
        <v>2.2770999999999999</v>
      </c>
      <c r="E1908" s="49">
        <f t="shared" si="58"/>
        <v>96.290300000000002</v>
      </c>
      <c r="F1908" s="60">
        <f>($Q$5*($O$6+$O$8))/(E1908+$O$8)</f>
        <v>0.2779147472425883</v>
      </c>
      <c r="G1908" s="60">
        <f>(C1908-$O$10)/($O$11-$O$10)</f>
        <v>0.88795999999999997</v>
      </c>
      <c r="H1908" s="60">
        <f>(G1908*$O$14+(1-G1908)*$O$13)</f>
        <v>2.7387959999999998</v>
      </c>
      <c r="I1908" s="116">
        <f>(H1908-D1908)/(H1908-$O$12)</f>
        <v>0.28847958631531456</v>
      </c>
      <c r="J1908" s="19">
        <f>(($O$19*F1908)/(B1908*((I1908)^$O$20)))^(1/$O$21)</f>
        <v>0.78897627106804225</v>
      </c>
      <c r="K1908" s="111">
        <f t="shared" si="59"/>
        <v>0.78897627106804225</v>
      </c>
      <c r="L1908" s="129"/>
      <c r="M1908" s="50"/>
      <c r="N1908" s="19"/>
      <c r="O1908" s="19"/>
      <c r="Q1908" s="20"/>
      <c r="R1908" s="58"/>
      <c r="S1908" s="58"/>
      <c r="T1908" s="58"/>
      <c r="U1908" s="58"/>
      <c r="V1908" s="58"/>
    </row>
    <row r="1909" spans="1:22" x14ac:dyDescent="0.35">
      <c r="A1909" s="20">
        <v>3504</v>
      </c>
      <c r="B1909" s="59">
        <v>5.3089000000000004</v>
      </c>
      <c r="C1909">
        <v>105.233</v>
      </c>
      <c r="D1909" s="20">
        <v>2.2578</v>
      </c>
      <c r="E1909" s="49">
        <f t="shared" si="58"/>
        <v>96.300200000000018</v>
      </c>
      <c r="F1909" s="60">
        <f>($Q$5*($O$6+$O$8))/(E1909+$O$8)</f>
        <v>0.2778880532418227</v>
      </c>
      <c r="G1909" s="60">
        <f>(C1909-$O$10)/($O$11-$O$10)</f>
        <v>0.83592222222222223</v>
      </c>
      <c r="H1909" s="60">
        <f>(G1909*$O$14+(1-G1909)*$O$13)</f>
        <v>2.7335922222222222</v>
      </c>
      <c r="I1909" s="116">
        <f>(H1909-D1909)/(H1909-$O$12)</f>
        <v>0.29825703933502257</v>
      </c>
      <c r="J1909" s="19">
        <f>(($O$19*F1909)/(B1909*((I1909)^$O$20)))^(1/$O$21)</f>
        <v>0.76708230254886656</v>
      </c>
      <c r="K1909" s="111">
        <f t="shared" si="59"/>
        <v>0.76708230254886656</v>
      </c>
      <c r="L1909" s="129"/>
      <c r="M1909" s="50"/>
      <c r="N1909" s="19"/>
      <c r="O1909" s="19"/>
      <c r="Q1909" s="20"/>
      <c r="R1909" s="58"/>
      <c r="S1909" s="58"/>
      <c r="T1909" s="58"/>
      <c r="U1909" s="58"/>
      <c r="V1909" s="58"/>
    </row>
    <row r="1910" spans="1:22" x14ac:dyDescent="0.35">
      <c r="A1910" s="20">
        <v>3504.5</v>
      </c>
      <c r="B1910" s="59">
        <v>5.3944000000000001</v>
      </c>
      <c r="C1910">
        <v>108.3113</v>
      </c>
      <c r="D1910" s="20">
        <v>2.2259000000000002</v>
      </c>
      <c r="E1910" s="49">
        <f t="shared" si="58"/>
        <v>96.310100000000006</v>
      </c>
      <c r="F1910" s="60">
        <f>($Q$5*($O$6+$O$8))/(E1910+$O$8)</f>
        <v>0.27786136436853787</v>
      </c>
      <c r="G1910" s="60">
        <f>(C1910-$O$10)/($O$11-$O$10)</f>
        <v>0.8701255555555556</v>
      </c>
      <c r="H1910" s="60">
        <f>(G1910*$O$14+(1-G1910)*$O$13)</f>
        <v>2.7370125555555558</v>
      </c>
      <c r="I1910" s="116">
        <f>(H1910-D1910)/(H1910-$O$12)</f>
        <v>0.31971259586919981</v>
      </c>
      <c r="J1910" s="19">
        <f>(($O$19*F1910)/(B1910*((I1910)^$O$20)))^(1/$O$21)</f>
        <v>0.70987643872638606</v>
      </c>
      <c r="K1910" s="111">
        <f t="shared" si="59"/>
        <v>0.70987643872638606</v>
      </c>
      <c r="L1910" s="129"/>
      <c r="M1910" s="50"/>
      <c r="N1910" s="19"/>
      <c r="O1910" s="19"/>
      <c r="Q1910" s="20"/>
      <c r="R1910" s="58"/>
      <c r="S1910" s="58"/>
      <c r="T1910" s="58"/>
      <c r="U1910" s="58"/>
      <c r="V1910" s="58"/>
    </row>
    <row r="1911" spans="1:22" x14ac:dyDescent="0.35">
      <c r="A1911" s="20">
        <v>3505</v>
      </c>
      <c r="B1911" s="59">
        <v>5.1454000000000004</v>
      </c>
      <c r="C1911">
        <v>110.22329999999999</v>
      </c>
      <c r="D1911" s="20">
        <v>2.2031000000000001</v>
      </c>
      <c r="E1911" s="49">
        <f t="shared" si="58"/>
        <v>96.32</v>
      </c>
      <c r="F1911" s="60">
        <f>($Q$5*($O$6+$O$8))/(E1911+$O$8)</f>
        <v>0.27783468062125638</v>
      </c>
      <c r="G1911" s="60">
        <f>(C1911-$O$10)/($O$11-$O$10)</f>
        <v>0.89137</v>
      </c>
      <c r="H1911" s="60">
        <f>(G1911*$O$14+(1-G1911)*$O$13)</f>
        <v>2.7391370000000004</v>
      </c>
      <c r="I1911" s="116">
        <f>(H1911-D1911)/(H1911-$O$12)</f>
        <v>0.3348584165163761</v>
      </c>
      <c r="J1911" s="19">
        <f>(($O$19*F1911)/(B1911*((I1911)^$O$20)))^(1/$O$21)</f>
        <v>0.6939408239681677</v>
      </c>
      <c r="K1911" s="111">
        <f t="shared" si="59"/>
        <v>0.6939408239681677</v>
      </c>
      <c r="L1911" s="129"/>
      <c r="M1911" s="50"/>
      <c r="N1911" s="19"/>
      <c r="O1911" s="19"/>
      <c r="Q1911" s="20"/>
      <c r="R1911" s="58"/>
      <c r="S1911" s="58"/>
      <c r="T1911" s="58"/>
      <c r="U1911" s="58"/>
      <c r="V1911" s="58"/>
    </row>
    <row r="1912" spans="1:22" x14ac:dyDescent="0.35">
      <c r="A1912" s="20">
        <v>3505.5</v>
      </c>
      <c r="B1912" s="59">
        <v>5.0403000000000002</v>
      </c>
      <c r="C1912">
        <v>113.13720000000001</v>
      </c>
      <c r="D1912" s="20">
        <v>2.2069000000000001</v>
      </c>
      <c r="E1912" s="49">
        <f t="shared" si="58"/>
        <v>96.329900000000009</v>
      </c>
      <c r="F1912" s="60">
        <f>($Q$5*($O$6+$O$8))/(E1912+$O$8)</f>
        <v>0.27780800199850164</v>
      </c>
      <c r="G1912" s="60">
        <f>(C1912-$O$10)/($O$11-$O$10)</f>
        <v>0.92374666666666672</v>
      </c>
      <c r="H1912" s="60">
        <f>(G1912*$O$14+(1-G1912)*$O$13)</f>
        <v>2.7423746666666666</v>
      </c>
      <c r="I1912" s="116">
        <f>(H1912-D1912)/(H1912-$O$12)</f>
        <v>0.33383194024032042</v>
      </c>
      <c r="J1912" s="19">
        <f>(($O$19*F1912)/(B1912*((I1912)^$O$20)))^(1/$O$21)</f>
        <v>0.70326061425403197</v>
      </c>
      <c r="K1912" s="111">
        <f t="shared" si="59"/>
        <v>0.70326061425403197</v>
      </c>
      <c r="L1912" s="129"/>
      <c r="M1912" s="50"/>
      <c r="N1912" s="19"/>
      <c r="O1912" s="19"/>
      <c r="Q1912" s="20"/>
      <c r="R1912" s="58"/>
      <c r="S1912" s="58"/>
      <c r="T1912" s="58"/>
      <c r="U1912" s="58"/>
      <c r="V1912" s="58"/>
    </row>
    <row r="1913" spans="1:22" x14ac:dyDescent="0.35">
      <c r="A1913" s="20">
        <v>3506</v>
      </c>
      <c r="B1913" s="59">
        <v>4.5307000000000004</v>
      </c>
      <c r="C1913">
        <v>110.14279999999999</v>
      </c>
      <c r="D1913" s="20">
        <v>2.2406000000000001</v>
      </c>
      <c r="E1913" s="49">
        <f t="shared" si="58"/>
        <v>96.339799999999997</v>
      </c>
      <c r="F1913" s="60">
        <f>($Q$5*($O$6+$O$8))/(E1913+$O$8)</f>
        <v>0.27778132849879761</v>
      </c>
      <c r="G1913" s="60">
        <f>(C1913-$O$10)/($O$11-$O$10)</f>
        <v>0.89047555555555546</v>
      </c>
      <c r="H1913" s="60">
        <f>(G1913*$O$14+(1-G1913)*$O$13)</f>
        <v>2.7390475555555556</v>
      </c>
      <c r="I1913" s="116">
        <f>(H1913-D1913)/(H1913-$O$12)</f>
        <v>0.31139396310414102</v>
      </c>
      <c r="J1913" s="19">
        <f>(($O$19*F1913)/(B1913*((I1913)^$O$20)))^(1/$O$21)</f>
        <v>0.79516761357159593</v>
      </c>
      <c r="K1913" s="111">
        <f t="shared" si="59"/>
        <v>0.79516761357159593</v>
      </c>
      <c r="L1913" s="129"/>
      <c r="M1913" s="50"/>
      <c r="N1913" s="19"/>
      <c r="O1913" s="19"/>
      <c r="Q1913" s="20"/>
      <c r="R1913" s="58"/>
      <c r="S1913" s="58"/>
      <c r="T1913" s="58"/>
      <c r="U1913" s="58"/>
      <c r="V1913" s="58"/>
    </row>
    <row r="1914" spans="1:22" x14ac:dyDescent="0.35">
      <c r="A1914" s="20">
        <v>3506.5</v>
      </c>
      <c r="B1914" s="59">
        <v>4.7916999999999996</v>
      </c>
      <c r="C1914">
        <v>106.1091</v>
      </c>
      <c r="D1914" s="20">
        <v>2.2709999999999999</v>
      </c>
      <c r="E1914" s="49">
        <f t="shared" si="58"/>
        <v>96.349700000000013</v>
      </c>
      <c r="F1914" s="60">
        <f>($Q$5*($O$6+$O$8))/(E1914+$O$8)</f>
        <v>0.27775466012066868</v>
      </c>
      <c r="G1914" s="60">
        <f>(C1914-$O$10)/($O$11-$O$10)</f>
        <v>0.84565666666666661</v>
      </c>
      <c r="H1914" s="60">
        <f>(G1914*$O$14+(1-G1914)*$O$13)</f>
        <v>2.7345656666666667</v>
      </c>
      <c r="I1914" s="116">
        <f>(H1914-D1914)/(H1914-$O$12)</f>
        <v>0.29041543467288367</v>
      </c>
      <c r="J1914" s="19">
        <f>(($O$19*F1914)/(B1914*((I1914)^$O$20)))^(1/$O$21)</f>
        <v>0.82902222420353477</v>
      </c>
      <c r="K1914" s="111">
        <f t="shared" si="59"/>
        <v>0.82902222420353477</v>
      </c>
      <c r="L1914" s="129"/>
      <c r="M1914" s="50"/>
      <c r="N1914" s="19"/>
      <c r="O1914" s="19"/>
      <c r="Q1914" s="20"/>
      <c r="R1914" s="58"/>
      <c r="S1914" s="58"/>
      <c r="T1914" s="58"/>
      <c r="U1914" s="58"/>
      <c r="V1914" s="58"/>
    </row>
    <row r="1915" spans="1:22" x14ac:dyDescent="0.35">
      <c r="A1915" s="20">
        <v>3507</v>
      </c>
      <c r="B1915" s="59">
        <v>4.9847000000000001</v>
      </c>
      <c r="C1915">
        <v>108.2253</v>
      </c>
      <c r="D1915" s="20">
        <v>2.2898999999999998</v>
      </c>
      <c r="E1915" s="49">
        <f t="shared" si="58"/>
        <v>96.3596</v>
      </c>
      <c r="F1915" s="60">
        <f>($Q$5*($O$6+$O$8))/(E1915+$O$8)</f>
        <v>0.27772799686264005</v>
      </c>
      <c r="G1915" s="60">
        <f>(C1915-$O$10)/($O$11-$O$10)</f>
        <v>0.86917</v>
      </c>
      <c r="H1915" s="60">
        <f>(G1915*$O$14+(1-G1915)*$O$13)</f>
        <v>2.736917</v>
      </c>
      <c r="I1915" s="116">
        <f>(H1915-D1915)/(H1915-$O$12)</f>
        <v>0.27963607405882906</v>
      </c>
      <c r="J1915" s="19">
        <f>(($O$19*F1915)/(B1915*((I1915)^$O$20)))^(1/$O$21)</f>
        <v>0.84410626135383415</v>
      </c>
      <c r="K1915" s="111">
        <f t="shared" si="59"/>
        <v>0.84410626135383415</v>
      </c>
      <c r="L1915" s="129"/>
      <c r="M1915" s="50"/>
      <c r="N1915" s="19"/>
      <c r="O1915" s="19"/>
      <c r="Q1915" s="20"/>
      <c r="R1915" s="58"/>
      <c r="S1915" s="58"/>
      <c r="T1915" s="58"/>
      <c r="U1915" s="58"/>
      <c r="V1915" s="58"/>
    </row>
    <row r="1916" spans="1:22" x14ac:dyDescent="0.35">
      <c r="A1916" s="20">
        <v>3507.5</v>
      </c>
      <c r="B1916" s="59">
        <v>5.1936</v>
      </c>
      <c r="C1916">
        <v>106.9404</v>
      </c>
      <c r="D1916" s="20">
        <v>2.2650000000000001</v>
      </c>
      <c r="E1916" s="49">
        <f t="shared" si="58"/>
        <v>96.369500000000016</v>
      </c>
      <c r="F1916" s="60">
        <f>($Q$5*($O$6+$O$8))/(E1916+$O$8)</f>
        <v>0.27770133872323716</v>
      </c>
      <c r="G1916" s="60">
        <f>(C1916-$O$10)/($O$11-$O$10)</f>
        <v>0.85489333333333328</v>
      </c>
      <c r="H1916" s="60">
        <f>(G1916*$O$14+(1-G1916)*$O$13)</f>
        <v>2.7354893333333332</v>
      </c>
      <c r="I1916" s="116">
        <f>(H1916-D1916)/(H1916-$O$12)</f>
        <v>0.29458252233472415</v>
      </c>
      <c r="J1916" s="19">
        <f>(($O$19*F1916)/(B1916*((I1916)^$O$20)))^(1/$O$21)</f>
        <v>0.78496042408160471</v>
      </c>
      <c r="K1916" s="111">
        <f t="shared" si="59"/>
        <v>0.78496042408160471</v>
      </c>
      <c r="L1916" s="129"/>
      <c r="M1916" s="50"/>
      <c r="N1916" s="19"/>
      <c r="O1916" s="19"/>
      <c r="Q1916" s="20"/>
      <c r="R1916" s="58"/>
      <c r="S1916" s="58"/>
      <c r="T1916" s="58"/>
      <c r="U1916" s="58"/>
      <c r="V1916" s="58"/>
    </row>
    <row r="1917" spans="1:22" x14ac:dyDescent="0.35">
      <c r="A1917" s="20">
        <v>3508</v>
      </c>
      <c r="B1917" s="59">
        <v>5.4040999999999997</v>
      </c>
      <c r="C1917">
        <v>105.2961</v>
      </c>
      <c r="D1917" s="20">
        <v>2.2454000000000001</v>
      </c>
      <c r="E1917" s="49">
        <f t="shared" si="58"/>
        <v>96.379400000000004</v>
      </c>
      <c r="F1917" s="60">
        <f>($Q$5*($O$6+$O$8))/(E1917+$O$8)</f>
        <v>0.27767468570098636</v>
      </c>
      <c r="G1917" s="60">
        <f>(C1917-$O$10)/($O$11-$O$10)</f>
        <v>0.83662333333333327</v>
      </c>
      <c r="H1917" s="60">
        <f>(G1917*$O$14+(1-G1917)*$O$13)</f>
        <v>2.7336623333333332</v>
      </c>
      <c r="I1917" s="116">
        <f>(H1917-D1917)/(H1917-$O$12)</f>
        <v>0.30606065228188323</v>
      </c>
      <c r="J1917" s="19">
        <f>(($O$19*F1917)/(B1917*((I1917)^$O$20)))^(1/$O$21)</f>
        <v>0.7406260042707663</v>
      </c>
      <c r="K1917" s="111">
        <f t="shared" si="59"/>
        <v>0.7406260042707663</v>
      </c>
      <c r="L1917" s="129"/>
      <c r="M1917" s="50"/>
      <c r="N1917" s="19"/>
      <c r="O1917" s="19"/>
      <c r="Q1917" s="20"/>
      <c r="R1917" s="58"/>
      <c r="S1917" s="58"/>
      <c r="T1917" s="58"/>
      <c r="U1917" s="58"/>
      <c r="V1917" s="58"/>
    </row>
    <row r="1918" spans="1:22" x14ac:dyDescent="0.35">
      <c r="A1918" s="20">
        <v>3508.5</v>
      </c>
      <c r="B1918" s="59">
        <v>5.5862999999999996</v>
      </c>
      <c r="C1918">
        <v>100.7812</v>
      </c>
      <c r="D1918" s="20">
        <v>2.2097000000000002</v>
      </c>
      <c r="E1918" s="49">
        <f t="shared" si="58"/>
        <v>96.389299999999992</v>
      </c>
      <c r="F1918" s="60">
        <f>($Q$5*($O$6+$O$8))/(E1918+$O$8)</f>
        <v>0.27764803779441433</v>
      </c>
      <c r="G1918" s="60">
        <f>(C1918-$O$10)/($O$11-$O$10)</f>
        <v>0.78645777777777781</v>
      </c>
      <c r="H1918" s="60">
        <f>(G1918*$O$14+(1-G1918)*$O$13)</f>
        <v>2.7286457777777775</v>
      </c>
      <c r="I1918" s="116">
        <f>(H1918-D1918)/(H1918-$O$12)</f>
        <v>0.32632028898607374</v>
      </c>
      <c r="J1918" s="19">
        <f>(($O$19*F1918)/(B1918*((I1918)^$O$20)))^(1/$O$21)</f>
        <v>0.68318936931843699</v>
      </c>
      <c r="K1918" s="111">
        <f t="shared" si="59"/>
        <v>0.68318936931843699</v>
      </c>
      <c r="L1918" s="129"/>
      <c r="M1918" s="50"/>
      <c r="N1918" s="19"/>
      <c r="O1918" s="19"/>
      <c r="Q1918" s="20"/>
      <c r="R1918" s="58"/>
      <c r="S1918" s="58"/>
      <c r="T1918" s="58"/>
      <c r="U1918" s="58"/>
      <c r="V1918" s="58"/>
    </row>
    <row r="1919" spans="1:22" x14ac:dyDescent="0.35">
      <c r="A1919" s="20">
        <v>3509</v>
      </c>
      <c r="B1919" s="59">
        <v>5.7899000000000003</v>
      </c>
      <c r="C1919">
        <v>101.36190000000001</v>
      </c>
      <c r="D1919" s="20">
        <v>2.2113999999999998</v>
      </c>
      <c r="E1919" s="49">
        <f t="shared" si="58"/>
        <v>96.399200000000008</v>
      </c>
      <c r="F1919" s="60">
        <f>($Q$5*($O$6+$O$8))/(E1919+$O$8)</f>
        <v>0.2776213950020483</v>
      </c>
      <c r="G1919" s="60">
        <f>(C1919-$O$10)/($O$11-$O$10)</f>
        <v>0.79291000000000011</v>
      </c>
      <c r="H1919" s="60">
        <f>(G1919*$O$14+(1-G1919)*$O$13)</f>
        <v>2.7292909999999999</v>
      </c>
      <c r="I1919" s="116">
        <f>(H1919-D1919)/(H1919-$O$12)</f>
        <v>0.32552495661372743</v>
      </c>
      <c r="J1919" s="19">
        <f>(($O$19*F1919)/(B1919*((I1919)^$O$20)))^(1/$O$21)</f>
        <v>0.67267710266815095</v>
      </c>
      <c r="K1919" s="111">
        <f t="shared" si="59"/>
        <v>0.67267710266815095</v>
      </c>
      <c r="L1919" s="129"/>
      <c r="M1919" s="50"/>
      <c r="N1919" s="19"/>
      <c r="O1919" s="19"/>
      <c r="Q1919" s="20"/>
      <c r="R1919" s="58"/>
      <c r="S1919" s="58"/>
      <c r="T1919" s="58"/>
      <c r="U1919" s="58"/>
      <c r="V1919" s="58"/>
    </row>
    <row r="1920" spans="1:22" x14ac:dyDescent="0.35">
      <c r="A1920" s="20">
        <v>3509.5</v>
      </c>
      <c r="B1920" s="59">
        <v>6.7862999999999998</v>
      </c>
      <c r="C1920">
        <v>101.5855</v>
      </c>
      <c r="D1920" s="20">
        <v>2.2046999999999999</v>
      </c>
      <c r="E1920" s="49">
        <f t="shared" si="58"/>
        <v>96.409099999999995</v>
      </c>
      <c r="F1920" s="60">
        <f>($Q$5*($O$6+$O$8))/(E1920+$O$8)</f>
        <v>0.27759475732241629</v>
      </c>
      <c r="G1920" s="60">
        <f>(C1920-$O$10)/($O$11-$O$10)</f>
        <v>0.7953944444444444</v>
      </c>
      <c r="H1920" s="60">
        <f>(G1920*$O$14+(1-G1920)*$O$13)</f>
        <v>2.7295394444444443</v>
      </c>
      <c r="I1920" s="116">
        <f>(H1920-D1920)/(H1920-$O$12)</f>
        <v>0.32984095405917518</v>
      </c>
      <c r="J1920" s="19">
        <f>(($O$19*F1920)/(B1920*((I1920)^$O$20)))^(1/$O$21)</f>
        <v>0.61317511987149709</v>
      </c>
      <c r="K1920" s="111">
        <f t="shared" si="59"/>
        <v>0.61317511987149709</v>
      </c>
      <c r="L1920" s="129"/>
      <c r="M1920" s="50"/>
      <c r="N1920" s="19"/>
      <c r="O1920" s="19"/>
      <c r="Q1920" s="20"/>
      <c r="R1920" s="58"/>
      <c r="S1920" s="58"/>
      <c r="T1920" s="58"/>
      <c r="U1920" s="58"/>
      <c r="V1920" s="58"/>
    </row>
    <row r="1921" spans="1:22" x14ac:dyDescent="0.35">
      <c r="A1921" s="20">
        <v>3510</v>
      </c>
      <c r="B1921" s="59">
        <v>7.2443999999999997</v>
      </c>
      <c r="C1921">
        <v>100.9083</v>
      </c>
      <c r="D1921" s="20">
        <v>2.2193000000000001</v>
      </c>
      <c r="E1921" s="49">
        <f t="shared" si="58"/>
        <v>96.419000000000011</v>
      </c>
      <c r="F1921" s="60">
        <f>($Q$5*($O$6+$O$8))/(E1921+$O$8)</f>
        <v>0.27756812475404663</v>
      </c>
      <c r="G1921" s="60">
        <f>(C1921-$O$10)/($O$11-$O$10)</f>
        <v>0.78786999999999996</v>
      </c>
      <c r="H1921" s="60">
        <f>(G1921*$O$14+(1-G1921)*$O$13)</f>
        <v>2.7287870000000001</v>
      </c>
      <c r="I1921" s="116">
        <f>(H1921-D1921)/(H1921-$O$12)</f>
        <v>0.32034403123166777</v>
      </c>
      <c r="J1921" s="19">
        <f>(($O$19*F1921)/(B1921*((I1921)^$O$20)))^(1/$O$21)</f>
        <v>0.61103621134138009</v>
      </c>
      <c r="K1921" s="111">
        <f t="shared" si="59"/>
        <v>0.61103621134138009</v>
      </c>
      <c r="L1921" s="129"/>
      <c r="M1921" s="50"/>
      <c r="N1921" s="19"/>
      <c r="O1921" s="19"/>
      <c r="Q1921" s="20"/>
      <c r="R1921" s="58"/>
      <c r="S1921" s="58"/>
      <c r="T1921" s="58"/>
      <c r="U1921" s="58"/>
      <c r="V1921" s="58"/>
    </row>
    <row r="1922" spans="1:22" x14ac:dyDescent="0.35">
      <c r="A1922" s="20">
        <v>3510.5</v>
      </c>
      <c r="B1922" s="59">
        <v>7.4577999999999998</v>
      </c>
      <c r="C1922">
        <v>97.7864</v>
      </c>
      <c r="D1922" s="20">
        <v>2.2469000000000001</v>
      </c>
      <c r="E1922" s="49">
        <f t="shared" ref="E1922:E1985" si="60">((0.0198*A1922)+ 26.921)</f>
        <v>96.428899999999999</v>
      </c>
      <c r="F1922" s="60">
        <f>($Q$5*($O$6+$O$8))/(E1922+$O$8)</f>
        <v>0.27754149729546845</v>
      </c>
      <c r="G1922" s="60">
        <f>(C1922-$O$10)/($O$11-$O$10)</f>
        <v>0.7531822222222222</v>
      </c>
      <c r="H1922" s="60">
        <f>(G1922*$O$14+(1-G1922)*$O$13)</f>
        <v>2.7253182222222225</v>
      </c>
      <c r="I1922" s="116">
        <f>(H1922-D1922)/(H1922-$O$12)</f>
        <v>0.30146679405608773</v>
      </c>
      <c r="J1922" s="19">
        <f>(($O$19*F1922)/(B1922*((I1922)^$O$20)))^(1/$O$21)</f>
        <v>0.63991032080868071</v>
      </c>
      <c r="K1922" s="111">
        <f t="shared" ref="K1922:K1985" si="61">IF(J1922&gt;1,1,J1922)</f>
        <v>0.63991032080868071</v>
      </c>
      <c r="L1922" s="129"/>
      <c r="M1922" s="50"/>
      <c r="N1922" s="19"/>
      <c r="O1922" s="19"/>
      <c r="Q1922" s="20"/>
      <c r="R1922" s="58"/>
      <c r="S1922" s="58"/>
      <c r="T1922" s="58"/>
      <c r="U1922" s="58"/>
      <c r="V1922" s="58"/>
    </row>
    <row r="1923" spans="1:22" x14ac:dyDescent="0.35">
      <c r="A1923" s="20">
        <v>3511</v>
      </c>
      <c r="B1923" s="59">
        <v>9.3931000000000004</v>
      </c>
      <c r="C1923">
        <v>96.098600000000005</v>
      </c>
      <c r="D1923" s="20">
        <v>2.2862</v>
      </c>
      <c r="E1923" s="49">
        <f t="shared" si="60"/>
        <v>96.438800000000015</v>
      </c>
      <c r="F1923" s="60">
        <f>($Q$5*($O$6+$O$8))/(E1923+$O$8)</f>
        <v>0.27751487494521121</v>
      </c>
      <c r="G1923" s="60">
        <f>(C1923-$O$10)/($O$11-$O$10)</f>
        <v>0.73442888888888891</v>
      </c>
      <c r="H1923" s="60">
        <f>(G1923*$O$14+(1-G1923)*$O$13)</f>
        <v>2.7234428888888886</v>
      </c>
      <c r="I1923" s="116">
        <f>(H1923-D1923)/(H1923-$O$12)</f>
        <v>0.27584685538232728</v>
      </c>
      <c r="J1923" s="19">
        <f>(($O$19*F1923)/(B1923*((I1923)^$O$20)))^(1/$O$21)</f>
        <v>0.62311846770809498</v>
      </c>
      <c r="K1923" s="111">
        <f t="shared" si="61"/>
        <v>0.62311846770809498</v>
      </c>
      <c r="L1923" s="129"/>
      <c r="M1923" s="50"/>
      <c r="N1923" s="19"/>
      <c r="O1923" s="19"/>
      <c r="Q1923" s="20"/>
      <c r="R1923" s="58"/>
      <c r="S1923" s="58"/>
      <c r="T1923" s="58"/>
      <c r="U1923" s="58"/>
      <c r="V1923" s="58"/>
    </row>
    <row r="1924" spans="1:22" x14ac:dyDescent="0.35">
      <c r="A1924" s="20">
        <v>3511.5</v>
      </c>
      <c r="B1924" s="59">
        <v>8.1126000000000005</v>
      </c>
      <c r="C1924">
        <v>95.301699999999997</v>
      </c>
      <c r="D1924" s="20">
        <v>2.3239999999999998</v>
      </c>
      <c r="E1924" s="49">
        <f t="shared" si="60"/>
        <v>96.448700000000002</v>
      </c>
      <c r="F1924" s="60">
        <f>($Q$5*($O$6+$O$8))/(E1924+$O$8)</f>
        <v>0.27748825770180519</v>
      </c>
      <c r="G1924" s="60">
        <f>(C1924-$O$10)/($O$11-$O$10)</f>
        <v>0.72557444444444441</v>
      </c>
      <c r="H1924" s="60">
        <f>(G1924*$O$14+(1-G1924)*$O$13)</f>
        <v>2.7225574444444445</v>
      </c>
      <c r="I1924" s="116">
        <f>(H1924-D1924)/(H1924-$O$12)</f>
        <v>0.25158160052972872</v>
      </c>
      <c r="J1924" s="19">
        <f>(($O$19*F1924)/(B1924*((I1924)^$O$20)))^(1/$O$21)</f>
        <v>0.73512873292806469</v>
      </c>
      <c r="K1924" s="111">
        <f t="shared" si="61"/>
        <v>0.73512873292806469</v>
      </c>
      <c r="L1924" s="129"/>
      <c r="M1924" s="50"/>
      <c r="N1924" s="19"/>
      <c r="O1924" s="19"/>
      <c r="Q1924" s="20"/>
      <c r="R1924" s="58"/>
      <c r="S1924" s="58"/>
      <c r="T1924" s="58"/>
      <c r="U1924" s="58"/>
      <c r="V1924" s="58"/>
    </row>
    <row r="1925" spans="1:22" x14ac:dyDescent="0.35">
      <c r="A1925" s="20">
        <v>3512</v>
      </c>
      <c r="B1925" s="59">
        <v>6.9046000000000003</v>
      </c>
      <c r="C1925">
        <v>97.498599999999996</v>
      </c>
      <c r="D1925" s="20">
        <v>2.3414000000000001</v>
      </c>
      <c r="E1925" s="49">
        <f t="shared" si="60"/>
        <v>96.458600000000018</v>
      </c>
      <c r="F1925" s="60">
        <f>($Q$5*($O$6+$O$8))/(E1925+$O$8)</f>
        <v>0.27746164556378095</v>
      </c>
      <c r="G1925" s="60">
        <f>(C1925-$O$10)/($O$11-$O$10)</f>
        <v>0.74998444444444445</v>
      </c>
      <c r="H1925" s="60">
        <f>(G1925*$O$14+(1-G1925)*$O$13)</f>
        <v>2.7249984444444442</v>
      </c>
      <c r="I1925" s="116">
        <f>(H1925-D1925)/(H1925-$O$12)</f>
        <v>0.24176650208027575</v>
      </c>
      <c r="J1925" s="19">
        <f>(($O$19*F1925)/(B1925*((I1925)^$O$20)))^(1/$O$21)</f>
        <v>0.8291556983770445</v>
      </c>
      <c r="K1925" s="111">
        <f t="shared" si="61"/>
        <v>0.8291556983770445</v>
      </c>
      <c r="L1925" s="129"/>
      <c r="M1925" s="50"/>
      <c r="N1925" s="19"/>
      <c r="O1925" s="19"/>
      <c r="Q1925" s="20"/>
      <c r="R1925" s="58"/>
      <c r="S1925" s="58"/>
      <c r="T1925" s="58"/>
      <c r="U1925" s="58"/>
      <c r="V1925" s="58"/>
    </row>
    <row r="1926" spans="1:22" x14ac:dyDescent="0.35">
      <c r="A1926" s="20">
        <v>3512.5</v>
      </c>
      <c r="B1926" s="59">
        <v>5.9348000000000001</v>
      </c>
      <c r="C1926">
        <v>101.03870000000001</v>
      </c>
      <c r="D1926" s="20">
        <v>2.3502000000000001</v>
      </c>
      <c r="E1926" s="49">
        <f t="shared" si="60"/>
        <v>96.468500000000006</v>
      </c>
      <c r="F1926" s="60">
        <f>($Q$5*($O$6+$O$8))/(E1926+$O$8)</f>
        <v>0.27743503852966983</v>
      </c>
      <c r="G1926" s="60">
        <f>(C1926-$O$10)/($O$11-$O$10)</f>
        <v>0.7893188888888889</v>
      </c>
      <c r="H1926" s="60">
        <f>(G1926*$O$14+(1-G1926)*$O$13)</f>
        <v>2.7289318888888889</v>
      </c>
      <c r="I1926" s="116">
        <f>(H1926-D1926)/(H1926-$O$12)</f>
        <v>0.2381090162880293</v>
      </c>
      <c r="J1926" s="19">
        <f>(($O$19*F1926)/(B1926*((I1926)^$O$20)))^(1/$O$21)</f>
        <v>0.90803328797469263</v>
      </c>
      <c r="K1926" s="111">
        <f t="shared" si="61"/>
        <v>0.90803328797469263</v>
      </c>
      <c r="L1926" s="129"/>
      <c r="M1926" s="50"/>
      <c r="N1926" s="19"/>
      <c r="O1926" s="19"/>
      <c r="Q1926" s="20"/>
      <c r="R1926" s="58"/>
      <c r="S1926" s="58"/>
      <c r="T1926" s="58"/>
      <c r="U1926" s="58"/>
      <c r="V1926" s="58"/>
    </row>
    <row r="1927" spans="1:22" x14ac:dyDescent="0.35">
      <c r="A1927" s="20">
        <v>3513</v>
      </c>
      <c r="B1927" s="59">
        <v>5.3574999999999999</v>
      </c>
      <c r="C1927">
        <v>103.3289</v>
      </c>
      <c r="D1927" s="20">
        <v>2.3306</v>
      </c>
      <c r="E1927" s="49">
        <f t="shared" si="60"/>
        <v>96.478399999999993</v>
      </c>
      <c r="F1927" s="60">
        <f>($Q$5*($O$6+$O$8))/(E1927+$O$8)</f>
        <v>0.27740843659800368</v>
      </c>
      <c r="G1927" s="60">
        <f>(C1927-$O$10)/($O$11-$O$10)</f>
        <v>0.81476555555555563</v>
      </c>
      <c r="H1927" s="60">
        <f>(G1927*$O$14+(1-G1927)*$O$13)</f>
        <v>2.7314765555555556</v>
      </c>
      <c r="I1927" s="116">
        <f>(H1927-D1927)/(H1927-$O$12)</f>
        <v>0.25162882016975846</v>
      </c>
      <c r="J1927" s="19">
        <f>(($O$19*F1927)/(B1927*((I1927)^$O$20)))^(1/$O$21)</f>
        <v>0.90431214028155438</v>
      </c>
      <c r="K1927" s="111">
        <f t="shared" si="61"/>
        <v>0.90431214028155438</v>
      </c>
      <c r="L1927" s="129"/>
      <c r="M1927" s="50"/>
      <c r="N1927" s="19"/>
      <c r="O1927" s="19"/>
      <c r="Q1927" s="20"/>
      <c r="R1927" s="58"/>
      <c r="S1927" s="58"/>
      <c r="T1927" s="58"/>
      <c r="U1927" s="58"/>
      <c r="V1927" s="58"/>
    </row>
    <row r="1928" spans="1:22" x14ac:dyDescent="0.35">
      <c r="A1928" s="20">
        <v>3513.5</v>
      </c>
      <c r="B1928" s="59">
        <v>5.6093999999999999</v>
      </c>
      <c r="C1928">
        <v>105.7457</v>
      </c>
      <c r="D1928" s="20">
        <v>2.3022999999999998</v>
      </c>
      <c r="E1928" s="49">
        <f t="shared" si="60"/>
        <v>96.48830000000001</v>
      </c>
      <c r="F1928" s="60">
        <f>($Q$5*($O$6+$O$8))/(E1928+$O$8)</f>
        <v>0.27738183976731479</v>
      </c>
      <c r="G1928" s="60">
        <f>(C1928-$O$10)/($O$11-$O$10)</f>
        <v>0.84161888888888892</v>
      </c>
      <c r="H1928" s="60">
        <f>(G1928*$O$14+(1-G1928)*$O$13)</f>
        <v>2.734161888888889</v>
      </c>
      <c r="I1928" s="116">
        <f>(H1928-D1928)/(H1928-$O$12)</f>
        <v>0.27062205257135935</v>
      </c>
      <c r="J1928" s="19">
        <f>(($O$19*F1928)/(B1928*((I1928)^$O$20)))^(1/$O$21)</f>
        <v>0.82170820470852213</v>
      </c>
      <c r="K1928" s="111">
        <f t="shared" si="61"/>
        <v>0.82170820470852213</v>
      </c>
      <c r="L1928" s="129"/>
      <c r="M1928" s="50"/>
      <c r="N1928" s="19"/>
      <c r="O1928" s="19"/>
      <c r="Q1928" s="20"/>
      <c r="R1928" s="58"/>
      <c r="S1928" s="58"/>
      <c r="T1928" s="58"/>
      <c r="U1928" s="58"/>
      <c r="V1928" s="58"/>
    </row>
    <row r="1929" spans="1:22" x14ac:dyDescent="0.35">
      <c r="A1929" s="20">
        <v>3514</v>
      </c>
      <c r="B1929" s="59">
        <v>6.1265000000000001</v>
      </c>
      <c r="C1929">
        <v>102.95569999999999</v>
      </c>
      <c r="D1929" s="20">
        <v>2.2414999999999998</v>
      </c>
      <c r="E1929" s="49">
        <f t="shared" si="60"/>
        <v>96.498199999999997</v>
      </c>
      <c r="F1929" s="60">
        <f>($Q$5*($O$6+$O$8))/(E1929+$O$8)</f>
        <v>0.2773552480361362</v>
      </c>
      <c r="G1929" s="60">
        <f>(C1929-$O$10)/($O$11-$O$10)</f>
        <v>0.81061888888888878</v>
      </c>
      <c r="H1929" s="60">
        <f>(G1929*$O$14+(1-G1929)*$O$13)</f>
        <v>2.7310618888888891</v>
      </c>
      <c r="I1929" s="116">
        <f>(H1929-D1929)/(H1929-$O$12)</f>
        <v>0.30737630095196844</v>
      </c>
      <c r="J1929" s="19">
        <f>(($O$19*F1929)/(B1929*((I1929)^$O$20)))^(1/$O$21)</f>
        <v>0.69221593897342248</v>
      </c>
      <c r="K1929" s="111">
        <f t="shared" si="61"/>
        <v>0.69221593897342248</v>
      </c>
      <c r="L1929" s="129"/>
      <c r="M1929" s="50"/>
      <c r="N1929" s="19"/>
      <c r="O1929" s="19"/>
      <c r="Q1929" s="20"/>
      <c r="R1929" s="58"/>
      <c r="S1929" s="58"/>
      <c r="T1929" s="58"/>
      <c r="U1929" s="58"/>
      <c r="V1929" s="58"/>
    </row>
    <row r="1930" spans="1:22" x14ac:dyDescent="0.35">
      <c r="A1930" s="20">
        <v>3514.5</v>
      </c>
      <c r="B1930" s="59">
        <v>7.1928000000000001</v>
      </c>
      <c r="C1930">
        <v>100.5158</v>
      </c>
      <c r="D1930" s="20">
        <v>2.1343000000000001</v>
      </c>
      <c r="E1930" s="49">
        <f t="shared" si="60"/>
        <v>96.508100000000013</v>
      </c>
      <c r="F1930" s="60">
        <f>($Q$5*($O$6+$O$8))/(E1930+$O$8)</f>
        <v>0.27732866140300139</v>
      </c>
      <c r="G1930" s="60">
        <f>(C1930-$O$10)/($O$11-$O$10)</f>
        <v>0.78350888888888892</v>
      </c>
      <c r="H1930" s="60">
        <f>(G1930*$O$14+(1-G1930)*$O$13)</f>
        <v>2.7283508888888885</v>
      </c>
      <c r="I1930" s="116">
        <f>(H1930-D1930)/(H1930-$O$12)</f>
        <v>0.37361670238059946</v>
      </c>
      <c r="J1930" s="19">
        <f>(($O$19*F1930)/(B1930*((I1930)^$O$20)))^(1/$O$21)</f>
        <v>0.52555975612344552</v>
      </c>
      <c r="K1930" s="111">
        <f t="shared" si="61"/>
        <v>0.52555975612344552</v>
      </c>
      <c r="L1930" s="129"/>
      <c r="M1930" s="50"/>
      <c r="N1930" s="19"/>
      <c r="O1930" s="19"/>
      <c r="Q1930" s="20"/>
      <c r="R1930" s="58"/>
      <c r="S1930" s="58"/>
      <c r="T1930" s="58"/>
      <c r="U1930" s="58"/>
      <c r="V1930" s="58"/>
    </row>
    <row r="1931" spans="1:22" x14ac:dyDescent="0.35">
      <c r="A1931" s="20">
        <v>3515</v>
      </c>
      <c r="B1931" s="59">
        <v>8.3713999999999995</v>
      </c>
      <c r="C1931">
        <v>95.172799999999995</v>
      </c>
      <c r="D1931" s="20">
        <v>2.0697999999999999</v>
      </c>
      <c r="E1931" s="49">
        <f t="shared" si="60"/>
        <v>96.518000000000001</v>
      </c>
      <c r="F1931" s="60">
        <f>($Q$5*($O$6+$O$8))/(E1931+$O$8)</f>
        <v>0.27730207986644451</v>
      </c>
      <c r="G1931" s="60">
        <f>(C1931-$O$10)/($O$11-$O$10)</f>
        <v>0.72414222222222213</v>
      </c>
      <c r="H1931" s="60">
        <f>(G1931*$O$14+(1-G1931)*$O$13)</f>
        <v>2.7224142222222221</v>
      </c>
      <c r="I1931" s="116">
        <f>(H1931-D1931)/(H1931-$O$12)</f>
        <v>0.41198722442370111</v>
      </c>
      <c r="J1931" s="19">
        <f>(($O$19*F1931)/(B1931*((I1931)^$O$20)))^(1/$O$21)</f>
        <v>0.44176750527169567</v>
      </c>
      <c r="K1931" s="111">
        <f t="shared" si="61"/>
        <v>0.44176750527169567</v>
      </c>
      <c r="L1931" s="129"/>
      <c r="M1931" s="50"/>
      <c r="N1931" s="19"/>
      <c r="O1931" s="19"/>
      <c r="Q1931" s="20"/>
      <c r="R1931" s="58"/>
      <c r="S1931" s="58"/>
      <c r="T1931" s="58"/>
      <c r="U1931" s="58"/>
      <c r="V1931" s="58"/>
    </row>
    <row r="1932" spans="1:22" x14ac:dyDescent="0.35">
      <c r="A1932" s="20">
        <v>3515.5</v>
      </c>
      <c r="B1932" s="59">
        <v>8.2393000000000001</v>
      </c>
      <c r="C1932">
        <v>95.761200000000002</v>
      </c>
      <c r="D1932" s="20">
        <v>2.0964999999999998</v>
      </c>
      <c r="E1932" s="49">
        <f t="shared" si="60"/>
        <v>96.527900000000017</v>
      </c>
      <c r="F1932" s="60">
        <f>($Q$5*($O$6+$O$8))/(E1932+$O$8)</f>
        <v>0.27727550342500007</v>
      </c>
      <c r="G1932" s="60">
        <f>(C1932-$O$10)/($O$11-$O$10)</f>
        <v>0.73068</v>
      </c>
      <c r="H1932" s="60">
        <f>(G1932*$O$14+(1-G1932)*$O$13)</f>
        <v>2.723068</v>
      </c>
      <c r="I1932" s="116">
        <f>(H1932-D1932)/(H1932-$O$12)</f>
        <v>0.39538138646749782</v>
      </c>
      <c r="J1932" s="19">
        <f>(($O$19*F1932)/(B1932*((I1932)^$O$20)))^(1/$O$21)</f>
        <v>0.46397477854518826</v>
      </c>
      <c r="K1932" s="111">
        <f t="shared" si="61"/>
        <v>0.46397477854518826</v>
      </c>
      <c r="L1932" s="129"/>
      <c r="M1932" s="50"/>
      <c r="N1932" s="19"/>
      <c r="O1932" s="19"/>
      <c r="Q1932" s="20"/>
      <c r="R1932" s="58"/>
      <c r="S1932" s="58"/>
      <c r="T1932" s="58"/>
      <c r="U1932" s="58"/>
      <c r="V1932" s="58"/>
    </row>
    <row r="1933" spans="1:22" x14ac:dyDescent="0.35">
      <c r="A1933" s="20">
        <v>3516</v>
      </c>
      <c r="B1933" s="59">
        <v>9.9087999999999994</v>
      </c>
      <c r="C1933">
        <v>94.499899999999997</v>
      </c>
      <c r="D1933" s="20">
        <v>2.1863999999999999</v>
      </c>
      <c r="E1933" s="49">
        <f t="shared" si="60"/>
        <v>96.537800000000004</v>
      </c>
      <c r="F1933" s="60">
        <f>($Q$5*($O$6+$O$8))/(E1933+$O$8)</f>
        <v>0.27724893207720347</v>
      </c>
      <c r="G1933" s="60">
        <f>(C1933-$O$10)/($O$11-$O$10)</f>
        <v>0.71666555555555556</v>
      </c>
      <c r="H1933" s="60">
        <f>(G1933*$O$14+(1-G1933)*$O$13)</f>
        <v>2.7216665555555553</v>
      </c>
      <c r="I1933" s="116">
        <f>(H1933-D1933)/(H1933-$O$12)</f>
        <v>0.33806667003980173</v>
      </c>
      <c r="J1933" s="19">
        <f>(($O$19*F1933)/(B1933*((I1933)^$O$20)))^(1/$O$21)</f>
        <v>0.49479129895653556</v>
      </c>
      <c r="K1933" s="111">
        <f t="shared" si="61"/>
        <v>0.49479129895653556</v>
      </c>
      <c r="L1933" s="129"/>
      <c r="M1933" s="50"/>
      <c r="N1933" s="19"/>
      <c r="O1933" s="19"/>
      <c r="Q1933" s="20"/>
      <c r="R1933" s="58"/>
      <c r="S1933" s="58"/>
      <c r="T1933" s="58"/>
      <c r="U1933" s="58"/>
      <c r="V1933" s="58"/>
    </row>
    <row r="1934" spans="1:22" x14ac:dyDescent="0.35">
      <c r="A1934" s="20">
        <v>3516.5</v>
      </c>
      <c r="B1934" s="59">
        <v>8.99</v>
      </c>
      <c r="C1934">
        <v>94.075800000000001</v>
      </c>
      <c r="D1934" s="20">
        <v>2.2538999999999998</v>
      </c>
      <c r="E1934" s="49">
        <f t="shared" si="60"/>
        <v>96.547699999999992</v>
      </c>
      <c r="F1934" s="60">
        <f>($Q$5*($O$6+$O$8))/(E1934+$O$8)</f>
        <v>0.27722236582159032</v>
      </c>
      <c r="G1934" s="60">
        <f>(C1934-$O$10)/($O$11-$O$10)</f>
        <v>0.71195333333333333</v>
      </c>
      <c r="H1934" s="60">
        <f>(G1934*$O$14+(1-G1934)*$O$13)</f>
        <v>2.7211953333333332</v>
      </c>
      <c r="I1934" s="116">
        <f>(H1934-D1934)/(H1934-$O$12)</f>
        <v>0.2952248861543853</v>
      </c>
      <c r="J1934" s="19">
        <f>(($O$19*F1934)/(B1934*((I1934)^$O$20)))^(1/$O$21)</f>
        <v>0.59481419340761399</v>
      </c>
      <c r="K1934" s="111">
        <f t="shared" si="61"/>
        <v>0.59481419340761399</v>
      </c>
      <c r="L1934" s="129"/>
      <c r="M1934" s="50"/>
      <c r="N1934" s="19"/>
      <c r="O1934" s="19"/>
      <c r="Q1934" s="20"/>
      <c r="R1934" s="58"/>
      <c r="S1934" s="58"/>
      <c r="T1934" s="58"/>
      <c r="U1934" s="58"/>
      <c r="V1934" s="58"/>
    </row>
    <row r="1935" spans="1:22" x14ac:dyDescent="0.35">
      <c r="A1935" s="20">
        <v>3517</v>
      </c>
      <c r="B1935" s="59">
        <v>7.5213000000000001</v>
      </c>
      <c r="C1935">
        <v>89.911799999999999</v>
      </c>
      <c r="D1935" s="20">
        <v>2.2443</v>
      </c>
      <c r="E1935" s="49">
        <f t="shared" si="60"/>
        <v>96.557600000000008</v>
      </c>
      <c r="F1935" s="60">
        <f>($Q$5*($O$6+$O$8))/(E1935+$O$8)</f>
        <v>0.27719580465669696</v>
      </c>
      <c r="G1935" s="60">
        <f>(C1935-$O$10)/($O$11-$O$10)</f>
        <v>0.66568666666666665</v>
      </c>
      <c r="H1935" s="60">
        <f>(G1935*$O$14+(1-G1935)*$O$13)</f>
        <v>2.7165686666666669</v>
      </c>
      <c r="I1935" s="116">
        <f>(H1935-D1935)/(H1935-$O$12)</f>
        <v>0.29924159220859986</v>
      </c>
      <c r="J1935" s="19">
        <f>(($O$19*F1935)/(B1935*((I1935)^$O$20)))^(1/$O$21)</f>
        <v>0.64154173423482741</v>
      </c>
      <c r="K1935" s="111">
        <f t="shared" si="61"/>
        <v>0.64154173423482741</v>
      </c>
      <c r="L1935" s="129"/>
      <c r="M1935" s="50"/>
      <c r="N1935" s="19"/>
      <c r="O1935" s="19"/>
      <c r="Q1935" s="20"/>
      <c r="R1935" s="58"/>
      <c r="S1935" s="58"/>
      <c r="T1935" s="58"/>
      <c r="U1935" s="58"/>
      <c r="V1935" s="58"/>
    </row>
    <row r="1936" spans="1:22" x14ac:dyDescent="0.35">
      <c r="A1936" s="20">
        <v>3517.5</v>
      </c>
      <c r="B1936" s="59">
        <v>7.1947999999999999</v>
      </c>
      <c r="C1936">
        <v>89.944400000000002</v>
      </c>
      <c r="D1936" s="20">
        <v>2.2458999999999998</v>
      </c>
      <c r="E1936" s="49">
        <f t="shared" si="60"/>
        <v>96.567499999999995</v>
      </c>
      <c r="F1936" s="60">
        <f>($Q$5*($O$6+$O$8))/(E1936+$O$8)</f>
        <v>0.27716924858106035</v>
      </c>
      <c r="G1936" s="60">
        <f>(C1936-$O$10)/($O$11-$O$10)</f>
        <v>0.66604888888888891</v>
      </c>
      <c r="H1936" s="60">
        <f>(G1936*$O$14+(1-G1936)*$O$13)</f>
        <v>2.716604888888889</v>
      </c>
      <c r="I1936" s="116">
        <f>(H1936-D1936)/(H1936-$O$12)</f>
        <v>0.29824389723276651</v>
      </c>
      <c r="J1936" s="19">
        <f>(($O$19*F1936)/(B1936*((I1936)^$O$20)))^(1/$O$21)</f>
        <v>0.65809954945096061</v>
      </c>
      <c r="K1936" s="111">
        <f t="shared" si="61"/>
        <v>0.65809954945096061</v>
      </c>
      <c r="L1936" s="129"/>
      <c r="M1936" s="50"/>
      <c r="N1936" s="19"/>
      <c r="O1936" s="19"/>
      <c r="Q1936" s="20"/>
      <c r="R1936" s="58"/>
      <c r="S1936" s="58"/>
      <c r="T1936" s="58"/>
      <c r="U1936" s="58"/>
      <c r="V1936" s="58"/>
    </row>
    <row r="1937" spans="1:22" x14ac:dyDescent="0.35">
      <c r="A1937" s="20">
        <v>3518</v>
      </c>
      <c r="B1937" s="59">
        <v>4.9138999999999999</v>
      </c>
      <c r="C1937">
        <v>90.100899999999996</v>
      </c>
      <c r="D1937" s="20">
        <v>2.2279</v>
      </c>
      <c r="E1937" s="49">
        <f t="shared" si="60"/>
        <v>96.577400000000011</v>
      </c>
      <c r="F1937" s="60">
        <f>($Q$5*($O$6+$O$8))/(E1937+$O$8)</f>
        <v>0.2771426975932178</v>
      </c>
      <c r="G1937" s="60">
        <f>(C1937-$O$10)/($O$11-$O$10)</f>
        <v>0.66778777777777776</v>
      </c>
      <c r="H1937" s="60">
        <f>(G1937*$O$14+(1-G1937)*$O$13)</f>
        <v>2.7167787777777779</v>
      </c>
      <c r="I1937" s="116">
        <f>(H1937-D1937)/(H1937-$O$12)</f>
        <v>0.30972495221865853</v>
      </c>
      <c r="J1937" s="19">
        <f>(($O$19*F1937)/(B1937*((I1937)^$O$20)))^(1/$O$21)</f>
        <v>0.7667651545534061</v>
      </c>
      <c r="K1937" s="111">
        <f t="shared" si="61"/>
        <v>0.7667651545534061</v>
      </c>
      <c r="L1937" s="129"/>
      <c r="M1937" s="50"/>
      <c r="N1937" s="19"/>
      <c r="O1937" s="19"/>
      <c r="Q1937" s="20"/>
      <c r="R1937" s="58"/>
      <c r="S1937" s="58"/>
      <c r="T1937" s="58"/>
      <c r="U1937" s="58"/>
      <c r="V1937" s="58"/>
    </row>
    <row r="1938" spans="1:22" x14ac:dyDescent="0.35">
      <c r="A1938" s="20">
        <v>3518.5</v>
      </c>
      <c r="B1938" s="59">
        <v>4.4095000000000004</v>
      </c>
      <c r="C1938">
        <v>95.093100000000007</v>
      </c>
      <c r="D1938" s="20">
        <v>2.2397</v>
      </c>
      <c r="E1938" s="49">
        <f t="shared" si="60"/>
        <v>96.587299999999999</v>
      </c>
      <c r="F1938" s="60">
        <f>($Q$5*($O$6+$O$8))/(E1938+$O$8)</f>
        <v>0.2771161516917075</v>
      </c>
      <c r="G1938" s="60">
        <f>(C1938-$O$10)/($O$11-$O$10)</f>
        <v>0.72325666666666677</v>
      </c>
      <c r="H1938" s="60">
        <f>(G1938*$O$14+(1-G1938)*$O$13)</f>
        <v>2.7223256666666669</v>
      </c>
      <c r="I1938" s="116">
        <f>(H1938-D1938)/(H1938-$O$12)</f>
        <v>0.30469260154880334</v>
      </c>
      <c r="J1938" s="19">
        <f>(($O$19*F1938)/(B1938*((I1938)^$O$20)))^(1/$O$21)</f>
        <v>0.82276221226914037</v>
      </c>
      <c r="K1938" s="111">
        <f t="shared" si="61"/>
        <v>0.82276221226914037</v>
      </c>
      <c r="L1938" s="129"/>
      <c r="M1938" s="50"/>
      <c r="N1938" s="19"/>
      <c r="O1938" s="19"/>
      <c r="Q1938" s="20"/>
      <c r="R1938" s="58"/>
      <c r="S1938" s="58"/>
      <c r="T1938" s="58"/>
      <c r="U1938" s="58"/>
      <c r="V1938" s="58"/>
    </row>
    <row r="1939" spans="1:22" x14ac:dyDescent="0.35">
      <c r="A1939" s="20">
        <v>3519</v>
      </c>
      <c r="B1939" s="59">
        <v>4.7973999999999997</v>
      </c>
      <c r="C1939">
        <v>98.023700000000005</v>
      </c>
      <c r="D1939" s="20">
        <v>2.2307999999999999</v>
      </c>
      <c r="E1939" s="49">
        <f t="shared" si="60"/>
        <v>96.597200000000015</v>
      </c>
      <c r="F1939" s="60">
        <f>($Q$5*($O$6+$O$8))/(E1939+$O$8)</f>
        <v>0.27708961087506789</v>
      </c>
      <c r="G1939" s="60">
        <f>(C1939-$O$10)/($O$11-$O$10)</f>
        <v>0.75581888888888893</v>
      </c>
      <c r="H1939" s="60">
        <f>(G1939*$O$14+(1-G1939)*$O$13)</f>
        <v>2.7255818888888887</v>
      </c>
      <c r="I1939" s="116">
        <f>(H1939-D1939)/(H1939-$O$12)</f>
        <v>0.3117262779008626</v>
      </c>
      <c r="J1939" s="19">
        <f>(($O$19*F1939)/(B1939*((I1939)^$O$20)))^(1/$O$21)</f>
        <v>0.7709633658472862</v>
      </c>
      <c r="K1939" s="111">
        <f t="shared" si="61"/>
        <v>0.7709633658472862</v>
      </c>
      <c r="L1939" s="129"/>
      <c r="M1939" s="50"/>
      <c r="N1939" s="19"/>
      <c r="O1939" s="19"/>
      <c r="Q1939" s="20"/>
      <c r="R1939" s="58"/>
      <c r="S1939" s="58"/>
      <c r="T1939" s="58"/>
      <c r="U1939" s="58"/>
      <c r="V1939" s="58"/>
    </row>
    <row r="1940" spans="1:22" x14ac:dyDescent="0.35">
      <c r="A1940" s="20">
        <v>3519.5</v>
      </c>
      <c r="B1940" s="59">
        <v>5.7408000000000001</v>
      </c>
      <c r="C1940">
        <v>99.732799999999997</v>
      </c>
      <c r="D1940" s="20">
        <v>2.2444000000000002</v>
      </c>
      <c r="E1940" s="49">
        <f t="shared" si="60"/>
        <v>96.607100000000003</v>
      </c>
      <c r="F1940" s="60">
        <f>($Q$5*($O$6+$O$8))/(E1940+$O$8)</f>
        <v>0.2770630751418382</v>
      </c>
      <c r="G1940" s="60">
        <f>(C1940-$O$10)/($O$11-$O$10)</f>
        <v>0.77480888888888888</v>
      </c>
      <c r="H1940" s="60">
        <f>(G1940*$O$14+(1-G1940)*$O$13)</f>
        <v>2.7274808888888891</v>
      </c>
      <c r="I1940" s="116">
        <f>(H1940-D1940)/(H1940-$O$12)</f>
        <v>0.3039906229666558</v>
      </c>
      <c r="J1940" s="19">
        <f>(($O$19*F1940)/(B1940*((I1940)^$O$20)))^(1/$O$21)</f>
        <v>0.7226748303992343</v>
      </c>
      <c r="K1940" s="111">
        <f t="shared" si="61"/>
        <v>0.7226748303992343</v>
      </c>
      <c r="L1940" s="129"/>
      <c r="M1940" s="50"/>
      <c r="N1940" s="19"/>
      <c r="O1940" s="19"/>
      <c r="Q1940" s="20"/>
      <c r="R1940" s="58"/>
      <c r="S1940" s="58"/>
      <c r="T1940" s="58"/>
      <c r="U1940" s="58"/>
      <c r="V1940" s="58"/>
    </row>
    <row r="1941" spans="1:22" x14ac:dyDescent="0.35">
      <c r="A1941" s="20">
        <v>3520</v>
      </c>
      <c r="B1941" s="59">
        <v>5.9119000000000002</v>
      </c>
      <c r="C1941">
        <v>99.907499999999999</v>
      </c>
      <c r="D1941" s="20">
        <v>2.2452000000000001</v>
      </c>
      <c r="E1941" s="49">
        <f t="shared" si="60"/>
        <v>96.617000000000019</v>
      </c>
      <c r="F1941" s="60">
        <f>($Q$5*($O$6+$O$8))/(E1941+$O$8)</f>
        <v>0.27703654449055798</v>
      </c>
      <c r="G1941" s="60">
        <f>(C1941-$O$10)/($O$11-$O$10)</f>
        <v>0.77674999999999994</v>
      </c>
      <c r="H1941" s="60">
        <f>(G1941*$O$14+(1-G1941)*$O$13)</f>
        <v>2.7276750000000001</v>
      </c>
      <c r="I1941" s="116">
        <f>(H1941-D1941)/(H1941-$O$12)</f>
        <v>0.30357227124722758</v>
      </c>
      <c r="J1941" s="19">
        <f>(($O$19*F1941)/(B1941*((I1941)^$O$20)))^(1/$O$21)</f>
        <v>0.71308761100550133</v>
      </c>
      <c r="K1941" s="111">
        <f t="shared" si="61"/>
        <v>0.71308761100550133</v>
      </c>
      <c r="L1941" s="129"/>
      <c r="M1941" s="50"/>
      <c r="N1941" s="19"/>
      <c r="O1941" s="19"/>
      <c r="Q1941" s="20"/>
      <c r="R1941" s="58"/>
      <c r="S1941" s="58"/>
      <c r="T1941" s="58"/>
      <c r="U1941" s="58"/>
      <c r="V1941" s="58"/>
    </row>
    <row r="1942" spans="1:22" x14ac:dyDescent="0.35">
      <c r="A1942" s="20">
        <v>3520.5</v>
      </c>
      <c r="B1942" s="59">
        <v>6.6140999999999996</v>
      </c>
      <c r="C1942">
        <v>98.412199999999999</v>
      </c>
      <c r="D1942" s="20">
        <v>2.2543000000000002</v>
      </c>
      <c r="E1942" s="49">
        <f t="shared" si="60"/>
        <v>96.626900000000006</v>
      </c>
      <c r="F1942" s="60">
        <f>($Q$5*($O$6+$O$8))/(E1942+$O$8)</f>
        <v>0.27701001891976762</v>
      </c>
      <c r="G1942" s="60">
        <f>(C1942-$O$10)/($O$11-$O$10)</f>
        <v>0.76013555555555556</v>
      </c>
      <c r="H1942" s="60">
        <f>(G1942*$O$14+(1-G1942)*$O$13)</f>
        <v>2.7260135555555554</v>
      </c>
      <c r="I1942" s="116">
        <f>(H1942-D1942)/(H1942-$O$12)</f>
        <v>0.29711178662817711</v>
      </c>
      <c r="J1942" s="19">
        <f>(($O$19*F1942)/(B1942*((I1942)^$O$20)))^(1/$O$21)</f>
        <v>0.68879895435682215</v>
      </c>
      <c r="K1942" s="111">
        <f t="shared" si="61"/>
        <v>0.68879895435682215</v>
      </c>
      <c r="L1942" s="129"/>
      <c r="M1942" s="50"/>
      <c r="N1942" s="19"/>
      <c r="O1942" s="19"/>
      <c r="Q1942" s="20"/>
      <c r="R1942" s="58"/>
      <c r="S1942" s="58"/>
      <c r="T1942" s="58"/>
      <c r="U1942" s="58"/>
      <c r="V1942" s="58"/>
    </row>
    <row r="1943" spans="1:22" x14ac:dyDescent="0.35">
      <c r="A1943" s="20">
        <v>3521</v>
      </c>
      <c r="B1943" s="59">
        <v>5.8780999999999999</v>
      </c>
      <c r="C1943">
        <v>97.711699999999993</v>
      </c>
      <c r="D1943" s="20">
        <v>2.2557</v>
      </c>
      <c r="E1943" s="49">
        <f t="shared" si="60"/>
        <v>96.636799999999994</v>
      </c>
      <c r="F1943" s="60">
        <f>($Q$5*($O$6+$O$8))/(E1943+$O$8)</f>
        <v>0.27698349842800785</v>
      </c>
      <c r="G1943" s="60">
        <f>(C1943-$O$10)/($O$11-$O$10)</f>
        <v>0.7523522222222222</v>
      </c>
      <c r="H1943" s="60">
        <f>(G1943*$O$14+(1-G1943)*$O$13)</f>
        <v>2.725235222222222</v>
      </c>
      <c r="I1943" s="116">
        <f>(H1943-D1943)/(H1943-$O$12)</f>
        <v>0.29588480354281721</v>
      </c>
      <c r="J1943" s="19">
        <f>(($O$19*F1943)/(B1943*((I1943)^$O$20)))^(1/$O$21)</f>
        <v>0.73364473037216316</v>
      </c>
      <c r="K1943" s="111">
        <f t="shared" si="61"/>
        <v>0.73364473037216316</v>
      </c>
      <c r="L1943" s="129"/>
      <c r="M1943" s="50"/>
      <c r="N1943" s="19"/>
      <c r="O1943" s="19"/>
      <c r="Q1943" s="20"/>
      <c r="R1943" s="58"/>
      <c r="S1943" s="58"/>
      <c r="T1943" s="58"/>
      <c r="U1943" s="58"/>
      <c r="V1943" s="58"/>
    </row>
    <row r="1944" spans="1:22" x14ac:dyDescent="0.35">
      <c r="A1944" s="20">
        <v>3521.5</v>
      </c>
      <c r="B1944" s="59">
        <v>6.4671000000000003</v>
      </c>
      <c r="C1944">
        <v>97.5518</v>
      </c>
      <c r="D1944" s="20">
        <v>2.2418999999999998</v>
      </c>
      <c r="E1944" s="49">
        <f t="shared" si="60"/>
        <v>96.64670000000001</v>
      </c>
      <c r="F1944" s="60">
        <f>($Q$5*($O$6+$O$8))/(E1944+$O$8)</f>
        <v>0.27695698301381999</v>
      </c>
      <c r="G1944" s="60">
        <f>(C1944-$O$10)/($O$11-$O$10)</f>
        <v>0.75057555555555555</v>
      </c>
      <c r="H1944" s="60">
        <f>(G1944*$O$14+(1-G1944)*$O$13)</f>
        <v>2.7250575555555554</v>
      </c>
      <c r="I1944" s="116">
        <f>(H1944-D1944)/(H1944-$O$12)</f>
        <v>0.30450321728403645</v>
      </c>
      <c r="J1944" s="19">
        <f>(($O$19*F1944)/(B1944*((I1944)^$O$20)))^(1/$O$21)</f>
        <v>0.67960957028275004</v>
      </c>
      <c r="K1944" s="111">
        <f t="shared" si="61"/>
        <v>0.67960957028275004</v>
      </c>
      <c r="L1944" s="129"/>
      <c r="M1944" s="50"/>
      <c r="N1944" s="19"/>
      <c r="O1944" s="19"/>
      <c r="Q1944" s="20"/>
      <c r="R1944" s="58"/>
      <c r="S1944" s="58"/>
      <c r="T1944" s="58"/>
      <c r="U1944" s="58"/>
      <c r="V1944" s="58"/>
    </row>
    <row r="1945" spans="1:22" x14ac:dyDescent="0.35">
      <c r="A1945" s="20">
        <v>3522</v>
      </c>
      <c r="B1945" s="59">
        <v>7.1064999999999996</v>
      </c>
      <c r="C1945">
        <v>97.254400000000004</v>
      </c>
      <c r="D1945" s="20">
        <v>2.1659000000000002</v>
      </c>
      <c r="E1945" s="49">
        <f t="shared" si="60"/>
        <v>96.656599999999997</v>
      </c>
      <c r="F1945" s="60">
        <f>($Q$5*($O$6+$O$8))/(E1945+$O$8)</f>
        <v>0.27693047267574611</v>
      </c>
      <c r="G1945" s="60">
        <f>(C1945-$O$10)/($O$11-$O$10)</f>
        <v>0.74727111111111111</v>
      </c>
      <c r="H1945" s="60">
        <f>(G1945*$O$14+(1-G1945)*$O$13)</f>
        <v>2.7247271111111111</v>
      </c>
      <c r="I1945" s="116">
        <f>(H1945-D1945)/(H1945-$O$12)</f>
        <v>0.35226624690752378</v>
      </c>
      <c r="J1945" s="19">
        <f>(($O$19*F1945)/(B1945*((I1945)^$O$20)))^(1/$O$21)</f>
        <v>0.56038494714241349</v>
      </c>
      <c r="K1945" s="111">
        <f t="shared" si="61"/>
        <v>0.56038494714241349</v>
      </c>
      <c r="L1945" s="129"/>
      <c r="M1945" s="50"/>
      <c r="N1945" s="19"/>
      <c r="O1945" s="19"/>
      <c r="Q1945" s="20"/>
      <c r="R1945" s="58"/>
      <c r="S1945" s="58"/>
      <c r="T1945" s="58"/>
      <c r="U1945" s="58"/>
      <c r="V1945" s="58"/>
    </row>
    <row r="1946" spans="1:22" x14ac:dyDescent="0.35">
      <c r="A1946" s="20">
        <v>3522.5</v>
      </c>
      <c r="B1946" s="59">
        <v>7.3823999999999996</v>
      </c>
      <c r="C1946">
        <v>97.108800000000002</v>
      </c>
      <c r="D1946" s="20">
        <v>2.1183999999999998</v>
      </c>
      <c r="E1946" s="49">
        <f t="shared" si="60"/>
        <v>96.666500000000013</v>
      </c>
      <c r="F1946" s="60">
        <f>($Q$5*($O$6+$O$8))/(E1946+$O$8)</f>
        <v>0.27690396741232848</v>
      </c>
      <c r="G1946" s="60">
        <f>(C1946-$O$10)/($O$11-$O$10)</f>
        <v>0.74565333333333339</v>
      </c>
      <c r="H1946" s="60">
        <f>(G1946*$O$14+(1-G1946)*$O$13)</f>
        <v>2.7245653333333335</v>
      </c>
      <c r="I1946" s="116">
        <f>(H1946-D1946)/(H1946-$O$12)</f>
        <v>0.38214567757299045</v>
      </c>
      <c r="J1946" s="19">
        <f>(($O$19*F1946)/(B1946*((I1946)^$O$20)))^(1/$O$21)</f>
        <v>0.50680028569980573</v>
      </c>
      <c r="K1946" s="111">
        <f t="shared" si="61"/>
        <v>0.50680028569980573</v>
      </c>
      <c r="L1946" s="129"/>
      <c r="M1946" s="50"/>
      <c r="N1946" s="19"/>
      <c r="O1946" s="19"/>
      <c r="Q1946" s="20"/>
      <c r="R1946" s="58"/>
      <c r="S1946" s="58"/>
      <c r="T1946" s="58"/>
      <c r="U1946" s="58"/>
      <c r="V1946" s="58"/>
    </row>
    <row r="1947" spans="1:22" x14ac:dyDescent="0.35">
      <c r="A1947" s="20">
        <v>3523</v>
      </c>
      <c r="B1947" s="59">
        <v>7.1867999999999999</v>
      </c>
      <c r="C1947">
        <v>96.4983</v>
      </c>
      <c r="D1947" s="20">
        <v>2.1219999999999999</v>
      </c>
      <c r="E1947" s="49">
        <f t="shared" si="60"/>
        <v>96.676400000000001</v>
      </c>
      <c r="F1947" s="60">
        <f>($Q$5*($O$6+$O$8))/(E1947+$O$8)</f>
        <v>0.27687746722211037</v>
      </c>
      <c r="G1947" s="60">
        <f>(C1947-$O$10)/($O$11-$O$10)</f>
        <v>0.73887000000000003</v>
      </c>
      <c r="H1947" s="60">
        <f>(G1947*$O$14+(1-G1947)*$O$13)</f>
        <v>2.7238869999999999</v>
      </c>
      <c r="I1947" s="116">
        <f>(H1947-D1947)/(H1947-$O$12)</f>
        <v>0.37961081955198778</v>
      </c>
      <c r="J1947" s="19">
        <f>(($O$19*F1947)/(B1947*((I1947)^$O$20)))^(1/$O$21)</f>
        <v>0.51705583692073143</v>
      </c>
      <c r="K1947" s="111">
        <f t="shared" si="61"/>
        <v>0.51705583692073143</v>
      </c>
      <c r="L1947" s="129"/>
      <c r="M1947" s="50"/>
      <c r="N1947" s="19"/>
      <c r="O1947" s="19"/>
      <c r="Q1947" s="20"/>
      <c r="R1947" s="58"/>
      <c r="S1947" s="58"/>
      <c r="T1947" s="58"/>
      <c r="U1947" s="58"/>
      <c r="V1947" s="58"/>
    </row>
    <row r="1948" spans="1:22" x14ac:dyDescent="0.35">
      <c r="A1948" s="20">
        <v>3523.5</v>
      </c>
      <c r="B1948" s="59">
        <v>6.9870000000000001</v>
      </c>
      <c r="C1948">
        <v>94.842299999999994</v>
      </c>
      <c r="D1948" s="20">
        <v>2.2136999999999998</v>
      </c>
      <c r="E1948" s="49">
        <f t="shared" si="60"/>
        <v>96.686300000000017</v>
      </c>
      <c r="F1948" s="60">
        <f>($Q$5*($O$6+$O$8))/(E1948+$O$8)</f>
        <v>0.27685097210363524</v>
      </c>
      <c r="G1948" s="60">
        <f>(C1948-$O$10)/($O$11-$O$10)</f>
        <v>0.72046999999999994</v>
      </c>
      <c r="H1948" s="60">
        <f>(G1948*$O$14+(1-G1948)*$O$13)</f>
        <v>2.7220469999999999</v>
      </c>
      <c r="I1948" s="116">
        <f>(H1948-D1948)/(H1948-$O$12)</f>
        <v>0.32098753738878089</v>
      </c>
      <c r="J1948" s="19">
        <f>(($O$19*F1948)/(B1948*((I1948)^$O$20)))^(1/$O$21)</f>
        <v>0.62013962725085303</v>
      </c>
      <c r="K1948" s="111">
        <f t="shared" si="61"/>
        <v>0.62013962725085303</v>
      </c>
      <c r="L1948" s="129"/>
      <c r="M1948" s="50"/>
      <c r="N1948" s="19"/>
      <c r="O1948" s="19"/>
      <c r="Q1948" s="20"/>
      <c r="R1948" s="58"/>
      <c r="S1948" s="58"/>
      <c r="T1948" s="58"/>
      <c r="U1948" s="58"/>
      <c r="V1948" s="58"/>
    </row>
    <row r="1949" spans="1:22" x14ac:dyDescent="0.35">
      <c r="A1949" s="20">
        <v>3524</v>
      </c>
      <c r="B1949" s="59">
        <v>7.1026999999999996</v>
      </c>
      <c r="C1949">
        <v>96.033000000000001</v>
      </c>
      <c r="D1949" s="20">
        <v>2.2904</v>
      </c>
      <c r="E1949" s="49">
        <f t="shared" si="60"/>
        <v>96.696200000000005</v>
      </c>
      <c r="F1949" s="60">
        <f>($Q$5*($O$6+$O$8))/(E1949+$O$8)</f>
        <v>0.2768244820554473</v>
      </c>
      <c r="G1949" s="60">
        <f>(C1949-$O$10)/($O$11-$O$10)</f>
        <v>0.73370000000000002</v>
      </c>
      <c r="H1949" s="60">
        <f>(G1949*$O$14+(1-G1949)*$O$13)</f>
        <v>2.7233700000000001</v>
      </c>
      <c r="I1949" s="116">
        <f>(H1949-D1949)/(H1949-$O$12)</f>
        <v>0.27316374556787931</v>
      </c>
      <c r="J1949" s="19">
        <f>(($O$19*F1949)/(B1949*((I1949)^$O$20)))^(1/$O$21)</f>
        <v>0.72271563993979904</v>
      </c>
      <c r="K1949" s="111">
        <f t="shared" si="61"/>
        <v>0.72271563993979904</v>
      </c>
      <c r="L1949" s="129"/>
      <c r="M1949" s="50"/>
      <c r="N1949" s="19"/>
      <c r="O1949" s="19"/>
      <c r="Q1949" s="20"/>
      <c r="R1949" s="58"/>
      <c r="S1949" s="58"/>
      <c r="T1949" s="58"/>
      <c r="U1949" s="58"/>
      <c r="V1949" s="58"/>
    </row>
    <row r="1950" spans="1:22" x14ac:dyDescent="0.35">
      <c r="A1950" s="20">
        <v>3524.5</v>
      </c>
      <c r="B1950" s="59">
        <v>7.4619</v>
      </c>
      <c r="C1950">
        <v>90.481300000000005</v>
      </c>
      <c r="D1950" s="20">
        <v>2.3313000000000001</v>
      </c>
      <c r="E1950" s="49">
        <f t="shared" si="60"/>
        <v>96.706099999999992</v>
      </c>
      <c r="F1950" s="60">
        <f>($Q$5*($O$6+$O$8))/(E1950+$O$8)</f>
        <v>0.27679799707609121</v>
      </c>
      <c r="G1950" s="60">
        <f>(C1950-$O$10)/($O$11-$O$10)</f>
        <v>0.67201444444444447</v>
      </c>
      <c r="H1950" s="60">
        <f>(G1950*$O$14+(1-G1950)*$O$13)</f>
        <v>2.7172014444444441</v>
      </c>
      <c r="I1950" s="116">
        <f>(H1950-D1950)/(H1950-$O$12)</f>
        <v>0.2444190970609223</v>
      </c>
      <c r="J1950" s="19">
        <f>(($O$19*F1950)/(B1950*((I1950)^$O$20)))^(1/$O$21)</f>
        <v>0.78799166532516973</v>
      </c>
      <c r="K1950" s="111">
        <f t="shared" si="61"/>
        <v>0.78799166532516973</v>
      </c>
      <c r="L1950" s="129"/>
      <c r="M1950" s="50"/>
      <c r="N1950" s="19"/>
      <c r="O1950" s="19"/>
      <c r="Q1950" s="20"/>
      <c r="R1950" s="58"/>
      <c r="S1950" s="58"/>
      <c r="T1950" s="58"/>
      <c r="U1950" s="58"/>
      <c r="V1950" s="58"/>
    </row>
    <row r="1951" spans="1:22" x14ac:dyDescent="0.35">
      <c r="A1951" s="20">
        <v>3525</v>
      </c>
      <c r="B1951" s="59">
        <v>9.5759000000000007</v>
      </c>
      <c r="C1951">
        <v>90.597800000000007</v>
      </c>
      <c r="D1951" s="20">
        <v>2.3489</v>
      </c>
      <c r="E1951" s="49">
        <f t="shared" si="60"/>
        <v>96.716000000000008</v>
      </c>
      <c r="F1951" s="60">
        <f>($Q$5*($O$6+$O$8))/(E1951+$O$8)</f>
        <v>0.27677151716411225</v>
      </c>
      <c r="G1951" s="60">
        <f>(C1951-$O$10)/($O$11-$O$10)</f>
        <v>0.67330888888888896</v>
      </c>
      <c r="H1951" s="60">
        <f>(G1951*$O$14+(1-G1951)*$O$13)</f>
        <v>2.7173308888888887</v>
      </c>
      <c r="I1951" s="116">
        <f>(H1951-D1951)/(H1951-$O$12)</f>
        <v>0.2333346093556265</v>
      </c>
      <c r="J1951" s="19">
        <f>(($O$19*F1951)/(B1951*((I1951)^$O$20)))^(1/$O$21)</f>
        <v>0.72860430980762958</v>
      </c>
      <c r="K1951" s="111">
        <f t="shared" si="61"/>
        <v>0.72860430980762958</v>
      </c>
      <c r="L1951" s="129"/>
      <c r="M1951" s="50"/>
      <c r="N1951" s="19"/>
      <c r="O1951" s="19"/>
      <c r="Q1951" s="20"/>
      <c r="R1951" s="58"/>
      <c r="S1951" s="58"/>
      <c r="T1951" s="58"/>
      <c r="U1951" s="58"/>
      <c r="V1951" s="58"/>
    </row>
    <row r="1952" spans="1:22" x14ac:dyDescent="0.35">
      <c r="A1952" s="20">
        <v>3525.5</v>
      </c>
      <c r="B1952" s="59">
        <v>7.5678000000000001</v>
      </c>
      <c r="C1952">
        <v>86.537199999999999</v>
      </c>
      <c r="D1952" s="20">
        <v>2.3407</v>
      </c>
      <c r="E1952" s="49">
        <f t="shared" si="60"/>
        <v>96.725899999999996</v>
      </c>
      <c r="F1952" s="60">
        <f>($Q$5*($O$6+$O$8))/(E1952+$O$8)</f>
        <v>0.2767450423180563</v>
      </c>
      <c r="G1952" s="60">
        <f>(C1952-$O$10)/($O$11-$O$10)</f>
        <v>0.62819111111111114</v>
      </c>
      <c r="H1952" s="60">
        <f>(G1952*$O$14+(1-G1952)*$O$13)</f>
        <v>2.7128191111111111</v>
      </c>
      <c r="I1952" s="116">
        <f>(H1952-D1952)/(H1952-$O$12)</f>
        <v>0.23634576790681189</v>
      </c>
      <c r="J1952" s="19">
        <f>(($O$19*F1952)/(B1952*((I1952)^$O$20)))^(1/$O$21)</f>
        <v>0.80910944645905603</v>
      </c>
      <c r="K1952" s="111">
        <f t="shared" si="61"/>
        <v>0.80910944645905603</v>
      </c>
      <c r="L1952" s="129"/>
      <c r="M1952" s="50"/>
      <c r="N1952" s="19"/>
      <c r="O1952" s="19"/>
      <c r="Q1952" s="20"/>
      <c r="R1952" s="58"/>
      <c r="S1952" s="58"/>
      <c r="T1952" s="58"/>
      <c r="U1952" s="58"/>
      <c r="V1952" s="58"/>
    </row>
    <row r="1953" spans="1:22" x14ac:dyDescent="0.35">
      <c r="A1953" s="20">
        <v>3526</v>
      </c>
      <c r="B1953" s="59">
        <v>6.5938999999999997</v>
      </c>
      <c r="C1953">
        <v>87.656700000000001</v>
      </c>
      <c r="D1953" s="20">
        <v>2.335</v>
      </c>
      <c r="E1953" s="49">
        <f t="shared" si="60"/>
        <v>96.735800000000012</v>
      </c>
      <c r="F1953" s="60">
        <f>($Q$5*($O$6+$O$8))/(E1953+$O$8)</f>
        <v>0.27671857253646964</v>
      </c>
      <c r="G1953" s="60">
        <f>(C1953-$O$10)/($O$11-$O$10)</f>
        <v>0.64063000000000003</v>
      </c>
      <c r="H1953" s="60">
        <f>(G1953*$O$14+(1-G1953)*$O$13)</f>
        <v>2.7140629999999999</v>
      </c>
      <c r="I1953" s="116">
        <f>(H1953-D1953)/(H1953-$O$12)</f>
        <v>0.24056601678097467</v>
      </c>
      <c r="J1953" s="19">
        <f>(($O$19*F1953)/(B1953*((I1953)^$O$20)))^(1/$O$21)</f>
        <v>0.85155695182346236</v>
      </c>
      <c r="K1953" s="111">
        <f t="shared" si="61"/>
        <v>0.85155695182346236</v>
      </c>
      <c r="L1953" s="129"/>
      <c r="M1953" s="50"/>
      <c r="N1953" s="19"/>
      <c r="O1953" s="19"/>
      <c r="Q1953" s="20"/>
      <c r="R1953" s="58"/>
      <c r="S1953" s="58"/>
      <c r="T1953" s="58"/>
      <c r="U1953" s="58"/>
      <c r="V1953" s="58"/>
    </row>
    <row r="1954" spans="1:22" x14ac:dyDescent="0.35">
      <c r="A1954" s="20">
        <v>3526.5</v>
      </c>
      <c r="B1954" s="59">
        <v>5.7888999999999999</v>
      </c>
      <c r="C1954">
        <v>89.113100000000003</v>
      </c>
      <c r="D1954" s="20">
        <v>2.2976000000000001</v>
      </c>
      <c r="E1954" s="49">
        <f t="shared" si="60"/>
        <v>96.745699999999999</v>
      </c>
      <c r="F1954" s="60">
        <f>($Q$5*($O$6+$O$8))/(E1954+$O$8)</f>
        <v>0.27669210781789932</v>
      </c>
      <c r="G1954" s="60">
        <f>(C1954-$O$10)/($O$11-$O$10)</f>
        <v>0.65681222222222224</v>
      </c>
      <c r="H1954" s="60">
        <f>(G1954*$O$14+(1-G1954)*$O$13)</f>
        <v>2.7156812222222224</v>
      </c>
      <c r="I1954" s="116">
        <f>(H1954-D1954)/(H1954-$O$12)</f>
        <v>0.2650560746735291</v>
      </c>
      <c r="J1954" s="19">
        <f>(($O$19*F1954)/(B1954*((I1954)^$O$20)))^(1/$O$21)</f>
        <v>0.82482648983028373</v>
      </c>
      <c r="K1954" s="111">
        <f t="shared" si="61"/>
        <v>0.82482648983028373</v>
      </c>
      <c r="L1954" s="129"/>
      <c r="M1954" s="50"/>
      <c r="N1954" s="19"/>
      <c r="O1954" s="19"/>
      <c r="Q1954" s="20"/>
      <c r="R1954" s="58"/>
      <c r="S1954" s="58"/>
      <c r="T1954" s="58"/>
      <c r="U1954" s="58"/>
      <c r="V1954" s="58"/>
    </row>
    <row r="1955" spans="1:22" x14ac:dyDescent="0.35">
      <c r="A1955" s="20">
        <v>3527</v>
      </c>
      <c r="B1955" s="59">
        <v>6.2893999999999997</v>
      </c>
      <c r="C1955">
        <v>94.086399999999998</v>
      </c>
      <c r="D1955" s="20">
        <v>2.2389999999999999</v>
      </c>
      <c r="E1955" s="49">
        <f t="shared" si="60"/>
        <v>96.755600000000015</v>
      </c>
      <c r="F1955" s="60">
        <f>($Q$5*($O$6+$O$8))/(E1955+$O$8)</f>
        <v>0.27666564816089273</v>
      </c>
      <c r="G1955" s="60">
        <f>(C1955-$O$10)/($O$11-$O$10)</f>
        <v>0.7120711111111111</v>
      </c>
      <c r="H1955" s="60">
        <f>(G1955*$O$14+(1-G1955)*$O$13)</f>
        <v>2.7212071111111111</v>
      </c>
      <c r="I1955" s="116">
        <f>(H1955-D1955)/(H1955-$O$12)</f>
        <v>0.30464348785887468</v>
      </c>
      <c r="J1955" s="19">
        <f>(($O$19*F1955)/(B1955*((I1955)^$O$20)))^(1/$O$21)</f>
        <v>0.68846380423964726</v>
      </c>
      <c r="K1955" s="111">
        <f t="shared" si="61"/>
        <v>0.68846380423964726</v>
      </c>
      <c r="L1955" s="129"/>
      <c r="M1955" s="50"/>
      <c r="N1955" s="19"/>
      <c r="O1955" s="19"/>
      <c r="Q1955" s="20"/>
      <c r="R1955" s="58"/>
      <c r="S1955" s="58"/>
      <c r="T1955" s="58"/>
      <c r="U1955" s="58"/>
      <c r="V1955" s="58"/>
    </row>
    <row r="1956" spans="1:22" x14ac:dyDescent="0.35">
      <c r="A1956" s="20">
        <v>3527.5</v>
      </c>
      <c r="B1956" s="59">
        <v>7.2466999999999997</v>
      </c>
      <c r="C1956">
        <v>99.732100000000003</v>
      </c>
      <c r="D1956" s="20">
        <v>2.1230000000000002</v>
      </c>
      <c r="E1956" s="49">
        <f t="shared" si="60"/>
        <v>96.765500000000003</v>
      </c>
      <c r="F1956" s="60">
        <f>($Q$5*($O$6+$O$8))/(E1956+$O$8)</f>
        <v>0.27663919356399808</v>
      </c>
      <c r="G1956" s="60">
        <f>(C1956-$O$10)/($O$11-$O$10)</f>
        <v>0.77480111111111116</v>
      </c>
      <c r="H1956" s="60">
        <f>(G1956*$O$14+(1-G1956)*$O$13)</f>
        <v>2.7274801111111113</v>
      </c>
      <c r="I1956" s="116">
        <f>(H1956-D1956)/(H1956-$O$12)</f>
        <v>0.38038427872244007</v>
      </c>
      <c r="J1956" s="19">
        <f>(($O$19*F1956)/(B1956*((I1956)^$O$20)))^(1/$O$21)</f>
        <v>0.51364628851645544</v>
      </c>
      <c r="K1956" s="111">
        <f t="shared" si="61"/>
        <v>0.51364628851645544</v>
      </c>
      <c r="L1956" s="129"/>
      <c r="M1956" s="50"/>
      <c r="N1956" s="19"/>
      <c r="O1956" s="19"/>
      <c r="Q1956" s="20"/>
      <c r="R1956" s="58"/>
      <c r="S1956" s="58"/>
      <c r="T1956" s="58"/>
      <c r="U1956" s="58"/>
      <c r="V1956" s="58"/>
    </row>
    <row r="1957" spans="1:22" x14ac:dyDescent="0.35">
      <c r="A1957" s="20">
        <v>3528</v>
      </c>
      <c r="B1957" s="59">
        <v>6.7394999999999996</v>
      </c>
      <c r="C1957">
        <v>99.934600000000003</v>
      </c>
      <c r="D1957" s="20">
        <v>2.0716999999999999</v>
      </c>
      <c r="E1957" s="49">
        <f t="shared" si="60"/>
        <v>96.775400000000019</v>
      </c>
      <c r="F1957" s="60">
        <f>($Q$5*($O$6+$O$8))/(E1957+$O$8)</f>
        <v>0.27661274402576375</v>
      </c>
      <c r="G1957" s="60">
        <f>(C1957-$O$10)/($O$11-$O$10)</f>
        <v>0.77705111111111114</v>
      </c>
      <c r="H1957" s="60">
        <f>(G1957*$O$14+(1-G1957)*$O$13)</f>
        <v>2.7277051111111108</v>
      </c>
      <c r="I1957" s="116">
        <f>(H1957-D1957)/(H1957-$O$12)</f>
        <v>0.41274923805574248</v>
      </c>
      <c r="J1957" s="19">
        <f>(($O$19*F1957)/(B1957*((I1957)^$O$20)))^(1/$O$21)</f>
        <v>0.49083550858647862</v>
      </c>
      <c r="K1957" s="111">
        <f t="shared" si="61"/>
        <v>0.49083550858647862</v>
      </c>
      <c r="L1957" s="129"/>
      <c r="M1957" s="50"/>
      <c r="N1957" s="19"/>
      <c r="O1957" s="19"/>
      <c r="Q1957" s="20"/>
      <c r="R1957" s="58"/>
      <c r="S1957" s="58"/>
      <c r="T1957" s="58"/>
      <c r="U1957" s="58"/>
      <c r="V1957" s="58"/>
    </row>
    <row r="1958" spans="1:22" x14ac:dyDescent="0.35">
      <c r="A1958" s="20">
        <v>3528.5</v>
      </c>
      <c r="B1958" s="59">
        <v>6.4911000000000003</v>
      </c>
      <c r="C1958">
        <v>95.911299999999997</v>
      </c>
      <c r="D1958" s="20">
        <v>2.0846</v>
      </c>
      <c r="E1958" s="49">
        <f t="shared" si="60"/>
        <v>96.785300000000007</v>
      </c>
      <c r="F1958" s="60">
        <f>($Q$5*($O$6+$O$8))/(E1958+$O$8)</f>
        <v>0.27658629954473907</v>
      </c>
      <c r="G1958" s="60">
        <f>(C1958-$O$10)/($O$11-$O$10)</f>
        <v>0.73234777777777771</v>
      </c>
      <c r="H1958" s="60">
        <f>(G1958*$O$14+(1-G1958)*$O$13)</f>
        <v>2.7232347777777774</v>
      </c>
      <c r="I1958" s="116">
        <f>(H1958-D1958)/(H1958-$O$12)</f>
        <v>0.40295344288259849</v>
      </c>
      <c r="J1958" s="19">
        <f>(($O$19*F1958)/(B1958*((I1958)^$O$20)))^(1/$O$21)</f>
        <v>0.51227281697492633</v>
      </c>
      <c r="K1958" s="111">
        <f t="shared" si="61"/>
        <v>0.51227281697492633</v>
      </c>
      <c r="L1958" s="129"/>
      <c r="M1958" s="50"/>
      <c r="N1958" s="19"/>
      <c r="O1958" s="19"/>
      <c r="Q1958" s="20"/>
      <c r="R1958" s="58"/>
      <c r="S1958" s="58"/>
      <c r="T1958" s="58"/>
      <c r="U1958" s="58"/>
      <c r="V1958" s="58"/>
    </row>
    <row r="1959" spans="1:22" x14ac:dyDescent="0.35">
      <c r="A1959" s="20">
        <v>3529</v>
      </c>
      <c r="B1959" s="59">
        <v>6.1269999999999998</v>
      </c>
      <c r="C1959">
        <v>92.578000000000003</v>
      </c>
      <c r="D1959" s="20">
        <v>2.1637</v>
      </c>
      <c r="E1959" s="49">
        <f t="shared" si="60"/>
        <v>96.795199999999994</v>
      </c>
      <c r="F1959" s="60">
        <f>($Q$5*($O$6+$O$8))/(E1959+$O$8)</f>
        <v>0.27655986011947375</v>
      </c>
      <c r="G1959" s="60">
        <f>(C1959-$O$10)/($O$11-$O$10)</f>
        <v>0.6953111111111111</v>
      </c>
      <c r="H1959" s="60">
        <f>(G1959*$O$14+(1-G1959)*$O$13)</f>
        <v>2.7195311111111109</v>
      </c>
      <c r="I1959" s="116">
        <f>(H1959-D1959)/(H1959-$O$12)</f>
        <v>0.35152906090594715</v>
      </c>
      <c r="J1959" s="19">
        <f>(($O$19*F1959)/(B1959*((I1959)^$O$20)))^(1/$O$21)</f>
        <v>0.60437904669285936</v>
      </c>
      <c r="K1959" s="111">
        <f t="shared" si="61"/>
        <v>0.60437904669285936</v>
      </c>
      <c r="L1959" s="129"/>
      <c r="M1959" s="50"/>
      <c r="N1959" s="19"/>
      <c r="O1959" s="19"/>
      <c r="Q1959" s="20"/>
      <c r="R1959" s="58"/>
      <c r="S1959" s="58"/>
      <c r="T1959" s="58"/>
      <c r="U1959" s="58"/>
      <c r="V1959" s="58"/>
    </row>
    <row r="1960" spans="1:22" x14ac:dyDescent="0.35">
      <c r="A1960" s="20">
        <v>3529.5</v>
      </c>
      <c r="B1960" s="59">
        <v>6.4720000000000004</v>
      </c>
      <c r="C1960">
        <v>90.989500000000007</v>
      </c>
      <c r="D1960" s="20">
        <v>2.1804000000000001</v>
      </c>
      <c r="E1960" s="49">
        <f t="shared" si="60"/>
        <v>96.80510000000001</v>
      </c>
      <c r="F1960" s="60">
        <f>($Q$5*($O$6+$O$8))/(E1960+$O$8)</f>
        <v>0.27653342574851791</v>
      </c>
      <c r="G1960" s="60">
        <f>(C1960-$O$10)/($O$11-$O$10)</f>
        <v>0.67766111111111116</v>
      </c>
      <c r="H1960" s="60">
        <f>(G1960*$O$14+(1-G1960)*$O$13)</f>
        <v>2.7177661111111111</v>
      </c>
      <c r="I1960" s="116">
        <f>(H1960-D1960)/(H1960-$O$12)</f>
        <v>0.34023086590719698</v>
      </c>
      <c r="J1960" s="19">
        <f>(($O$19*F1960)/(B1960*((I1960)^$O$20)))^(1/$O$21)</f>
        <v>0.60754835895113801</v>
      </c>
      <c r="K1960" s="111">
        <f t="shared" si="61"/>
        <v>0.60754835895113801</v>
      </c>
      <c r="L1960" s="129"/>
      <c r="M1960" s="50"/>
      <c r="N1960" s="19"/>
      <c r="O1960" s="19"/>
      <c r="Q1960" s="20"/>
      <c r="R1960" s="58"/>
      <c r="S1960" s="58"/>
      <c r="T1960" s="58"/>
      <c r="U1960" s="58"/>
      <c r="V1960" s="58"/>
    </row>
    <row r="1961" spans="1:22" x14ac:dyDescent="0.35">
      <c r="A1961" s="20">
        <v>3530</v>
      </c>
      <c r="B1961" s="59">
        <v>7.0761000000000003</v>
      </c>
      <c r="C1961">
        <v>93.502700000000004</v>
      </c>
      <c r="D1961" s="20">
        <v>2.1206999999999998</v>
      </c>
      <c r="E1961" s="49">
        <f t="shared" si="60"/>
        <v>96.814999999999998</v>
      </c>
      <c r="F1961" s="60">
        <f>($Q$5*($O$6+$O$8))/(E1961+$O$8)</f>
        <v>0.27650699643042259</v>
      </c>
      <c r="G1961" s="60">
        <f>(C1961-$O$10)/($O$11-$O$10)</f>
        <v>0.70558555555555558</v>
      </c>
      <c r="H1961" s="60">
        <f>(G1961*$O$14+(1-G1961)*$O$13)</f>
        <v>2.7205585555555554</v>
      </c>
      <c r="I1961" s="116">
        <f>(H1961-D1961)/(H1961-$O$12)</f>
        <v>0.37912736184448786</v>
      </c>
      <c r="J1961" s="19">
        <f>(($O$19*F1961)/(B1961*((I1961)^$O$20)))^(1/$O$21)</f>
        <v>0.52139991090088977</v>
      </c>
      <c r="K1961" s="111">
        <f t="shared" si="61"/>
        <v>0.52139991090088977</v>
      </c>
      <c r="L1961" s="129"/>
      <c r="M1961" s="50"/>
      <c r="N1961" s="19"/>
      <c r="O1961" s="19"/>
      <c r="Q1961" s="20"/>
      <c r="R1961" s="58"/>
      <c r="S1961" s="58"/>
      <c r="T1961" s="58"/>
      <c r="U1961" s="58"/>
      <c r="V1961" s="58"/>
    </row>
    <row r="1962" spans="1:22" x14ac:dyDescent="0.35">
      <c r="A1962" s="20">
        <v>3530.5</v>
      </c>
      <c r="B1962" s="59">
        <v>7.1066000000000003</v>
      </c>
      <c r="C1962">
        <v>96.998999999999995</v>
      </c>
      <c r="D1962" s="20">
        <v>2.0716000000000001</v>
      </c>
      <c r="E1962" s="49">
        <f t="shared" si="60"/>
        <v>96.824900000000014</v>
      </c>
      <c r="F1962" s="60">
        <f>($Q$5*($O$6+$O$8))/(E1962+$O$8)</f>
        <v>0.27648057216373895</v>
      </c>
      <c r="G1962" s="60">
        <f>(C1962-$O$10)/($O$11-$O$10)</f>
        <v>0.74443333333333328</v>
      </c>
      <c r="H1962" s="60">
        <f>(G1962*$O$14+(1-G1962)*$O$13)</f>
        <v>2.7244433333333333</v>
      </c>
      <c r="I1962" s="116">
        <f>(H1962-D1962)/(H1962-$O$12)</f>
        <v>0.41160461343174415</v>
      </c>
      <c r="J1962" s="19">
        <f>(($O$19*F1962)/(B1962*((I1962)^$O$20)))^(1/$O$21)</f>
        <v>0.47920477856667437</v>
      </c>
      <c r="K1962" s="111">
        <f t="shared" si="61"/>
        <v>0.47920477856667437</v>
      </c>
      <c r="L1962" s="129"/>
      <c r="M1962" s="50"/>
      <c r="N1962" s="19"/>
      <c r="O1962" s="19"/>
      <c r="Q1962" s="20"/>
      <c r="R1962" s="58"/>
      <c r="S1962" s="58"/>
      <c r="T1962" s="58"/>
      <c r="U1962" s="58"/>
      <c r="V1962" s="58"/>
    </row>
    <row r="1963" spans="1:22" x14ac:dyDescent="0.35">
      <c r="A1963" s="20">
        <v>3531</v>
      </c>
      <c r="B1963" s="59">
        <v>7.8936000000000002</v>
      </c>
      <c r="C1963">
        <v>98.190200000000004</v>
      </c>
      <c r="D1963" s="20">
        <v>2.1244999999999998</v>
      </c>
      <c r="E1963" s="49">
        <f t="shared" si="60"/>
        <v>96.834800000000001</v>
      </c>
      <c r="F1963" s="60">
        <f>($Q$5*($O$6+$O$8))/(E1963+$O$8)</f>
        <v>0.27645415294701908</v>
      </c>
      <c r="G1963" s="60">
        <f>(C1963-$O$10)/($O$11-$O$10)</f>
        <v>0.75766888888888895</v>
      </c>
      <c r="H1963" s="60">
        <f>(G1963*$O$14+(1-G1963)*$O$13)</f>
        <v>2.7257668888888889</v>
      </c>
      <c r="I1963" s="116">
        <f>(H1963-D1963)/(H1963-$O$12)</f>
        <v>0.37877062610172008</v>
      </c>
      <c r="J1963" s="19">
        <f>(($O$19*F1963)/(B1963*((I1963)^$O$20)))^(1/$O$21)</f>
        <v>0.49408049538711407</v>
      </c>
      <c r="K1963" s="111">
        <f t="shared" si="61"/>
        <v>0.49408049538711407</v>
      </c>
      <c r="L1963" s="129"/>
      <c r="M1963" s="50"/>
      <c r="N1963" s="19"/>
      <c r="O1963" s="19"/>
      <c r="Q1963" s="20"/>
      <c r="R1963" s="58"/>
      <c r="S1963" s="58"/>
      <c r="T1963" s="58"/>
      <c r="U1963" s="58"/>
      <c r="V1963" s="58"/>
    </row>
    <row r="1964" spans="1:22" x14ac:dyDescent="0.35">
      <c r="A1964" s="20">
        <v>3531.5</v>
      </c>
      <c r="B1964" s="59">
        <v>7.4230999999999998</v>
      </c>
      <c r="C1964">
        <v>93.156700000000001</v>
      </c>
      <c r="D1964" s="20">
        <v>2.2528999999999999</v>
      </c>
      <c r="E1964" s="49">
        <f t="shared" si="60"/>
        <v>96.844700000000017</v>
      </c>
      <c r="F1964" s="60">
        <f>($Q$5*($O$6+$O$8))/(E1964+$O$8)</f>
        <v>0.27642773877881532</v>
      </c>
      <c r="G1964" s="60">
        <f>(C1964-$O$10)/($O$11-$O$10)</f>
        <v>0.70174111111111115</v>
      </c>
      <c r="H1964" s="60">
        <f>(G1964*$O$14+(1-G1964)*$O$13)</f>
        <v>2.7201741111111111</v>
      </c>
      <c r="I1964" s="116">
        <f>(H1964-D1964)/(H1964-$O$12)</f>
        <v>0.29540206640477029</v>
      </c>
      <c r="J1964" s="19">
        <f>(($O$19*F1964)/(B1964*((I1964)^$O$20)))^(1/$O$21)</f>
        <v>0.65325783316550201</v>
      </c>
      <c r="K1964" s="111">
        <f t="shared" si="61"/>
        <v>0.65325783316550201</v>
      </c>
      <c r="L1964" s="129"/>
      <c r="M1964" s="50"/>
      <c r="N1964" s="19"/>
      <c r="O1964" s="19"/>
      <c r="Q1964" s="20"/>
      <c r="R1964" s="58"/>
      <c r="S1964" s="58"/>
      <c r="T1964" s="58"/>
      <c r="U1964" s="58"/>
      <c r="V1964" s="58"/>
    </row>
    <row r="1965" spans="1:22" x14ac:dyDescent="0.35">
      <c r="A1965" s="20">
        <v>3532</v>
      </c>
      <c r="B1965" s="59">
        <v>6.4926000000000004</v>
      </c>
      <c r="C1965">
        <v>88.191400000000002</v>
      </c>
      <c r="D1965" s="20">
        <v>2.3769</v>
      </c>
      <c r="E1965" s="49">
        <f t="shared" si="60"/>
        <v>96.854600000000005</v>
      </c>
      <c r="F1965" s="60">
        <f>($Q$5*($O$6+$O$8))/(E1965+$O$8)</f>
        <v>0.27640132965768088</v>
      </c>
      <c r="G1965" s="60">
        <f>(C1965-$O$10)/($O$11-$O$10)</f>
        <v>0.6465711111111111</v>
      </c>
      <c r="H1965" s="60">
        <f>(G1965*$O$14+(1-G1965)*$O$13)</f>
        <v>2.7146571111111113</v>
      </c>
      <c r="I1965" s="116">
        <f>(H1965-D1965)/(H1965-$O$12)</f>
        <v>0.21427113329015701</v>
      </c>
      <c r="J1965" s="19">
        <f>(($O$19*F1965)/(B1965*((I1965)^$O$20)))^(1/$O$21)</f>
        <v>0.96293522448575164</v>
      </c>
      <c r="K1965" s="111">
        <f t="shared" si="61"/>
        <v>0.96293522448575164</v>
      </c>
      <c r="L1965" s="129"/>
      <c r="M1965" s="50"/>
      <c r="N1965" s="19"/>
      <c r="O1965" s="19"/>
      <c r="Q1965" s="20"/>
      <c r="R1965" s="58"/>
      <c r="S1965" s="58"/>
      <c r="T1965" s="58"/>
      <c r="U1965" s="58"/>
      <c r="V1965" s="58"/>
    </row>
    <row r="1966" spans="1:22" x14ac:dyDescent="0.35">
      <c r="A1966" s="20">
        <v>3532.5</v>
      </c>
      <c r="B1966" s="59">
        <v>6.7492999999999999</v>
      </c>
      <c r="C1966">
        <v>82.876900000000006</v>
      </c>
      <c r="D1966" s="20">
        <v>2.4098000000000002</v>
      </c>
      <c r="E1966" s="49">
        <f t="shared" si="60"/>
        <v>96.864499999999992</v>
      </c>
      <c r="F1966" s="60">
        <f>($Q$5*($O$6+$O$8))/(E1966+$O$8)</f>
        <v>0.27637492558216931</v>
      </c>
      <c r="G1966" s="60">
        <f>(C1966-$O$10)/($O$11-$O$10)</f>
        <v>0.58752111111111116</v>
      </c>
      <c r="H1966" s="60">
        <f>(G1966*$O$14+(1-G1966)*$O$13)</f>
        <v>2.708752111111111</v>
      </c>
      <c r="I1966" s="116">
        <f>(H1966-D1966)/(H1966-$O$12)</f>
        <v>0.19036660037319514</v>
      </c>
      <c r="J1966" s="19">
        <f>(($O$19*F1966)/(B1966*((I1966)^$O$20)))^(1/$O$21)</f>
        <v>1.0629900486921511</v>
      </c>
      <c r="K1966" s="111">
        <f t="shared" si="61"/>
        <v>1</v>
      </c>
      <c r="L1966" s="129"/>
      <c r="M1966" s="50"/>
      <c r="N1966" s="19"/>
      <c r="O1966" s="19"/>
      <c r="Q1966" s="20"/>
      <c r="R1966" s="58"/>
      <c r="S1966" s="58"/>
      <c r="T1966" s="58"/>
      <c r="U1966" s="58"/>
      <c r="V1966" s="58"/>
    </row>
    <row r="1967" spans="1:22" x14ac:dyDescent="0.35">
      <c r="A1967" s="20">
        <v>3533</v>
      </c>
      <c r="B1967" s="59">
        <v>6.6172000000000004</v>
      </c>
      <c r="C1967">
        <v>84.449399999999997</v>
      </c>
      <c r="D1967" s="20">
        <v>2.3976999999999999</v>
      </c>
      <c r="E1967" s="49">
        <f t="shared" si="60"/>
        <v>96.874400000000009</v>
      </c>
      <c r="F1967" s="60">
        <f>($Q$5*($O$6+$O$8))/(E1967+$O$8)</f>
        <v>0.27634852655083458</v>
      </c>
      <c r="G1967" s="60">
        <f>(C1967-$O$10)/($O$11-$O$10)</f>
        <v>0.60499333333333327</v>
      </c>
      <c r="H1967" s="60">
        <f>(G1967*$O$14+(1-G1967)*$O$13)</f>
        <v>2.7104993333333334</v>
      </c>
      <c r="I1967" s="116">
        <f>(H1967-D1967)/(H1967-$O$12)</f>
        <v>0.19896286357869317</v>
      </c>
      <c r="J1967" s="19">
        <f>(($O$19*F1967)/(B1967*((I1967)^$O$20)))^(1/$O$21)</f>
        <v>1.0271158313484678</v>
      </c>
      <c r="K1967" s="111">
        <f t="shared" si="61"/>
        <v>1</v>
      </c>
      <c r="L1967" s="129"/>
      <c r="M1967" s="50"/>
      <c r="N1967" s="19"/>
      <c r="O1967" s="19"/>
      <c r="Q1967" s="20"/>
      <c r="R1967" s="58"/>
      <c r="S1967" s="58"/>
      <c r="T1967" s="58"/>
      <c r="U1967" s="58"/>
      <c r="V1967" s="58"/>
    </row>
    <row r="1968" spans="1:22" x14ac:dyDescent="0.35">
      <c r="A1968" s="20">
        <v>3533.5</v>
      </c>
      <c r="B1968" s="59">
        <v>6.8807</v>
      </c>
      <c r="C1968">
        <v>86.438900000000004</v>
      </c>
      <c r="D1968" s="20">
        <v>2.3294000000000001</v>
      </c>
      <c r="E1968" s="49">
        <f t="shared" si="60"/>
        <v>96.884299999999996</v>
      </c>
      <c r="F1968" s="60">
        <f>($Q$5*($O$6+$O$8))/(E1968+$O$8)</f>
        <v>0.27632213256223159</v>
      </c>
      <c r="G1968" s="60">
        <f>(C1968-$O$10)/($O$11-$O$10)</f>
        <v>0.62709888888888898</v>
      </c>
      <c r="H1968" s="60">
        <f>(G1968*$O$14+(1-G1968)*$O$13)</f>
        <v>2.712709888888889</v>
      </c>
      <c r="I1968" s="116">
        <f>(H1968-D1968)/(H1968-$O$12)</f>
        <v>0.2434703091676271</v>
      </c>
      <c r="J1968" s="19">
        <f>(($O$19*F1968)/(B1968*((I1968)^$O$20)))^(1/$O$21)</f>
        <v>0.82308657335612578</v>
      </c>
      <c r="K1968" s="111">
        <f t="shared" si="61"/>
        <v>0.82308657335612578</v>
      </c>
      <c r="L1968" s="129"/>
      <c r="M1968" s="50"/>
      <c r="N1968" s="19"/>
      <c r="O1968" s="19"/>
      <c r="Q1968" s="20"/>
      <c r="R1968" s="58"/>
      <c r="S1968" s="58"/>
      <c r="T1968" s="58"/>
      <c r="U1968" s="58"/>
      <c r="V1968" s="58"/>
    </row>
    <row r="1969" spans="1:22" x14ac:dyDescent="0.35">
      <c r="A1969" s="20">
        <v>3534</v>
      </c>
      <c r="B1969" s="59">
        <v>8.5441000000000003</v>
      </c>
      <c r="C1969">
        <v>91.275000000000006</v>
      </c>
      <c r="D1969" s="20">
        <v>2.3075999999999999</v>
      </c>
      <c r="E1969" s="49">
        <f t="shared" si="60"/>
        <v>96.894200000000012</v>
      </c>
      <c r="F1969" s="60">
        <f>($Q$5*($O$6+$O$8))/(E1969+$O$8)</f>
        <v>0.27629574361491543</v>
      </c>
      <c r="G1969" s="60">
        <f>(C1969-$O$10)/($O$11-$O$10)</f>
        <v>0.6808333333333334</v>
      </c>
      <c r="H1969" s="60">
        <f>(G1969*$O$14+(1-G1969)*$O$13)</f>
        <v>2.7180833333333334</v>
      </c>
      <c r="I1969" s="116">
        <f>(H1969-D1969)/(H1969-$O$12)</f>
        <v>0.25984343349088462</v>
      </c>
      <c r="J1969" s="19">
        <f>(($O$19*F1969)/(B1969*((I1969)^$O$20)))^(1/$O$21)</f>
        <v>0.69205751617383271</v>
      </c>
      <c r="K1969" s="111">
        <f t="shared" si="61"/>
        <v>0.69205751617383271</v>
      </c>
      <c r="L1969" s="129"/>
      <c r="M1969" s="50"/>
      <c r="N1969" s="19"/>
      <c r="O1969" s="19"/>
      <c r="Q1969" s="20"/>
      <c r="R1969" s="58"/>
      <c r="S1969" s="58"/>
      <c r="T1969" s="58"/>
      <c r="U1969" s="58"/>
      <c r="V1969" s="58"/>
    </row>
    <row r="1970" spans="1:22" x14ac:dyDescent="0.35">
      <c r="A1970" s="20">
        <v>3534.5</v>
      </c>
      <c r="B1970" s="59">
        <v>5.6147999999999998</v>
      </c>
      <c r="C1970">
        <v>92.962699999999998</v>
      </c>
      <c r="D1970" s="20">
        <v>2.3109000000000002</v>
      </c>
      <c r="E1970" s="49">
        <f t="shared" si="60"/>
        <v>96.9041</v>
      </c>
      <c r="F1970" s="60">
        <f>($Q$5*($O$6+$O$8))/(E1970+$O$8)</f>
        <v>0.2762693597074421</v>
      </c>
      <c r="G1970" s="60">
        <f>(C1970-$O$10)/($O$11-$O$10)</f>
        <v>0.69958555555555557</v>
      </c>
      <c r="H1970" s="60">
        <f>(G1970*$O$14+(1-G1970)*$O$13)</f>
        <v>2.7199585555555554</v>
      </c>
      <c r="I1970" s="116">
        <f>(H1970-D1970)/(H1970-$O$12)</f>
        <v>0.25863451112394209</v>
      </c>
      <c r="J1970" s="19">
        <f>(($O$19*F1970)/(B1970*((I1970)^$O$20)))^(1/$O$21)</f>
        <v>0.85765522956989526</v>
      </c>
      <c r="K1970" s="111">
        <f t="shared" si="61"/>
        <v>0.85765522956989526</v>
      </c>
      <c r="L1970" s="129"/>
      <c r="M1970" s="50"/>
      <c r="N1970" s="19"/>
      <c r="O1970" s="19"/>
      <c r="Q1970" s="20"/>
      <c r="R1970" s="58"/>
      <c r="S1970" s="58"/>
      <c r="T1970" s="58"/>
      <c r="U1970" s="58"/>
      <c r="V1970" s="58"/>
    </row>
    <row r="1971" spans="1:22" x14ac:dyDescent="0.35">
      <c r="A1971" s="20">
        <v>3535</v>
      </c>
      <c r="B1971" s="59">
        <v>5.5590999999999999</v>
      </c>
      <c r="C1971">
        <v>92.132199999999997</v>
      </c>
      <c r="D1971" s="20">
        <v>2.3321999999999998</v>
      </c>
      <c r="E1971" s="49">
        <f t="shared" si="60"/>
        <v>96.914000000000016</v>
      </c>
      <c r="F1971" s="60">
        <f>($Q$5*($O$6+$O$8))/(E1971+$O$8)</f>
        <v>0.27624298083836768</v>
      </c>
      <c r="G1971" s="60">
        <f>(C1971-$O$10)/($O$11-$O$10)</f>
        <v>0.69035777777777774</v>
      </c>
      <c r="H1971" s="60">
        <f>(G1971*$O$14+(1-G1971)*$O$13)</f>
        <v>2.7190357777777781</v>
      </c>
      <c r="I1971" s="116">
        <f>(H1971-D1971)/(H1971-$O$12)</f>
        <v>0.24472655047331099</v>
      </c>
      <c r="J1971" s="19">
        <f>(($O$19*F1971)/(B1971*((I1971)^$O$20)))^(1/$O$21)</f>
        <v>0.91088236476647833</v>
      </c>
      <c r="K1971" s="111">
        <f t="shared" si="61"/>
        <v>0.91088236476647833</v>
      </c>
      <c r="L1971" s="129"/>
      <c r="M1971" s="50"/>
      <c r="N1971" s="19"/>
      <c r="O1971" s="19"/>
      <c r="Q1971" s="20"/>
      <c r="R1971" s="58"/>
      <c r="S1971" s="58"/>
      <c r="T1971" s="58"/>
      <c r="U1971" s="58"/>
      <c r="V1971" s="58"/>
    </row>
    <row r="1972" spans="1:22" x14ac:dyDescent="0.35">
      <c r="A1972" s="20">
        <v>3535.5</v>
      </c>
      <c r="B1972" s="59">
        <v>4.8011999999999997</v>
      </c>
      <c r="C1972">
        <v>90.734099999999998</v>
      </c>
      <c r="D1972" s="20">
        <v>2.2936999999999999</v>
      </c>
      <c r="E1972" s="49">
        <f t="shared" si="60"/>
        <v>96.923900000000003</v>
      </c>
      <c r="F1972" s="60">
        <f>($Q$5*($O$6+$O$8))/(E1972+$O$8)</f>
        <v>0.27621660700624934</v>
      </c>
      <c r="G1972" s="60">
        <f>(C1972-$O$10)/($O$11-$O$10)</f>
        <v>0.67482333333333333</v>
      </c>
      <c r="H1972" s="60">
        <f>(G1972*$O$14+(1-G1972)*$O$13)</f>
        <v>2.7174823333333333</v>
      </c>
      <c r="I1972" s="116">
        <f>(H1972-D1972)/(H1972-$O$12)</f>
        <v>0.26836404042135387</v>
      </c>
      <c r="J1972" s="19">
        <f>(($O$19*F1972)/(B1972*((I1972)^$O$20)))^(1/$O$21)</f>
        <v>0.89376979278615032</v>
      </c>
      <c r="K1972" s="111">
        <f t="shared" si="61"/>
        <v>0.89376979278615032</v>
      </c>
      <c r="L1972" s="129"/>
      <c r="M1972" s="50"/>
      <c r="N1972" s="19"/>
      <c r="O1972" s="19"/>
      <c r="Q1972" s="20"/>
      <c r="R1972" s="58"/>
      <c r="S1972" s="58"/>
      <c r="T1972" s="58"/>
      <c r="U1972" s="58"/>
      <c r="V1972" s="58"/>
    </row>
    <row r="1973" spans="1:22" x14ac:dyDescent="0.35">
      <c r="A1973" s="20">
        <v>3536</v>
      </c>
      <c r="B1973" s="59">
        <v>5.2518000000000002</v>
      </c>
      <c r="C1973">
        <v>91.035700000000006</v>
      </c>
      <c r="D1973" s="20">
        <v>2.2185999999999999</v>
      </c>
      <c r="E1973" s="49">
        <f t="shared" si="60"/>
        <v>96.933800000000019</v>
      </c>
      <c r="F1973" s="60">
        <f>($Q$5*($O$6+$O$8))/(E1973+$O$8)</f>
        <v>0.27619023820964433</v>
      </c>
      <c r="G1973" s="60">
        <f>(C1973-$O$10)/($O$11-$O$10)</f>
        <v>0.67817444444444452</v>
      </c>
      <c r="H1973" s="60">
        <f>(G1973*$O$14+(1-G1973)*$O$13)</f>
        <v>2.7178174444444445</v>
      </c>
      <c r="I1973" s="116">
        <f>(H1973-D1973)/(H1973-$O$12)</f>
        <v>0.31606694155069293</v>
      </c>
      <c r="J1973" s="19">
        <f>(($O$19*F1973)/(B1973*((I1973)^$O$20)))^(1/$O$21)</f>
        <v>0.72555610198803011</v>
      </c>
      <c r="K1973" s="111">
        <f t="shared" si="61"/>
        <v>0.72555610198803011</v>
      </c>
      <c r="L1973" s="129"/>
      <c r="M1973" s="50"/>
      <c r="N1973" s="19"/>
      <c r="O1973" s="19"/>
      <c r="Q1973" s="20"/>
      <c r="R1973" s="58"/>
      <c r="S1973" s="58"/>
      <c r="T1973" s="58"/>
      <c r="U1973" s="58"/>
      <c r="V1973" s="58"/>
    </row>
    <row r="1974" spans="1:22" x14ac:dyDescent="0.35">
      <c r="A1974" s="20">
        <v>3536.5</v>
      </c>
      <c r="B1974" s="59">
        <v>5.9024000000000001</v>
      </c>
      <c r="C1974">
        <v>92.949100000000001</v>
      </c>
      <c r="D1974" s="20">
        <v>2.1659000000000002</v>
      </c>
      <c r="E1974" s="49">
        <f t="shared" si="60"/>
        <v>96.943700000000007</v>
      </c>
      <c r="F1974" s="60">
        <f>($Q$5*($O$6+$O$8))/(E1974+$O$8)</f>
        <v>0.27616387444711082</v>
      </c>
      <c r="G1974" s="60">
        <f>(C1974-$O$10)/($O$11-$O$10)</f>
        <v>0.69943444444444447</v>
      </c>
      <c r="H1974" s="60">
        <f>(G1974*$O$14+(1-G1974)*$O$13)</f>
        <v>2.7199434444444446</v>
      </c>
      <c r="I1974" s="116">
        <f>(H1974-D1974)/(H1974-$O$12)</f>
        <v>0.35030711994324143</v>
      </c>
      <c r="J1974" s="19">
        <f>(($O$19*F1974)/(B1974*((I1974)^$O$20)))^(1/$O$21)</f>
        <v>0.61747609674644433</v>
      </c>
      <c r="K1974" s="111">
        <f t="shared" si="61"/>
        <v>0.61747609674644433</v>
      </c>
      <c r="L1974" s="129"/>
      <c r="M1974" s="50"/>
      <c r="N1974" s="19"/>
      <c r="O1974" s="19"/>
      <c r="Q1974" s="20"/>
      <c r="R1974" s="58"/>
      <c r="S1974" s="58"/>
      <c r="T1974" s="58"/>
      <c r="U1974" s="58"/>
      <c r="V1974" s="58"/>
    </row>
    <row r="1975" spans="1:22" x14ac:dyDescent="0.35">
      <c r="A1975" s="20">
        <v>3537</v>
      </c>
      <c r="B1975" s="59">
        <v>5.9882999999999997</v>
      </c>
      <c r="C1975">
        <v>95.006399999999999</v>
      </c>
      <c r="D1975" s="20">
        <v>2.1396000000000002</v>
      </c>
      <c r="E1975" s="49">
        <f t="shared" si="60"/>
        <v>96.953599999999994</v>
      </c>
      <c r="F1975" s="60">
        <f>($Q$5*($O$6+$O$8))/(E1975+$O$8)</f>
        <v>0.27613751571720729</v>
      </c>
      <c r="G1975" s="60">
        <f>(C1975-$O$10)/($O$11-$O$10)</f>
        <v>0.72229333333333334</v>
      </c>
      <c r="H1975" s="60">
        <f>(G1975*$O$14+(1-G1975)*$O$13)</f>
        <v>2.7222293333333334</v>
      </c>
      <c r="I1975" s="116">
        <f>(H1975-D1975)/(H1975-$O$12)</f>
        <v>0.36784957103213661</v>
      </c>
      <c r="J1975" s="19">
        <f>(($O$19*F1975)/(B1975*((I1975)^$O$20)))^(1/$O$21)</f>
        <v>0.58376852852088434</v>
      </c>
      <c r="K1975" s="111">
        <f t="shared" si="61"/>
        <v>0.58376852852088434</v>
      </c>
      <c r="L1975" s="129"/>
      <c r="M1975" s="50"/>
      <c r="N1975" s="19"/>
      <c r="O1975" s="19"/>
      <c r="Q1975" s="20"/>
      <c r="R1975" s="58"/>
      <c r="S1975" s="58"/>
      <c r="T1975" s="58"/>
      <c r="U1975" s="58"/>
      <c r="V1975" s="58"/>
    </row>
    <row r="1976" spans="1:22" x14ac:dyDescent="0.35">
      <c r="A1976" s="20">
        <v>3537.5</v>
      </c>
      <c r="B1976" s="59">
        <v>7.8569000000000004</v>
      </c>
      <c r="C1976">
        <v>99.352199999999996</v>
      </c>
      <c r="D1976" s="20">
        <v>2.1015999999999999</v>
      </c>
      <c r="E1976" s="49">
        <f t="shared" si="60"/>
        <v>96.96350000000001</v>
      </c>
      <c r="F1976" s="60">
        <f>($Q$5*($O$6+$O$8))/(E1976+$O$8)</f>
        <v>0.27611116201849273</v>
      </c>
      <c r="G1976" s="60">
        <f>(C1976-$O$10)/($O$11-$O$10)</f>
        <v>0.77057999999999993</v>
      </c>
      <c r="H1976" s="60">
        <f>(G1976*$O$14+(1-G1976)*$O$13)</f>
        <v>2.727058</v>
      </c>
      <c r="I1976" s="116">
        <f>(H1976-D1976)/(H1976-$O$12)</f>
        <v>0.39368971516477547</v>
      </c>
      <c r="J1976" s="19">
        <f>(($O$19*F1976)/(B1976*((I1976)^$O$20)))^(1/$O$21)</f>
        <v>0.47617029548719414</v>
      </c>
      <c r="K1976" s="111">
        <f t="shared" si="61"/>
        <v>0.47617029548719414</v>
      </c>
      <c r="L1976" s="129"/>
      <c r="M1976" s="50"/>
      <c r="N1976" s="19"/>
      <c r="O1976" s="19"/>
      <c r="Q1976" s="20"/>
      <c r="R1976" s="58"/>
      <c r="S1976" s="58"/>
      <c r="T1976" s="58"/>
      <c r="U1976" s="58"/>
      <c r="V1976" s="58"/>
    </row>
    <row r="1977" spans="1:22" x14ac:dyDescent="0.35">
      <c r="A1977" s="20">
        <v>3538</v>
      </c>
      <c r="B1977" s="59">
        <v>4.9400000000000004</v>
      </c>
      <c r="C1977">
        <v>100.6566</v>
      </c>
      <c r="D1977" s="20">
        <v>2.1103999999999998</v>
      </c>
      <c r="E1977" s="49">
        <f t="shared" si="60"/>
        <v>96.973399999999998</v>
      </c>
      <c r="F1977" s="60">
        <f>($Q$5*($O$6+$O$8))/(E1977+$O$8)</f>
        <v>0.276084813349527</v>
      </c>
      <c r="G1977" s="60">
        <f>(C1977-$O$10)/($O$11-$O$10)</f>
        <v>0.78507333333333329</v>
      </c>
      <c r="H1977" s="60">
        <f>(G1977*$O$14+(1-G1977)*$O$13)</f>
        <v>2.728507333333333</v>
      </c>
      <c r="I1977" s="116">
        <f>(H1977-D1977)/(H1977-$O$12)</f>
        <v>0.38870828714642908</v>
      </c>
      <c r="J1977" s="19">
        <f>(($O$19*F1977)/(B1977*((I1977)^$O$20)))^(1/$O$21)</f>
        <v>0.60818259141621778</v>
      </c>
      <c r="K1977" s="111">
        <f t="shared" si="61"/>
        <v>0.60818259141621778</v>
      </c>
      <c r="L1977" s="129"/>
      <c r="M1977" s="50"/>
      <c r="N1977" s="19"/>
      <c r="O1977" s="19"/>
      <c r="Q1977" s="20"/>
      <c r="R1977" s="58"/>
      <c r="S1977" s="58"/>
      <c r="T1977" s="58"/>
      <c r="U1977" s="58"/>
      <c r="V1977" s="58"/>
    </row>
    <row r="1978" spans="1:22" x14ac:dyDescent="0.35">
      <c r="A1978" s="20">
        <v>3538.5</v>
      </c>
      <c r="B1978" s="59">
        <v>5.1264000000000003</v>
      </c>
      <c r="C1978">
        <v>101.15479999999999</v>
      </c>
      <c r="D1978" s="20">
        <v>2.1798000000000002</v>
      </c>
      <c r="E1978" s="49">
        <f t="shared" si="60"/>
        <v>96.983300000000014</v>
      </c>
      <c r="F1978" s="60">
        <f>($Q$5*($O$6+$O$8))/(E1978+$O$8)</f>
        <v>0.27605846970887016</v>
      </c>
      <c r="G1978" s="60">
        <f>(C1978-$O$10)/($O$11-$O$10)</f>
        <v>0.79060888888888881</v>
      </c>
      <c r="H1978" s="60">
        <f>(G1978*$O$14+(1-G1978)*$O$13)</f>
        <v>2.7290608888888888</v>
      </c>
      <c r="I1978" s="116">
        <f>(H1978-D1978)/(H1978-$O$12)</f>
        <v>0.34529271957932417</v>
      </c>
      <c r="J1978" s="19">
        <f>(($O$19*F1978)/(B1978*((I1978)^$O$20)))^(1/$O$21)</f>
        <v>0.67205818018654151</v>
      </c>
      <c r="K1978" s="111">
        <f t="shared" si="61"/>
        <v>0.67205818018654151</v>
      </c>
      <c r="L1978" s="129"/>
      <c r="M1978" s="50"/>
      <c r="N1978" s="19"/>
      <c r="O1978" s="19"/>
      <c r="Q1978" s="20"/>
      <c r="R1978" s="58"/>
      <c r="S1978" s="58"/>
      <c r="T1978" s="58"/>
      <c r="U1978" s="58"/>
      <c r="V1978" s="58"/>
    </row>
    <row r="1979" spans="1:22" x14ac:dyDescent="0.35">
      <c r="A1979" s="20">
        <v>3539</v>
      </c>
      <c r="B1979" s="59">
        <v>5.3005000000000004</v>
      </c>
      <c r="C1979">
        <v>94.6798</v>
      </c>
      <c r="D1979" s="20">
        <v>2.2820999999999998</v>
      </c>
      <c r="E1979" s="49">
        <f t="shared" si="60"/>
        <v>96.993200000000002</v>
      </c>
      <c r="F1979" s="60">
        <f>($Q$5*($O$6+$O$8))/(E1979+$O$8)</f>
        <v>0.27603213109508307</v>
      </c>
      <c r="G1979" s="60">
        <f>(C1979-$O$10)/($O$11-$O$10)</f>
        <v>0.71866444444444444</v>
      </c>
      <c r="H1979" s="60">
        <f>(G1979*$O$14+(1-G1979)*$O$13)</f>
        <v>2.7218664444444443</v>
      </c>
      <c r="I1979" s="116">
        <f>(H1979-D1979)/(H1979-$O$12)</f>
        <v>0.27771511056124881</v>
      </c>
      <c r="J1979" s="19">
        <f>(($O$19*F1979)/(B1979*((I1979)^$O$20)))^(1/$O$21)</f>
        <v>0.82171627603171316</v>
      </c>
      <c r="K1979" s="111">
        <f t="shared" si="61"/>
        <v>0.82171627603171316</v>
      </c>
      <c r="L1979" s="129"/>
      <c r="M1979" s="50"/>
      <c r="N1979" s="19"/>
      <c r="O1979" s="19"/>
      <c r="Q1979" s="20"/>
      <c r="R1979" s="58"/>
      <c r="S1979" s="58"/>
      <c r="T1979" s="58"/>
      <c r="U1979" s="58"/>
      <c r="V1979" s="58"/>
    </row>
    <row r="1980" spans="1:22" x14ac:dyDescent="0.35">
      <c r="A1980" s="20">
        <v>3539.5</v>
      </c>
      <c r="B1980" s="59">
        <v>8.1600999999999999</v>
      </c>
      <c r="C1980">
        <v>90.346299999999999</v>
      </c>
      <c r="D1980" s="20">
        <v>2.3445</v>
      </c>
      <c r="E1980" s="49">
        <f t="shared" si="60"/>
        <v>97.003100000000018</v>
      </c>
      <c r="F1980" s="60">
        <f>($Q$5*($O$6+$O$8))/(E1980+$O$8)</f>
        <v>0.27600579750672682</v>
      </c>
      <c r="G1980" s="60">
        <f>(C1980-$O$10)/($O$11-$O$10)</f>
        <v>0.67051444444444441</v>
      </c>
      <c r="H1980" s="60">
        <f>(G1980*$O$14+(1-G1980)*$O$13)</f>
        <v>2.7170514444444445</v>
      </c>
      <c r="I1980" s="116">
        <f>(H1980-D1980)/(H1980-$O$12)</f>
        <v>0.2359860034051896</v>
      </c>
      <c r="J1980" s="19">
        <f>(($O$19*F1980)/(B1980*((I1980)^$O$20)))^(1/$O$21)</f>
        <v>0.77933667903721093</v>
      </c>
      <c r="K1980" s="111">
        <f t="shared" si="61"/>
        <v>0.77933667903721093</v>
      </c>
      <c r="L1980" s="129"/>
      <c r="M1980" s="50"/>
      <c r="N1980" s="19"/>
      <c r="O1980" s="19"/>
      <c r="Q1980" s="20"/>
      <c r="R1980" s="58"/>
      <c r="S1980" s="58"/>
      <c r="T1980" s="58"/>
      <c r="U1980" s="58"/>
      <c r="V1980" s="58"/>
    </row>
    <row r="1981" spans="1:22" x14ac:dyDescent="0.35">
      <c r="A1981" s="20">
        <v>3540</v>
      </c>
      <c r="B1981" s="59">
        <v>11.9941</v>
      </c>
      <c r="C1981">
        <v>91.290899999999993</v>
      </c>
      <c r="D1981" s="20">
        <v>2.319</v>
      </c>
      <c r="E1981" s="49">
        <f t="shared" si="60"/>
        <v>97.013000000000005</v>
      </c>
      <c r="F1981" s="60">
        <f>($Q$5*($O$6+$O$8))/(E1981+$O$8)</f>
        <v>0.27597946894236358</v>
      </c>
      <c r="G1981" s="60">
        <f>(C1981-$O$10)/($O$11-$O$10)</f>
        <v>0.68100999999999989</v>
      </c>
      <c r="H1981" s="60">
        <f>(G1981*$O$14+(1-G1981)*$O$13)</f>
        <v>2.7181009999999999</v>
      </c>
      <c r="I1981" s="116">
        <f>(H1981-D1981)/(H1981-$O$12)</f>
        <v>0.25263538367755423</v>
      </c>
      <c r="J1981" s="19">
        <f>(($O$19*F1981)/(B1981*((I1981)^$O$20)))^(1/$O$21)</f>
        <v>0.60042722703462859</v>
      </c>
      <c r="K1981" s="111">
        <f t="shared" si="61"/>
        <v>0.60042722703462859</v>
      </c>
      <c r="L1981" s="129"/>
      <c r="M1981" s="50"/>
      <c r="N1981" s="19"/>
      <c r="O1981" s="19"/>
      <c r="Q1981" s="20"/>
      <c r="R1981" s="58"/>
      <c r="S1981" s="58"/>
      <c r="T1981" s="58"/>
      <c r="U1981" s="58"/>
      <c r="V1981" s="58"/>
    </row>
    <row r="1982" spans="1:22" x14ac:dyDescent="0.35">
      <c r="A1982" s="20">
        <v>3540.5</v>
      </c>
      <c r="B1982" s="59">
        <v>12.6258</v>
      </c>
      <c r="C1982">
        <v>94.151899999999998</v>
      </c>
      <c r="D1982" s="20">
        <v>2.2401</v>
      </c>
      <c r="E1982" s="49">
        <f t="shared" si="60"/>
        <v>97.022899999999993</v>
      </c>
      <c r="F1982" s="60">
        <f>($Q$5*($O$6+$O$8))/(E1982+$O$8)</f>
        <v>0.27595314540055554</v>
      </c>
      <c r="G1982" s="60">
        <f>(C1982-$O$10)/($O$11-$O$10)</f>
        <v>0.71279888888888887</v>
      </c>
      <c r="H1982" s="60">
        <f>(G1982*$O$14+(1-G1982)*$O$13)</f>
        <v>2.7212798888888887</v>
      </c>
      <c r="I1982" s="116">
        <f>(H1982-D1982)/(H1982-$O$12)</f>
        <v>0.30398054409513042</v>
      </c>
      <c r="J1982" s="19">
        <f>(($O$19*F1982)/(B1982*((I1982)^$O$20)))^(1/$O$21)</f>
        <v>0.48634273586916438</v>
      </c>
      <c r="K1982" s="111">
        <f t="shared" si="61"/>
        <v>0.48634273586916438</v>
      </c>
      <c r="L1982" s="129"/>
      <c r="M1982" s="50"/>
      <c r="N1982" s="19"/>
      <c r="O1982" s="19"/>
      <c r="Q1982" s="20"/>
      <c r="R1982" s="58"/>
      <c r="S1982" s="58"/>
      <c r="T1982" s="58"/>
      <c r="U1982" s="58"/>
      <c r="V1982" s="58"/>
    </row>
    <row r="1983" spans="1:22" x14ac:dyDescent="0.35">
      <c r="A1983" s="20">
        <v>3541</v>
      </c>
      <c r="B1983" s="59">
        <v>5.5380000000000003</v>
      </c>
      <c r="C1983">
        <v>95.129099999999994</v>
      </c>
      <c r="D1983" s="20">
        <v>2.1442999999999999</v>
      </c>
      <c r="E1983" s="49">
        <f t="shared" si="60"/>
        <v>97.032800000000009</v>
      </c>
      <c r="F1983" s="60">
        <f>($Q$5*($O$6+$O$8))/(E1983+$O$8)</f>
        <v>0.27592682687986564</v>
      </c>
      <c r="G1983" s="60">
        <f>(C1983-$O$10)/($O$11-$O$10)</f>
        <v>0.72365666666666661</v>
      </c>
      <c r="H1983" s="60">
        <f>(G1983*$O$14+(1-G1983)*$O$13)</f>
        <v>2.7223656666666667</v>
      </c>
      <c r="I1983" s="116">
        <f>(H1983-D1983)/(H1983-$O$12)</f>
        <v>0.36493683669374488</v>
      </c>
      <c r="J1983" s="19">
        <f>(($O$19*F1983)/(B1983*((I1983)^$O$20)))^(1/$O$21)</f>
        <v>0.61164972441228826</v>
      </c>
      <c r="K1983" s="111">
        <f t="shared" si="61"/>
        <v>0.61164972441228826</v>
      </c>
      <c r="L1983" s="129"/>
      <c r="M1983" s="50"/>
      <c r="N1983" s="19"/>
      <c r="O1983" s="19"/>
      <c r="Q1983" s="20"/>
      <c r="R1983" s="58"/>
      <c r="S1983" s="58"/>
      <c r="T1983" s="58"/>
      <c r="U1983" s="58"/>
      <c r="V1983" s="58"/>
    </row>
    <row r="1984" spans="1:22" x14ac:dyDescent="0.35">
      <c r="A1984" s="20">
        <v>3541.5</v>
      </c>
      <c r="B1984" s="59">
        <v>5.2843999999999998</v>
      </c>
      <c r="C1984">
        <v>92.753600000000006</v>
      </c>
      <c r="D1984" s="20">
        <v>2.1312000000000002</v>
      </c>
      <c r="E1984" s="49">
        <f t="shared" si="60"/>
        <v>97.042699999999996</v>
      </c>
      <c r="F1984" s="60">
        <f>($Q$5*($O$6+$O$8))/(E1984+$O$8)</f>
        <v>0.27590051337885751</v>
      </c>
      <c r="G1984" s="60">
        <f>(C1984-$O$10)/($O$11-$O$10)</f>
        <v>0.69726222222222234</v>
      </c>
      <c r="H1984" s="60">
        <f>(G1984*$O$14+(1-G1984)*$O$13)</f>
        <v>2.719726222222222</v>
      </c>
      <c r="I1984" s="116">
        <f>(H1984-D1984)/(H1984-$O$12)</f>
        <v>0.37216078878130465</v>
      </c>
      <c r="J1984" s="19">
        <f>(($O$19*F1984)/(B1984*((I1984)^$O$20)))^(1/$O$21)</f>
        <v>0.61397091581630792</v>
      </c>
      <c r="K1984" s="111">
        <f t="shared" si="61"/>
        <v>0.61397091581630792</v>
      </c>
      <c r="L1984" s="129"/>
      <c r="M1984" s="50"/>
      <c r="N1984" s="19"/>
      <c r="O1984" s="19"/>
      <c r="Q1984" s="20"/>
      <c r="R1984" s="58"/>
      <c r="S1984" s="58"/>
      <c r="T1984" s="58"/>
      <c r="U1984" s="58"/>
      <c r="V1984" s="58"/>
    </row>
    <row r="1985" spans="1:22" x14ac:dyDescent="0.35">
      <c r="A1985" s="20">
        <v>3542</v>
      </c>
      <c r="B1985" s="59">
        <v>5.1054000000000004</v>
      </c>
      <c r="C1985">
        <v>93.658699999999996</v>
      </c>
      <c r="D1985" s="20">
        <v>2.1846999999999999</v>
      </c>
      <c r="E1985" s="49">
        <f t="shared" si="60"/>
        <v>97.052600000000012</v>
      </c>
      <c r="F1985" s="60">
        <f>($Q$5*($O$6+$O$8))/(E1985+$O$8)</f>
        <v>0.27587420489609504</v>
      </c>
      <c r="G1985" s="60">
        <f>(C1985-$O$10)/($O$11-$O$10)</f>
        <v>0.70731888888888883</v>
      </c>
      <c r="H1985" s="60">
        <f>(G1985*$O$14+(1-G1985)*$O$13)</f>
        <v>2.7207318888888889</v>
      </c>
      <c r="I1985" s="116">
        <f>(H1985-D1985)/(H1985-$O$12)</f>
        <v>0.33875001518456327</v>
      </c>
      <c r="J1985" s="19">
        <f>(($O$19*F1985)/(B1985*((I1985)^$O$20)))^(1/$O$21)</f>
        <v>0.68621678514246387</v>
      </c>
      <c r="K1985" s="111">
        <f t="shared" si="61"/>
        <v>0.68621678514246387</v>
      </c>
      <c r="L1985" s="129"/>
      <c r="M1985" s="50"/>
      <c r="N1985" s="19"/>
      <c r="O1985" s="19"/>
      <c r="Q1985" s="20"/>
      <c r="R1985" s="58"/>
      <c r="S1985" s="58"/>
      <c r="T1985" s="58"/>
      <c r="U1985" s="58"/>
      <c r="V1985" s="58"/>
    </row>
    <row r="1986" spans="1:22" x14ac:dyDescent="0.35">
      <c r="A1986" s="20">
        <v>3542.5</v>
      </c>
      <c r="B1986" s="59">
        <v>6.8554000000000004</v>
      </c>
      <c r="C1986">
        <v>99.399500000000003</v>
      </c>
      <c r="D1986" s="20">
        <v>2.2189999999999999</v>
      </c>
      <c r="E1986" s="49">
        <f t="shared" ref="E1986:E2049" si="62">((0.0198*A1986)+ 26.921)</f>
        <v>97.0625</v>
      </c>
      <c r="F1986" s="60">
        <f>($Q$5*($O$6+$O$8))/(E1986+$O$8)</f>
        <v>0.27584790143014298</v>
      </c>
      <c r="G1986" s="60">
        <f>(C1986-$O$10)/($O$11-$O$10)</f>
        <v>0.7711055555555556</v>
      </c>
      <c r="H1986" s="60">
        <f>(G1986*$O$14+(1-G1986)*$O$13)</f>
        <v>2.7271105555555555</v>
      </c>
      <c r="I1986" s="116">
        <f>(H1986-D1986)/(H1986-$O$12)</f>
        <v>0.31981569140724309</v>
      </c>
      <c r="J1986" s="19">
        <f>(($O$19*F1986)/(B1986*((I1986)^$O$20)))^(1/$O$21)</f>
        <v>0.62721823203270832</v>
      </c>
      <c r="K1986" s="111">
        <f t="shared" ref="K1986:K2049" si="63">IF(J1986&gt;1,1,J1986)</f>
        <v>0.62721823203270832</v>
      </c>
      <c r="L1986" s="129"/>
      <c r="M1986" s="50"/>
      <c r="N1986" s="19"/>
      <c r="O1986" s="19"/>
      <c r="Q1986" s="20"/>
      <c r="R1986" s="58"/>
      <c r="S1986" s="58"/>
      <c r="T1986" s="58"/>
      <c r="U1986" s="58"/>
      <c r="V1986" s="58"/>
    </row>
    <row r="1987" spans="1:22" x14ac:dyDescent="0.35">
      <c r="A1987" s="20">
        <v>3543</v>
      </c>
      <c r="B1987" s="59">
        <v>6.8788</v>
      </c>
      <c r="C1987">
        <v>104.2345</v>
      </c>
      <c r="D1987" s="20">
        <v>2.1520000000000001</v>
      </c>
      <c r="E1987" s="49">
        <f t="shared" si="62"/>
        <v>97.072400000000016</v>
      </c>
      <c r="F1987" s="60">
        <f>($Q$5*($O$6+$O$8))/(E1987+$O$8)</f>
        <v>0.27582160297956632</v>
      </c>
      <c r="G1987" s="60">
        <f>(C1987-$O$10)/($O$11-$O$10)</f>
        <v>0.82482777777777772</v>
      </c>
      <c r="H1987" s="60">
        <f>(G1987*$O$14+(1-G1987)*$O$13)</f>
        <v>2.7324827777777778</v>
      </c>
      <c r="I1987" s="116">
        <f>(H1987-D1987)/(H1987-$O$12)</f>
        <v>0.3641370316636805</v>
      </c>
      <c r="J1987" s="19">
        <f>(($O$19*F1987)/(B1987*((I1987)^$O$20)))^(1/$O$21)</f>
        <v>0.54991168761412401</v>
      </c>
      <c r="K1987" s="111">
        <f t="shared" si="63"/>
        <v>0.54991168761412401</v>
      </c>
      <c r="L1987" s="129"/>
      <c r="M1987" s="50"/>
      <c r="N1987" s="19"/>
      <c r="O1987" s="19"/>
      <c r="Q1987" s="20"/>
      <c r="R1987" s="58"/>
      <c r="S1987" s="58"/>
      <c r="T1987" s="58"/>
      <c r="U1987" s="58"/>
      <c r="V1987" s="58"/>
    </row>
    <row r="1988" spans="1:22" x14ac:dyDescent="0.35">
      <c r="A1988" s="20">
        <v>3543.5</v>
      </c>
      <c r="B1988" s="59">
        <v>7.3399000000000001</v>
      </c>
      <c r="C1988">
        <v>104.0318</v>
      </c>
      <c r="D1988" s="20">
        <v>2.1242000000000001</v>
      </c>
      <c r="E1988" s="49">
        <f t="shared" si="62"/>
        <v>97.082300000000004</v>
      </c>
      <c r="F1988" s="60">
        <f>($Q$5*($O$6+$O$8))/(E1988+$O$8)</f>
        <v>0.27579530954293086</v>
      </c>
      <c r="G1988" s="60">
        <f>(C1988-$O$10)/($O$11-$O$10)</f>
        <v>0.82257555555555562</v>
      </c>
      <c r="H1988" s="60">
        <f>(G1988*$O$14+(1-G1988)*$O$13)</f>
        <v>2.7322575555555559</v>
      </c>
      <c r="I1988" s="116">
        <f>(H1988-D1988)/(H1988-$O$12)</f>
        <v>0.38148859602062529</v>
      </c>
      <c r="J1988" s="19">
        <f>(($O$19*F1988)/(B1988*((I1988)^$O$20)))^(1/$O$21)</f>
        <v>0.50812060490631461</v>
      </c>
      <c r="K1988" s="111">
        <f t="shared" si="63"/>
        <v>0.50812060490631461</v>
      </c>
      <c r="L1988" s="129"/>
      <c r="M1988" s="50"/>
      <c r="N1988" s="19"/>
      <c r="O1988" s="19"/>
      <c r="Q1988" s="20"/>
      <c r="R1988" s="58"/>
      <c r="S1988" s="58"/>
      <c r="T1988" s="58"/>
      <c r="U1988" s="58"/>
      <c r="V1988" s="58"/>
    </row>
    <row r="1989" spans="1:22" x14ac:dyDescent="0.35">
      <c r="A1989" s="20">
        <v>3544</v>
      </c>
      <c r="B1989" s="59">
        <v>6.9753999999999996</v>
      </c>
      <c r="C1989">
        <v>99.297899999999998</v>
      </c>
      <c r="D1989" s="20">
        <v>2.1682999999999999</v>
      </c>
      <c r="E1989" s="49">
        <f t="shared" si="62"/>
        <v>97.092199999999991</v>
      </c>
      <c r="F1989" s="60">
        <f>($Q$5*($O$6+$O$8))/(E1989+$O$8)</f>
        <v>0.27576902111880286</v>
      </c>
      <c r="G1989" s="60">
        <f>(C1989-$O$10)/($O$11-$O$10)</f>
        <v>0.76997666666666664</v>
      </c>
      <c r="H1989" s="60">
        <f>(G1989*$O$14+(1-G1989)*$O$13)</f>
        <v>2.7269976666666667</v>
      </c>
      <c r="I1989" s="116">
        <f>(H1989-D1989)/(H1989-$O$12)</f>
        <v>0.35168129371249307</v>
      </c>
      <c r="J1989" s="19">
        <f>(($O$19*F1989)/(B1989*((I1989)^$O$20)))^(1/$O$21)</f>
        <v>0.56537800870920285</v>
      </c>
      <c r="K1989" s="111">
        <f t="shared" si="63"/>
        <v>0.56537800870920285</v>
      </c>
      <c r="L1989" s="129"/>
      <c r="M1989" s="50"/>
      <c r="N1989" s="19"/>
      <c r="O1989" s="19"/>
      <c r="Q1989" s="20"/>
      <c r="R1989" s="58"/>
      <c r="S1989" s="58"/>
      <c r="T1989" s="58"/>
      <c r="U1989" s="58"/>
      <c r="V1989" s="58"/>
    </row>
    <row r="1990" spans="1:22" x14ac:dyDescent="0.35">
      <c r="A1990" s="20">
        <v>3544.5</v>
      </c>
      <c r="B1990" s="59">
        <v>7.7031999999999998</v>
      </c>
      <c r="C1990">
        <v>95.512699999999995</v>
      </c>
      <c r="D1990" s="20">
        <v>2.2831999999999999</v>
      </c>
      <c r="E1990" s="49">
        <f t="shared" si="62"/>
        <v>97.102100000000007</v>
      </c>
      <c r="F1990" s="60">
        <f>($Q$5*($O$6+$O$8))/(E1990+$O$8)</f>
        <v>0.27574273770574886</v>
      </c>
      <c r="G1990" s="60">
        <f>(C1990-$O$10)/($O$11-$O$10)</f>
        <v>0.72791888888888878</v>
      </c>
      <c r="H1990" s="60">
        <f>(G1990*$O$14+(1-G1990)*$O$13)</f>
        <v>2.7227918888888887</v>
      </c>
      <c r="I1990" s="116">
        <f>(H1990-D1990)/(H1990-$O$12)</f>
        <v>0.27744273360328697</v>
      </c>
      <c r="J1990" s="19">
        <f>(($O$19*F1990)/(B1990*((I1990)^$O$20)))^(1/$O$21)</f>
        <v>0.68193518668420228</v>
      </c>
      <c r="K1990" s="111">
        <f t="shared" si="63"/>
        <v>0.68193518668420228</v>
      </c>
      <c r="L1990" s="129"/>
      <c r="M1990" s="50"/>
      <c r="N1990" s="19"/>
      <c r="O1990" s="19"/>
      <c r="Q1990" s="20"/>
      <c r="R1990" s="58"/>
      <c r="S1990" s="58"/>
      <c r="T1990" s="58"/>
      <c r="U1990" s="58"/>
      <c r="V1990" s="58"/>
    </row>
    <row r="1991" spans="1:22" x14ac:dyDescent="0.35">
      <c r="A1991" s="20">
        <v>3545</v>
      </c>
      <c r="B1991" s="59">
        <v>7.9226999999999999</v>
      </c>
      <c r="C1991">
        <v>91.500600000000006</v>
      </c>
      <c r="D1991" s="20">
        <v>2.3736000000000002</v>
      </c>
      <c r="E1991" s="49">
        <f t="shared" si="62"/>
        <v>97.111999999999995</v>
      </c>
      <c r="F1991" s="60">
        <f>($Q$5*($O$6+$O$8))/(E1991+$O$8)</f>
        <v>0.27571645930233651</v>
      </c>
      <c r="G1991" s="60">
        <f>(C1991-$O$10)/($O$11-$O$10)</f>
        <v>0.68334000000000006</v>
      </c>
      <c r="H1991" s="60">
        <f>(G1991*$O$14+(1-G1991)*$O$13)</f>
        <v>2.718334</v>
      </c>
      <c r="I1991" s="116">
        <f>(H1991-D1991)/(H1991-$O$12)</f>
        <v>0.21818828545099181</v>
      </c>
      <c r="J1991" s="19">
        <f>(($O$19*F1991)/(B1991*((I1991)^$O$20)))^(1/$O$21)</f>
        <v>0.85499448058540239</v>
      </c>
      <c r="K1991" s="111">
        <f t="shared" si="63"/>
        <v>0.85499448058540239</v>
      </c>
      <c r="L1991" s="129"/>
      <c r="M1991" s="50"/>
      <c r="N1991" s="19"/>
      <c r="O1991" s="19"/>
      <c r="Q1991" s="20"/>
      <c r="R1991" s="58"/>
      <c r="S1991" s="58"/>
      <c r="T1991" s="58"/>
      <c r="U1991" s="58"/>
      <c r="V1991" s="58"/>
    </row>
    <row r="1992" spans="1:22" x14ac:dyDescent="0.35">
      <c r="A1992" s="20">
        <v>3545.5</v>
      </c>
      <c r="B1992" s="59">
        <v>8.7723999999999993</v>
      </c>
      <c r="C1992">
        <v>89.295400000000001</v>
      </c>
      <c r="D1992" s="20">
        <v>2.3933</v>
      </c>
      <c r="E1992" s="49">
        <f t="shared" si="62"/>
        <v>97.121900000000011</v>
      </c>
      <c r="F1992" s="60">
        <f>($Q$5*($O$6+$O$8))/(E1992+$O$8)</f>
        <v>0.27569018590713346</v>
      </c>
      <c r="G1992" s="60">
        <f>(C1992-$O$10)/($O$11-$O$10)</f>
        <v>0.65883777777777774</v>
      </c>
      <c r="H1992" s="60">
        <f>(G1992*$O$14+(1-G1992)*$O$13)</f>
        <v>2.7158837777777776</v>
      </c>
      <c r="I1992" s="116">
        <f>(H1992-D1992)/(H1992-$O$12)</f>
        <v>0.20448613039030533</v>
      </c>
      <c r="J1992" s="19">
        <f>(($O$19*F1992)/(B1992*((I1992)^$O$20)))^(1/$O$21)</f>
        <v>0.86693708945464154</v>
      </c>
      <c r="K1992" s="111">
        <f t="shared" si="63"/>
        <v>0.86693708945464154</v>
      </c>
      <c r="L1992" s="129"/>
      <c r="M1992" s="50"/>
      <c r="N1992" s="19"/>
      <c r="O1992" s="19"/>
      <c r="Q1992" s="20"/>
      <c r="R1992" s="58"/>
      <c r="S1992" s="58"/>
      <c r="T1992" s="58"/>
      <c r="U1992" s="58"/>
      <c r="V1992" s="58"/>
    </row>
    <row r="1993" spans="1:22" x14ac:dyDescent="0.35">
      <c r="A1993" s="20">
        <v>3546</v>
      </c>
      <c r="B1993" s="59">
        <v>7.4267000000000003</v>
      </c>
      <c r="C1993">
        <v>86.508899999999997</v>
      </c>
      <c r="D1993" s="20">
        <v>2.3445999999999998</v>
      </c>
      <c r="E1993" s="49">
        <f t="shared" si="62"/>
        <v>97.131799999999998</v>
      </c>
      <c r="F1993" s="60">
        <f>($Q$5*($O$6+$O$8))/(E1993+$O$8)</f>
        <v>0.27566391751870828</v>
      </c>
      <c r="G1993" s="60">
        <f>(C1993-$O$10)/($O$11-$O$10)</f>
        <v>0.62787666666666664</v>
      </c>
      <c r="H1993" s="60">
        <f>(G1993*$O$14+(1-G1993)*$O$13)</f>
        <v>2.7127876666666668</v>
      </c>
      <c r="I1993" s="116">
        <f>(H1993-D1993)/(H1993-$O$12)</f>
        <v>0.23385344142977629</v>
      </c>
      <c r="J1993" s="19">
        <f>(($O$19*F1993)/(B1993*((I1993)^$O$20)))^(1/$O$21)</f>
        <v>0.82385020838656875</v>
      </c>
      <c r="K1993" s="111">
        <f t="shared" si="63"/>
        <v>0.82385020838656875</v>
      </c>
      <c r="L1993" s="129"/>
      <c r="M1993" s="50"/>
      <c r="N1993" s="19"/>
      <c r="O1993" s="19"/>
      <c r="Q1993" s="20"/>
      <c r="R1993" s="58"/>
      <c r="S1993" s="58"/>
      <c r="T1993" s="58"/>
      <c r="U1993" s="58"/>
      <c r="V1993" s="58"/>
    </row>
    <row r="1994" spans="1:22" x14ac:dyDescent="0.35">
      <c r="A1994" s="20">
        <v>3546.5</v>
      </c>
      <c r="B1994" s="59">
        <v>7.1932</v>
      </c>
      <c r="C1994">
        <v>89.796300000000002</v>
      </c>
      <c r="D1994" s="20">
        <v>2.2805</v>
      </c>
      <c r="E1994" s="49">
        <f t="shared" si="62"/>
        <v>97.141700000000014</v>
      </c>
      <c r="F1994" s="60">
        <f>($Q$5*($O$6+$O$8))/(E1994+$O$8)</f>
        <v>0.27563765413562974</v>
      </c>
      <c r="G1994" s="60">
        <f>(C1994-$O$10)/($O$11-$O$10)</f>
        <v>0.66440333333333335</v>
      </c>
      <c r="H1994" s="60">
        <f>(G1994*$O$14+(1-G1994)*$O$13)</f>
        <v>2.7164403333333333</v>
      </c>
      <c r="I1994" s="116">
        <f>(H1994-D1994)/(H1994-$O$12)</f>
        <v>0.27624548742562477</v>
      </c>
      <c r="J1994" s="19">
        <f>(($O$19*F1994)/(B1994*((I1994)^$O$20)))^(1/$O$21)</f>
        <v>0.70861935831040734</v>
      </c>
      <c r="K1994" s="111">
        <f t="shared" si="63"/>
        <v>0.70861935831040734</v>
      </c>
      <c r="L1994" s="129"/>
      <c r="M1994" s="50"/>
      <c r="N1994" s="19"/>
      <c r="O1994" s="19"/>
      <c r="Q1994" s="20"/>
      <c r="R1994" s="58"/>
      <c r="S1994" s="58"/>
      <c r="T1994" s="58"/>
      <c r="U1994" s="58"/>
      <c r="V1994" s="58"/>
    </row>
    <row r="1995" spans="1:22" x14ac:dyDescent="0.35">
      <c r="A1995" s="20">
        <v>3547</v>
      </c>
      <c r="B1995" s="59">
        <v>6.7920999999999996</v>
      </c>
      <c r="C1995">
        <v>92.640199999999993</v>
      </c>
      <c r="D1995" s="20">
        <v>2.2681</v>
      </c>
      <c r="E1995" s="49">
        <f t="shared" si="62"/>
        <v>97.151600000000002</v>
      </c>
      <c r="F1995" s="60">
        <f>($Q$5*($O$6+$O$8))/(E1995+$O$8)</f>
        <v>0.27561139575646759</v>
      </c>
      <c r="G1995" s="60">
        <f>(C1995-$O$10)/($O$11-$O$10)</f>
        <v>0.69600222222222219</v>
      </c>
      <c r="H1995" s="60">
        <f>(G1995*$O$14+(1-G1995)*$O$13)</f>
        <v>2.7196002222222222</v>
      </c>
      <c r="I1995" s="116">
        <f>(H1995-D1995)/(H1995-$O$12)</f>
        <v>0.28553369724603289</v>
      </c>
      <c r="J1995" s="19">
        <f>(($O$19*F1995)/(B1995*((I1995)^$O$20)))^(1/$O$21)</f>
        <v>0.70548726845431764</v>
      </c>
      <c r="K1995" s="111">
        <f t="shared" si="63"/>
        <v>0.70548726845431764</v>
      </c>
      <c r="L1995" s="129"/>
      <c r="M1995" s="50"/>
      <c r="N1995" s="19"/>
      <c r="O1995" s="19"/>
      <c r="Q1995" s="20"/>
      <c r="R1995" s="58"/>
      <c r="S1995" s="58"/>
      <c r="T1995" s="58"/>
      <c r="U1995" s="58"/>
      <c r="V1995" s="58"/>
    </row>
    <row r="1996" spans="1:22" x14ac:dyDescent="0.35">
      <c r="A1996" s="20">
        <v>3547.5</v>
      </c>
      <c r="B1996" s="59">
        <v>7.4088000000000003</v>
      </c>
      <c r="C1996">
        <v>96.430099999999996</v>
      </c>
      <c r="D1996" s="20">
        <v>2.3050000000000002</v>
      </c>
      <c r="E1996" s="49">
        <f t="shared" si="62"/>
        <v>97.161500000000018</v>
      </c>
      <c r="F1996" s="60">
        <f>($Q$5*($O$6+$O$8))/(E1996+$O$8)</f>
        <v>0.27558514237979165</v>
      </c>
      <c r="G1996" s="60">
        <f>(C1996-$O$10)/($O$11-$O$10)</f>
        <v>0.73811222222222217</v>
      </c>
      <c r="H1996" s="60">
        <f>(G1996*$O$14+(1-G1996)*$O$13)</f>
        <v>2.7238112222222224</v>
      </c>
      <c r="I1996" s="116">
        <f>(H1996-D1996)/(H1996-$O$12)</f>
        <v>0.26415734194697355</v>
      </c>
      <c r="J1996" s="19">
        <f>(($O$19*F1996)/(B1996*((I1996)^$O$20)))^(1/$O$21)</f>
        <v>0.73011501242422805</v>
      </c>
      <c r="K1996" s="111">
        <f t="shared" si="63"/>
        <v>0.73011501242422805</v>
      </c>
      <c r="L1996" s="129"/>
      <c r="M1996" s="50"/>
      <c r="N1996" s="19"/>
      <c r="O1996" s="19"/>
      <c r="Q1996" s="20"/>
      <c r="R1996" s="58"/>
      <c r="S1996" s="58"/>
      <c r="T1996" s="58"/>
      <c r="U1996" s="58"/>
      <c r="V1996" s="58"/>
    </row>
    <row r="1997" spans="1:22" x14ac:dyDescent="0.35">
      <c r="A1997" s="20">
        <v>3548</v>
      </c>
      <c r="B1997" s="59">
        <v>7.1790000000000003</v>
      </c>
      <c r="C1997">
        <v>97.035300000000007</v>
      </c>
      <c r="D1997" s="20">
        <v>2.3081</v>
      </c>
      <c r="E1997" s="49">
        <f t="shared" si="62"/>
        <v>97.171400000000006</v>
      </c>
      <c r="F1997" s="60">
        <f>($Q$5*($O$6+$O$8))/(E1997+$O$8)</f>
        <v>0.27555889400417272</v>
      </c>
      <c r="G1997" s="60">
        <f>(C1997-$O$10)/($O$11-$O$10)</f>
        <v>0.7448366666666667</v>
      </c>
      <c r="H1997" s="60">
        <f>(G1997*$O$14+(1-G1997)*$O$13)</f>
        <v>2.7244836666666665</v>
      </c>
      <c r="I1997" s="116">
        <f>(H1997-D1997)/(H1997-$O$12)</f>
        <v>0.26251486581311656</v>
      </c>
      <c r="J1997" s="19">
        <f>(($O$19*F1997)/(B1997*((I1997)^$O$20)))^(1/$O$21)</f>
        <v>0.74631356933882387</v>
      </c>
      <c r="K1997" s="111">
        <f t="shared" si="63"/>
        <v>0.74631356933882387</v>
      </c>
      <c r="L1997" s="129"/>
      <c r="M1997" s="50"/>
      <c r="N1997" s="19"/>
      <c r="O1997" s="19"/>
      <c r="Q1997" s="20"/>
      <c r="R1997" s="58"/>
      <c r="S1997" s="58"/>
      <c r="T1997" s="58"/>
      <c r="U1997" s="58"/>
      <c r="V1997" s="58"/>
    </row>
    <row r="1998" spans="1:22" x14ac:dyDescent="0.35">
      <c r="A1998" s="20">
        <v>3548.5</v>
      </c>
      <c r="B1998" s="59">
        <v>6.8738000000000001</v>
      </c>
      <c r="C1998">
        <v>99.168700000000001</v>
      </c>
      <c r="D1998" s="20">
        <v>2.2713000000000001</v>
      </c>
      <c r="E1998" s="49">
        <f t="shared" si="62"/>
        <v>97.181299999999993</v>
      </c>
      <c r="F1998" s="60">
        <f>($Q$5*($O$6+$O$8))/(E1998+$O$8)</f>
        <v>0.27553265062818189</v>
      </c>
      <c r="G1998" s="60">
        <f>(C1998-$O$10)/($O$11-$O$10)</f>
        <v>0.76854111111111112</v>
      </c>
      <c r="H1998" s="60">
        <f>(G1998*$O$14+(1-G1998)*$O$13)</f>
        <v>2.7268541111111109</v>
      </c>
      <c r="I1998" s="116">
        <f>(H1998-D1998)/(H1998-$O$12)</f>
        <v>0.28678182695571647</v>
      </c>
      <c r="J1998" s="19">
        <f>(($O$19*F1998)/(B1998*((I1998)^$O$20)))^(1/$O$21)</f>
        <v>0.69813025912988169</v>
      </c>
      <c r="K1998" s="111">
        <f t="shared" si="63"/>
        <v>0.69813025912988169</v>
      </c>
      <c r="L1998" s="129"/>
      <c r="M1998" s="50"/>
      <c r="N1998" s="19"/>
      <c r="O1998" s="19"/>
      <c r="Q1998" s="20"/>
      <c r="R1998" s="58"/>
      <c r="S1998" s="58"/>
      <c r="T1998" s="58"/>
      <c r="U1998" s="58"/>
      <c r="V1998" s="58"/>
    </row>
    <row r="1999" spans="1:22" x14ac:dyDescent="0.35">
      <c r="A1999" s="20">
        <v>3549</v>
      </c>
      <c r="B1999" s="59">
        <v>7.0254000000000003</v>
      </c>
      <c r="C1999">
        <v>99.785899999999998</v>
      </c>
      <c r="D1999" s="20">
        <v>2.2557</v>
      </c>
      <c r="E1999" s="49">
        <f t="shared" si="62"/>
        <v>97.191200000000009</v>
      </c>
      <c r="F1999" s="60">
        <f>($Q$5*($O$6+$O$8))/(E1999+$O$8)</f>
        <v>0.27550641225039069</v>
      </c>
      <c r="G1999" s="60">
        <f>(C1999-$O$10)/($O$11-$O$10)</f>
        <v>0.77539888888888886</v>
      </c>
      <c r="H1999" s="60">
        <f>(G1999*$O$14+(1-G1999)*$O$13)</f>
        <v>2.7275398888888889</v>
      </c>
      <c r="I1999" s="116">
        <f>(H1999-D1999)/(H1999-$O$12)</f>
        <v>0.29690592180823921</v>
      </c>
      <c r="J1999" s="19">
        <f>(($O$19*F1999)/(B1999*((I1999)^$O$20)))^(1/$O$21)</f>
        <v>0.66697793641288527</v>
      </c>
      <c r="K1999" s="111">
        <f t="shared" si="63"/>
        <v>0.66697793641288527</v>
      </c>
      <c r="L1999" s="129"/>
      <c r="M1999" s="50"/>
      <c r="N1999" s="19"/>
      <c r="O1999" s="19"/>
      <c r="Q1999" s="20"/>
      <c r="R1999" s="58"/>
      <c r="S1999" s="58"/>
      <c r="T1999" s="58"/>
      <c r="U1999" s="58"/>
      <c r="V1999" s="58"/>
    </row>
    <row r="2000" spans="1:22" x14ac:dyDescent="0.35">
      <c r="A2000" s="20">
        <v>3549.5</v>
      </c>
      <c r="B2000" s="59">
        <v>7.0667</v>
      </c>
      <c r="C2000">
        <v>99.933700000000002</v>
      </c>
      <c r="D2000" s="20">
        <v>2.2667000000000002</v>
      </c>
      <c r="E2000" s="49">
        <f t="shared" si="62"/>
        <v>97.201099999999997</v>
      </c>
      <c r="F2000" s="60">
        <f>($Q$5*($O$6+$O$8))/(E2000+$O$8)</f>
        <v>0.27548017886937159</v>
      </c>
      <c r="G2000" s="60">
        <f>(C2000-$O$10)/($O$11-$O$10)</f>
        <v>0.77704111111111118</v>
      </c>
      <c r="H2000" s="60">
        <f>(G2000*$O$14+(1-G2000)*$O$13)</f>
        <v>2.7277041111111111</v>
      </c>
      <c r="I2000" s="116">
        <f>(H2000-D2000)/(H2000-$O$12)</f>
        <v>0.29005751952208109</v>
      </c>
      <c r="J2000" s="19">
        <f>(($O$19*F2000)/(B2000*((I2000)^$O$20)))^(1/$O$21)</f>
        <v>0.68069525317224511</v>
      </c>
      <c r="K2000" s="111">
        <f t="shared" si="63"/>
        <v>0.68069525317224511</v>
      </c>
      <c r="L2000" s="129"/>
      <c r="M2000" s="50"/>
      <c r="N2000" s="19"/>
      <c r="O2000" s="19"/>
      <c r="Q2000" s="20"/>
      <c r="R2000" s="58"/>
      <c r="S2000" s="58"/>
      <c r="T2000" s="58"/>
      <c r="U2000" s="58"/>
      <c r="V2000" s="58"/>
    </row>
    <row r="2001" spans="1:22" x14ac:dyDescent="0.35">
      <c r="A2001" s="20">
        <v>3550</v>
      </c>
      <c r="B2001" s="59">
        <v>6.7401</v>
      </c>
      <c r="C2001">
        <v>98.837000000000003</v>
      </c>
      <c r="D2001" s="20">
        <v>2.2835000000000001</v>
      </c>
      <c r="E2001" s="49">
        <f t="shared" si="62"/>
        <v>97.211000000000013</v>
      </c>
      <c r="F2001" s="60">
        <f>($Q$5*($O$6+$O$8))/(E2001+$O$8)</f>
        <v>0.2754539504836972</v>
      </c>
      <c r="G2001" s="60">
        <f>(C2001-$O$10)/($O$11-$O$10)</f>
        <v>0.76485555555555562</v>
      </c>
      <c r="H2001" s="60">
        <f>(G2001*$O$14+(1-G2001)*$O$13)</f>
        <v>2.7264855555555556</v>
      </c>
      <c r="I2001" s="116">
        <f>(H2001-D2001)/(H2001-$O$12)</f>
        <v>0.27893434789361665</v>
      </c>
      <c r="J2001" s="19">
        <f>(($O$19*F2001)/(B2001*((I2001)^$O$20)))^(1/$O$21)</f>
        <v>0.72475185595389024</v>
      </c>
      <c r="K2001" s="111">
        <f t="shared" si="63"/>
        <v>0.72475185595389024</v>
      </c>
      <c r="L2001" s="129"/>
      <c r="M2001" s="50"/>
      <c r="N2001" s="19"/>
      <c r="O2001" s="19"/>
      <c r="Q2001" s="20"/>
      <c r="R2001" s="58"/>
      <c r="S2001" s="58"/>
      <c r="T2001" s="58"/>
      <c r="U2001" s="58"/>
      <c r="V2001" s="58"/>
    </row>
    <row r="2002" spans="1:22" x14ac:dyDescent="0.35">
      <c r="A2002" s="20">
        <v>3550.5</v>
      </c>
      <c r="B2002" s="59">
        <v>6.2500999999999998</v>
      </c>
      <c r="C2002">
        <v>100.78870000000001</v>
      </c>
      <c r="D2002" s="20">
        <v>2.2778999999999998</v>
      </c>
      <c r="E2002" s="49">
        <f t="shared" si="62"/>
        <v>97.2209</v>
      </c>
      <c r="F2002" s="60">
        <f>($Q$5*($O$6+$O$8))/(E2002+$O$8)</f>
        <v>0.27542772709194097</v>
      </c>
      <c r="G2002" s="60">
        <f>(C2002-$O$10)/($O$11-$O$10)</f>
        <v>0.78654111111111114</v>
      </c>
      <c r="H2002" s="60">
        <f>(G2002*$O$14+(1-G2002)*$O$13)</f>
        <v>2.7286541111111111</v>
      </c>
      <c r="I2002" s="116">
        <f>(H2002-D2002)/(H2002-$O$12)</f>
        <v>0.28343893973598494</v>
      </c>
      <c r="J2002" s="19">
        <f>(($O$19*F2002)/(B2002*((I2002)^$O$20)))^(1/$O$21)</f>
        <v>0.74062920141150757</v>
      </c>
      <c r="K2002" s="111">
        <f t="shared" si="63"/>
        <v>0.74062920141150757</v>
      </c>
      <c r="L2002" s="129"/>
      <c r="M2002" s="50"/>
      <c r="N2002" s="19"/>
      <c r="O2002" s="19"/>
      <c r="Q2002" s="20"/>
      <c r="R2002" s="58"/>
      <c r="S2002" s="58"/>
      <c r="T2002" s="58"/>
      <c r="U2002" s="58"/>
      <c r="V2002" s="58"/>
    </row>
    <row r="2003" spans="1:22" x14ac:dyDescent="0.35">
      <c r="A2003" s="20">
        <v>3551</v>
      </c>
      <c r="B2003" s="59">
        <v>5.4794</v>
      </c>
      <c r="C2003">
        <v>102.6412</v>
      </c>
      <c r="D2003" s="20">
        <v>2.2608000000000001</v>
      </c>
      <c r="E2003" s="49">
        <f t="shared" si="62"/>
        <v>97.230800000000016</v>
      </c>
      <c r="F2003" s="60">
        <f>($Q$5*($O$6+$O$8))/(E2003+$O$8)</f>
        <v>0.27540150869267654</v>
      </c>
      <c r="G2003" s="60">
        <f>(C2003-$O$10)/($O$11-$O$10)</f>
        <v>0.80712444444444442</v>
      </c>
      <c r="H2003" s="60">
        <f>(G2003*$O$14+(1-G2003)*$O$13)</f>
        <v>2.7307124444444444</v>
      </c>
      <c r="I2003" s="116">
        <f>(H2003-D2003)/(H2003-$O$12)</f>
        <v>0.29510394827754866</v>
      </c>
      <c r="J2003" s="19">
        <f>(($O$19*F2003)/(B2003*((I2003)^$O$20)))^(1/$O$21)</f>
        <v>0.75969913996262173</v>
      </c>
      <c r="K2003" s="111">
        <f t="shared" si="63"/>
        <v>0.75969913996262173</v>
      </c>
      <c r="L2003" s="129"/>
      <c r="M2003" s="50"/>
      <c r="N2003" s="19"/>
      <c r="O2003" s="19"/>
      <c r="Q2003" s="20"/>
      <c r="R2003" s="58"/>
      <c r="S2003" s="58"/>
      <c r="T2003" s="58"/>
      <c r="U2003" s="58"/>
      <c r="V2003" s="58"/>
    </row>
    <row r="2004" spans="1:22" x14ac:dyDescent="0.35">
      <c r="A2004" s="20">
        <v>3551.5</v>
      </c>
      <c r="B2004" s="59">
        <v>5.7683</v>
      </c>
      <c r="C2004">
        <v>107.40949999999999</v>
      </c>
      <c r="D2004" s="20">
        <v>2.2595999999999998</v>
      </c>
      <c r="E2004" s="49">
        <f t="shared" si="62"/>
        <v>97.240700000000004</v>
      </c>
      <c r="F2004" s="60">
        <f>($Q$5*($O$6+$O$8))/(E2004+$O$8)</f>
        <v>0.27537529528447863</v>
      </c>
      <c r="G2004" s="60">
        <f>(C2004-$O$10)/($O$11-$O$10)</f>
        <v>0.86010555555555546</v>
      </c>
      <c r="H2004" s="60">
        <f>(G2004*$O$14+(1-G2004)*$O$13)</f>
        <v>2.7360105555555556</v>
      </c>
      <c r="I2004" s="116">
        <f>(H2004-D2004)/(H2004-$O$12)</f>
        <v>0.29819260036115319</v>
      </c>
      <c r="J2004" s="19">
        <f>(($O$19*F2004)/(B2004*((I2004)^$O$20)))^(1/$O$21)</f>
        <v>0.73272617506224902</v>
      </c>
      <c r="K2004" s="111">
        <f t="shared" si="63"/>
        <v>0.73272617506224902</v>
      </c>
      <c r="L2004" s="129"/>
      <c r="M2004" s="50"/>
      <c r="N2004" s="19"/>
      <c r="O2004" s="19"/>
      <c r="Q2004" s="20"/>
      <c r="R2004" s="58"/>
      <c r="S2004" s="58"/>
      <c r="T2004" s="58"/>
      <c r="U2004" s="58"/>
      <c r="V2004" s="58"/>
    </row>
    <row r="2005" spans="1:22" x14ac:dyDescent="0.35">
      <c r="A2005" s="20">
        <v>3552</v>
      </c>
      <c r="B2005" s="59">
        <v>4.3242000000000003</v>
      </c>
      <c r="C2005">
        <v>106.1746</v>
      </c>
      <c r="D2005" s="20">
        <v>2.2623000000000002</v>
      </c>
      <c r="E2005" s="49">
        <f t="shared" si="62"/>
        <v>97.250599999999991</v>
      </c>
      <c r="F2005" s="60">
        <f>($Q$5*($O$6+$O$8))/(E2005+$O$8)</f>
        <v>0.27534908686592197</v>
      </c>
      <c r="G2005" s="60">
        <f>(C2005-$O$10)/($O$11-$O$10)</f>
        <v>0.84638444444444438</v>
      </c>
      <c r="H2005" s="60">
        <f>(G2005*$O$14+(1-G2005)*$O$13)</f>
        <v>2.7346384444444443</v>
      </c>
      <c r="I2005" s="116">
        <f>(H2005-D2005)/(H2005-$O$12)</f>
        <v>0.29589792877867499</v>
      </c>
      <c r="J2005" s="19">
        <f>(($O$19*F2005)/(B2005*((I2005)^$O$20)))^(1/$O$21)</f>
        <v>0.85279964100878902</v>
      </c>
      <c r="K2005" s="111">
        <f t="shared" si="63"/>
        <v>0.85279964100878902</v>
      </c>
      <c r="L2005" s="129"/>
      <c r="M2005" s="50"/>
      <c r="N2005" s="19"/>
      <c r="O2005" s="19"/>
      <c r="Q2005" s="20"/>
      <c r="R2005" s="58"/>
      <c r="S2005" s="58"/>
      <c r="T2005" s="58"/>
      <c r="U2005" s="58"/>
      <c r="V2005" s="58"/>
    </row>
    <row r="2006" spans="1:22" x14ac:dyDescent="0.35">
      <c r="A2006" s="20">
        <v>3552.5</v>
      </c>
      <c r="B2006" s="59">
        <v>5.2184999999999997</v>
      </c>
      <c r="C2006">
        <v>105.889</v>
      </c>
      <c r="D2006" s="20">
        <v>2.2759</v>
      </c>
      <c r="E2006" s="49">
        <f t="shared" si="62"/>
        <v>97.260500000000008</v>
      </c>
      <c r="F2006" s="60">
        <f>($Q$5*($O$6+$O$8))/(E2006+$O$8)</f>
        <v>0.27532288343558203</v>
      </c>
      <c r="G2006" s="60">
        <f>(C2006-$O$10)/($O$11-$O$10)</f>
        <v>0.84321111111111102</v>
      </c>
      <c r="H2006" s="60">
        <f>(G2006*$O$14+(1-G2006)*$O$13)</f>
        <v>2.7343211111111114</v>
      </c>
      <c r="I2006" s="116">
        <f>(H2006-D2006)/(H2006-$O$12)</f>
        <v>0.28723647183811468</v>
      </c>
      <c r="J2006" s="19">
        <f>(($O$19*F2006)/(B2006*((I2006)^$O$20)))^(1/$O$21)</f>
        <v>0.79966617665177375</v>
      </c>
      <c r="K2006" s="111">
        <f t="shared" si="63"/>
        <v>0.79966617665177375</v>
      </c>
      <c r="L2006" s="129"/>
      <c r="M2006" s="50"/>
      <c r="N2006" s="19"/>
      <c r="O2006" s="19"/>
      <c r="Q2006" s="20"/>
      <c r="R2006" s="58"/>
      <c r="S2006" s="58"/>
      <c r="T2006" s="58"/>
      <c r="U2006" s="58"/>
      <c r="V2006" s="58"/>
    </row>
    <row r="2007" spans="1:22" x14ac:dyDescent="0.35">
      <c r="A2007" s="20">
        <v>3553</v>
      </c>
      <c r="B2007" s="59">
        <v>6.0734000000000004</v>
      </c>
      <c r="C2007">
        <v>104.20910000000001</v>
      </c>
      <c r="D2007" s="20">
        <v>2.2675999999999998</v>
      </c>
      <c r="E2007" s="49">
        <f t="shared" si="62"/>
        <v>97.270399999999995</v>
      </c>
      <c r="F2007" s="60">
        <f>($Q$5*($O$6+$O$8))/(E2007+$O$8)</f>
        <v>0.27529668499203502</v>
      </c>
      <c r="G2007" s="60">
        <f>(C2007-$O$10)/($O$11-$O$10)</f>
        <v>0.82454555555555564</v>
      </c>
      <c r="H2007" s="60">
        <f>(G2007*$O$14+(1-G2007)*$O$13)</f>
        <v>2.7324545555555559</v>
      </c>
      <c r="I2007" s="116">
        <f>(H2007-D2007)/(H2007-$O$12)</f>
        <v>0.29160857356282455</v>
      </c>
      <c r="J2007" s="19">
        <f>(($O$19*F2007)/(B2007*((I2007)^$O$20)))^(1/$O$21)</f>
        <v>0.73010321332967665</v>
      </c>
      <c r="K2007" s="111">
        <f t="shared" si="63"/>
        <v>0.73010321332967665</v>
      </c>
      <c r="L2007" s="129"/>
      <c r="M2007" s="50"/>
      <c r="N2007" s="19"/>
      <c r="O2007" s="19"/>
      <c r="Q2007" s="20"/>
      <c r="R2007" s="58"/>
      <c r="S2007" s="58"/>
      <c r="T2007" s="58"/>
      <c r="U2007" s="58"/>
      <c r="V2007" s="58"/>
    </row>
    <row r="2008" spans="1:22" x14ac:dyDescent="0.35">
      <c r="A2008" s="20">
        <v>3553.5</v>
      </c>
      <c r="B2008" s="59">
        <v>6.8080999999999996</v>
      </c>
      <c r="C2008">
        <v>105.5797</v>
      </c>
      <c r="D2008" s="20">
        <v>2.2259000000000002</v>
      </c>
      <c r="E2008" s="49">
        <f t="shared" si="62"/>
        <v>97.280300000000011</v>
      </c>
      <c r="F2008" s="60">
        <f>($Q$5*($O$6+$O$8))/(E2008+$O$8)</f>
        <v>0.27527049153385735</v>
      </c>
      <c r="G2008" s="60">
        <f>(C2008-$O$10)/($O$11-$O$10)</f>
        <v>0.83977444444444449</v>
      </c>
      <c r="H2008" s="60">
        <f>(G2008*$O$14+(1-G2008)*$O$13)</f>
        <v>2.7339774444444442</v>
      </c>
      <c r="I2008" s="116">
        <f>(H2008-D2008)/(H2008-$O$12)</f>
        <v>0.31841859214281898</v>
      </c>
      <c r="J2008" s="19">
        <f>(($O$19*F2008)/(B2008*((I2008)^$O$20)))^(1/$O$21)</f>
        <v>0.63149286537670091</v>
      </c>
      <c r="K2008" s="111">
        <f t="shared" si="63"/>
        <v>0.63149286537670091</v>
      </c>
      <c r="L2008" s="129"/>
      <c r="M2008" s="50"/>
      <c r="N2008" s="19"/>
      <c r="O2008" s="19"/>
      <c r="Q2008" s="20"/>
      <c r="R2008" s="58"/>
      <c r="S2008" s="58"/>
      <c r="T2008" s="58"/>
      <c r="U2008" s="58"/>
      <c r="V2008" s="58"/>
    </row>
    <row r="2009" spans="1:22" x14ac:dyDescent="0.35">
      <c r="A2009" s="20">
        <v>3554</v>
      </c>
      <c r="B2009" s="59">
        <v>5.6288999999999998</v>
      </c>
      <c r="C2009">
        <v>102.0067</v>
      </c>
      <c r="D2009" s="20">
        <v>2.1812</v>
      </c>
      <c r="E2009" s="49">
        <f t="shared" si="62"/>
        <v>97.290199999999999</v>
      </c>
      <c r="F2009" s="60">
        <f>($Q$5*($O$6+$O$8))/(E2009+$O$8)</f>
        <v>0.27524430305962627</v>
      </c>
      <c r="G2009" s="60">
        <f>(C2009-$O$10)/($O$11-$O$10)</f>
        <v>0.80007444444444442</v>
      </c>
      <c r="H2009" s="60">
        <f>(G2009*$O$14+(1-G2009)*$O$13)</f>
        <v>2.7300074444444444</v>
      </c>
      <c r="I2009" s="116">
        <f>(H2009-D2009)/(H2009-$O$12)</f>
        <v>0.34480248646466849</v>
      </c>
      <c r="J2009" s="19">
        <f>(($O$19*F2009)/(B2009*((I2009)^$O$20)))^(1/$O$21)</f>
        <v>0.64132329286837064</v>
      </c>
      <c r="K2009" s="111">
        <f t="shared" si="63"/>
        <v>0.64132329286837064</v>
      </c>
      <c r="L2009" s="129"/>
      <c r="M2009" s="50"/>
      <c r="N2009" s="19"/>
      <c r="O2009" s="19"/>
      <c r="Q2009" s="20"/>
      <c r="R2009" s="58"/>
      <c r="S2009" s="58"/>
      <c r="T2009" s="58"/>
      <c r="U2009" s="58"/>
      <c r="V2009" s="58"/>
    </row>
    <row r="2010" spans="1:22" x14ac:dyDescent="0.35">
      <c r="A2010" s="20">
        <v>3554.5</v>
      </c>
      <c r="B2010" s="59">
        <v>5.0781000000000001</v>
      </c>
      <c r="C2010">
        <v>101.88939999999999</v>
      </c>
      <c r="D2010" s="20">
        <v>2.1726000000000001</v>
      </c>
      <c r="E2010" s="49">
        <f t="shared" si="62"/>
        <v>97.300100000000015</v>
      </c>
      <c r="F2010" s="60">
        <f>($Q$5*($O$6+$O$8))/(E2010+$O$8)</f>
        <v>0.27521811956791931</v>
      </c>
      <c r="G2010" s="60">
        <f>(C2010-$O$10)/($O$11-$O$10)</f>
        <v>0.7987711111111111</v>
      </c>
      <c r="H2010" s="60">
        <f>(G2010*$O$14+(1-G2010)*$O$13)</f>
        <v>2.7298771111111111</v>
      </c>
      <c r="I2010" s="116">
        <f>(H2010-D2010)/(H2010-$O$12)</f>
        <v>0.35015244617608349</v>
      </c>
      <c r="J2010" s="19">
        <f>(($O$19*F2010)/(B2010*((I2010)^$O$20)))^(1/$O$21)</f>
        <v>0.66486079176313451</v>
      </c>
      <c r="K2010" s="111">
        <f t="shared" si="63"/>
        <v>0.66486079176313451</v>
      </c>
      <c r="L2010" s="129"/>
      <c r="M2010" s="50"/>
      <c r="N2010" s="19"/>
      <c r="O2010" s="19"/>
      <c r="Q2010" s="20"/>
      <c r="R2010" s="58"/>
      <c r="S2010" s="58"/>
      <c r="T2010" s="58"/>
      <c r="U2010" s="58"/>
      <c r="V2010" s="58"/>
    </row>
    <row r="2011" spans="1:22" x14ac:dyDescent="0.35">
      <c r="A2011" s="20">
        <v>3555</v>
      </c>
      <c r="B2011" s="59">
        <v>4.0247999999999999</v>
      </c>
      <c r="C2011">
        <v>99.111000000000004</v>
      </c>
      <c r="D2011" s="20">
        <v>2.2075</v>
      </c>
      <c r="E2011" s="49">
        <f t="shared" si="62"/>
        <v>97.31</v>
      </c>
      <c r="F2011" s="60">
        <f>($Q$5*($O$6+$O$8))/(E2011+$O$8)</f>
        <v>0.27519194105731476</v>
      </c>
      <c r="G2011" s="60">
        <f>(C2011-$O$10)/($O$11-$O$10)</f>
        <v>0.76790000000000003</v>
      </c>
      <c r="H2011" s="60">
        <f>(G2011*$O$14+(1-G2011)*$O$13)</f>
        <v>2.7267899999999998</v>
      </c>
      <c r="I2011" s="116">
        <f>(H2011-D2011)/(H2011-$O$12)</f>
        <v>0.32691823424240124</v>
      </c>
      <c r="J2011" s="19">
        <f>(($O$19*F2011)/(B2011*((I2011)^$O$20)))^(1/$O$21)</f>
        <v>0.79984633484562018</v>
      </c>
      <c r="K2011" s="111">
        <f t="shared" si="63"/>
        <v>0.79984633484562018</v>
      </c>
      <c r="L2011" s="129"/>
      <c r="M2011" s="50"/>
      <c r="N2011" s="19"/>
      <c r="O2011" s="19"/>
      <c r="Q2011" s="20"/>
      <c r="R2011" s="58"/>
      <c r="S2011" s="58"/>
      <c r="T2011" s="58"/>
      <c r="U2011" s="58"/>
      <c r="V2011" s="58"/>
    </row>
    <row r="2012" spans="1:22" x14ac:dyDescent="0.35">
      <c r="A2012" s="20">
        <v>3555.5</v>
      </c>
      <c r="B2012" s="59">
        <v>5.1483999999999996</v>
      </c>
      <c r="C2012">
        <v>103.40309999999999</v>
      </c>
      <c r="D2012" s="20">
        <v>2.1878000000000002</v>
      </c>
      <c r="E2012" s="49">
        <f t="shared" si="62"/>
        <v>97.319900000000018</v>
      </c>
      <c r="F2012" s="60">
        <f>($Q$5*($O$6+$O$8))/(E2012+$O$8)</f>
        <v>0.27516576752639127</v>
      </c>
      <c r="G2012" s="60">
        <f>(C2012-$O$10)/($O$11-$O$10)</f>
        <v>0.81558999999999993</v>
      </c>
      <c r="H2012" s="60">
        <f>(G2012*$O$14+(1-G2012)*$O$13)</f>
        <v>2.7315589999999998</v>
      </c>
      <c r="I2012" s="116">
        <f>(H2012-D2012)/(H2012-$O$12)</f>
        <v>0.3412979715781167</v>
      </c>
      <c r="J2012" s="19">
        <f>(($O$19*F2012)/(B2012*((I2012)^$O$20)))^(1/$O$21)</f>
        <v>0.67737217674147565</v>
      </c>
      <c r="K2012" s="111">
        <f t="shared" si="63"/>
        <v>0.67737217674147565</v>
      </c>
      <c r="L2012" s="129"/>
      <c r="M2012" s="50"/>
      <c r="N2012" s="19"/>
      <c r="O2012" s="19"/>
      <c r="Q2012" s="20"/>
      <c r="R2012" s="58"/>
      <c r="S2012" s="58"/>
      <c r="T2012" s="58"/>
      <c r="U2012" s="58"/>
      <c r="V2012" s="58"/>
    </row>
    <row r="2013" spans="1:22" x14ac:dyDescent="0.35">
      <c r="A2013" s="20">
        <v>3556</v>
      </c>
      <c r="B2013" s="59">
        <v>6.0544000000000002</v>
      </c>
      <c r="C2013">
        <v>101.16419999999999</v>
      </c>
      <c r="D2013" s="20">
        <v>2.1286</v>
      </c>
      <c r="E2013" s="49">
        <f t="shared" si="62"/>
        <v>97.329800000000006</v>
      </c>
      <c r="F2013" s="60">
        <f>($Q$5*($O$6+$O$8))/(E2013+$O$8)</f>
        <v>0.27513959897372831</v>
      </c>
      <c r="G2013" s="60">
        <f>(C2013-$O$10)/($O$11-$O$10)</f>
        <v>0.79071333333333327</v>
      </c>
      <c r="H2013" s="60">
        <f>(G2013*$O$14+(1-G2013)*$O$13)</f>
        <v>2.7290713333333332</v>
      </c>
      <c r="I2013" s="116">
        <f>(H2013-D2013)/(H2013-$O$12)</f>
        <v>0.37748367407322958</v>
      </c>
      <c r="J2013" s="19">
        <f>(($O$19*F2013)/(B2013*((I2013)^$O$20)))^(1/$O$21)</f>
        <v>0.56473255140899281</v>
      </c>
      <c r="K2013" s="111">
        <f t="shared" si="63"/>
        <v>0.56473255140899281</v>
      </c>
      <c r="L2013" s="129"/>
      <c r="M2013" s="50"/>
      <c r="N2013" s="19"/>
      <c r="O2013" s="19"/>
      <c r="Q2013" s="20"/>
      <c r="R2013" s="58"/>
      <c r="S2013" s="58"/>
      <c r="T2013" s="58"/>
      <c r="U2013" s="58"/>
      <c r="V2013" s="58"/>
    </row>
    <row r="2014" spans="1:22" x14ac:dyDescent="0.35">
      <c r="A2014" s="20">
        <v>3556.5</v>
      </c>
      <c r="B2014" s="59">
        <v>5.1078999999999999</v>
      </c>
      <c r="C2014">
        <v>105.71680000000001</v>
      </c>
      <c r="D2014" s="20">
        <v>2.0922999999999998</v>
      </c>
      <c r="E2014" s="49">
        <f t="shared" si="62"/>
        <v>97.339699999999993</v>
      </c>
      <c r="F2014" s="60">
        <f>($Q$5*($O$6+$O$8))/(E2014+$O$8)</f>
        <v>0.2751134353979055</v>
      </c>
      <c r="G2014" s="60">
        <f>(C2014-$O$10)/($O$11-$O$10)</f>
        <v>0.84129777777777781</v>
      </c>
      <c r="H2014" s="60">
        <f>(G2014*$O$14+(1-G2014)*$O$13)</f>
        <v>2.7341297777777775</v>
      </c>
      <c r="I2014" s="116">
        <f>(H2014-D2014)/(H2014-$O$12)</f>
        <v>0.40220448129225295</v>
      </c>
      <c r="J2014" s="19">
        <f>(($O$19*F2014)/(B2014*((I2014)^$O$20)))^(1/$O$21)</f>
        <v>0.57701592819051128</v>
      </c>
      <c r="K2014" s="111">
        <f t="shared" si="63"/>
        <v>0.57701592819051128</v>
      </c>
      <c r="L2014" s="129"/>
      <c r="M2014" s="50"/>
      <c r="N2014" s="19"/>
      <c r="O2014" s="19"/>
      <c r="Q2014" s="20"/>
      <c r="R2014" s="58"/>
      <c r="S2014" s="58"/>
      <c r="T2014" s="58"/>
      <c r="U2014" s="58"/>
      <c r="V2014" s="58"/>
    </row>
    <row r="2015" spans="1:22" x14ac:dyDescent="0.35">
      <c r="A2015" s="20">
        <v>3557</v>
      </c>
      <c r="B2015" s="59">
        <v>5.9424999999999999</v>
      </c>
      <c r="C2015">
        <v>108.80880000000001</v>
      </c>
      <c r="D2015" s="20">
        <v>2.1187</v>
      </c>
      <c r="E2015" s="49">
        <f t="shared" si="62"/>
        <v>97.349600000000009</v>
      </c>
      <c r="F2015" s="60">
        <f>($Q$5*($O$6+$O$8))/(E2015+$O$8)</f>
        <v>0.27508727679750322</v>
      </c>
      <c r="G2015" s="60">
        <f>(C2015-$O$10)/($O$11-$O$10)</f>
        <v>0.87565333333333339</v>
      </c>
      <c r="H2015" s="60">
        <f>(G2015*$O$14+(1-G2015)*$O$13)</f>
        <v>2.7375653333333334</v>
      </c>
      <c r="I2015" s="116">
        <f>(H2015-D2015)/(H2015-$O$12)</f>
        <v>0.38698061507664383</v>
      </c>
      <c r="J2015" s="19">
        <f>(($O$19*F2015)/(B2015*((I2015)^$O$20)))^(1/$O$21)</f>
        <v>0.55598291510894071</v>
      </c>
      <c r="K2015" s="111">
        <f t="shared" si="63"/>
        <v>0.55598291510894071</v>
      </c>
      <c r="L2015" s="129"/>
      <c r="M2015" s="50"/>
      <c r="N2015" s="19"/>
      <c r="O2015" s="19"/>
      <c r="Q2015" s="20"/>
      <c r="R2015" s="58"/>
      <c r="S2015" s="58"/>
      <c r="T2015" s="58"/>
      <c r="U2015" s="58"/>
      <c r="V2015" s="58"/>
    </row>
    <row r="2016" spans="1:22" x14ac:dyDescent="0.35">
      <c r="A2016" s="20">
        <v>3557.5</v>
      </c>
      <c r="B2016" s="59">
        <v>5.8783000000000003</v>
      </c>
      <c r="C2016">
        <v>110.7676</v>
      </c>
      <c r="D2016" s="20">
        <v>2.1516999999999999</v>
      </c>
      <c r="E2016" s="49">
        <f t="shared" si="62"/>
        <v>97.359499999999997</v>
      </c>
      <c r="F2016" s="60">
        <f>($Q$5*($O$6+$O$8))/(E2016+$O$8)</f>
        <v>0.27506112317110254</v>
      </c>
      <c r="G2016" s="60">
        <f>(C2016-$O$10)/($O$11-$O$10)</f>
        <v>0.89741777777777776</v>
      </c>
      <c r="H2016" s="60">
        <f>(G2016*$O$14+(1-G2016)*$O$13)</f>
        <v>2.7397417777777777</v>
      </c>
      <c r="I2016" s="116">
        <f>(H2016-D2016)/(H2016-$O$12)</f>
        <v>0.3672066922897485</v>
      </c>
      <c r="J2016" s="19">
        <f>(($O$19*F2016)/(B2016*((I2016)^$O$20)))^(1/$O$21)</f>
        <v>0.58908524527227279</v>
      </c>
      <c r="K2016" s="111">
        <f t="shared" si="63"/>
        <v>0.58908524527227279</v>
      </c>
      <c r="L2016" s="129"/>
      <c r="M2016" s="50"/>
      <c r="N2016" s="19"/>
      <c r="O2016" s="19"/>
      <c r="Q2016" s="20"/>
      <c r="R2016" s="58"/>
      <c r="S2016" s="58"/>
      <c r="T2016" s="58"/>
      <c r="U2016" s="58"/>
      <c r="V2016" s="58"/>
    </row>
    <row r="2017" spans="1:22" x14ac:dyDescent="0.35">
      <c r="A2017" s="20">
        <v>3558</v>
      </c>
      <c r="B2017" s="59">
        <v>5.9732000000000003</v>
      </c>
      <c r="C2017">
        <v>106.58499999999999</v>
      </c>
      <c r="D2017" s="20">
        <v>2.1345999999999998</v>
      </c>
      <c r="E2017" s="49">
        <f t="shared" si="62"/>
        <v>97.369400000000013</v>
      </c>
      <c r="F2017" s="60">
        <f>($Q$5*($O$6+$O$8))/(E2017+$O$8)</f>
        <v>0.2750349745172847</v>
      </c>
      <c r="G2017" s="60">
        <f>(C2017-$O$10)/($O$11-$O$10)</f>
        <v>0.85094444444444439</v>
      </c>
      <c r="H2017" s="60">
        <f>(G2017*$O$14+(1-G2017)*$O$13)</f>
        <v>2.7350944444444445</v>
      </c>
      <c r="I2017" s="116">
        <f>(H2017-D2017)/(H2017-$O$12)</f>
        <v>0.37607423437967541</v>
      </c>
      <c r="J2017" s="19">
        <f>(($O$19*F2017)/(B2017*((I2017)^$O$20)))^(1/$O$21)</f>
        <v>0.57058040601861959</v>
      </c>
      <c r="K2017" s="111">
        <f t="shared" si="63"/>
        <v>0.57058040601861959</v>
      </c>
      <c r="L2017" s="129"/>
      <c r="M2017" s="50"/>
      <c r="N2017" s="19"/>
      <c r="O2017" s="19"/>
      <c r="Q2017" s="20"/>
      <c r="R2017" s="58"/>
      <c r="S2017" s="58"/>
      <c r="T2017" s="58"/>
      <c r="U2017" s="58"/>
      <c r="V2017" s="58"/>
    </row>
    <row r="2018" spans="1:22" x14ac:dyDescent="0.35">
      <c r="A2018" s="20">
        <v>3558.5</v>
      </c>
      <c r="B2018" s="59">
        <v>6.1845999999999997</v>
      </c>
      <c r="C2018">
        <v>104.0022</v>
      </c>
      <c r="D2018" s="20">
        <v>2.1204999999999998</v>
      </c>
      <c r="E2018" s="49">
        <f t="shared" si="62"/>
        <v>97.379300000000001</v>
      </c>
      <c r="F2018" s="60">
        <f>($Q$5*($O$6+$O$8))/(E2018+$O$8)</f>
        <v>0.27500883083463185</v>
      </c>
      <c r="G2018" s="60">
        <f>(C2018-$O$10)/($O$11-$O$10)</f>
        <v>0.82224666666666668</v>
      </c>
      <c r="H2018" s="60">
        <f>(G2018*$O$14+(1-G2018)*$O$13)</f>
        <v>2.7322246666666667</v>
      </c>
      <c r="I2018" s="116">
        <f>(H2018-D2018)/(H2018-$O$12)</f>
        <v>0.38379722035860631</v>
      </c>
      <c r="J2018" s="19">
        <f>(($O$19*F2018)/(B2018*((I2018)^$O$20)))^(1/$O$21)</f>
        <v>0.54943419722870102</v>
      </c>
      <c r="K2018" s="111">
        <f t="shared" si="63"/>
        <v>0.54943419722870102</v>
      </c>
      <c r="L2018" s="129"/>
      <c r="M2018" s="50"/>
      <c r="N2018" s="19"/>
      <c r="O2018" s="19"/>
      <c r="Q2018" s="20"/>
      <c r="R2018" s="58"/>
      <c r="S2018" s="58"/>
      <c r="T2018" s="58"/>
      <c r="U2018" s="58"/>
      <c r="V2018" s="58"/>
    </row>
    <row r="2019" spans="1:22" x14ac:dyDescent="0.35">
      <c r="A2019" s="20">
        <v>3559</v>
      </c>
      <c r="B2019" s="59">
        <v>6.2870999999999997</v>
      </c>
      <c r="C2019">
        <v>105.2702</v>
      </c>
      <c r="D2019" s="20">
        <v>2.1126</v>
      </c>
      <c r="E2019" s="49">
        <f t="shared" si="62"/>
        <v>97.389200000000017</v>
      </c>
      <c r="F2019" s="60">
        <f>($Q$5*($O$6+$O$8))/(E2019+$O$8)</f>
        <v>0.27498269212172632</v>
      </c>
      <c r="G2019" s="60">
        <f>(C2019-$O$10)/($O$11-$O$10)</f>
        <v>0.83633555555555561</v>
      </c>
      <c r="H2019" s="60">
        <f>(G2019*$O$14+(1-G2019)*$O$13)</f>
        <v>2.7336335555555555</v>
      </c>
      <c r="I2019" s="116">
        <f>(H2019-D2019)/(H2019-$O$12)</f>
        <v>0.38929352301840869</v>
      </c>
      <c r="J2019" s="19">
        <f>(($O$19*F2019)/(B2019*((I2019)^$O$20)))^(1/$O$21)</f>
        <v>0.53721770547486847</v>
      </c>
      <c r="K2019" s="111">
        <f t="shared" si="63"/>
        <v>0.53721770547486847</v>
      </c>
      <c r="L2019" s="129"/>
      <c r="M2019" s="50"/>
      <c r="N2019" s="19"/>
      <c r="O2019" s="19"/>
      <c r="Q2019" s="20"/>
      <c r="R2019" s="58"/>
      <c r="S2019" s="58"/>
      <c r="T2019" s="58"/>
      <c r="U2019" s="58"/>
      <c r="V2019" s="58"/>
    </row>
    <row r="2020" spans="1:22" x14ac:dyDescent="0.35">
      <c r="A2020" s="20">
        <v>3559.5</v>
      </c>
      <c r="B2020" s="59">
        <v>5.8297999999999996</v>
      </c>
      <c r="C2020">
        <v>106.7333</v>
      </c>
      <c r="D2020" s="20">
        <v>2.1617000000000002</v>
      </c>
      <c r="E2020" s="49">
        <f t="shared" si="62"/>
        <v>97.399100000000004</v>
      </c>
      <c r="F2020" s="60">
        <f>($Q$5*($O$6+$O$8))/(E2020+$O$8)</f>
        <v>0.27495655837715138</v>
      </c>
      <c r="G2020" s="60">
        <f>(C2020-$O$10)/($O$11-$O$10)</f>
        <v>0.8525922222222222</v>
      </c>
      <c r="H2020" s="60">
        <f>(G2020*$O$14+(1-G2020)*$O$13)</f>
        <v>2.7352592222222225</v>
      </c>
      <c r="I2020" s="116">
        <f>(H2020-D2020)/(H2020-$O$12)</f>
        <v>0.35916833232641138</v>
      </c>
      <c r="J2020" s="19">
        <f>(($O$19*F2020)/(B2020*((I2020)^$O$20)))^(1/$O$21)</f>
        <v>0.6046543413856843</v>
      </c>
      <c r="K2020" s="111">
        <f t="shared" si="63"/>
        <v>0.6046543413856843</v>
      </c>
      <c r="L2020" s="129"/>
      <c r="M2020" s="50"/>
      <c r="N2020" s="19"/>
      <c r="O2020" s="19"/>
      <c r="Q2020" s="20"/>
      <c r="R2020" s="58"/>
      <c r="S2020" s="58"/>
      <c r="T2020" s="58"/>
      <c r="U2020" s="58"/>
      <c r="V2020" s="58"/>
    </row>
    <row r="2021" spans="1:22" x14ac:dyDescent="0.35">
      <c r="A2021" s="20">
        <v>3560</v>
      </c>
      <c r="B2021" s="59">
        <v>6.1215000000000002</v>
      </c>
      <c r="C2021">
        <v>108.17959999999999</v>
      </c>
      <c r="D2021" s="20">
        <v>2.2107999999999999</v>
      </c>
      <c r="E2021" s="49">
        <f t="shared" si="62"/>
        <v>97.408999999999992</v>
      </c>
      <c r="F2021" s="60">
        <f>($Q$5*($O$6+$O$8))/(E2021+$O$8)</f>
        <v>0.27493042959949054</v>
      </c>
      <c r="G2021" s="60">
        <f>(C2021-$O$10)/($O$11-$O$10)</f>
        <v>0.86866222222222211</v>
      </c>
      <c r="H2021" s="60">
        <f>(G2021*$O$14+(1-G2021)*$O$13)</f>
        <v>2.736866222222222</v>
      </c>
      <c r="I2021" s="116">
        <f>(H2021-D2021)/(H2021-$O$12)</f>
        <v>0.32909658025922089</v>
      </c>
      <c r="J2021" s="19">
        <f>(($O$19*F2021)/(B2021*((I2021)^$O$20)))^(1/$O$21)</f>
        <v>0.64396032218711918</v>
      </c>
      <c r="K2021" s="111">
        <f t="shared" si="63"/>
        <v>0.64396032218711918</v>
      </c>
      <c r="L2021" s="129"/>
      <c r="M2021" s="50"/>
      <c r="N2021" s="19"/>
      <c r="O2021" s="19"/>
      <c r="Q2021" s="20"/>
      <c r="R2021" s="58"/>
      <c r="S2021" s="58"/>
      <c r="T2021" s="58"/>
      <c r="U2021" s="58"/>
      <c r="V2021" s="58"/>
    </row>
    <row r="2022" spans="1:22" x14ac:dyDescent="0.35">
      <c r="A2022" s="20">
        <v>3560.5</v>
      </c>
      <c r="B2022" s="59">
        <v>6.1744000000000003</v>
      </c>
      <c r="C2022">
        <v>108.7227</v>
      </c>
      <c r="D2022" s="20">
        <v>2.2338</v>
      </c>
      <c r="E2022" s="49">
        <f t="shared" si="62"/>
        <v>97.418900000000008</v>
      </c>
      <c r="F2022" s="60">
        <f>($Q$5*($O$6+$O$8))/(E2022+$O$8)</f>
        <v>0.27490430578732783</v>
      </c>
      <c r="G2022" s="60">
        <f>(C2022-$O$10)/($O$11-$O$10)</f>
        <v>0.87469666666666668</v>
      </c>
      <c r="H2022" s="60">
        <f>(G2022*$O$14+(1-G2022)*$O$13)</f>
        <v>2.7374696666666667</v>
      </c>
      <c r="I2022" s="116">
        <f>(H2022-D2022)/(H2022-$O$12)</f>
        <v>0.31496683904623357</v>
      </c>
      <c r="J2022" s="19">
        <f>(($O$19*F2022)/(B2022*((I2022)^$O$20)))^(1/$O$21)</f>
        <v>0.66992866142698149</v>
      </c>
      <c r="K2022" s="111">
        <f t="shared" si="63"/>
        <v>0.66992866142698149</v>
      </c>
      <c r="L2022" s="129"/>
      <c r="M2022" s="50"/>
      <c r="N2022" s="19"/>
      <c r="O2022" s="19"/>
      <c r="Q2022" s="20"/>
      <c r="R2022" s="58"/>
      <c r="S2022" s="58"/>
      <c r="T2022" s="58"/>
      <c r="U2022" s="58"/>
      <c r="V2022" s="58"/>
    </row>
    <row r="2023" spans="1:22" x14ac:dyDescent="0.35">
      <c r="A2023" s="20">
        <v>3561</v>
      </c>
      <c r="B2023" s="59">
        <v>5.8480999999999996</v>
      </c>
      <c r="C2023">
        <v>109.9306</v>
      </c>
      <c r="D2023" s="20">
        <v>2.2058</v>
      </c>
      <c r="E2023" s="49">
        <f t="shared" si="62"/>
        <v>97.428799999999995</v>
      </c>
      <c r="F2023" s="60">
        <f>($Q$5*($O$6+$O$8))/(E2023+$O$8)</f>
        <v>0.27487818693924809</v>
      </c>
      <c r="G2023" s="60">
        <f>(C2023-$O$10)/($O$11-$O$10)</f>
        <v>0.88811777777777778</v>
      </c>
      <c r="H2023" s="60">
        <f>(G2023*$O$14+(1-G2023)*$O$13)</f>
        <v>2.7388117777777774</v>
      </c>
      <c r="I2023" s="116">
        <f>(H2023-D2023)/(H2023-$O$12)</f>
        <v>0.33303624315093489</v>
      </c>
      <c r="J2023" s="19">
        <f>(($O$19*F2023)/(B2023*((I2023)^$O$20)))^(1/$O$21)</f>
        <v>0.65098539452783</v>
      </c>
      <c r="K2023" s="111">
        <f t="shared" si="63"/>
        <v>0.65098539452783</v>
      </c>
      <c r="L2023" s="129"/>
      <c r="M2023" s="50"/>
      <c r="N2023" s="19"/>
      <c r="O2023" s="19"/>
      <c r="Q2023" s="20"/>
      <c r="R2023" s="58"/>
      <c r="S2023" s="58"/>
      <c r="T2023" s="58"/>
      <c r="U2023" s="58"/>
      <c r="V2023" s="58"/>
    </row>
    <row r="2024" spans="1:22" x14ac:dyDescent="0.35">
      <c r="A2024" s="20">
        <v>3561.5</v>
      </c>
      <c r="B2024" s="59">
        <v>5.4199000000000002</v>
      </c>
      <c r="C2024">
        <v>107.7715</v>
      </c>
      <c r="D2024" s="20">
        <v>2.1930999999999998</v>
      </c>
      <c r="E2024" s="49">
        <f t="shared" si="62"/>
        <v>97.438700000000011</v>
      </c>
      <c r="F2024" s="60">
        <f>($Q$5*($O$6+$O$8))/(E2024+$O$8)</f>
        <v>0.27485207305383635</v>
      </c>
      <c r="G2024" s="60">
        <f>(C2024-$O$10)/($O$11-$O$10)</f>
        <v>0.86412777777777783</v>
      </c>
      <c r="H2024" s="60">
        <f>(G2024*$O$14+(1-G2024)*$O$13)</f>
        <v>2.7364127777777778</v>
      </c>
      <c r="I2024" s="116">
        <f>(H2024-D2024)/(H2024-$O$12)</f>
        <v>0.33998212418994816</v>
      </c>
      <c r="J2024" s="19">
        <f>(($O$19*F2024)/(B2024*((I2024)^$O$20)))^(1/$O$21)</f>
        <v>0.66236562956683209</v>
      </c>
      <c r="K2024" s="111">
        <f t="shared" si="63"/>
        <v>0.66236562956683209</v>
      </c>
      <c r="L2024" s="129"/>
      <c r="M2024" s="50"/>
      <c r="N2024" s="19"/>
      <c r="O2024" s="19"/>
      <c r="Q2024" s="20"/>
      <c r="R2024" s="58"/>
      <c r="S2024" s="58"/>
      <c r="T2024" s="58"/>
      <c r="U2024" s="58"/>
      <c r="V2024" s="58"/>
    </row>
    <row r="2025" spans="1:22" x14ac:dyDescent="0.35">
      <c r="A2025" s="20">
        <v>3562</v>
      </c>
      <c r="B2025" s="59">
        <v>6.0515999999999996</v>
      </c>
      <c r="C2025">
        <v>104.7304</v>
      </c>
      <c r="D2025" s="20">
        <v>2.1926000000000001</v>
      </c>
      <c r="E2025" s="49">
        <f t="shared" si="62"/>
        <v>97.448599999999999</v>
      </c>
      <c r="F2025" s="60">
        <f>($Q$5*($O$6+$O$8))/(E2025+$O$8)</f>
        <v>0.27482596412967858</v>
      </c>
      <c r="G2025" s="60">
        <f>(C2025-$O$10)/($O$11-$O$10)</f>
        <v>0.83033777777777784</v>
      </c>
      <c r="H2025" s="60">
        <f>(G2025*$O$14+(1-G2025)*$O$13)</f>
        <v>2.7330337777777776</v>
      </c>
      <c r="I2025" s="116">
        <f>(H2025-D2025)/(H2025-$O$12)</f>
        <v>0.33889714394090237</v>
      </c>
      <c r="J2025" s="19">
        <f>(($O$19*F2025)/(B2025*((I2025)^$O$20)))^(1/$O$21)</f>
        <v>0.62881930199397529</v>
      </c>
      <c r="K2025" s="111">
        <f t="shared" si="63"/>
        <v>0.62881930199397529</v>
      </c>
      <c r="L2025" s="129"/>
      <c r="M2025" s="50"/>
      <c r="N2025" s="19"/>
      <c r="O2025" s="19"/>
      <c r="Q2025" s="20"/>
      <c r="R2025" s="58"/>
      <c r="S2025" s="58"/>
      <c r="T2025" s="58"/>
      <c r="U2025" s="58"/>
      <c r="V2025" s="58"/>
    </row>
    <row r="2026" spans="1:22" x14ac:dyDescent="0.35">
      <c r="A2026" s="20">
        <v>3562.5</v>
      </c>
      <c r="B2026" s="59">
        <v>6.1547000000000001</v>
      </c>
      <c r="C2026">
        <v>104.1707</v>
      </c>
      <c r="D2026" s="20">
        <v>2.1598999999999999</v>
      </c>
      <c r="E2026" s="49">
        <f t="shared" si="62"/>
        <v>97.458500000000015</v>
      </c>
      <c r="F2026" s="60">
        <f>($Q$5*($O$6+$O$8))/(E2026+$O$8)</f>
        <v>0.2747998601653609</v>
      </c>
      <c r="G2026" s="60">
        <f>(C2026-$O$10)/($O$11-$O$10)</f>
        <v>0.82411888888888885</v>
      </c>
      <c r="H2026" s="60">
        <f>(G2026*$O$14+(1-G2026)*$O$13)</f>
        <v>2.7324118888888886</v>
      </c>
      <c r="I2026" s="116">
        <f>(H2026-D2026)/(H2026-$O$12)</f>
        <v>0.35915286155416937</v>
      </c>
      <c r="J2026" s="19">
        <f>(($O$19*F2026)/(B2026*((I2026)^$O$20)))^(1/$O$21)</f>
        <v>0.58833607418551204</v>
      </c>
      <c r="K2026" s="111">
        <f t="shared" si="63"/>
        <v>0.58833607418551204</v>
      </c>
      <c r="L2026" s="129"/>
      <c r="M2026" s="50"/>
      <c r="N2026" s="19"/>
      <c r="O2026" s="19"/>
      <c r="Q2026" s="20"/>
      <c r="R2026" s="58"/>
      <c r="S2026" s="58"/>
      <c r="T2026" s="58"/>
      <c r="U2026" s="58"/>
      <c r="V2026" s="58"/>
    </row>
    <row r="2027" spans="1:22" x14ac:dyDescent="0.35">
      <c r="A2027" s="20">
        <v>3563</v>
      </c>
      <c r="B2027" s="59">
        <v>6.5206999999999997</v>
      </c>
      <c r="C2027">
        <v>100.27370000000001</v>
      </c>
      <c r="D2027" s="20">
        <v>2.0735999999999999</v>
      </c>
      <c r="E2027" s="49">
        <f t="shared" si="62"/>
        <v>97.468400000000003</v>
      </c>
      <c r="F2027" s="60">
        <f>($Q$5*($O$6+$O$8))/(E2027+$O$8)</f>
        <v>0.27477376115947022</v>
      </c>
      <c r="G2027" s="60">
        <f>(C2027-$O$10)/($O$11-$O$10)</f>
        <v>0.78081888888888895</v>
      </c>
      <c r="H2027" s="60">
        <f>(G2027*$O$14+(1-G2027)*$O$13)</f>
        <v>2.7280818888888891</v>
      </c>
      <c r="I2027" s="116">
        <f>(H2027-D2027)/(H2027-$O$12)</f>
        <v>0.41169325058096812</v>
      </c>
      <c r="J2027" s="19">
        <f>(($O$19*F2027)/(B2027*((I2027)^$O$20)))^(1/$O$21)</f>
        <v>0.4986166449847485</v>
      </c>
      <c r="K2027" s="111">
        <f t="shared" si="63"/>
        <v>0.4986166449847485</v>
      </c>
      <c r="L2027" s="129"/>
      <c r="M2027" s="50"/>
      <c r="N2027" s="19"/>
      <c r="O2027" s="19"/>
      <c r="Q2027" s="20"/>
      <c r="R2027" s="58"/>
      <c r="S2027" s="58"/>
      <c r="T2027" s="58"/>
      <c r="U2027" s="58"/>
      <c r="V2027" s="58"/>
    </row>
    <row r="2028" spans="1:22" x14ac:dyDescent="0.35">
      <c r="A2028" s="20">
        <v>3563.5</v>
      </c>
      <c r="B2028" s="59">
        <v>6.5708000000000002</v>
      </c>
      <c r="C2028">
        <v>96.792100000000005</v>
      </c>
      <c r="D2028" s="20">
        <v>2.0411999999999999</v>
      </c>
      <c r="E2028" s="49">
        <f t="shared" si="62"/>
        <v>97.478300000000019</v>
      </c>
      <c r="F2028" s="60">
        <f>($Q$5*($O$6+$O$8))/(E2028+$O$8)</f>
        <v>0.27474766711059379</v>
      </c>
      <c r="G2028" s="60">
        <f>(C2028-$O$10)/($O$11-$O$10)</f>
        <v>0.74213444444444454</v>
      </c>
      <c r="H2028" s="60">
        <f>(G2028*$O$14+(1-G2028)*$O$13)</f>
        <v>2.7242134444444441</v>
      </c>
      <c r="I2028" s="116">
        <f>(H2028-D2028)/(H2028-$O$12)</f>
        <v>0.43068868687096562</v>
      </c>
      <c r="J2028" s="19">
        <f>(($O$19*F2028)/(B2028*((I2028)^$O$20)))^(1/$O$21)</f>
        <v>0.47478218900489694</v>
      </c>
      <c r="K2028" s="111">
        <f t="shared" si="63"/>
        <v>0.47478218900489694</v>
      </c>
      <c r="L2028" s="129"/>
      <c r="M2028" s="50"/>
      <c r="N2028" s="19"/>
      <c r="O2028" s="19"/>
      <c r="Q2028" s="20"/>
      <c r="R2028" s="58"/>
      <c r="S2028" s="58"/>
      <c r="T2028" s="58"/>
      <c r="U2028" s="58"/>
      <c r="V2028" s="58"/>
    </row>
    <row r="2029" spans="1:22" x14ac:dyDescent="0.35">
      <c r="A2029" s="20">
        <v>3564</v>
      </c>
      <c r="B2029" s="59">
        <v>7.1196999999999999</v>
      </c>
      <c r="C2029">
        <v>94.979900000000001</v>
      </c>
      <c r="D2029" s="20">
        <v>2.1030000000000002</v>
      </c>
      <c r="E2029" s="49">
        <f t="shared" si="62"/>
        <v>97.488200000000006</v>
      </c>
      <c r="F2029" s="60">
        <f>($Q$5*($O$6+$O$8))/(E2029+$O$8)</f>
        <v>0.27472157801731967</v>
      </c>
      <c r="G2029" s="60">
        <f>(C2029-$O$10)/($O$11-$O$10)</f>
        <v>0.72199888888888886</v>
      </c>
      <c r="H2029" s="60">
        <f>(G2029*$O$14+(1-G2029)*$O$13)</f>
        <v>2.722199888888889</v>
      </c>
      <c r="I2029" s="116">
        <f>(H2029-D2029)/(H2029-$O$12)</f>
        <v>0.39094606959455813</v>
      </c>
      <c r="J2029" s="19">
        <f>(($O$19*F2029)/(B2029*((I2029)^$O$20)))^(1/$O$21)</f>
        <v>0.50245675332124495</v>
      </c>
      <c r="K2029" s="111">
        <f t="shared" si="63"/>
        <v>0.50245675332124495</v>
      </c>
      <c r="L2029" s="129"/>
      <c r="M2029" s="50"/>
      <c r="N2029" s="19"/>
      <c r="O2029" s="19"/>
      <c r="Q2029" s="20"/>
      <c r="R2029" s="58"/>
      <c r="S2029" s="58"/>
      <c r="T2029" s="58"/>
      <c r="U2029" s="58"/>
      <c r="V2029" s="58"/>
    </row>
    <row r="2030" spans="1:22" x14ac:dyDescent="0.35">
      <c r="A2030" s="20">
        <v>3564.5</v>
      </c>
      <c r="B2030" s="59">
        <v>6.4855999999999998</v>
      </c>
      <c r="C2030">
        <v>97.875600000000006</v>
      </c>
      <c r="D2030" s="20">
        <v>2.1669999999999998</v>
      </c>
      <c r="E2030" s="49">
        <f t="shared" si="62"/>
        <v>97.498099999999994</v>
      </c>
      <c r="F2030" s="60">
        <f>($Q$5*($O$6+$O$8))/(E2030+$O$8)</f>
        <v>0.27469549387823622</v>
      </c>
      <c r="G2030" s="60">
        <f>(C2030-$O$10)/($O$11-$O$10)</f>
        <v>0.75417333333333336</v>
      </c>
      <c r="H2030" s="60">
        <f>(G2030*$O$14+(1-G2030)*$O$13)</f>
        <v>2.7254173333333336</v>
      </c>
      <c r="I2030" s="116">
        <f>(H2030-D2030)/(H2030-$O$12)</f>
        <v>0.35185484673828182</v>
      </c>
      <c r="J2030" s="19">
        <f>(($O$19*F2030)/(B2030*((I2030)^$O$20)))^(1/$O$21)</f>
        <v>0.58490744578645537</v>
      </c>
      <c r="K2030" s="111">
        <f t="shared" si="63"/>
        <v>0.58490744578645537</v>
      </c>
      <c r="L2030" s="129"/>
      <c r="M2030" s="50"/>
      <c r="N2030" s="19"/>
      <c r="O2030" s="19"/>
      <c r="Q2030" s="20"/>
      <c r="R2030" s="58"/>
      <c r="S2030" s="58"/>
      <c r="T2030" s="58"/>
      <c r="U2030" s="58"/>
      <c r="V2030" s="58"/>
    </row>
    <row r="2031" spans="1:22" x14ac:dyDescent="0.35">
      <c r="A2031" s="20">
        <v>3565</v>
      </c>
      <c r="B2031" s="59">
        <v>6.5598000000000001</v>
      </c>
      <c r="C2031">
        <v>102.66079999999999</v>
      </c>
      <c r="D2031" s="20">
        <v>2.2273999999999998</v>
      </c>
      <c r="E2031" s="49">
        <f t="shared" si="62"/>
        <v>97.50800000000001</v>
      </c>
      <c r="F2031" s="60">
        <f>($Q$5*($O$6+$O$8))/(E2031+$O$8)</f>
        <v>0.27466941469193235</v>
      </c>
      <c r="G2031" s="60">
        <f>(C2031-$O$10)/($O$11-$O$10)</f>
        <v>0.80734222222222218</v>
      </c>
      <c r="H2031" s="60">
        <f>(G2031*$O$14+(1-G2031)*$O$13)</f>
        <v>2.7307342222222224</v>
      </c>
      <c r="I2031" s="116">
        <f>(H2031-D2031)/(H2031-$O$12)</f>
        <v>0.31608842589497893</v>
      </c>
      <c r="J2031" s="19">
        <f>(($O$19*F2031)/(B2031*((I2031)^$O$20)))^(1/$O$21)</f>
        <v>0.64736804478996179</v>
      </c>
      <c r="K2031" s="111">
        <f t="shared" si="63"/>
        <v>0.64736804478996179</v>
      </c>
      <c r="L2031" s="129"/>
      <c r="M2031" s="50"/>
      <c r="N2031" s="19"/>
      <c r="O2031" s="19"/>
      <c r="Q2031" s="20"/>
      <c r="R2031" s="58"/>
      <c r="S2031" s="58"/>
      <c r="T2031" s="58"/>
      <c r="U2031" s="58"/>
      <c r="V2031" s="58"/>
    </row>
    <row r="2032" spans="1:22" x14ac:dyDescent="0.35">
      <c r="A2032" s="20">
        <v>3565.5</v>
      </c>
      <c r="B2032" s="59">
        <v>7.4404000000000003</v>
      </c>
      <c r="C2032">
        <v>105.2103</v>
      </c>
      <c r="D2032" s="20">
        <v>2.2244999999999999</v>
      </c>
      <c r="E2032" s="49">
        <f t="shared" si="62"/>
        <v>97.517899999999997</v>
      </c>
      <c r="F2032" s="60">
        <f>($Q$5*($O$6+$O$8))/(E2032+$O$8)</f>
        <v>0.27464334045699762</v>
      </c>
      <c r="G2032" s="60">
        <f>(C2032-$O$10)/($O$11-$O$10)</f>
        <v>0.83567000000000002</v>
      </c>
      <c r="H2032" s="60">
        <f>(G2032*$O$14+(1-G2032)*$O$13)</f>
        <v>2.7335669999999999</v>
      </c>
      <c r="I2032" s="116">
        <f>(H2032-D2032)/(H2032-$O$12)</f>
        <v>0.31912084688164682</v>
      </c>
      <c r="J2032" s="19">
        <f>(($O$19*F2032)/(B2032*((I2032)^$O$20)))^(1/$O$21)</f>
        <v>0.60204813929214618</v>
      </c>
      <c r="K2032" s="111">
        <f t="shared" si="63"/>
        <v>0.60204813929214618</v>
      </c>
      <c r="L2032" s="129"/>
      <c r="M2032" s="50"/>
      <c r="N2032" s="19"/>
      <c r="O2032" s="19"/>
      <c r="Q2032" s="20"/>
      <c r="R2032" s="58"/>
      <c r="S2032" s="58"/>
      <c r="T2032" s="58"/>
      <c r="U2032" s="58"/>
      <c r="V2032" s="58"/>
    </row>
    <row r="2033" spans="1:22" x14ac:dyDescent="0.35">
      <c r="A2033" s="20">
        <v>3566</v>
      </c>
      <c r="B2033" s="59">
        <v>6.1931000000000003</v>
      </c>
      <c r="C2033">
        <v>105.264</v>
      </c>
      <c r="D2033" s="20">
        <v>2.2240000000000002</v>
      </c>
      <c r="E2033" s="49">
        <f t="shared" si="62"/>
        <v>97.527800000000013</v>
      </c>
      <c r="F2033" s="60">
        <f>($Q$5*($O$6+$O$8))/(E2033+$O$8)</f>
        <v>0.274617271172022</v>
      </c>
      <c r="G2033" s="60">
        <f>(C2033-$O$10)/($O$11-$O$10)</f>
        <v>0.8362666666666666</v>
      </c>
      <c r="H2033" s="60">
        <f>(G2033*$O$14+(1-G2033)*$O$13)</f>
        <v>2.7336266666666669</v>
      </c>
      <c r="I2033" s="116">
        <f>(H2033-D2033)/(H2033-$O$12)</f>
        <v>0.31945973843617509</v>
      </c>
      <c r="J2033" s="19">
        <f>(($O$19*F2033)/(B2033*((I2033)^$O$20)))^(1/$O$21)</f>
        <v>0.65916440237615348</v>
      </c>
      <c r="K2033" s="111">
        <f t="shared" si="63"/>
        <v>0.65916440237615348</v>
      </c>
      <c r="L2033" s="129"/>
      <c r="M2033" s="50"/>
      <c r="N2033" s="19"/>
      <c r="O2033" s="19"/>
      <c r="Q2033" s="20"/>
      <c r="R2033" s="58"/>
      <c r="S2033" s="58"/>
      <c r="T2033" s="58"/>
      <c r="U2033" s="58"/>
      <c r="V2033" s="58"/>
    </row>
    <row r="2034" spans="1:22" x14ac:dyDescent="0.35">
      <c r="A2034" s="20">
        <v>3566.5</v>
      </c>
      <c r="B2034" s="59">
        <v>5.5293000000000001</v>
      </c>
      <c r="C2034">
        <v>103.0425</v>
      </c>
      <c r="D2034" s="20">
        <v>2.1999</v>
      </c>
      <c r="E2034" s="49">
        <f t="shared" si="62"/>
        <v>97.537700000000001</v>
      </c>
      <c r="F2034" s="60">
        <f>($Q$5*($O$6+$O$8))/(E2034+$O$8)</f>
        <v>0.27459120683559624</v>
      </c>
      <c r="G2034" s="60">
        <f>(C2034-$O$10)/($O$11-$O$10)</f>
        <v>0.81158333333333332</v>
      </c>
      <c r="H2034" s="60">
        <f>(G2034*$O$14+(1-G2034)*$O$13)</f>
        <v>2.7311583333333331</v>
      </c>
      <c r="I2034" s="116">
        <f>(H2034-D2034)/(H2034-$O$12)</f>
        <v>0.33353563151038251</v>
      </c>
      <c r="J2034" s="19">
        <f>(($O$19*F2034)/(B2034*((I2034)^$O$20)))^(1/$O$21)</f>
        <v>0.6681377338244352</v>
      </c>
      <c r="K2034" s="111">
        <f t="shared" si="63"/>
        <v>0.6681377338244352</v>
      </c>
      <c r="L2034" s="129"/>
      <c r="M2034" s="50"/>
      <c r="N2034" s="19"/>
      <c r="O2034" s="19"/>
      <c r="Q2034" s="20"/>
      <c r="R2034" s="58"/>
      <c r="S2034" s="58"/>
      <c r="T2034" s="58"/>
      <c r="U2034" s="58"/>
      <c r="V2034" s="58"/>
    </row>
    <row r="2035" spans="1:22" x14ac:dyDescent="0.35">
      <c r="A2035" s="20">
        <v>3567</v>
      </c>
      <c r="B2035" s="59">
        <v>5.2140000000000004</v>
      </c>
      <c r="C2035">
        <v>103.08450000000001</v>
      </c>
      <c r="D2035" s="20">
        <v>2.1789000000000001</v>
      </c>
      <c r="E2035" s="49">
        <f t="shared" si="62"/>
        <v>97.547600000000017</v>
      </c>
      <c r="F2035" s="60">
        <f>($Q$5*($O$6+$O$8))/(E2035+$O$8)</f>
        <v>0.27456514744631122</v>
      </c>
      <c r="G2035" s="60">
        <f>(C2035-$O$10)/($O$11-$O$10)</f>
        <v>0.81205000000000005</v>
      </c>
      <c r="H2035" s="60">
        <f>(G2035*$O$14+(1-G2035)*$O$13)</f>
        <v>2.7312050000000001</v>
      </c>
      <c r="I2035" s="116">
        <f>(H2035-D2035)/(H2035-$O$12)</f>
        <v>0.3467390314874863</v>
      </c>
      <c r="J2035" s="19">
        <f>(($O$19*F2035)/(B2035*((I2035)^$O$20)))^(1/$O$21)</f>
        <v>0.66181172781210174</v>
      </c>
      <c r="K2035" s="111">
        <f t="shared" si="63"/>
        <v>0.66181172781210174</v>
      </c>
      <c r="L2035" s="129"/>
      <c r="M2035" s="50"/>
      <c r="N2035" s="19"/>
      <c r="O2035" s="19"/>
      <c r="Q2035" s="20"/>
      <c r="R2035" s="58"/>
      <c r="S2035" s="58"/>
      <c r="T2035" s="58"/>
      <c r="U2035" s="58"/>
      <c r="V2035" s="58"/>
    </row>
    <row r="2036" spans="1:22" x14ac:dyDescent="0.35">
      <c r="A2036" s="20">
        <v>3567.5</v>
      </c>
      <c r="B2036" s="59">
        <v>7.2317999999999998</v>
      </c>
      <c r="C2036">
        <v>102.34399999999999</v>
      </c>
      <c r="D2036" s="20">
        <v>2.1764999999999999</v>
      </c>
      <c r="E2036" s="49">
        <f t="shared" si="62"/>
        <v>97.557500000000005</v>
      </c>
      <c r="F2036" s="60">
        <f>($Q$5*($O$6+$O$8))/(E2036+$O$8)</f>
        <v>0.27453909300275881</v>
      </c>
      <c r="G2036" s="60">
        <f>(C2036-$O$10)/($O$11-$O$10)</f>
        <v>0.8038222222222221</v>
      </c>
      <c r="H2036" s="60">
        <f>(G2036*$O$14+(1-G2036)*$O$13)</f>
        <v>2.7303822222222225</v>
      </c>
      <c r="I2036" s="116">
        <f>(H2036-D2036)/(H2036-$O$12)</f>
        <v>0.34790892702478821</v>
      </c>
      <c r="J2036" s="19">
        <f>(($O$19*F2036)/(B2036*((I2036)^$O$20)))^(1/$O$21)</f>
        <v>0.56003261664436799</v>
      </c>
      <c r="K2036" s="111">
        <f t="shared" si="63"/>
        <v>0.56003261664436799</v>
      </c>
      <c r="L2036" s="129"/>
      <c r="M2036" s="50"/>
      <c r="N2036" s="19"/>
      <c r="O2036" s="19"/>
      <c r="Q2036" s="20"/>
      <c r="R2036" s="58"/>
      <c r="S2036" s="58"/>
      <c r="T2036" s="58"/>
      <c r="U2036" s="58"/>
      <c r="V2036" s="58"/>
    </row>
    <row r="2037" spans="1:22" x14ac:dyDescent="0.35">
      <c r="A2037" s="20">
        <v>3568</v>
      </c>
      <c r="B2037" s="59">
        <v>8.6809999999999992</v>
      </c>
      <c r="C2037">
        <v>103.167</v>
      </c>
      <c r="D2037" s="20">
        <v>2.1793</v>
      </c>
      <c r="E2037" s="49">
        <f t="shared" si="62"/>
        <v>97.567399999999992</v>
      </c>
      <c r="F2037" s="60">
        <f>($Q$5*($O$6+$O$8))/(E2037+$O$8)</f>
        <v>0.27451304350353106</v>
      </c>
      <c r="G2037" s="60">
        <f>(C2037-$O$10)/($O$11-$O$10)</f>
        <v>0.81296666666666673</v>
      </c>
      <c r="H2037" s="60">
        <f>(G2037*$O$14+(1-G2037)*$O$13)</f>
        <v>2.7312966666666663</v>
      </c>
      <c r="I2037" s="116">
        <f>(H2037-D2037)/(H2037-$O$12)</f>
        <v>0.34652551665257658</v>
      </c>
      <c r="J2037" s="19">
        <f>(($O$19*F2037)/(B2037*((I2037)^$O$20)))^(1/$O$21)</f>
        <v>0.51317015959325962</v>
      </c>
      <c r="K2037" s="111">
        <f t="shared" si="63"/>
        <v>0.51317015959325962</v>
      </c>
      <c r="L2037" s="129"/>
      <c r="M2037" s="50"/>
      <c r="N2037" s="19"/>
      <c r="O2037" s="19"/>
      <c r="Q2037" s="20"/>
      <c r="R2037" s="58"/>
      <c r="S2037" s="58"/>
      <c r="T2037" s="58"/>
      <c r="U2037" s="58"/>
      <c r="V2037" s="58"/>
    </row>
    <row r="2038" spans="1:22" x14ac:dyDescent="0.35">
      <c r="A2038" s="20">
        <v>3568.5</v>
      </c>
      <c r="B2038" s="59">
        <v>6.2591999999999999</v>
      </c>
      <c r="C2038">
        <v>101.9676</v>
      </c>
      <c r="D2038" s="20">
        <v>2.1937000000000002</v>
      </c>
      <c r="E2038" s="49">
        <f t="shared" si="62"/>
        <v>97.577300000000008</v>
      </c>
      <c r="F2038" s="60">
        <f>($Q$5*($O$6+$O$8))/(E2038+$O$8)</f>
        <v>0.27448699894722067</v>
      </c>
      <c r="G2038" s="60">
        <f>(C2038-$O$10)/($O$11-$O$10)</f>
        <v>0.79964000000000002</v>
      </c>
      <c r="H2038" s="60">
        <f>(G2038*$O$14+(1-G2038)*$O$13)</f>
        <v>2.7299639999999998</v>
      </c>
      <c r="I2038" s="116">
        <f>(H2038-D2038)/(H2038-$O$12)</f>
        <v>0.33693093928553008</v>
      </c>
      <c r="J2038" s="19">
        <f>(($O$19*F2038)/(B2038*((I2038)^$O$20)))^(1/$O$21)</f>
        <v>0.62152783386486476</v>
      </c>
      <c r="K2038" s="111">
        <f t="shared" si="63"/>
        <v>0.62152783386486476</v>
      </c>
      <c r="L2038" s="129"/>
      <c r="M2038" s="50"/>
      <c r="N2038" s="19"/>
      <c r="O2038" s="19"/>
      <c r="Q2038" s="20"/>
      <c r="R2038" s="58"/>
      <c r="S2038" s="58"/>
      <c r="T2038" s="58"/>
      <c r="U2038" s="58"/>
      <c r="V2038" s="58"/>
    </row>
    <row r="2039" spans="1:22" x14ac:dyDescent="0.35">
      <c r="A2039" s="20">
        <v>3569</v>
      </c>
      <c r="B2039" s="59">
        <v>6.2031999999999998</v>
      </c>
      <c r="C2039">
        <v>102.29389999999999</v>
      </c>
      <c r="D2039" s="20">
        <v>2.1996000000000002</v>
      </c>
      <c r="E2039" s="49">
        <f t="shared" si="62"/>
        <v>97.587199999999996</v>
      </c>
      <c r="F2039" s="60">
        <f>($Q$5*($O$6+$O$8))/(E2039+$O$8)</f>
        <v>0.27446095933242098</v>
      </c>
      <c r="G2039" s="60">
        <f>(C2039-$O$10)/($O$11-$O$10)</f>
        <v>0.80326555555555545</v>
      </c>
      <c r="H2039" s="60">
        <f>(G2039*$O$14+(1-G2039)*$O$13)</f>
        <v>2.7303265555555556</v>
      </c>
      <c r="I2039" s="116">
        <f>(H2039-D2039)/(H2039-$O$12)</f>
        <v>0.33337586141169429</v>
      </c>
      <c r="J2039" s="19">
        <f>(($O$19*F2039)/(B2039*((I2039)^$O$20)))^(1/$O$21)</f>
        <v>0.630954795923651</v>
      </c>
      <c r="K2039" s="111">
        <f t="shared" si="63"/>
        <v>0.630954795923651</v>
      </c>
      <c r="L2039" s="129"/>
      <c r="M2039" s="50"/>
      <c r="N2039" s="19"/>
      <c r="O2039" s="19"/>
      <c r="Q2039" s="20"/>
      <c r="R2039" s="58"/>
      <c r="S2039" s="58"/>
      <c r="T2039" s="58"/>
      <c r="U2039" s="58"/>
      <c r="V2039" s="58"/>
    </row>
    <row r="2040" spans="1:22" x14ac:dyDescent="0.35">
      <c r="A2040" s="20">
        <v>3569.5</v>
      </c>
      <c r="B2040" s="59">
        <v>5.1841999999999997</v>
      </c>
      <c r="C2040">
        <v>101.4071</v>
      </c>
      <c r="D2040" s="20">
        <v>2.1892</v>
      </c>
      <c r="E2040" s="49">
        <f t="shared" si="62"/>
        <v>97.597100000000012</v>
      </c>
      <c r="F2040" s="60">
        <f>($Q$5*($O$6+$O$8))/(E2040+$O$8)</f>
        <v>0.27443492465772562</v>
      </c>
      <c r="G2040" s="60">
        <f>(C2040-$O$10)/($O$11-$O$10)</f>
        <v>0.79341222222222219</v>
      </c>
      <c r="H2040" s="60">
        <f>(G2040*$O$14+(1-G2040)*$O$13)</f>
        <v>2.7293412222222222</v>
      </c>
      <c r="I2040" s="116">
        <f>(H2040-D2040)/(H2040-$O$12)</f>
        <v>0.3394998128699781</v>
      </c>
      <c r="J2040" s="19">
        <f>(($O$19*F2040)/(B2040*((I2040)^$O$20)))^(1/$O$21)</f>
        <v>0.67770279440025549</v>
      </c>
      <c r="K2040" s="111">
        <f t="shared" si="63"/>
        <v>0.67770279440025549</v>
      </c>
      <c r="L2040" s="129"/>
      <c r="M2040" s="50"/>
      <c r="N2040" s="19"/>
      <c r="O2040" s="19"/>
      <c r="Q2040" s="20"/>
      <c r="R2040" s="58"/>
      <c r="S2040" s="58"/>
      <c r="T2040" s="58"/>
      <c r="U2040" s="58"/>
      <c r="V2040" s="58"/>
    </row>
    <row r="2041" spans="1:22" x14ac:dyDescent="0.35">
      <c r="A2041" s="20">
        <v>3570</v>
      </c>
      <c r="B2041" s="59">
        <v>5.4074</v>
      </c>
      <c r="C2041">
        <v>101.0573</v>
      </c>
      <c r="D2041" s="20">
        <v>2.1604000000000001</v>
      </c>
      <c r="E2041" s="49">
        <f t="shared" si="62"/>
        <v>97.606999999999999</v>
      </c>
      <c r="F2041" s="60">
        <f>($Q$5*($O$6+$O$8))/(E2041+$O$8)</f>
        <v>0.27440889492172915</v>
      </c>
      <c r="G2041" s="60">
        <f>(C2041-$O$10)/($O$11-$O$10)</f>
        <v>0.78952555555555548</v>
      </c>
      <c r="H2041" s="60">
        <f>(G2041*$O$14+(1-G2041)*$O$13)</f>
        <v>2.7289525555555558</v>
      </c>
      <c r="I2041" s="116">
        <f>(H2041-D2041)/(H2041-$O$12)</f>
        <v>0.35744476429372718</v>
      </c>
      <c r="J2041" s="19">
        <f>(($O$19*F2041)/(B2041*((I2041)^$O$20)))^(1/$O$21)</f>
        <v>0.63022540205654476</v>
      </c>
      <c r="K2041" s="111">
        <f t="shared" si="63"/>
        <v>0.63022540205654476</v>
      </c>
      <c r="L2041" s="129"/>
      <c r="M2041" s="50"/>
      <c r="N2041" s="19"/>
      <c r="O2041" s="19"/>
      <c r="Q2041" s="20"/>
      <c r="R2041" s="58"/>
      <c r="S2041" s="58"/>
      <c r="T2041" s="58"/>
      <c r="U2041" s="58"/>
      <c r="V2041" s="58"/>
    </row>
    <row r="2042" spans="1:22" x14ac:dyDescent="0.35">
      <c r="A2042" s="20">
        <v>3570.5</v>
      </c>
      <c r="B2042" s="59">
        <v>5.2656999999999998</v>
      </c>
      <c r="C2042">
        <v>102.85250000000001</v>
      </c>
      <c r="D2042" s="20">
        <v>2.1555</v>
      </c>
      <c r="E2042" s="49">
        <f t="shared" si="62"/>
        <v>97.616900000000015</v>
      </c>
      <c r="F2042" s="60">
        <f>($Q$5*($O$6+$O$8))/(E2042+$O$8)</f>
        <v>0.27438287012302615</v>
      </c>
      <c r="G2042" s="60">
        <f>(C2042-$O$10)/($O$11-$O$10)</f>
        <v>0.80947222222222226</v>
      </c>
      <c r="H2042" s="60">
        <f>(G2042*$O$14+(1-G2042)*$O$13)</f>
        <v>2.730947222222222</v>
      </c>
      <c r="I2042" s="116">
        <f>(H2042-D2042)/(H2042-$O$12)</f>
        <v>0.36132627521431615</v>
      </c>
      <c r="J2042" s="19">
        <f>(($O$19*F2042)/(B2042*((I2042)^$O$20)))^(1/$O$21)</f>
        <v>0.6317582135080736</v>
      </c>
      <c r="K2042" s="111">
        <f t="shared" si="63"/>
        <v>0.6317582135080736</v>
      </c>
      <c r="L2042" s="129"/>
      <c r="M2042" s="50"/>
      <c r="N2042" s="19"/>
      <c r="O2042" s="19"/>
      <c r="Q2042" s="20"/>
      <c r="R2042" s="58"/>
      <c r="S2042" s="58"/>
      <c r="T2042" s="58"/>
      <c r="U2042" s="58"/>
      <c r="V2042" s="58"/>
    </row>
    <row r="2043" spans="1:22" x14ac:dyDescent="0.35">
      <c r="A2043" s="20">
        <v>3571</v>
      </c>
      <c r="B2043" s="59">
        <v>5.0236999999999998</v>
      </c>
      <c r="C2043">
        <v>105.64490000000001</v>
      </c>
      <c r="D2043" s="20">
        <v>2.1496</v>
      </c>
      <c r="E2043" s="49">
        <f t="shared" si="62"/>
        <v>97.626800000000003</v>
      </c>
      <c r="F2043" s="60">
        <f>($Q$5*($O$6+$O$8))/(E2043+$O$8)</f>
        <v>0.27435685026021217</v>
      </c>
      <c r="G2043" s="60">
        <f>(C2043-$O$10)/($O$11-$O$10)</f>
        <v>0.84049888888888902</v>
      </c>
      <c r="H2043" s="60">
        <f>(G2043*$O$14+(1-G2043)*$O$13)</f>
        <v>2.7340498888888889</v>
      </c>
      <c r="I2043" s="116">
        <f>(H2043-D2043)/(H2043-$O$12)</f>
        <v>0.36626554464188793</v>
      </c>
      <c r="J2043" s="19">
        <f>(($O$19*F2043)/(B2043*((I2043)^$O$20)))^(1/$O$21)</f>
        <v>0.63804306141935951</v>
      </c>
      <c r="K2043" s="111">
        <f t="shared" si="63"/>
        <v>0.63804306141935951</v>
      </c>
      <c r="L2043" s="129"/>
      <c r="M2043" s="50"/>
      <c r="N2043" s="19"/>
      <c r="O2043" s="19"/>
      <c r="Q2043" s="20"/>
      <c r="R2043" s="58"/>
      <c r="S2043" s="58"/>
      <c r="T2043" s="58"/>
      <c r="U2043" s="58"/>
      <c r="V2043" s="58"/>
    </row>
    <row r="2044" spans="1:22" x14ac:dyDescent="0.35">
      <c r="A2044" s="20">
        <v>3571.5</v>
      </c>
      <c r="B2044" s="59">
        <v>4.8023999999999996</v>
      </c>
      <c r="C2044">
        <v>107.6558</v>
      </c>
      <c r="D2044" s="20">
        <v>2.1511999999999998</v>
      </c>
      <c r="E2044" s="49">
        <f t="shared" si="62"/>
        <v>97.636700000000019</v>
      </c>
      <c r="F2044" s="60">
        <f>($Q$5*($O$6+$O$8))/(E2044+$O$8)</f>
        <v>0.27433083533188307</v>
      </c>
      <c r="G2044" s="60">
        <f>(C2044-$O$10)/($O$11-$O$10)</f>
        <v>0.86284222222222218</v>
      </c>
      <c r="H2044" s="60">
        <f>(G2044*$O$14+(1-G2044)*$O$13)</f>
        <v>2.7362842222222219</v>
      </c>
      <c r="I2044" s="116">
        <f>(H2044-D2044)/(H2044-$O$12)</f>
        <v>0.36615037971247322</v>
      </c>
      <c r="J2044" s="19">
        <f>(($O$19*F2044)/(B2044*((I2044)^$O$20)))^(1/$O$21)</f>
        <v>0.6527526730132126</v>
      </c>
      <c r="K2044" s="111">
        <f t="shared" si="63"/>
        <v>0.6527526730132126</v>
      </c>
      <c r="L2044" s="129"/>
      <c r="M2044" s="50"/>
      <c r="N2044" s="19"/>
      <c r="O2044" s="19"/>
      <c r="Q2044" s="20"/>
      <c r="R2044" s="58"/>
      <c r="S2044" s="58"/>
      <c r="T2044" s="58"/>
      <c r="U2044" s="58"/>
      <c r="V2044" s="58"/>
    </row>
    <row r="2045" spans="1:22" x14ac:dyDescent="0.35">
      <c r="A2045" s="20">
        <v>3572</v>
      </c>
      <c r="B2045" s="59">
        <v>4.4513999999999996</v>
      </c>
      <c r="C2045">
        <v>107.1572</v>
      </c>
      <c r="D2045" s="20">
        <v>2.1696</v>
      </c>
      <c r="E2045" s="49">
        <f t="shared" si="62"/>
        <v>97.646600000000007</v>
      </c>
      <c r="F2045" s="60">
        <f>($Q$5*($O$6+$O$8))/(E2045+$O$8)</f>
        <v>0.27430482533663536</v>
      </c>
      <c r="G2045" s="60">
        <f>(C2045-$O$10)/($O$11-$O$10)</f>
        <v>0.8573022222222223</v>
      </c>
      <c r="H2045" s="60">
        <f>(G2045*$O$14+(1-G2045)*$O$13)</f>
        <v>2.7357302222222222</v>
      </c>
      <c r="I2045" s="116">
        <f>(H2045-D2045)/(H2045-$O$12)</f>
        <v>0.35441168880546214</v>
      </c>
      <c r="J2045" s="19">
        <f>(($O$19*F2045)/(B2045*((I2045)^$O$20)))^(1/$O$21)</f>
        <v>0.70042296356471934</v>
      </c>
      <c r="K2045" s="111">
        <f t="shared" si="63"/>
        <v>0.70042296356471934</v>
      </c>
      <c r="L2045" s="129"/>
      <c r="M2045" s="50"/>
      <c r="N2045" s="19"/>
      <c r="O2045" s="19"/>
      <c r="Q2045" s="20"/>
      <c r="R2045" s="58"/>
      <c r="S2045" s="58"/>
      <c r="T2045" s="58"/>
      <c r="U2045" s="58"/>
      <c r="V2045" s="58"/>
    </row>
    <row r="2046" spans="1:22" x14ac:dyDescent="0.35">
      <c r="A2046" s="20">
        <v>3572.5</v>
      </c>
      <c r="B2046" s="59">
        <v>4.1784999999999997</v>
      </c>
      <c r="C2046">
        <v>104.3903</v>
      </c>
      <c r="D2046" s="20">
        <v>2.1882999999999999</v>
      </c>
      <c r="E2046" s="49">
        <f t="shared" si="62"/>
        <v>97.656499999999994</v>
      </c>
      <c r="F2046" s="60">
        <f>($Q$5*($O$6+$O$8))/(E2046+$O$8)</f>
        <v>0.27427882027306594</v>
      </c>
      <c r="G2046" s="60">
        <f>(C2046-$O$10)/($O$11-$O$10)</f>
        <v>0.82655888888888884</v>
      </c>
      <c r="H2046" s="60">
        <f>(G2046*$O$14+(1-G2046)*$O$13)</f>
        <v>2.732655888888889</v>
      </c>
      <c r="I2046" s="116">
        <f>(H2046-D2046)/(H2046-$O$12)</f>
        <v>0.3414375451302285</v>
      </c>
      <c r="J2046" s="19">
        <f>(($O$19*F2046)/(B2046*((I2046)^$O$20)))^(1/$O$21)</f>
        <v>0.75036860979861275</v>
      </c>
      <c r="K2046" s="111">
        <f t="shared" si="63"/>
        <v>0.75036860979861275</v>
      </c>
      <c r="L2046" s="129"/>
      <c r="M2046" s="50"/>
      <c r="N2046" s="19"/>
      <c r="O2046" s="19"/>
      <c r="Q2046" s="20"/>
      <c r="R2046" s="58"/>
      <c r="S2046" s="58"/>
      <c r="T2046" s="58"/>
      <c r="U2046" s="58"/>
      <c r="V2046" s="58"/>
    </row>
    <row r="2047" spans="1:22" x14ac:dyDescent="0.35">
      <c r="A2047" s="20">
        <v>3573</v>
      </c>
      <c r="B2047" s="59">
        <v>4.3636999999999997</v>
      </c>
      <c r="C2047">
        <v>101.1176</v>
      </c>
      <c r="D2047" s="20">
        <v>2.1903000000000001</v>
      </c>
      <c r="E2047" s="49">
        <f t="shared" si="62"/>
        <v>97.66640000000001</v>
      </c>
      <c r="F2047" s="60">
        <f>($Q$5*($O$6+$O$8))/(E2047+$O$8)</f>
        <v>0.27425282013977231</v>
      </c>
      <c r="G2047" s="60">
        <f>(C2047-$O$10)/($O$11-$O$10)</f>
        <v>0.79019555555555554</v>
      </c>
      <c r="H2047" s="60">
        <f>(G2047*$O$14+(1-G2047)*$O$13)</f>
        <v>2.7290195555555554</v>
      </c>
      <c r="I2047" s="116">
        <f>(H2047-D2047)/(H2047-$O$12)</f>
        <v>0.33867471321999543</v>
      </c>
      <c r="J2047" s="19">
        <f>(($O$19*F2047)/(B2047*((I2047)^$O$20)))^(1/$O$21)</f>
        <v>0.74022770639510183</v>
      </c>
      <c r="K2047" s="111">
        <f t="shared" si="63"/>
        <v>0.74022770639510183</v>
      </c>
      <c r="L2047" s="129"/>
      <c r="M2047" s="50"/>
      <c r="N2047" s="19"/>
      <c r="O2047" s="19"/>
      <c r="Q2047" s="20"/>
      <c r="R2047" s="58"/>
      <c r="S2047" s="58"/>
      <c r="T2047" s="58"/>
      <c r="U2047" s="58"/>
      <c r="V2047" s="58"/>
    </row>
    <row r="2048" spans="1:22" x14ac:dyDescent="0.35">
      <c r="A2048" s="20">
        <v>3573.5</v>
      </c>
      <c r="B2048" s="59">
        <v>4.2202999999999999</v>
      </c>
      <c r="C2048">
        <v>99.676699999999997</v>
      </c>
      <c r="D2048" s="20">
        <v>2.1848999999999998</v>
      </c>
      <c r="E2048" s="49">
        <f t="shared" si="62"/>
        <v>97.676299999999998</v>
      </c>
      <c r="F2048" s="60">
        <f>($Q$5*($O$6+$O$8))/(E2048+$O$8)</f>
        <v>0.27422682493535261</v>
      </c>
      <c r="G2048" s="60">
        <f>(C2048-$O$10)/($O$11-$O$10)</f>
        <v>0.77418555555555557</v>
      </c>
      <c r="H2048" s="60">
        <f>(G2048*$O$14+(1-G2048)*$O$13)</f>
        <v>2.7274185555555555</v>
      </c>
      <c r="I2048" s="116">
        <f>(H2048-D2048)/(H2048-$O$12)</f>
        <v>0.34140663954292727</v>
      </c>
      <c r="J2048" s="19">
        <f>(($O$19*F2048)/(B2048*((I2048)^$O$20)))^(1/$O$21)</f>
        <v>0.74664015481729173</v>
      </c>
      <c r="K2048" s="111">
        <f t="shared" si="63"/>
        <v>0.74664015481729173</v>
      </c>
      <c r="L2048" s="129"/>
      <c r="M2048" s="50"/>
      <c r="N2048" s="19"/>
      <c r="O2048" s="19"/>
      <c r="Q2048" s="20"/>
      <c r="R2048" s="58"/>
      <c r="S2048" s="58"/>
      <c r="T2048" s="58"/>
      <c r="U2048" s="58"/>
      <c r="V2048" s="58"/>
    </row>
    <row r="2049" spans="1:22" x14ac:dyDescent="0.35">
      <c r="A2049" s="20">
        <v>3574</v>
      </c>
      <c r="B2049" s="59">
        <v>4.3174000000000001</v>
      </c>
      <c r="C2049">
        <v>102.01479999999999</v>
      </c>
      <c r="D2049" s="20">
        <v>2.1846000000000001</v>
      </c>
      <c r="E2049" s="49">
        <f t="shared" si="62"/>
        <v>97.686200000000014</v>
      </c>
      <c r="F2049" s="60">
        <f>($Q$5*($O$6+$O$8))/(E2049+$O$8)</f>
        <v>0.27420083465840533</v>
      </c>
      <c r="G2049" s="60">
        <f>(C2049-$O$10)/($O$11-$O$10)</f>
        <v>0.80016444444444434</v>
      </c>
      <c r="H2049" s="60">
        <f>(G2049*$O$14+(1-G2049)*$O$13)</f>
        <v>2.7300164444444444</v>
      </c>
      <c r="I2049" s="116">
        <f>(H2049-D2049)/(H2049-$O$12)</f>
        <v>0.34267006529424987</v>
      </c>
      <c r="J2049" s="19">
        <f>(($O$19*F2049)/(B2049*((I2049)^$O$20)))^(1/$O$21)</f>
        <v>0.73543970905030009</v>
      </c>
      <c r="K2049" s="111">
        <f t="shared" si="63"/>
        <v>0.73543970905030009</v>
      </c>
      <c r="L2049" s="129"/>
      <c r="M2049" s="50"/>
      <c r="N2049" s="19"/>
      <c r="O2049" s="19"/>
      <c r="Q2049" s="20"/>
      <c r="R2049" s="58"/>
      <c r="S2049" s="58"/>
      <c r="T2049" s="58"/>
      <c r="U2049" s="58"/>
      <c r="V2049" s="58"/>
    </row>
    <row r="2050" spans="1:22" x14ac:dyDescent="0.35">
      <c r="A2050" s="20">
        <v>3574.5</v>
      </c>
      <c r="B2050" s="59">
        <v>4.7563000000000004</v>
      </c>
      <c r="C2050">
        <v>107.4169</v>
      </c>
      <c r="D2050" s="20">
        <v>2.2290999999999999</v>
      </c>
      <c r="E2050" s="49">
        <f t="shared" ref="E2050:E2113" si="64">((0.0198*A2050)+ 26.921)</f>
        <v>97.696100000000001</v>
      </c>
      <c r="F2050" s="60">
        <f>($Q$5*($O$6+$O$8))/(E2050+$O$8)</f>
        <v>0.27417484930752961</v>
      </c>
      <c r="G2050" s="60">
        <f>(C2050-$O$10)/($O$11-$O$10)</f>
        <v>0.86018777777777777</v>
      </c>
      <c r="H2050" s="60">
        <f>(G2050*$O$14+(1-G2050)*$O$13)</f>
        <v>2.7360187777777778</v>
      </c>
      <c r="I2050" s="116">
        <f>(H2050-D2050)/(H2050-$O$12)</f>
        <v>0.31728652698768961</v>
      </c>
      <c r="J2050" s="19">
        <f>(($O$19*F2050)/(B2050*((I2050)^$O$20)))^(1/$O$21)</f>
        <v>0.75670665936850234</v>
      </c>
      <c r="K2050" s="111">
        <f t="shared" ref="K2050:K2113" si="65">IF(J2050&gt;1,1,J2050)</f>
        <v>0.75670665936850234</v>
      </c>
      <c r="L2050" s="129"/>
      <c r="M2050" s="50"/>
      <c r="N2050" s="19"/>
      <c r="O2050" s="19"/>
      <c r="Q2050" s="20"/>
      <c r="R2050" s="58"/>
      <c r="S2050" s="58"/>
      <c r="T2050" s="58"/>
      <c r="U2050" s="58"/>
      <c r="V2050" s="58"/>
    </row>
    <row r="2051" spans="1:22" x14ac:dyDescent="0.35">
      <c r="A2051" s="20">
        <v>3575</v>
      </c>
      <c r="B2051" s="59">
        <v>4.4622999999999999</v>
      </c>
      <c r="C2051">
        <v>112.3034</v>
      </c>
      <c r="D2051" s="20">
        <v>2.2473999999999998</v>
      </c>
      <c r="E2051" s="49">
        <f t="shared" si="64"/>
        <v>97.706000000000017</v>
      </c>
      <c r="F2051" s="60">
        <f>($Q$5*($O$6+$O$8))/(E2051+$O$8)</f>
        <v>0.27414886888132506</v>
      </c>
      <c r="G2051" s="60">
        <f>(C2051-$O$10)/($O$11-$O$10)</f>
        <v>0.9144822222222222</v>
      </c>
      <c r="H2051" s="60">
        <f>(G2051*$O$14+(1-G2051)*$O$13)</f>
        <v>2.7414482222222225</v>
      </c>
      <c r="I2051" s="116">
        <f>(H2051-D2051)/(H2051-$O$12)</f>
        <v>0.30818337602381635</v>
      </c>
      <c r="J2051" s="19">
        <f>(($O$19*F2051)/(B2051*((I2051)^$O$20)))^(1/$O$21)</f>
        <v>0.80427512815759139</v>
      </c>
      <c r="K2051" s="111">
        <f t="shared" si="65"/>
        <v>0.80427512815759139</v>
      </c>
      <c r="L2051" s="129"/>
      <c r="M2051" s="50"/>
      <c r="N2051" s="19"/>
      <c r="O2051" s="19"/>
      <c r="Q2051" s="20"/>
      <c r="R2051" s="58"/>
      <c r="S2051" s="58"/>
      <c r="T2051" s="58"/>
      <c r="U2051" s="58"/>
      <c r="V2051" s="58"/>
    </row>
    <row r="2052" spans="1:22" x14ac:dyDescent="0.35">
      <c r="A2052" s="20">
        <v>3575.5</v>
      </c>
      <c r="B2052" s="59">
        <v>5.4736000000000002</v>
      </c>
      <c r="C2052">
        <v>115.0256</v>
      </c>
      <c r="D2052" s="20">
        <v>2.2416999999999998</v>
      </c>
      <c r="E2052" s="49">
        <f t="shared" si="64"/>
        <v>97.715900000000005</v>
      </c>
      <c r="F2052" s="60">
        <f>($Q$5*($O$6+$O$8))/(E2052+$O$8)</f>
        <v>0.27412289337839191</v>
      </c>
      <c r="G2052" s="60">
        <f>(C2052-$O$10)/($O$11-$O$10)</f>
        <v>0.94472888888888884</v>
      </c>
      <c r="H2052" s="60">
        <f>(G2052*$O$14+(1-G2052)*$O$13)</f>
        <v>2.7444728888888887</v>
      </c>
      <c r="I2052" s="116">
        <f>(H2052-D2052)/(H2052-$O$12)</f>
        <v>0.31303513097724783</v>
      </c>
      <c r="J2052" s="19">
        <f>(($O$19*F2052)/(B2052*((I2052)^$O$20)))^(1/$O$21)</f>
        <v>0.71489629339701566</v>
      </c>
      <c r="K2052" s="111">
        <f t="shared" si="65"/>
        <v>0.71489629339701566</v>
      </c>
      <c r="L2052" s="129"/>
      <c r="M2052" s="50"/>
      <c r="N2052" s="19"/>
      <c r="O2052" s="19"/>
      <c r="Q2052" s="20"/>
      <c r="R2052" s="58"/>
      <c r="S2052" s="58"/>
      <c r="T2052" s="58"/>
      <c r="U2052" s="58"/>
      <c r="V2052" s="58"/>
    </row>
    <row r="2053" spans="1:22" x14ac:dyDescent="0.35">
      <c r="A2053" s="20">
        <v>3576</v>
      </c>
      <c r="B2053" s="59">
        <v>5.1692999999999998</v>
      </c>
      <c r="C2053">
        <v>114.36499999999999</v>
      </c>
      <c r="D2053" s="20">
        <v>2.1772999999999998</v>
      </c>
      <c r="E2053" s="49">
        <f t="shared" si="64"/>
        <v>97.725799999999992</v>
      </c>
      <c r="F2053" s="60">
        <f>($Q$5*($O$6+$O$8))/(E2053+$O$8)</f>
        <v>0.27409692279733083</v>
      </c>
      <c r="G2053" s="60">
        <f>(C2053-$O$10)/($O$11-$O$10)</f>
        <v>0.93738888888888883</v>
      </c>
      <c r="H2053" s="60">
        <f>(G2053*$O$14+(1-G2053)*$O$13)</f>
        <v>2.7437388888888887</v>
      </c>
      <c r="I2053" s="116">
        <f>(H2053-D2053)/(H2053-$O$12)</f>
        <v>0.35283593452607542</v>
      </c>
      <c r="J2053" s="19">
        <f>(($O$19*F2053)/(B2053*((I2053)^$O$20)))^(1/$O$21)</f>
        <v>0.6526245428264007</v>
      </c>
      <c r="K2053" s="111">
        <f t="shared" si="65"/>
        <v>0.6526245428264007</v>
      </c>
      <c r="L2053" s="129"/>
      <c r="M2053" s="50"/>
      <c r="N2053" s="19"/>
      <c r="O2053" s="19"/>
      <c r="Q2053" s="20"/>
      <c r="R2053" s="58"/>
      <c r="S2053" s="58"/>
      <c r="T2053" s="58"/>
      <c r="U2053" s="58"/>
      <c r="V2053" s="58"/>
    </row>
    <row r="2054" spans="1:22" x14ac:dyDescent="0.35">
      <c r="A2054" s="20">
        <v>3576.5</v>
      </c>
      <c r="B2054" s="59">
        <v>4.4146000000000001</v>
      </c>
      <c r="C2054">
        <v>111.5967</v>
      </c>
      <c r="D2054" s="20">
        <v>2.1305000000000001</v>
      </c>
      <c r="E2054" s="49">
        <f t="shared" si="64"/>
        <v>97.735700000000008</v>
      </c>
      <c r="F2054" s="60">
        <f>($Q$5*($O$6+$O$8))/(E2054+$O$8)</f>
        <v>0.27407095713674295</v>
      </c>
      <c r="G2054" s="60">
        <f>(C2054-$O$10)/($O$11-$O$10)</f>
        <v>0.90662999999999994</v>
      </c>
      <c r="H2054" s="60">
        <f>(G2054*$O$14+(1-G2054)*$O$13)</f>
        <v>2.7406630000000001</v>
      </c>
      <c r="I2054" s="116">
        <f>(H2054-D2054)/(H2054-$O$12)</f>
        <v>0.38080137900647376</v>
      </c>
      <c r="J2054" s="19">
        <f>(($O$19*F2054)/(B2054*((I2054)^$O$20)))^(1/$O$21)</f>
        <v>0.65431566265132357</v>
      </c>
      <c r="K2054" s="111">
        <f t="shared" si="65"/>
        <v>0.65431566265132357</v>
      </c>
      <c r="L2054" s="129"/>
      <c r="M2054" s="50"/>
      <c r="N2054" s="19"/>
      <c r="O2054" s="19"/>
      <c r="Q2054" s="20"/>
      <c r="R2054" s="58"/>
      <c r="S2054" s="58"/>
      <c r="T2054" s="58"/>
      <c r="U2054" s="58"/>
      <c r="V2054" s="58"/>
    </row>
    <row r="2055" spans="1:22" x14ac:dyDescent="0.35">
      <c r="A2055" s="20">
        <v>3577</v>
      </c>
      <c r="B2055" s="59">
        <v>4.6787999999999998</v>
      </c>
      <c r="C2055">
        <v>110.2011</v>
      </c>
      <c r="D2055" s="20">
        <v>2.1132</v>
      </c>
      <c r="E2055" s="49">
        <f t="shared" si="64"/>
        <v>97.745599999999996</v>
      </c>
      <c r="F2055" s="60">
        <f>($Q$5*($O$6+$O$8))/(E2055+$O$8)</f>
        <v>0.27404499639523022</v>
      </c>
      <c r="G2055" s="60">
        <f>(C2055-$O$10)/($O$11-$O$10)</f>
        <v>0.89112333333333327</v>
      </c>
      <c r="H2055" s="60">
        <f>(G2055*$O$14+(1-G2055)*$O$13)</f>
        <v>2.7391123333333334</v>
      </c>
      <c r="I2055" s="116">
        <f>(H2055-D2055)/(H2055-$O$12)</f>
        <v>0.39100890888028977</v>
      </c>
      <c r="J2055" s="19">
        <f>(($O$19*F2055)/(B2055*((I2055)^$O$20)))^(1/$O$21)</f>
        <v>0.61895210639891673</v>
      </c>
      <c r="K2055" s="111">
        <f t="shared" si="65"/>
        <v>0.61895210639891673</v>
      </c>
      <c r="L2055" s="129"/>
      <c r="M2055" s="50"/>
      <c r="N2055" s="19"/>
      <c r="O2055" s="19"/>
      <c r="Q2055" s="20"/>
      <c r="R2055" s="58"/>
      <c r="S2055" s="58"/>
      <c r="T2055" s="58"/>
      <c r="U2055" s="58"/>
      <c r="V2055" s="58"/>
    </row>
    <row r="2056" spans="1:22" x14ac:dyDescent="0.35">
      <c r="A2056" s="20">
        <v>3577.5</v>
      </c>
      <c r="B2056" s="59">
        <v>4.8346</v>
      </c>
      <c r="C2056">
        <v>110.16370000000001</v>
      </c>
      <c r="D2056" s="20">
        <v>2.1417000000000002</v>
      </c>
      <c r="E2056" s="49">
        <f t="shared" si="64"/>
        <v>97.755500000000012</v>
      </c>
      <c r="F2056" s="60">
        <f>($Q$5*($O$6+$O$8))/(E2056+$O$8)</f>
        <v>0.2740190405713947</v>
      </c>
      <c r="G2056" s="60">
        <f>(C2056-$O$10)/($O$11-$O$10)</f>
        <v>0.89070777777777788</v>
      </c>
      <c r="H2056" s="60">
        <f>(G2056*$O$14+(1-G2056)*$O$13)</f>
        <v>2.7390707777777776</v>
      </c>
      <c r="I2056" s="116">
        <f>(H2056-D2056)/(H2056-$O$12)</f>
        <v>0.37318861982105683</v>
      </c>
      <c r="J2056" s="19">
        <f>(($O$19*F2056)/(B2056*((I2056)^$O$20)))^(1/$O$21)</f>
        <v>0.63794274844446031</v>
      </c>
      <c r="K2056" s="111">
        <f t="shared" si="65"/>
        <v>0.63794274844446031</v>
      </c>
      <c r="L2056" s="129"/>
      <c r="M2056" s="50"/>
      <c r="N2056" s="19"/>
      <c r="O2056" s="19"/>
      <c r="Q2056" s="20"/>
      <c r="R2056" s="58"/>
      <c r="S2056" s="58"/>
      <c r="T2056" s="58"/>
      <c r="U2056" s="58"/>
      <c r="V2056" s="58"/>
    </row>
    <row r="2057" spans="1:22" x14ac:dyDescent="0.35">
      <c r="A2057" s="20">
        <v>3578</v>
      </c>
      <c r="B2057" s="59">
        <v>4.6896000000000004</v>
      </c>
      <c r="C2057">
        <v>112.31440000000001</v>
      </c>
      <c r="D2057" s="20">
        <v>2.1648000000000001</v>
      </c>
      <c r="E2057" s="49">
        <f t="shared" si="64"/>
        <v>97.7654</v>
      </c>
      <c r="F2057" s="60">
        <f>($Q$5*($O$6+$O$8))/(E2057+$O$8)</f>
        <v>0.27399308966383945</v>
      </c>
      <c r="G2057" s="60">
        <f>(C2057-$O$10)/($O$11-$O$10)</f>
        <v>0.91460444444444455</v>
      </c>
      <c r="H2057" s="60">
        <f>(G2057*$O$14+(1-G2057)*$O$13)</f>
        <v>2.7414604444444444</v>
      </c>
      <c r="I2057" s="116">
        <f>(H2057-D2057)/(H2057-$O$12)</f>
        <v>0.35971348477134096</v>
      </c>
      <c r="J2057" s="19">
        <f>(($O$19*F2057)/(B2057*((I2057)^$O$20)))^(1/$O$21)</f>
        <v>0.67196272953303116</v>
      </c>
      <c r="K2057" s="111">
        <f t="shared" si="65"/>
        <v>0.67196272953303116</v>
      </c>
      <c r="L2057" s="129"/>
      <c r="M2057" s="50"/>
      <c r="N2057" s="19"/>
      <c r="O2057" s="19"/>
      <c r="Q2057" s="20"/>
      <c r="R2057" s="58"/>
      <c r="S2057" s="58"/>
      <c r="T2057" s="58"/>
      <c r="U2057" s="58"/>
      <c r="V2057" s="58"/>
    </row>
    <row r="2058" spans="1:22" x14ac:dyDescent="0.35">
      <c r="A2058" s="20">
        <v>3578.5</v>
      </c>
      <c r="B2058" s="59">
        <v>4.5865999999999998</v>
      </c>
      <c r="C2058">
        <v>112.3593</v>
      </c>
      <c r="D2058" s="20">
        <v>2.1949999999999998</v>
      </c>
      <c r="E2058" s="49">
        <f t="shared" si="64"/>
        <v>97.775300000000016</v>
      </c>
      <c r="F2058" s="60">
        <f>($Q$5*($O$6+$O$8))/(E2058+$O$8)</f>
        <v>0.27396714367116759</v>
      </c>
      <c r="G2058" s="60">
        <f>(C2058-$O$10)/($O$11-$O$10)</f>
        <v>0.91510333333333338</v>
      </c>
      <c r="H2058" s="60">
        <f>(G2058*$O$14+(1-G2058)*$O$13)</f>
        <v>2.7415103333333333</v>
      </c>
      <c r="I2058" s="116">
        <f>(H2058-D2058)/(H2058-$O$12)</f>
        <v>0.34089561846694066</v>
      </c>
      <c r="J2058" s="19">
        <f>(($O$19*F2058)/(B2058*((I2058)^$O$20)))^(1/$O$21)</f>
        <v>0.71693930136566042</v>
      </c>
      <c r="K2058" s="111">
        <f t="shared" si="65"/>
        <v>0.71693930136566042</v>
      </c>
      <c r="L2058" s="129"/>
      <c r="M2058" s="50"/>
      <c r="N2058" s="19"/>
      <c r="O2058" s="19"/>
      <c r="Q2058" s="20"/>
      <c r="R2058" s="58"/>
      <c r="S2058" s="58"/>
      <c r="T2058" s="58"/>
      <c r="U2058" s="58"/>
      <c r="V2058" s="58"/>
    </row>
    <row r="2059" spans="1:22" x14ac:dyDescent="0.35">
      <c r="A2059" s="20">
        <v>3579</v>
      </c>
      <c r="B2059" s="59">
        <v>4.8575999999999997</v>
      </c>
      <c r="C2059">
        <v>110.3173</v>
      </c>
      <c r="D2059" s="20">
        <v>2.1793</v>
      </c>
      <c r="E2059" s="49">
        <f t="shared" si="64"/>
        <v>97.785200000000003</v>
      </c>
      <c r="F2059" s="60">
        <f>($Q$5*($O$6+$O$8))/(E2059+$O$8)</f>
        <v>0.27394120259198318</v>
      </c>
      <c r="G2059" s="60">
        <f>(C2059-$O$10)/($O$11-$O$10)</f>
        <v>0.89241444444444451</v>
      </c>
      <c r="H2059" s="60">
        <f>(G2059*$O$14+(1-G2059)*$O$13)</f>
        <v>2.7392414444444446</v>
      </c>
      <c r="I2059" s="116">
        <f>(H2059-D2059)/(H2059-$O$12)</f>
        <v>0.34976852827067256</v>
      </c>
      <c r="J2059" s="19">
        <f>(($O$19*F2059)/(B2059*((I2059)^$O$20)))^(1/$O$21)</f>
        <v>0.67894887714016372</v>
      </c>
      <c r="K2059" s="111">
        <f t="shared" si="65"/>
        <v>0.67894887714016372</v>
      </c>
      <c r="L2059" s="129"/>
      <c r="M2059" s="50"/>
      <c r="N2059" s="19"/>
      <c r="O2059" s="19"/>
      <c r="Q2059" s="20"/>
      <c r="R2059" s="58"/>
      <c r="S2059" s="58"/>
      <c r="T2059" s="58"/>
      <c r="U2059" s="58"/>
      <c r="V2059" s="58"/>
    </row>
    <row r="2060" spans="1:22" x14ac:dyDescent="0.35">
      <c r="A2060" s="20">
        <v>3579.5</v>
      </c>
      <c r="B2060" s="59">
        <v>4.6421000000000001</v>
      </c>
      <c r="C2060">
        <v>110.42829999999999</v>
      </c>
      <c r="D2060" s="20">
        <v>2.1402000000000001</v>
      </c>
      <c r="E2060" s="49">
        <f t="shared" si="64"/>
        <v>97.795100000000019</v>
      </c>
      <c r="F2060" s="60">
        <f>($Q$5*($O$6+$O$8))/(E2060+$O$8)</f>
        <v>0.2739152664248905</v>
      </c>
      <c r="G2060" s="60">
        <f>(C2060-$O$10)/($O$11-$O$10)</f>
        <v>0.89364777777777771</v>
      </c>
      <c r="H2060" s="60">
        <f>(G2060*$O$14+(1-G2060)*$O$13)</f>
        <v>2.7393647777777774</v>
      </c>
      <c r="I2060" s="116">
        <f>(H2060-D2060)/(H2060-$O$12)</f>
        <v>0.37424062918983375</v>
      </c>
      <c r="J2060" s="19">
        <f>(($O$19*F2060)/(B2060*((I2060)^$O$20)))^(1/$O$21)</f>
        <v>0.64908255715930063</v>
      </c>
      <c r="K2060" s="111">
        <f t="shared" si="65"/>
        <v>0.64908255715930063</v>
      </c>
      <c r="L2060" s="129"/>
      <c r="M2060" s="50"/>
      <c r="N2060" s="19"/>
      <c r="O2060" s="19"/>
      <c r="Q2060" s="20"/>
      <c r="R2060" s="58"/>
      <c r="S2060" s="58"/>
      <c r="T2060" s="58"/>
      <c r="U2060" s="58"/>
      <c r="V2060" s="58"/>
    </row>
    <row r="2061" spans="1:22" x14ac:dyDescent="0.35">
      <c r="A2061" s="20">
        <v>3580</v>
      </c>
      <c r="B2061" s="59">
        <v>4.4187000000000003</v>
      </c>
      <c r="C2061">
        <v>111.1683</v>
      </c>
      <c r="D2061" s="20">
        <v>2.1173000000000002</v>
      </c>
      <c r="E2061" s="49">
        <f t="shared" si="64"/>
        <v>97.805000000000007</v>
      </c>
      <c r="F2061" s="60">
        <f>($Q$5*($O$6+$O$8))/(E2061+$O$8)</f>
        <v>0.27388933516849456</v>
      </c>
      <c r="G2061" s="60">
        <f>(C2061-$O$10)/($O$11-$O$10)</f>
        <v>0.90187000000000006</v>
      </c>
      <c r="H2061" s="60">
        <f>(G2061*$O$14+(1-G2061)*$O$13)</f>
        <v>2.7401870000000002</v>
      </c>
      <c r="I2061" s="116">
        <f>(H2061-D2061)/(H2061-$O$12)</f>
        <v>0.38885791750346627</v>
      </c>
      <c r="J2061" s="19">
        <f>(($O$19*F2061)/(B2061*((I2061)^$O$20)))^(1/$O$21)</f>
        <v>0.64024965991033667</v>
      </c>
      <c r="K2061" s="111">
        <f t="shared" si="65"/>
        <v>0.64024965991033667</v>
      </c>
      <c r="L2061" s="129"/>
      <c r="M2061" s="50"/>
      <c r="N2061" s="19"/>
      <c r="O2061" s="19"/>
      <c r="Q2061" s="20"/>
      <c r="R2061" s="58"/>
      <c r="S2061" s="58"/>
      <c r="T2061" s="58"/>
      <c r="U2061" s="58"/>
      <c r="V2061" s="58"/>
    </row>
    <row r="2062" spans="1:22" x14ac:dyDescent="0.35">
      <c r="A2062" s="20">
        <v>3580.5</v>
      </c>
      <c r="B2062" s="59">
        <v>4.0376000000000003</v>
      </c>
      <c r="C2062">
        <v>113.0034</v>
      </c>
      <c r="D2062" s="20">
        <v>2.0882999999999998</v>
      </c>
      <c r="E2062" s="49">
        <f t="shared" si="64"/>
        <v>97.814899999999994</v>
      </c>
      <c r="F2062" s="60">
        <f>($Q$5*($O$6+$O$8))/(E2062+$O$8)</f>
        <v>0.27386340882140081</v>
      </c>
      <c r="G2062" s="60">
        <f>(C2062-$O$10)/($O$11-$O$10)</f>
        <v>0.92225999999999997</v>
      </c>
      <c r="H2062" s="60">
        <f>(G2062*$O$14+(1-G2062)*$O$13)</f>
        <v>2.7422260000000001</v>
      </c>
      <c r="I2062" s="116">
        <f>(H2062-D2062)/(H2062-$O$12)</f>
        <v>0.40771605784985882</v>
      </c>
      <c r="J2062" s="19">
        <f>(($O$19*F2062)/(B2062*((I2062)^$O$20)))^(1/$O$21)</f>
        <v>0.6387744585368148</v>
      </c>
      <c r="K2062" s="111">
        <f t="shared" si="65"/>
        <v>0.6387744585368148</v>
      </c>
      <c r="L2062" s="129"/>
      <c r="M2062" s="50"/>
      <c r="N2062" s="19"/>
      <c r="O2062" s="19"/>
      <c r="Q2062" s="20"/>
      <c r="R2062" s="58"/>
      <c r="S2062" s="58"/>
      <c r="T2062" s="58"/>
      <c r="U2062" s="58"/>
      <c r="V2062" s="58"/>
    </row>
    <row r="2063" spans="1:22" x14ac:dyDescent="0.35">
      <c r="A2063" s="20">
        <v>3581</v>
      </c>
      <c r="B2063" s="59">
        <v>4.4466000000000001</v>
      </c>
      <c r="C2063">
        <v>112.2063</v>
      </c>
      <c r="D2063" s="20">
        <v>2.0882999999999998</v>
      </c>
      <c r="E2063" s="49">
        <f t="shared" si="64"/>
        <v>97.82480000000001</v>
      </c>
      <c r="F2063" s="60">
        <f>($Q$5*($O$6+$O$8))/(E2063+$O$8)</f>
        <v>0.27383748738221514</v>
      </c>
      <c r="G2063" s="60">
        <f>(C2063-$O$10)/($O$11-$O$10)</f>
        <v>0.91340333333333334</v>
      </c>
      <c r="H2063" s="60">
        <f>(G2063*$O$14+(1-G2063)*$O$13)</f>
        <v>2.741340333333333</v>
      </c>
      <c r="I2063" s="116">
        <f>(H2063-D2063)/(H2063-$O$12)</f>
        <v>0.40738881561148943</v>
      </c>
      <c r="J2063" s="19">
        <f>(($O$19*F2063)/(B2063*((I2063)^$O$20)))^(1/$O$21)</f>
        <v>0.60914869342729927</v>
      </c>
      <c r="K2063" s="111">
        <f t="shared" si="65"/>
        <v>0.60914869342729927</v>
      </c>
      <c r="L2063" s="129"/>
      <c r="M2063" s="50"/>
      <c r="N2063" s="19"/>
      <c r="O2063" s="19"/>
      <c r="Q2063" s="20"/>
      <c r="R2063" s="58"/>
      <c r="S2063" s="58"/>
      <c r="T2063" s="58"/>
      <c r="U2063" s="58"/>
      <c r="V2063" s="58"/>
    </row>
    <row r="2064" spans="1:22" x14ac:dyDescent="0.35">
      <c r="A2064" s="20">
        <v>3581.5</v>
      </c>
      <c r="B2064" s="59">
        <v>5.7984999999999998</v>
      </c>
      <c r="C2064">
        <v>114.2928</v>
      </c>
      <c r="D2064" s="20">
        <v>2.0893000000000002</v>
      </c>
      <c r="E2064" s="49">
        <f t="shared" si="64"/>
        <v>97.834699999999998</v>
      </c>
      <c r="F2064" s="60">
        <f>($Q$5*($O$6+$O$8))/(E2064+$O$8)</f>
        <v>0.27381157084954427</v>
      </c>
      <c r="G2064" s="60">
        <f>(C2064-$O$10)/($O$11-$O$10)</f>
        <v>0.93658666666666668</v>
      </c>
      <c r="H2064" s="60">
        <f>(G2064*$O$14+(1-G2064)*$O$13)</f>
        <v>2.7436586666666667</v>
      </c>
      <c r="I2064" s="116">
        <f>(H2064-D2064)/(H2064-$O$12)</f>
        <v>0.40762171179540541</v>
      </c>
      <c r="J2064" s="19">
        <f>(($O$19*F2064)/(B2064*((I2064)^$O$20)))^(1/$O$21)</f>
        <v>0.53310254912641775</v>
      </c>
      <c r="K2064" s="111">
        <f t="shared" si="65"/>
        <v>0.53310254912641775</v>
      </c>
      <c r="L2064" s="129"/>
      <c r="M2064" s="50"/>
      <c r="N2064" s="19"/>
      <c r="O2064" s="19"/>
      <c r="Q2064" s="20"/>
      <c r="R2064" s="58"/>
      <c r="S2064" s="58"/>
      <c r="T2064" s="58"/>
      <c r="U2064" s="58"/>
      <c r="V2064" s="58"/>
    </row>
    <row r="2065" spans="1:22" x14ac:dyDescent="0.35">
      <c r="A2065" s="20">
        <v>3582</v>
      </c>
      <c r="B2065" s="59">
        <v>5.2187999999999999</v>
      </c>
      <c r="C2065">
        <v>115.92570000000001</v>
      </c>
      <c r="D2065" s="20">
        <v>2.1313</v>
      </c>
      <c r="E2065" s="49">
        <f t="shared" si="64"/>
        <v>97.844600000000014</v>
      </c>
      <c r="F2065" s="60">
        <f>($Q$5*($O$6+$O$8))/(E2065+$O$8)</f>
        <v>0.27378565922199499</v>
      </c>
      <c r="G2065" s="60">
        <f>(C2065-$O$10)/($O$11-$O$10)</f>
        <v>0.95473000000000008</v>
      </c>
      <c r="H2065" s="60">
        <f>(G2065*$O$14+(1-G2065)*$O$13)</f>
        <v>2.7454730000000001</v>
      </c>
      <c r="I2065" s="116">
        <f>(H2065-D2065)/(H2065-$O$12)</f>
        <v>0.3821568106485938</v>
      </c>
      <c r="J2065" s="19">
        <f>(($O$19*F2065)/(B2065*((I2065)^$O$20)))^(1/$O$21)</f>
        <v>0.59934711262823459</v>
      </c>
      <c r="K2065" s="111">
        <f t="shared" si="65"/>
        <v>0.59934711262823459</v>
      </c>
      <c r="L2065" s="129"/>
      <c r="M2065" s="50"/>
      <c r="N2065" s="19"/>
      <c r="O2065" s="19"/>
      <c r="Q2065" s="20"/>
      <c r="R2065" s="58"/>
      <c r="S2065" s="58"/>
      <c r="T2065" s="58"/>
      <c r="U2065" s="58"/>
      <c r="V2065" s="58"/>
    </row>
    <row r="2066" spans="1:22" x14ac:dyDescent="0.35">
      <c r="A2066" s="20">
        <v>3582.5</v>
      </c>
      <c r="B2066" s="59">
        <v>5.0122999999999998</v>
      </c>
      <c r="C2066">
        <v>117.4603</v>
      </c>
      <c r="D2066" s="20">
        <v>2.1524999999999999</v>
      </c>
      <c r="E2066" s="49">
        <f t="shared" si="64"/>
        <v>97.854500000000002</v>
      </c>
      <c r="F2066" s="60">
        <f>($Q$5*($O$6+$O$8))/(E2066+$O$8)</f>
        <v>0.27375975249817508</v>
      </c>
      <c r="G2066" s="60">
        <f>(C2066-$O$10)/($O$11-$O$10)</f>
        <v>0.97178111111111121</v>
      </c>
      <c r="H2066" s="60">
        <f>(G2066*$O$14+(1-G2066)*$O$13)</f>
        <v>2.7471781111111113</v>
      </c>
      <c r="I2066" s="116">
        <f>(H2066-D2066)/(H2066-$O$12)</f>
        <v>0.36963433632472181</v>
      </c>
      <c r="J2066" s="19">
        <f>(($O$19*F2066)/(B2066*((I2066)^$O$20)))^(1/$O$21)</f>
        <v>0.63225746274095507</v>
      </c>
      <c r="K2066" s="111">
        <f t="shared" si="65"/>
        <v>0.63225746274095507</v>
      </c>
      <c r="L2066" s="129"/>
      <c r="M2066" s="50"/>
      <c r="N2066" s="19"/>
      <c r="O2066" s="19"/>
      <c r="Q2066" s="20"/>
      <c r="R2066" s="58"/>
      <c r="S2066" s="58"/>
      <c r="T2066" s="58"/>
      <c r="U2066" s="58"/>
      <c r="V2066" s="58"/>
    </row>
    <row r="2067" spans="1:22" x14ac:dyDescent="0.35">
      <c r="A2067" s="20">
        <v>3583</v>
      </c>
      <c r="B2067" s="59">
        <v>3.6042999999999998</v>
      </c>
      <c r="C2067">
        <v>115.4248</v>
      </c>
      <c r="D2067" s="20">
        <v>2.1114999999999999</v>
      </c>
      <c r="E2067" s="49">
        <f t="shared" si="64"/>
        <v>97.864400000000018</v>
      </c>
      <c r="F2067" s="60">
        <f>($Q$5*($O$6+$O$8))/(E2067+$O$8)</f>
        <v>0.27373385067669254</v>
      </c>
      <c r="G2067" s="60">
        <f>(C2067-$O$10)/($O$11-$O$10)</f>
        <v>0.94916444444444448</v>
      </c>
      <c r="H2067" s="60">
        <f>(G2067*$O$14+(1-G2067)*$O$13)</f>
        <v>2.7449164444444443</v>
      </c>
      <c r="I2067" s="116">
        <f>(H2067-D2067)/(H2067-$O$12)</f>
        <v>0.39426719426066548</v>
      </c>
      <c r="J2067" s="19">
        <f>(($O$19*F2067)/(B2067*((I2067)^$O$20)))^(1/$O$21)</f>
        <v>0.69897741806285696</v>
      </c>
      <c r="K2067" s="111">
        <f t="shared" si="65"/>
        <v>0.69897741806285696</v>
      </c>
      <c r="L2067" s="129"/>
      <c r="M2067" s="50"/>
      <c r="N2067" s="19"/>
      <c r="O2067" s="19"/>
      <c r="Q2067" s="20"/>
      <c r="R2067" s="58"/>
      <c r="S2067" s="58"/>
      <c r="T2067" s="58"/>
      <c r="U2067" s="58"/>
      <c r="V2067" s="58"/>
    </row>
    <row r="2068" spans="1:22" x14ac:dyDescent="0.35">
      <c r="A2068" s="20">
        <v>3583.5</v>
      </c>
      <c r="B2068" s="59">
        <v>4.9917999999999996</v>
      </c>
      <c r="C2068">
        <v>111.075</v>
      </c>
      <c r="D2068" s="20">
        <v>2.0535000000000001</v>
      </c>
      <c r="E2068" s="49">
        <f t="shared" si="64"/>
        <v>97.874300000000005</v>
      </c>
      <c r="F2068" s="60">
        <f>($Q$5*($O$6+$O$8))/(E2068+$O$8)</f>
        <v>0.27370795375615603</v>
      </c>
      <c r="G2068" s="60">
        <f>(C2068-$O$10)/($O$11-$O$10)</f>
        <v>0.90083333333333337</v>
      </c>
      <c r="H2068" s="60">
        <f>(G2068*$O$14+(1-G2068)*$O$13)</f>
        <v>2.7400833333333336</v>
      </c>
      <c r="I2068" s="116">
        <f>(H2068-D2068)/(H2068-$O$12)</f>
        <v>0.42865021227004085</v>
      </c>
      <c r="J2068" s="19">
        <f>(($O$19*F2068)/(B2068*((I2068)^$O$20)))^(1/$O$21)</f>
        <v>0.54627594559370207</v>
      </c>
      <c r="K2068" s="111">
        <f t="shared" si="65"/>
        <v>0.54627594559370207</v>
      </c>
      <c r="L2068" s="129"/>
      <c r="M2068" s="50"/>
      <c r="N2068" s="19"/>
      <c r="O2068" s="19"/>
      <c r="Q2068" s="20"/>
      <c r="R2068" s="58"/>
      <c r="S2068" s="58"/>
      <c r="T2068" s="58"/>
      <c r="U2068" s="58"/>
      <c r="V2068" s="58"/>
    </row>
    <row r="2069" spans="1:22" x14ac:dyDescent="0.35">
      <c r="A2069" s="20">
        <v>3584</v>
      </c>
      <c r="B2069" s="59">
        <v>4.9903000000000004</v>
      </c>
      <c r="C2069">
        <v>108.6276</v>
      </c>
      <c r="D2069" s="20">
        <v>2.0367000000000002</v>
      </c>
      <c r="E2069" s="49">
        <f t="shared" si="64"/>
        <v>97.884199999999993</v>
      </c>
      <c r="F2069" s="60">
        <f>($Q$5*($O$6+$O$8))/(E2069+$O$8)</f>
        <v>0.27368206173517473</v>
      </c>
      <c r="G2069" s="60">
        <f>(C2069-$O$10)/($O$11-$O$10)</f>
        <v>0.87363999999999997</v>
      </c>
      <c r="H2069" s="60">
        <f>(G2069*$O$14+(1-G2069)*$O$13)</f>
        <v>2.7373639999999999</v>
      </c>
      <c r="I2069" s="116">
        <f>(H2069-D2069)/(H2069-$O$12)</f>
        <v>0.43818503152567756</v>
      </c>
      <c r="J2069" s="19">
        <f>(($O$19*F2069)/(B2069*((I2069)^$O$20)))^(1/$O$21)</f>
        <v>0.5344441173883282</v>
      </c>
      <c r="K2069" s="111">
        <f t="shared" si="65"/>
        <v>0.5344441173883282</v>
      </c>
      <c r="L2069" s="129"/>
      <c r="M2069" s="50"/>
      <c r="N2069" s="19"/>
      <c r="O2069" s="19"/>
      <c r="Q2069" s="20"/>
      <c r="R2069" s="58"/>
      <c r="S2069" s="58"/>
      <c r="T2069" s="58"/>
      <c r="U2069" s="58"/>
      <c r="V2069" s="58"/>
    </row>
    <row r="2070" spans="1:22" x14ac:dyDescent="0.35">
      <c r="A2070" s="20">
        <v>3584.5</v>
      </c>
      <c r="B2070" s="59">
        <v>4.9657999999999998</v>
      </c>
      <c r="C2070">
        <v>106.9816</v>
      </c>
      <c r="D2070" s="20">
        <v>2.0842999999999998</v>
      </c>
      <c r="E2070" s="49">
        <f t="shared" si="64"/>
        <v>97.894100000000009</v>
      </c>
      <c r="F2070" s="60">
        <f>($Q$5*($O$6+$O$8))/(E2070+$O$8)</f>
        <v>0.27365617461235819</v>
      </c>
      <c r="G2070" s="60">
        <f>(C2070-$O$10)/($O$11-$O$10)</f>
        <v>0.85535111111111106</v>
      </c>
      <c r="H2070" s="60">
        <f>(G2070*$O$14+(1-G2070)*$O$13)</f>
        <v>2.735535111111111</v>
      </c>
      <c r="I2070" s="116">
        <f>(H2070-D2070)/(H2070-$O$12)</f>
        <v>0.40773928242924051</v>
      </c>
      <c r="J2070" s="19">
        <f>(($O$19*F2070)/(B2070*((I2070)^$O$20)))^(1/$O$21)</f>
        <v>0.57573874862593699</v>
      </c>
      <c r="K2070" s="111">
        <f t="shared" si="65"/>
        <v>0.57573874862593699</v>
      </c>
      <c r="L2070" s="129"/>
      <c r="M2070" s="50"/>
      <c r="N2070" s="19"/>
      <c r="O2070" s="19"/>
      <c r="Q2070" s="20"/>
      <c r="R2070" s="58"/>
      <c r="S2070" s="58"/>
      <c r="T2070" s="58"/>
      <c r="U2070" s="58"/>
      <c r="V2070" s="58"/>
    </row>
    <row r="2071" spans="1:22" x14ac:dyDescent="0.35">
      <c r="A2071" s="20">
        <v>3585</v>
      </c>
      <c r="B2071" s="59">
        <v>5.0191999999999997</v>
      </c>
      <c r="C2071">
        <v>108.04170000000001</v>
      </c>
      <c r="D2071" s="20">
        <v>2.1602999999999999</v>
      </c>
      <c r="E2071" s="49">
        <f t="shared" si="64"/>
        <v>97.903999999999996</v>
      </c>
      <c r="F2071" s="60">
        <f>($Q$5*($O$6+$O$8))/(E2071+$O$8)</f>
        <v>0.27363029238631675</v>
      </c>
      <c r="G2071" s="60">
        <f>(C2071-$O$10)/($O$11-$O$10)</f>
        <v>0.86713000000000007</v>
      </c>
      <c r="H2071" s="60">
        <f>(G2071*$O$14+(1-G2071)*$O$13)</f>
        <v>2.736713</v>
      </c>
      <c r="I2071" s="116">
        <f>(H2071-D2071)/(H2071-$O$12)</f>
        <v>0.3606270915930862</v>
      </c>
      <c r="J2071" s="19">
        <f>(($O$19*F2071)/(B2071*((I2071)^$O$20)))^(1/$O$21)</f>
        <v>0.64745037570052322</v>
      </c>
      <c r="K2071" s="111">
        <f t="shared" si="65"/>
        <v>0.64745037570052322</v>
      </c>
      <c r="L2071" s="129"/>
      <c r="M2071" s="50"/>
      <c r="N2071" s="19"/>
      <c r="O2071" s="19"/>
      <c r="Q2071" s="20"/>
      <c r="R2071" s="58"/>
      <c r="S2071" s="58"/>
      <c r="T2071" s="58"/>
      <c r="U2071" s="58"/>
      <c r="V2071" s="58"/>
    </row>
    <row r="2072" spans="1:22" x14ac:dyDescent="0.35">
      <c r="A2072" s="20">
        <v>3585.5</v>
      </c>
      <c r="B2072" s="59">
        <v>5.4988000000000001</v>
      </c>
      <c r="C2072">
        <v>105.5089</v>
      </c>
      <c r="D2072" s="20">
        <v>2.1854</v>
      </c>
      <c r="E2072" s="49">
        <f t="shared" si="64"/>
        <v>97.913900000000012</v>
      </c>
      <c r="F2072" s="60">
        <f>($Q$5*($O$6+$O$8))/(E2072+$O$8)</f>
        <v>0.27360441505566108</v>
      </c>
      <c r="G2072" s="60">
        <f>(C2072-$O$10)/($O$11-$O$10)</f>
        <v>0.83898777777777778</v>
      </c>
      <c r="H2072" s="60">
        <f>(G2072*$O$14+(1-G2072)*$O$13)</f>
        <v>2.7338987777777781</v>
      </c>
      <c r="I2072" s="116">
        <f>(H2072-D2072)/(H2072-$O$12)</f>
        <v>0.34376810375030159</v>
      </c>
      <c r="J2072" s="19">
        <f>(($O$19*F2072)/(B2072*((I2072)^$O$20)))^(1/$O$21)</f>
        <v>0.64887644649166643</v>
      </c>
      <c r="K2072" s="111">
        <f t="shared" si="65"/>
        <v>0.64887644649166643</v>
      </c>
      <c r="L2072" s="129"/>
      <c r="M2072" s="50"/>
      <c r="N2072" s="19"/>
      <c r="O2072" s="19"/>
      <c r="Q2072" s="20"/>
      <c r="R2072" s="58"/>
      <c r="S2072" s="58"/>
      <c r="T2072" s="58"/>
      <c r="U2072" s="58"/>
      <c r="V2072" s="58"/>
    </row>
    <row r="2073" spans="1:22" x14ac:dyDescent="0.35">
      <c r="A2073" s="20">
        <v>3586</v>
      </c>
      <c r="B2073" s="59">
        <v>5.6699000000000002</v>
      </c>
      <c r="C2073">
        <v>103.17659999999999</v>
      </c>
      <c r="D2073" s="20">
        <v>2.1676000000000002</v>
      </c>
      <c r="E2073" s="49">
        <f t="shared" si="64"/>
        <v>97.9238</v>
      </c>
      <c r="F2073" s="60">
        <f>($Q$5*($O$6+$O$8))/(E2073+$O$8)</f>
        <v>0.2735785426190025</v>
      </c>
      <c r="G2073" s="60">
        <f>(C2073-$O$10)/($O$11-$O$10)</f>
        <v>0.81307333333333331</v>
      </c>
      <c r="H2073" s="60">
        <f>(G2073*$O$14+(1-G2073)*$O$13)</f>
        <v>2.7313073333333335</v>
      </c>
      <c r="I2073" s="116">
        <f>(H2073-D2073)/(H2073-$O$12)</f>
        <v>0.35387472190090041</v>
      </c>
      <c r="J2073" s="19">
        <f>(($O$19*F2073)/(B2073*((I2073)^$O$20)))^(1/$O$21)</f>
        <v>0.62073148600871286</v>
      </c>
      <c r="K2073" s="111">
        <f t="shared" si="65"/>
        <v>0.62073148600871286</v>
      </c>
      <c r="L2073" s="129"/>
      <c r="M2073" s="50"/>
      <c r="N2073" s="19"/>
      <c r="O2073" s="19"/>
      <c r="Q2073" s="20"/>
      <c r="R2073" s="58"/>
      <c r="S2073" s="58"/>
      <c r="T2073" s="58"/>
      <c r="U2073" s="58"/>
      <c r="V2073" s="58"/>
    </row>
    <row r="2074" spans="1:22" x14ac:dyDescent="0.35">
      <c r="A2074" s="20">
        <v>3586.5</v>
      </c>
      <c r="B2074" s="59">
        <v>5.8856000000000002</v>
      </c>
      <c r="C2074">
        <v>101.64109999999999</v>
      </c>
      <c r="D2074" s="20">
        <v>2.1248</v>
      </c>
      <c r="E2074" s="49">
        <f t="shared" si="64"/>
        <v>97.933700000000016</v>
      </c>
      <c r="F2074" s="60">
        <f>($Q$5*($O$6+$O$8))/(E2074+$O$8)</f>
        <v>0.27355267507495262</v>
      </c>
      <c r="G2074" s="60">
        <f>(C2074-$O$10)/($O$11-$O$10)</f>
        <v>0.79601222222222212</v>
      </c>
      <c r="H2074" s="60">
        <f>(G2074*$O$14+(1-G2074)*$O$13)</f>
        <v>2.7296012222222221</v>
      </c>
      <c r="I2074" s="116">
        <f>(H2074-D2074)/(H2074-$O$12)</f>
        <v>0.38007903075015526</v>
      </c>
      <c r="J2074" s="19">
        <f>(($O$19*F2074)/(B2074*((I2074)^$O$20)))^(1/$O$21)</f>
        <v>0.56721956389774009</v>
      </c>
      <c r="K2074" s="111">
        <f t="shared" si="65"/>
        <v>0.56721956389774009</v>
      </c>
      <c r="L2074" s="129"/>
      <c r="M2074" s="50"/>
      <c r="N2074" s="19"/>
      <c r="O2074" s="19"/>
      <c r="Q2074" s="20"/>
      <c r="R2074" s="58"/>
      <c r="S2074" s="58"/>
      <c r="T2074" s="58"/>
      <c r="U2074" s="58"/>
      <c r="V2074" s="58"/>
    </row>
    <row r="2075" spans="1:22" x14ac:dyDescent="0.35">
      <c r="A2075" s="20">
        <v>3587</v>
      </c>
      <c r="B2075" s="59">
        <v>5.9912999999999998</v>
      </c>
      <c r="C2075">
        <v>102.6358</v>
      </c>
      <c r="D2075" s="20">
        <v>2.1105999999999998</v>
      </c>
      <c r="E2075" s="49">
        <f t="shared" si="64"/>
        <v>97.943600000000004</v>
      </c>
      <c r="F2075" s="60">
        <f>($Q$5*($O$6+$O$8))/(E2075+$O$8)</f>
        <v>0.27352681242212395</v>
      </c>
      <c r="G2075" s="60">
        <f>(C2075-$O$10)/($O$11-$O$10)</f>
        <v>0.80706444444444447</v>
      </c>
      <c r="H2075" s="60">
        <f>(G2075*$O$14+(1-G2075)*$O$13)</f>
        <v>2.7307064444444444</v>
      </c>
      <c r="I2075" s="116">
        <f>(H2075-D2075)/(H2075-$O$12)</f>
        <v>0.38942690665015828</v>
      </c>
      <c r="J2075" s="19">
        <f>(($O$19*F2075)/(B2075*((I2075)^$O$20)))^(1/$O$21)</f>
        <v>0.54867284189630627</v>
      </c>
      <c r="K2075" s="111">
        <f t="shared" si="65"/>
        <v>0.54867284189630627</v>
      </c>
      <c r="L2075" s="129"/>
      <c r="M2075" s="50"/>
      <c r="N2075" s="19"/>
      <c r="O2075" s="19"/>
      <c r="Q2075" s="20"/>
      <c r="R2075" s="58"/>
      <c r="S2075" s="58"/>
      <c r="T2075" s="58"/>
      <c r="U2075" s="58"/>
      <c r="V2075" s="58"/>
    </row>
    <row r="2076" spans="1:22" x14ac:dyDescent="0.35">
      <c r="A2076" s="20">
        <v>3587.5</v>
      </c>
      <c r="B2076" s="59">
        <v>5.1885000000000003</v>
      </c>
      <c r="C2076">
        <v>105.8746</v>
      </c>
      <c r="D2076" s="20">
        <v>2.1101999999999999</v>
      </c>
      <c r="E2076" s="49">
        <f t="shared" si="64"/>
        <v>97.953499999999991</v>
      </c>
      <c r="F2076" s="60">
        <f>($Q$5*($O$6+$O$8))/(E2076+$O$8)</f>
        <v>0.27350095465912927</v>
      </c>
      <c r="G2076" s="60">
        <f>(C2076-$O$10)/($O$11-$O$10)</f>
        <v>0.84305111111111108</v>
      </c>
      <c r="H2076" s="60">
        <f>(G2076*$O$14+(1-G2076)*$O$13)</f>
        <v>2.734305111111111</v>
      </c>
      <c r="I2076" s="116">
        <f>(H2076-D2076)/(H2076-$O$12)</f>
        <v>0.39105430144373321</v>
      </c>
      <c r="J2076" s="19">
        <f>(($O$19*F2076)/(B2076*((I2076)^$O$20)))^(1/$O$21)</f>
        <v>0.58711266027140008</v>
      </c>
      <c r="K2076" s="111">
        <f t="shared" si="65"/>
        <v>0.58711266027140008</v>
      </c>
      <c r="L2076" s="129"/>
      <c r="M2076" s="50"/>
      <c r="N2076" s="19"/>
      <c r="O2076" s="19"/>
      <c r="Q2076" s="20"/>
      <c r="R2076" s="58"/>
      <c r="S2076" s="58"/>
      <c r="T2076" s="58"/>
      <c r="U2076" s="58"/>
      <c r="V2076" s="58"/>
    </row>
    <row r="2077" spans="1:22" x14ac:dyDescent="0.35">
      <c r="A2077" s="20">
        <v>3588</v>
      </c>
      <c r="B2077" s="59">
        <v>4.7641999999999998</v>
      </c>
      <c r="C2077">
        <v>108.4436</v>
      </c>
      <c r="D2077" s="20">
        <v>2.1288999999999998</v>
      </c>
      <c r="E2077" s="49">
        <f t="shared" si="64"/>
        <v>97.963400000000007</v>
      </c>
      <c r="F2077" s="60">
        <f>($Q$5*($O$6+$O$8))/(E2077+$O$8)</f>
        <v>0.27347510178458179</v>
      </c>
      <c r="G2077" s="60">
        <f>(C2077-$O$10)/($O$11-$O$10)</f>
        <v>0.87159555555555557</v>
      </c>
      <c r="H2077" s="60">
        <f>(G2077*$O$14+(1-G2077)*$O$13)</f>
        <v>2.7371595555555555</v>
      </c>
      <c r="I2077" s="116">
        <f>(H2077-D2077)/(H2077-$O$12)</f>
        <v>0.38044528408150352</v>
      </c>
      <c r="J2077" s="19">
        <f>(($O$19*F2077)/(B2077*((I2077)^$O$20)))^(1/$O$21)</f>
        <v>0.62975510814673796</v>
      </c>
      <c r="K2077" s="111">
        <f t="shared" si="65"/>
        <v>0.62975510814673796</v>
      </c>
      <c r="L2077" s="129"/>
      <c r="M2077" s="50"/>
      <c r="N2077" s="19"/>
      <c r="O2077" s="19"/>
      <c r="Q2077" s="20"/>
      <c r="R2077" s="58"/>
      <c r="S2077" s="58"/>
      <c r="T2077" s="58"/>
      <c r="U2077" s="58"/>
      <c r="V2077" s="58"/>
    </row>
    <row r="2078" spans="1:22" x14ac:dyDescent="0.35">
      <c r="A2078" s="20">
        <v>3588.5</v>
      </c>
      <c r="B2078" s="59">
        <v>4.0537000000000001</v>
      </c>
      <c r="C2078">
        <v>112.0889</v>
      </c>
      <c r="D2078" s="20">
        <v>2.1465999999999998</v>
      </c>
      <c r="E2078" s="49">
        <f t="shared" si="64"/>
        <v>97.973299999999995</v>
      </c>
      <c r="F2078" s="60">
        <f>($Q$5*($O$6+$O$8))/(E2078+$O$8)</f>
        <v>0.27344925379709561</v>
      </c>
      <c r="G2078" s="60">
        <f>(C2078-$O$10)/($O$11-$O$10)</f>
        <v>0.91209888888888879</v>
      </c>
      <c r="H2078" s="60">
        <f>(G2078*$O$14+(1-G2078)*$O$13)</f>
        <v>2.7412098888888887</v>
      </c>
      <c r="I2078" s="116">
        <f>(H2078-D2078)/(H2078-$O$12)</f>
        <v>0.37096810083698317</v>
      </c>
      <c r="J2078" s="19">
        <f>(($O$19*F2078)/(B2078*((I2078)^$O$20)))^(1/$O$21)</f>
        <v>0.70012567136629211</v>
      </c>
      <c r="K2078" s="111">
        <f t="shared" si="65"/>
        <v>0.70012567136629211</v>
      </c>
      <c r="L2078" s="129"/>
      <c r="M2078" s="50"/>
      <c r="N2078" s="19"/>
      <c r="O2078" s="19"/>
      <c r="Q2078" s="20"/>
      <c r="R2078" s="58"/>
      <c r="S2078" s="58"/>
      <c r="T2078" s="58"/>
      <c r="U2078" s="58"/>
      <c r="V2078" s="58"/>
    </row>
    <row r="2079" spans="1:22" x14ac:dyDescent="0.35">
      <c r="A2079" s="20">
        <v>3589</v>
      </c>
      <c r="B2079" s="59">
        <v>3.7875000000000001</v>
      </c>
      <c r="C2079">
        <v>113.0253</v>
      </c>
      <c r="D2079" s="20">
        <v>2.169</v>
      </c>
      <c r="E2079" s="49">
        <f t="shared" si="64"/>
        <v>97.983200000000011</v>
      </c>
      <c r="F2079" s="60">
        <f>($Q$5*($O$6+$O$8))/(E2079+$O$8)</f>
        <v>0.27342341069528492</v>
      </c>
      <c r="G2079" s="60">
        <f>(C2079-$O$10)/($O$11-$O$10)</f>
        <v>0.92250333333333334</v>
      </c>
      <c r="H2079" s="60">
        <f>(G2079*$O$14+(1-G2079)*$O$13)</f>
        <v>2.7422503333333337</v>
      </c>
      <c r="I2079" s="116">
        <f>(H2079-D2079)/(H2079-$O$12)</f>
        <v>0.35741019651886113</v>
      </c>
      <c r="J2079" s="19">
        <f>(($O$19*F2079)/(B2079*((I2079)^$O$20)))^(1/$O$21)</f>
        <v>0.75175199474810794</v>
      </c>
      <c r="K2079" s="111">
        <f t="shared" si="65"/>
        <v>0.75175199474810794</v>
      </c>
      <c r="L2079" s="129"/>
      <c r="M2079" s="50"/>
      <c r="N2079" s="19"/>
      <c r="O2079" s="19"/>
      <c r="Q2079" s="20"/>
      <c r="R2079" s="58"/>
      <c r="S2079" s="58"/>
      <c r="T2079" s="58"/>
      <c r="U2079" s="58"/>
      <c r="V2079" s="58"/>
    </row>
    <row r="2080" spans="1:22" x14ac:dyDescent="0.35">
      <c r="A2080" s="20">
        <v>3589.5</v>
      </c>
      <c r="B2080" s="59">
        <v>3.8043</v>
      </c>
      <c r="C2080">
        <v>110.5342</v>
      </c>
      <c r="D2080" s="20">
        <v>2.1698</v>
      </c>
      <c r="E2080" s="49">
        <f t="shared" si="64"/>
        <v>97.993099999999998</v>
      </c>
      <c r="F2080" s="60">
        <f>($Q$5*($O$6+$O$8))/(E2080+$O$8)</f>
        <v>0.27339757247776481</v>
      </c>
      <c r="G2080" s="60">
        <f>(C2080-$O$10)/($O$11-$O$10)</f>
        <v>0.89482444444444442</v>
      </c>
      <c r="H2080" s="60">
        <f>(G2080*$O$14+(1-G2080)*$O$13)</f>
        <v>2.7394824444444446</v>
      </c>
      <c r="I2080" s="116">
        <f>(H2080-D2080)/(H2080-$O$12)</f>
        <v>0.35579970065631333</v>
      </c>
      <c r="J2080" s="19">
        <f>(($O$19*F2080)/(B2080*((I2080)^$O$20)))^(1/$O$21)</f>
        <v>0.75344988348538777</v>
      </c>
      <c r="K2080" s="111">
        <f t="shared" si="65"/>
        <v>0.75344988348538777</v>
      </c>
      <c r="L2080" s="129"/>
      <c r="M2080" s="50"/>
      <c r="N2080" s="19"/>
      <c r="O2080" s="19"/>
      <c r="Q2080" s="20"/>
      <c r="R2080" s="58"/>
      <c r="S2080" s="58"/>
      <c r="T2080" s="58"/>
      <c r="U2080" s="58"/>
      <c r="V2080" s="58"/>
    </row>
    <row r="2081" spans="1:22" x14ac:dyDescent="0.35">
      <c r="A2081" s="20">
        <v>3590</v>
      </c>
      <c r="B2081" s="59">
        <v>5.9279999999999999</v>
      </c>
      <c r="C2081">
        <v>110.6199</v>
      </c>
      <c r="D2081" s="20">
        <v>2.1223000000000001</v>
      </c>
      <c r="E2081" s="49">
        <f t="shared" si="64"/>
        <v>98.003000000000014</v>
      </c>
      <c r="F2081" s="60">
        <f>($Q$5*($O$6+$O$8))/(E2081+$O$8)</f>
        <v>0.2733717391431506</v>
      </c>
      <c r="G2081" s="60">
        <f>(C2081-$O$10)/($O$11-$O$10)</f>
        <v>0.89577666666666667</v>
      </c>
      <c r="H2081" s="60">
        <f>(G2081*$O$14+(1-G2081)*$O$13)</f>
        <v>2.7395776666666665</v>
      </c>
      <c r="I2081" s="116">
        <f>(H2081-D2081)/(H2081-$O$12)</f>
        <v>0.3855027486201732</v>
      </c>
      <c r="J2081" s="19">
        <f>(($O$19*F2081)/(B2081*((I2081)^$O$20)))^(1/$O$21)</f>
        <v>0.55705135049673016</v>
      </c>
      <c r="K2081" s="111">
        <f t="shared" si="65"/>
        <v>0.55705135049673016</v>
      </c>
      <c r="L2081" s="129"/>
      <c r="M2081" s="50"/>
      <c r="N2081" s="19"/>
      <c r="O2081" s="19"/>
      <c r="Q2081" s="20"/>
      <c r="R2081" s="58"/>
      <c r="S2081" s="58"/>
      <c r="T2081" s="58"/>
      <c r="U2081" s="58"/>
      <c r="V2081" s="58"/>
    </row>
    <row r="2082" spans="1:22" x14ac:dyDescent="0.35">
      <c r="A2082" s="20">
        <v>3590.5</v>
      </c>
      <c r="B2082" s="59">
        <v>9.0831999999999997</v>
      </c>
      <c r="C2082">
        <v>110.1478</v>
      </c>
      <c r="D2082" s="20">
        <v>2.0520999999999998</v>
      </c>
      <c r="E2082" s="49">
        <f t="shared" si="64"/>
        <v>98.012900000000002</v>
      </c>
      <c r="F2082" s="60">
        <f>($Q$5*($O$6+$O$8))/(E2082+$O$8)</f>
        <v>0.27334591069005842</v>
      </c>
      <c r="G2082" s="60">
        <f>(C2082-$O$10)/($O$11-$O$10)</f>
        <v>0.89053111111111116</v>
      </c>
      <c r="H2082" s="60">
        <f>(G2082*$O$14+(1-G2082)*$O$13)</f>
        <v>2.7390531111111112</v>
      </c>
      <c r="I2082" s="116">
        <f>(H2082-D2082)/(H2082-$O$12)</f>
        <v>0.4291571037394124</v>
      </c>
      <c r="J2082" s="19">
        <f>(($O$19*F2082)/(B2082*((I2082)^$O$20)))^(1/$O$21)</f>
        <v>0.40422255836032389</v>
      </c>
      <c r="K2082" s="111">
        <f t="shared" si="65"/>
        <v>0.40422255836032389</v>
      </c>
      <c r="L2082" s="129"/>
      <c r="M2082" s="50"/>
      <c r="N2082" s="19"/>
      <c r="O2082" s="19"/>
      <c r="Q2082" s="20"/>
      <c r="R2082" s="58"/>
      <c r="S2082" s="58"/>
      <c r="T2082" s="58"/>
      <c r="U2082" s="58"/>
      <c r="V2082" s="58"/>
    </row>
    <row r="2083" spans="1:22" x14ac:dyDescent="0.35">
      <c r="A2083" s="20">
        <v>3591</v>
      </c>
      <c r="B2083" s="59">
        <v>5.1523000000000003</v>
      </c>
      <c r="C2083">
        <v>108.346</v>
      </c>
      <c r="D2083" s="20">
        <v>2.0152000000000001</v>
      </c>
      <c r="E2083" s="49">
        <f t="shared" si="64"/>
        <v>98.022800000000018</v>
      </c>
      <c r="F2083" s="60">
        <f>($Q$5*($O$6+$O$8))/(E2083+$O$8)</f>
        <v>0.27332008711710459</v>
      </c>
      <c r="G2083" s="60">
        <f>(C2083-$O$10)/($O$11-$O$10)</f>
        <v>0.87051111111111112</v>
      </c>
      <c r="H2083" s="60">
        <f>(G2083*$O$14+(1-G2083)*$O$13)</f>
        <v>2.7370511111111111</v>
      </c>
      <c r="I2083" s="116">
        <f>(H2083-D2083)/(H2083-$O$12)</f>
        <v>0.45152349372511424</v>
      </c>
      <c r="J2083" s="19">
        <f>(($O$19*F2083)/(B2083*((I2083)^$O$20)))^(1/$O$21)</f>
        <v>0.51009944556079101</v>
      </c>
      <c r="K2083" s="111">
        <f t="shared" si="65"/>
        <v>0.51009944556079101</v>
      </c>
      <c r="L2083" s="129"/>
      <c r="M2083" s="50"/>
      <c r="N2083" s="19"/>
      <c r="O2083" s="19"/>
      <c r="Q2083" s="20"/>
      <c r="R2083" s="58"/>
      <c r="S2083" s="58"/>
      <c r="T2083" s="58"/>
      <c r="U2083" s="58"/>
      <c r="V2083" s="58"/>
    </row>
    <row r="2084" spans="1:22" x14ac:dyDescent="0.35">
      <c r="A2084" s="20">
        <v>3591.5</v>
      </c>
      <c r="B2084" s="59">
        <v>5.4831000000000003</v>
      </c>
      <c r="C2084">
        <v>104.8385</v>
      </c>
      <c r="D2084" s="20">
        <v>2.0314999999999999</v>
      </c>
      <c r="E2084" s="49">
        <f t="shared" si="64"/>
        <v>98.032700000000006</v>
      </c>
      <c r="F2084" s="60">
        <f>($Q$5*($O$6+$O$8))/(E2084+$O$8)</f>
        <v>0.27329426842290627</v>
      </c>
      <c r="G2084" s="60">
        <f>(C2084-$O$10)/($O$11-$O$10)</f>
        <v>0.83153888888888883</v>
      </c>
      <c r="H2084" s="60">
        <f>(G2084*$O$14+(1-G2084)*$O$13)</f>
        <v>2.7331538888888884</v>
      </c>
      <c r="I2084" s="116">
        <f>(H2084-D2084)/(H2084-$O$12)</f>
        <v>0.43996248929248344</v>
      </c>
      <c r="J2084" s="19">
        <f>(($O$19*F2084)/(B2084*((I2084)^$O$20)))^(1/$O$21)</f>
        <v>0.50744213771740831</v>
      </c>
      <c r="K2084" s="111">
        <f t="shared" si="65"/>
        <v>0.50744213771740831</v>
      </c>
      <c r="L2084" s="129"/>
      <c r="M2084" s="50"/>
      <c r="N2084" s="19"/>
      <c r="O2084" s="19"/>
      <c r="Q2084" s="20"/>
      <c r="R2084" s="58"/>
      <c r="S2084" s="58"/>
      <c r="T2084" s="58"/>
      <c r="U2084" s="58"/>
      <c r="V2084" s="58"/>
    </row>
    <row r="2085" spans="1:22" x14ac:dyDescent="0.35">
      <c r="A2085" s="20">
        <v>3592</v>
      </c>
      <c r="B2085" s="59">
        <v>4.9751000000000003</v>
      </c>
      <c r="C2085">
        <v>103.9491</v>
      </c>
      <c r="D2085" s="20">
        <v>2.1133000000000002</v>
      </c>
      <c r="E2085" s="49">
        <f t="shared" si="64"/>
        <v>98.042599999999993</v>
      </c>
      <c r="F2085" s="60">
        <f>($Q$5*($O$6+$O$8))/(E2085+$O$8)</f>
        <v>0.27326845460608096</v>
      </c>
      <c r="G2085" s="60">
        <f>(C2085-$O$10)/($O$11-$O$10)</f>
        <v>0.8216566666666667</v>
      </c>
      <c r="H2085" s="60">
        <f>(G2085*$O$14+(1-G2085)*$O$13)</f>
        <v>2.7321656666666669</v>
      </c>
      <c r="I2085" s="116">
        <f>(H2085-D2085)/(H2085-$O$12)</f>
        <v>0.3882918706408332</v>
      </c>
      <c r="J2085" s="19">
        <f>(($O$19*F2085)/(B2085*((I2085)^$O$20)))^(1/$O$21)</f>
        <v>0.60358097874135586</v>
      </c>
      <c r="K2085" s="111">
        <f t="shared" si="65"/>
        <v>0.60358097874135586</v>
      </c>
      <c r="L2085" s="129"/>
      <c r="M2085" s="50"/>
      <c r="N2085" s="19"/>
      <c r="O2085" s="19"/>
      <c r="Q2085" s="20"/>
      <c r="R2085" s="58"/>
      <c r="S2085" s="58"/>
      <c r="T2085" s="58"/>
      <c r="U2085" s="58"/>
      <c r="V2085" s="58"/>
    </row>
    <row r="2086" spans="1:22" x14ac:dyDescent="0.35">
      <c r="A2086" s="20">
        <v>3592.5</v>
      </c>
      <c r="B2086" s="59">
        <v>5.6818</v>
      </c>
      <c r="C2086">
        <v>106.3343</v>
      </c>
      <c r="D2086" s="20">
        <v>2.2349999999999999</v>
      </c>
      <c r="E2086" s="49">
        <f t="shared" si="64"/>
        <v>98.052500000000009</v>
      </c>
      <c r="F2086" s="60">
        <f>($Q$5*($O$6+$O$8))/(E2086+$O$8)</f>
        <v>0.27324264566524664</v>
      </c>
      <c r="G2086" s="60">
        <f>(C2086-$O$10)/($O$11-$O$10)</f>
        <v>0.84815888888888891</v>
      </c>
      <c r="H2086" s="60">
        <f>(G2086*$O$14+(1-G2086)*$O$13)</f>
        <v>2.7348158888888889</v>
      </c>
      <c r="I2086" s="116">
        <f>(H2086-D2086)/(H2086-$O$12)</f>
        <v>0.31307645992784211</v>
      </c>
      <c r="J2086" s="19">
        <f>(($O$19*F2086)/(B2086*((I2086)^$O$20)))^(1/$O$21)</f>
        <v>0.70045599267423608</v>
      </c>
      <c r="K2086" s="111">
        <f t="shared" si="65"/>
        <v>0.70045599267423608</v>
      </c>
      <c r="L2086" s="129"/>
      <c r="M2086" s="50"/>
      <c r="N2086" s="19"/>
      <c r="O2086" s="19"/>
      <c r="Q2086" s="20"/>
      <c r="R2086" s="58"/>
      <c r="S2086" s="58"/>
      <c r="T2086" s="58"/>
      <c r="U2086" s="58"/>
      <c r="V2086" s="58"/>
    </row>
    <row r="2087" spans="1:22" x14ac:dyDescent="0.35">
      <c r="A2087" s="20">
        <v>3593</v>
      </c>
      <c r="B2087" s="59">
        <v>5.1044</v>
      </c>
      <c r="C2087">
        <v>108.9149</v>
      </c>
      <c r="D2087" s="20">
        <v>2.33</v>
      </c>
      <c r="E2087" s="49">
        <f t="shared" si="64"/>
        <v>98.062399999999997</v>
      </c>
      <c r="F2087" s="60">
        <f>($Q$5*($O$6+$O$8))/(E2087+$O$8)</f>
        <v>0.2732168415990221</v>
      </c>
      <c r="G2087" s="60">
        <f>(C2087-$O$10)/($O$11-$O$10)</f>
        <v>0.87683222222222224</v>
      </c>
      <c r="H2087" s="60">
        <f>(G2087*$O$14+(1-G2087)*$O$13)</f>
        <v>2.737683222222222</v>
      </c>
      <c r="I2087" s="116">
        <f>(H2087-D2087)/(H2087-$O$12)</f>
        <v>0.25490824335891632</v>
      </c>
      <c r="J2087" s="19">
        <f>(($O$19*F2087)/(B2087*((I2087)^$O$20)))^(1/$O$21)</f>
        <v>0.90760630278342147</v>
      </c>
      <c r="K2087" s="111">
        <f t="shared" si="65"/>
        <v>0.90760630278342147</v>
      </c>
      <c r="L2087" s="129"/>
      <c r="M2087" s="50"/>
      <c r="N2087" s="19"/>
      <c r="O2087" s="19"/>
      <c r="Q2087" s="20"/>
      <c r="R2087" s="58"/>
      <c r="S2087" s="58"/>
      <c r="T2087" s="58"/>
      <c r="U2087" s="58"/>
      <c r="V2087" s="58"/>
    </row>
    <row r="2088" spans="1:22" x14ac:dyDescent="0.35">
      <c r="A2088" s="20">
        <v>3593.5</v>
      </c>
      <c r="B2088" s="59">
        <v>5.1298000000000004</v>
      </c>
      <c r="C2088">
        <v>107.4991</v>
      </c>
      <c r="D2088" s="20">
        <v>2.3599000000000001</v>
      </c>
      <c r="E2088" s="49">
        <f t="shared" si="64"/>
        <v>98.072300000000013</v>
      </c>
      <c r="F2088" s="60">
        <f>($Q$5*($O$6+$O$8))/(E2088+$O$8)</f>
        <v>0.27319104240602615</v>
      </c>
      <c r="G2088" s="60">
        <f>(C2088-$O$10)/($O$11-$O$10)</f>
        <v>0.86110111111111109</v>
      </c>
      <c r="H2088" s="60">
        <f>(G2088*$O$14+(1-G2088)*$O$13)</f>
        <v>2.736110111111111</v>
      </c>
      <c r="I2088" s="116">
        <f>(H2088-D2088)/(H2088-$O$12)</f>
        <v>0.23546094842077867</v>
      </c>
      <c r="J2088" s="19">
        <f>(($O$19*F2088)/(B2088*((I2088)^$O$20)))^(1/$O$21)</f>
        <v>0.98008585658620473</v>
      </c>
      <c r="K2088" s="111">
        <f t="shared" si="65"/>
        <v>0.98008585658620473</v>
      </c>
      <c r="L2088" s="129"/>
      <c r="M2088" s="50"/>
      <c r="N2088" s="19"/>
      <c r="O2088" s="19"/>
      <c r="Q2088" s="20"/>
      <c r="R2088" s="58"/>
      <c r="S2088" s="58"/>
      <c r="T2088" s="58"/>
      <c r="U2088" s="58"/>
      <c r="V2088" s="58"/>
    </row>
    <row r="2089" spans="1:22" x14ac:dyDescent="0.35">
      <c r="A2089" s="20">
        <v>3594</v>
      </c>
      <c r="B2089" s="59">
        <v>5.2603999999999997</v>
      </c>
      <c r="C2089">
        <v>107.4252</v>
      </c>
      <c r="D2089" s="20">
        <v>2.3313999999999999</v>
      </c>
      <c r="E2089" s="49">
        <f t="shared" si="64"/>
        <v>98.0822</v>
      </c>
      <c r="F2089" s="60">
        <f>($Q$5*($O$6+$O$8))/(E2089+$O$8)</f>
        <v>0.27316524808487874</v>
      </c>
      <c r="G2089" s="60">
        <f>(C2089-$O$10)/($O$11-$O$10)</f>
        <v>0.86028000000000004</v>
      </c>
      <c r="H2089" s="60">
        <f>(G2089*$O$14+(1-G2089)*$O$13)</f>
        <v>2.7360279999999997</v>
      </c>
      <c r="I2089" s="116">
        <f>(H2089-D2089)/(H2089-$O$12)</f>
        <v>0.25326004363833005</v>
      </c>
      <c r="J2089" s="19">
        <f>(($O$19*F2089)/(B2089*((I2089)^$O$20)))^(1/$O$21)</f>
        <v>0.89978067627870095</v>
      </c>
      <c r="K2089" s="111">
        <f t="shared" si="65"/>
        <v>0.89978067627870095</v>
      </c>
      <c r="L2089" s="129"/>
      <c r="M2089" s="50"/>
      <c r="N2089" s="19"/>
      <c r="O2089" s="19"/>
      <c r="Q2089" s="20"/>
      <c r="R2089" s="58"/>
      <c r="S2089" s="58"/>
      <c r="T2089" s="58"/>
      <c r="U2089" s="58"/>
      <c r="V2089" s="58"/>
    </row>
    <row r="2090" spans="1:22" x14ac:dyDescent="0.35">
      <c r="A2090" s="20">
        <v>3594.5</v>
      </c>
      <c r="B2090" s="59">
        <v>5.1417000000000002</v>
      </c>
      <c r="C2090">
        <v>107.4918</v>
      </c>
      <c r="D2090" s="20">
        <v>2.3307000000000002</v>
      </c>
      <c r="E2090" s="49">
        <f t="shared" si="64"/>
        <v>98.092100000000016</v>
      </c>
      <c r="F2090" s="60">
        <f>($Q$5*($O$6+$O$8))/(E2090+$O$8)</f>
        <v>0.27313945863419975</v>
      </c>
      <c r="G2090" s="60">
        <f>(C2090-$O$10)/($O$11-$O$10)</f>
        <v>0.86102000000000001</v>
      </c>
      <c r="H2090" s="60">
        <f>(G2090*$O$14+(1-G2090)*$O$13)</f>
        <v>2.7361020000000003</v>
      </c>
      <c r="I2090" s="116">
        <f>(H2090-D2090)/(H2090-$O$12)</f>
        <v>0.25373274450603095</v>
      </c>
      <c r="J2090" s="19">
        <f>(($O$19*F2090)/(B2090*((I2090)^$O$20)))^(1/$O$21)</f>
        <v>0.90836907061696548</v>
      </c>
      <c r="K2090" s="111">
        <f t="shared" si="65"/>
        <v>0.90836907061696548</v>
      </c>
      <c r="L2090" s="129"/>
      <c r="M2090" s="50"/>
      <c r="N2090" s="19"/>
      <c r="O2090" s="19"/>
      <c r="Q2090" s="20"/>
      <c r="R2090" s="58"/>
      <c r="S2090" s="58"/>
      <c r="T2090" s="58"/>
      <c r="U2090" s="58"/>
      <c r="V2090" s="58"/>
    </row>
    <row r="2091" spans="1:22" x14ac:dyDescent="0.35">
      <c r="A2091" s="20">
        <v>3595</v>
      </c>
      <c r="B2091" s="59">
        <v>4.6109</v>
      </c>
      <c r="C2091">
        <v>109.9568</v>
      </c>
      <c r="D2091" s="20">
        <v>2.3445999999999998</v>
      </c>
      <c r="E2091" s="49">
        <f t="shared" si="64"/>
        <v>98.102000000000004</v>
      </c>
      <c r="F2091" s="60">
        <f>($Q$5*($O$6+$O$8))/(E2091+$O$8)</f>
        <v>0.27311367405261006</v>
      </c>
      <c r="G2091" s="60">
        <f>(C2091-$O$10)/($O$11-$O$10)</f>
        <v>0.88840888888888891</v>
      </c>
      <c r="H2091" s="60">
        <f>(G2091*$O$14+(1-G2091)*$O$13)</f>
        <v>2.7388408888888889</v>
      </c>
      <c r="I2091" s="116">
        <f>(H2091-D2091)/(H2091-$O$12)</f>
        <v>0.24632498168270331</v>
      </c>
      <c r="J2091" s="19">
        <f>(($O$19*F2091)/(B2091*((I2091)^$O$20)))^(1/$O$21)</f>
        <v>0.98803063688724813</v>
      </c>
      <c r="K2091" s="111">
        <f t="shared" si="65"/>
        <v>0.98803063688724813</v>
      </c>
      <c r="L2091" s="129"/>
      <c r="M2091" s="50"/>
      <c r="N2091" s="19"/>
      <c r="O2091" s="19"/>
      <c r="Q2091" s="20"/>
      <c r="R2091" s="58"/>
      <c r="S2091" s="58"/>
      <c r="T2091" s="58"/>
      <c r="U2091" s="58"/>
      <c r="V2091" s="58"/>
    </row>
    <row r="2092" spans="1:22" x14ac:dyDescent="0.35">
      <c r="A2092" s="20">
        <v>3595.5</v>
      </c>
      <c r="B2092" s="59">
        <v>4.0685000000000002</v>
      </c>
      <c r="C2092">
        <v>109.2253</v>
      </c>
      <c r="D2092" s="20">
        <v>2.3504</v>
      </c>
      <c r="E2092" s="49">
        <f t="shared" si="64"/>
        <v>98.111899999999991</v>
      </c>
      <c r="F2092" s="60">
        <f>($Q$5*($O$6+$O$8))/(E2092+$O$8)</f>
        <v>0.27308789433873076</v>
      </c>
      <c r="G2092" s="60">
        <f>(C2092-$O$10)/($O$11-$O$10)</f>
        <v>0.88028111111111118</v>
      </c>
      <c r="H2092" s="60">
        <f>(G2092*$O$14+(1-G2092)*$O$13)</f>
        <v>2.7380281111111113</v>
      </c>
      <c r="I2092" s="116">
        <f>(H2092-D2092)/(H2092-$O$12)</f>
        <v>0.24231631877607607</v>
      </c>
      <c r="J2092" s="19">
        <f>(($O$19*F2092)/(B2092*((I2092)^$O$20)))^(1/$O$21)</f>
        <v>1.0691814163267115</v>
      </c>
      <c r="K2092" s="111">
        <f t="shared" si="65"/>
        <v>1</v>
      </c>
      <c r="L2092" s="129"/>
      <c r="M2092" s="50"/>
      <c r="N2092" s="19"/>
      <c r="O2092" s="19"/>
      <c r="Q2092" s="20"/>
      <c r="R2092" s="58"/>
      <c r="S2092" s="58"/>
      <c r="T2092" s="58"/>
      <c r="U2092" s="58"/>
      <c r="V2092" s="58"/>
    </row>
    <row r="2093" spans="1:22" x14ac:dyDescent="0.35">
      <c r="A2093" s="20">
        <v>3596</v>
      </c>
      <c r="B2093" s="59">
        <v>4.2382</v>
      </c>
      <c r="C2093">
        <v>105.17189999999999</v>
      </c>
      <c r="D2093" s="20">
        <v>2.319</v>
      </c>
      <c r="E2093" s="49">
        <f t="shared" si="64"/>
        <v>98.121800000000007</v>
      </c>
      <c r="F2093" s="60">
        <f>($Q$5*($O$6+$O$8))/(E2093+$O$8)</f>
        <v>0.27306211949118347</v>
      </c>
      <c r="G2093" s="60">
        <f>(C2093-$O$10)/($O$11-$O$10)</f>
        <v>0.83524333333333323</v>
      </c>
      <c r="H2093" s="60">
        <f>(G2093*$O$14+(1-G2093)*$O$13)</f>
        <v>2.733524333333333</v>
      </c>
      <c r="I2093" s="116">
        <f>(H2093-D2093)/(H2093-$O$12)</f>
        <v>0.2598614613282601</v>
      </c>
      <c r="J2093" s="19">
        <f>(($O$19*F2093)/(B2093*((I2093)^$O$20)))^(1/$O$21)</f>
        <v>0.97678308092209831</v>
      </c>
      <c r="K2093" s="111">
        <f t="shared" si="65"/>
        <v>0.97678308092209831</v>
      </c>
      <c r="L2093" s="129"/>
      <c r="M2093" s="50"/>
      <c r="N2093" s="19"/>
      <c r="O2093" s="19"/>
      <c r="Q2093" s="20"/>
      <c r="R2093" s="58"/>
      <c r="S2093" s="58"/>
      <c r="T2093" s="58"/>
      <c r="U2093" s="58"/>
      <c r="V2093" s="58"/>
    </row>
    <row r="2094" spans="1:22" x14ac:dyDescent="0.35">
      <c r="A2094" s="20">
        <v>3596.5</v>
      </c>
      <c r="B2094" s="59">
        <v>5.3253000000000004</v>
      </c>
      <c r="C2094">
        <v>100.5979</v>
      </c>
      <c r="D2094" s="20">
        <v>2.2545999999999999</v>
      </c>
      <c r="E2094" s="49">
        <f t="shared" si="64"/>
        <v>98.131699999999995</v>
      </c>
      <c r="F2094" s="60">
        <f>($Q$5*($O$6+$O$8))/(E2094+$O$8)</f>
        <v>0.27303634950859063</v>
      </c>
      <c r="G2094" s="60">
        <f>(C2094-$O$10)/($O$11-$O$10)</f>
        <v>0.78442111111111101</v>
      </c>
      <c r="H2094" s="60">
        <f>(G2094*$O$14+(1-G2094)*$O$13)</f>
        <v>2.7284421111111108</v>
      </c>
      <c r="I2094" s="116">
        <f>(H2094-D2094)/(H2094-$O$12)</f>
        <v>0.29799664296177381</v>
      </c>
      <c r="J2094" s="19">
        <f>(($O$19*F2094)/(B2094*((I2094)^$O$20)))^(1/$O$21)</f>
        <v>0.75984817272595773</v>
      </c>
      <c r="K2094" s="111">
        <f t="shared" si="65"/>
        <v>0.75984817272595773</v>
      </c>
      <c r="L2094" s="129"/>
      <c r="M2094" s="50"/>
      <c r="N2094" s="19"/>
      <c r="O2094" s="19"/>
      <c r="Q2094" s="20"/>
      <c r="R2094" s="58"/>
      <c r="S2094" s="58"/>
      <c r="T2094" s="58"/>
      <c r="U2094" s="58"/>
      <c r="V2094" s="58"/>
    </row>
    <row r="2095" spans="1:22" x14ac:dyDescent="0.35">
      <c r="A2095" s="20">
        <v>3597</v>
      </c>
      <c r="B2095" s="59">
        <v>5.4835000000000003</v>
      </c>
      <c r="C2095">
        <v>100.3014</v>
      </c>
      <c r="D2095" s="20">
        <v>2.2322000000000002</v>
      </c>
      <c r="E2095" s="49">
        <f t="shared" si="64"/>
        <v>98.141600000000011</v>
      </c>
      <c r="F2095" s="60">
        <f>($Q$5*($O$6+$O$8))/(E2095+$O$8)</f>
        <v>0.27301058438957482</v>
      </c>
      <c r="G2095" s="60">
        <f>(C2095-$O$10)/($O$11-$O$10)</f>
        <v>0.78112666666666664</v>
      </c>
      <c r="H2095" s="60">
        <f>(G2095*$O$14+(1-G2095)*$O$13)</f>
        <v>2.7281126666666671</v>
      </c>
      <c r="I2095" s="116">
        <f>(H2095-D2095)/(H2095-$O$12)</f>
        <v>0.31194132122027446</v>
      </c>
      <c r="J2095" s="19">
        <f>(($O$19*F2095)/(B2095*((I2095)^$O$20)))^(1/$O$21)</f>
        <v>0.71529948297118928</v>
      </c>
      <c r="K2095" s="111">
        <f t="shared" si="65"/>
        <v>0.71529948297118928</v>
      </c>
      <c r="L2095" s="129"/>
      <c r="M2095" s="50"/>
      <c r="N2095" s="19"/>
      <c r="O2095" s="19"/>
      <c r="Q2095" s="20"/>
      <c r="R2095" s="58"/>
      <c r="S2095" s="58"/>
      <c r="T2095" s="58"/>
      <c r="U2095" s="58"/>
      <c r="V2095" s="58"/>
    </row>
    <row r="2096" spans="1:22" x14ac:dyDescent="0.35">
      <c r="A2096" s="20">
        <v>3597.5</v>
      </c>
      <c r="B2096" s="59">
        <v>5.9611000000000001</v>
      </c>
      <c r="C2096">
        <v>103.61620000000001</v>
      </c>
      <c r="D2096" s="20">
        <v>2.2397</v>
      </c>
      <c r="E2096" s="49">
        <f t="shared" si="64"/>
        <v>98.151499999999999</v>
      </c>
      <c r="F2096" s="60">
        <f>($Q$5*($O$6+$O$8))/(E2096+$O$8)</f>
        <v>0.27298482413275948</v>
      </c>
      <c r="G2096" s="60">
        <f>(C2096-$O$10)/($O$11-$O$10)</f>
        <v>0.81795777777777789</v>
      </c>
      <c r="H2096" s="60">
        <f>(G2096*$O$14+(1-G2096)*$O$13)</f>
        <v>2.7317957777777777</v>
      </c>
      <c r="I2096" s="116">
        <f>(H2096-D2096)/(H2096-$O$12)</f>
        <v>0.3088249281152543</v>
      </c>
      <c r="J2096" s="19">
        <f>(($O$19*F2096)/(B2096*((I2096)^$O$20)))^(1/$O$21)</f>
        <v>0.69293691694507864</v>
      </c>
      <c r="K2096" s="111">
        <f t="shared" si="65"/>
        <v>0.69293691694507864</v>
      </c>
      <c r="L2096" s="129"/>
      <c r="M2096" s="50"/>
      <c r="N2096" s="19"/>
      <c r="O2096" s="19"/>
      <c r="Q2096" s="20"/>
      <c r="R2096" s="58"/>
      <c r="S2096" s="58"/>
      <c r="T2096" s="58"/>
      <c r="U2096" s="58"/>
      <c r="V2096" s="58"/>
    </row>
    <row r="2097" spans="1:22" x14ac:dyDescent="0.35">
      <c r="A2097" s="20">
        <v>3598</v>
      </c>
      <c r="B2097" s="59">
        <v>7.1398999999999999</v>
      </c>
      <c r="C2097">
        <v>106.9605</v>
      </c>
      <c r="D2097" s="20">
        <v>2.2610999999999999</v>
      </c>
      <c r="E2097" s="49">
        <f t="shared" si="64"/>
        <v>98.161400000000015</v>
      </c>
      <c r="F2097" s="60">
        <f>($Q$5*($O$6+$O$8))/(E2097+$O$8)</f>
        <v>0.27295906873676817</v>
      </c>
      <c r="G2097" s="60">
        <f>(C2097-$O$10)/($O$11-$O$10)</f>
        <v>0.85511666666666664</v>
      </c>
      <c r="H2097" s="60">
        <f>(G2097*$O$14+(1-G2097)*$O$13)</f>
        <v>2.7355116666666666</v>
      </c>
      <c r="I2097" s="116">
        <f>(H2097-D2097)/(H2097-$O$12)</f>
        <v>0.29703421799296043</v>
      </c>
      <c r="J2097" s="19">
        <f>(($O$19*F2097)/(B2097*((I2097)^$O$20)))^(1/$O$21)</f>
        <v>0.6582581075808206</v>
      </c>
      <c r="K2097" s="111">
        <f t="shared" si="65"/>
        <v>0.6582581075808206</v>
      </c>
      <c r="L2097" s="129"/>
      <c r="M2097" s="50"/>
      <c r="N2097" s="19"/>
      <c r="O2097" s="19"/>
      <c r="Q2097" s="20"/>
      <c r="R2097" s="58"/>
      <c r="S2097" s="58"/>
      <c r="T2097" s="58"/>
      <c r="U2097" s="58"/>
      <c r="V2097" s="58"/>
    </row>
    <row r="2098" spans="1:22" x14ac:dyDescent="0.35">
      <c r="A2098" s="20">
        <v>3598.5</v>
      </c>
      <c r="B2098" s="59">
        <v>5.6752000000000002</v>
      </c>
      <c r="C2098">
        <v>108.99809999999999</v>
      </c>
      <c r="D2098" s="20">
        <v>2.2637</v>
      </c>
      <c r="E2098" s="49">
        <f t="shared" si="64"/>
        <v>98.171300000000002</v>
      </c>
      <c r="F2098" s="60">
        <f>($Q$5*($O$6+$O$8))/(E2098+$O$8)</f>
        <v>0.27293331820022548</v>
      </c>
      <c r="G2098" s="60">
        <f>(C2098-$O$10)/($O$11-$O$10)</f>
        <v>0.87775666666666663</v>
      </c>
      <c r="H2098" s="60">
        <f>(G2098*$O$14+(1-G2098)*$O$13)</f>
        <v>2.7377756666666668</v>
      </c>
      <c r="I2098" s="116">
        <f>(H2098-D2098)/(H2098-$O$12)</f>
        <v>0.29640368824059138</v>
      </c>
      <c r="J2098" s="19">
        <f>(($O$19*F2098)/(B2098*((I2098)^$O$20)))^(1/$O$21)</f>
        <v>0.73986773518738191</v>
      </c>
      <c r="K2098" s="111">
        <f t="shared" si="65"/>
        <v>0.73986773518738191</v>
      </c>
      <c r="L2098" s="129"/>
      <c r="M2098" s="50"/>
      <c r="N2098" s="19"/>
      <c r="O2098" s="19"/>
      <c r="Q2098" s="20"/>
      <c r="R2098" s="58"/>
      <c r="S2098" s="58"/>
      <c r="T2098" s="58"/>
      <c r="U2098" s="58"/>
      <c r="V2098" s="58"/>
    </row>
    <row r="2099" spans="1:22" x14ac:dyDescent="0.35">
      <c r="A2099" s="20">
        <v>3599</v>
      </c>
      <c r="B2099" s="59">
        <v>5.0701000000000001</v>
      </c>
      <c r="C2099">
        <v>111.148</v>
      </c>
      <c r="D2099" s="20">
        <v>2.2532999999999999</v>
      </c>
      <c r="E2099" s="49">
        <f t="shared" si="64"/>
        <v>98.181200000000018</v>
      </c>
      <c r="F2099" s="60">
        <f>($Q$5*($O$6+$O$8))/(E2099+$O$8)</f>
        <v>0.27290757252175596</v>
      </c>
      <c r="G2099" s="60">
        <f>(C2099-$O$10)/($O$11-$O$10)</f>
        <v>0.90164444444444436</v>
      </c>
      <c r="H2099" s="60">
        <f>(G2099*$O$14+(1-G2099)*$O$13)</f>
        <v>2.7401644444444448</v>
      </c>
      <c r="I2099" s="116">
        <f>(H2099-D2099)/(H2099-$O$12)</f>
        <v>0.30394559503008073</v>
      </c>
      <c r="J2099" s="19">
        <f>(($O$19*F2099)/(B2099*((I2099)^$O$20)))^(1/$O$21)</f>
        <v>0.76331478922757201</v>
      </c>
      <c r="K2099" s="111">
        <f t="shared" si="65"/>
        <v>0.76331478922757201</v>
      </c>
      <c r="L2099" s="129"/>
      <c r="M2099" s="50"/>
      <c r="N2099" s="19"/>
      <c r="O2099" s="19"/>
      <c r="Q2099" s="20"/>
      <c r="R2099" s="58"/>
      <c r="S2099" s="58"/>
      <c r="T2099" s="58"/>
      <c r="U2099" s="58"/>
      <c r="V2099" s="58"/>
    </row>
    <row r="2100" spans="1:22" x14ac:dyDescent="0.35">
      <c r="A2100" s="20">
        <v>3599.5</v>
      </c>
      <c r="B2100" s="59">
        <v>4.609</v>
      </c>
      <c r="C2100">
        <v>112.5091</v>
      </c>
      <c r="D2100" s="20">
        <v>2.2688000000000001</v>
      </c>
      <c r="E2100" s="49">
        <f t="shared" si="64"/>
        <v>98.191100000000006</v>
      </c>
      <c r="F2100" s="60">
        <f>($Q$5*($O$6+$O$8))/(E2100+$O$8)</f>
        <v>0.2728818316999852</v>
      </c>
      <c r="G2100" s="60">
        <f>(C2100-$O$10)/($O$11-$O$10)</f>
        <v>0.91676777777777785</v>
      </c>
      <c r="H2100" s="60">
        <f>(G2100*$O$14+(1-G2100)*$O$13)</f>
        <v>2.7416767777777777</v>
      </c>
      <c r="I2100" s="116">
        <f>(H2100-D2100)/(H2100-$O$12)</f>
        <v>0.29493474713444762</v>
      </c>
      <c r="J2100" s="19">
        <f>(($O$19*F2100)/(B2100*((I2100)^$O$20)))^(1/$O$21)</f>
        <v>0.82500772602297989</v>
      </c>
      <c r="K2100" s="111">
        <f t="shared" si="65"/>
        <v>0.82500772602297989</v>
      </c>
      <c r="L2100" s="129"/>
      <c r="M2100" s="50"/>
      <c r="N2100" s="19"/>
      <c r="O2100" s="19"/>
      <c r="Q2100" s="20"/>
      <c r="R2100" s="58"/>
      <c r="S2100" s="58"/>
      <c r="T2100" s="58"/>
      <c r="U2100" s="58"/>
      <c r="V2100" s="58"/>
    </row>
    <row r="2101" spans="1:22" x14ac:dyDescent="0.35">
      <c r="A2101" s="20">
        <v>3600</v>
      </c>
      <c r="B2101" s="59">
        <v>5.0728999999999997</v>
      </c>
      <c r="C2101">
        <v>113.99760000000001</v>
      </c>
      <c r="D2101" s="20">
        <v>2.2866</v>
      </c>
      <c r="E2101" s="49">
        <f t="shared" si="64"/>
        <v>98.200999999999993</v>
      </c>
      <c r="F2101" s="60">
        <f>($Q$5*($O$6+$O$8))/(E2101+$O$8)</f>
        <v>0.27285609573353903</v>
      </c>
      <c r="G2101" s="60">
        <f>(C2101-$O$10)/($O$11-$O$10)</f>
        <v>0.93330666666666673</v>
      </c>
      <c r="H2101" s="60">
        <f>(G2101*$O$14+(1-G2101)*$O$13)</f>
        <v>2.7433306666666666</v>
      </c>
      <c r="I2101" s="116">
        <f>(H2101-D2101)/(H2101-$O$12)</f>
        <v>0.28457082141384049</v>
      </c>
      <c r="J2101" s="19">
        <f>(($O$19*F2101)/(B2101*((I2101)^$O$20)))^(1/$O$21)</f>
        <v>0.81498255414448106</v>
      </c>
      <c r="K2101" s="111">
        <f t="shared" si="65"/>
        <v>0.81498255414448106</v>
      </c>
      <c r="L2101" s="129"/>
      <c r="M2101" s="50"/>
      <c r="N2101" s="19"/>
      <c r="O2101" s="19"/>
      <c r="Q2101" s="20"/>
      <c r="R2101" s="58"/>
      <c r="S2101" s="58"/>
      <c r="T2101" s="58"/>
      <c r="U2101" s="58"/>
      <c r="V2101" s="58"/>
    </row>
    <row r="2102" spans="1:22" x14ac:dyDescent="0.35">
      <c r="A2102" s="20">
        <v>3600.5</v>
      </c>
      <c r="B2102" s="59">
        <v>5.8609999999999998</v>
      </c>
      <c r="C2102">
        <v>110.563</v>
      </c>
      <c r="D2102" s="20">
        <v>2.2837000000000001</v>
      </c>
      <c r="E2102" s="49">
        <f t="shared" si="64"/>
        <v>98.210900000000009</v>
      </c>
      <c r="F2102" s="60">
        <f>($Q$5*($O$6+$O$8))/(E2102+$O$8)</f>
        <v>0.2728303646210436</v>
      </c>
      <c r="G2102" s="60">
        <f>(C2102-$O$10)/($O$11-$O$10)</f>
        <v>0.89514444444444452</v>
      </c>
      <c r="H2102" s="60">
        <f>(G2102*$O$14+(1-G2102)*$O$13)</f>
        <v>2.7395144444444446</v>
      </c>
      <c r="I2102" s="116">
        <f>(H2102-D2102)/(H2102-$O$12)</f>
        <v>0.2846768462951963</v>
      </c>
      <c r="J2102" s="19">
        <f>(($O$19*F2102)/(B2102*((I2102)^$O$20)))^(1/$O$21)</f>
        <v>0.75789378382541039</v>
      </c>
      <c r="K2102" s="111">
        <f t="shared" si="65"/>
        <v>0.75789378382541039</v>
      </c>
      <c r="L2102" s="129"/>
      <c r="M2102" s="50"/>
      <c r="N2102" s="19"/>
      <c r="O2102" s="19"/>
      <c r="Q2102" s="20"/>
      <c r="R2102" s="58"/>
      <c r="S2102" s="58"/>
      <c r="T2102" s="58"/>
      <c r="U2102" s="58"/>
      <c r="V2102" s="58"/>
    </row>
    <row r="2103" spans="1:22" x14ac:dyDescent="0.35">
      <c r="A2103" s="20">
        <v>3601</v>
      </c>
      <c r="B2103" s="59">
        <v>5.6303999999999998</v>
      </c>
      <c r="C2103">
        <v>109.3291</v>
      </c>
      <c r="D2103" s="20">
        <v>2.2332999999999998</v>
      </c>
      <c r="E2103" s="49">
        <f t="shared" si="64"/>
        <v>98.220799999999997</v>
      </c>
      <c r="F2103" s="60">
        <f>($Q$5*($O$6+$O$8))/(E2103+$O$8)</f>
        <v>0.27280463836112612</v>
      </c>
      <c r="G2103" s="60">
        <f>(C2103-$O$10)/($O$11-$O$10)</f>
        <v>0.88143444444444441</v>
      </c>
      <c r="H2103" s="60">
        <f>(G2103*$O$14+(1-G2103)*$O$13)</f>
        <v>2.7381434444444444</v>
      </c>
      <c r="I2103" s="116">
        <f>(H2103-D2103)/(H2103-$O$12)</f>
        <v>0.3155678917160209</v>
      </c>
      <c r="J2103" s="19">
        <f>(($O$19*F2103)/(B2103*((I2103)^$O$20)))^(1/$O$21)</f>
        <v>0.69753088512677786</v>
      </c>
      <c r="K2103" s="111">
        <f t="shared" si="65"/>
        <v>0.69753088512677786</v>
      </c>
      <c r="L2103" s="129"/>
      <c r="M2103" s="50"/>
      <c r="N2103" s="19"/>
      <c r="O2103" s="19"/>
      <c r="Q2103" s="20"/>
      <c r="R2103" s="58"/>
      <c r="S2103" s="58"/>
      <c r="T2103" s="58"/>
      <c r="U2103" s="58"/>
      <c r="V2103" s="58"/>
    </row>
    <row r="2104" spans="1:22" x14ac:dyDescent="0.35">
      <c r="A2104" s="20">
        <v>3601.5</v>
      </c>
      <c r="B2104" s="59">
        <v>4.8920000000000003</v>
      </c>
      <c r="C2104">
        <v>106.1515</v>
      </c>
      <c r="D2104" s="20">
        <v>2.1852999999999998</v>
      </c>
      <c r="E2104" s="49">
        <f t="shared" si="64"/>
        <v>98.230700000000013</v>
      </c>
      <c r="F2104" s="60">
        <f>($Q$5*($O$6+$O$8))/(E2104+$O$8)</f>
        <v>0.2727789169524138</v>
      </c>
      <c r="G2104" s="60">
        <f>(C2104-$O$10)/($O$11-$O$10)</f>
        <v>0.84612777777777781</v>
      </c>
      <c r="H2104" s="60">
        <f>(G2104*$O$14+(1-G2104)*$O$13)</f>
        <v>2.734612777777778</v>
      </c>
      <c r="I2104" s="116">
        <f>(H2104-D2104)/(H2104-$O$12)</f>
        <v>0.34412427917569982</v>
      </c>
      <c r="J2104" s="19">
        <f>(($O$19*F2104)/(B2104*((I2104)^$O$20)))^(1/$O$21)</f>
        <v>0.6861939133480025</v>
      </c>
      <c r="K2104" s="111">
        <f t="shared" si="65"/>
        <v>0.6861939133480025</v>
      </c>
      <c r="L2104" s="129"/>
      <c r="M2104" s="50"/>
      <c r="N2104" s="19"/>
      <c r="O2104" s="19"/>
      <c r="Q2104" s="20"/>
      <c r="R2104" s="58"/>
      <c r="S2104" s="58"/>
      <c r="T2104" s="58"/>
      <c r="U2104" s="58"/>
      <c r="V2104" s="58"/>
    </row>
    <row r="2105" spans="1:22" x14ac:dyDescent="0.35">
      <c r="A2105" s="20">
        <v>3602</v>
      </c>
      <c r="B2105" s="59">
        <v>4.8974000000000002</v>
      </c>
      <c r="C2105">
        <v>108.32550000000001</v>
      </c>
      <c r="D2105" s="20">
        <v>2.1657000000000002</v>
      </c>
      <c r="E2105" s="49">
        <f t="shared" si="64"/>
        <v>98.240600000000001</v>
      </c>
      <c r="F2105" s="60">
        <f>($Q$5*($O$6+$O$8))/(E2105+$O$8)</f>
        <v>0.27275320039353473</v>
      </c>
      <c r="G2105" s="60">
        <f>(C2105-$O$10)/($O$11-$O$10)</f>
        <v>0.87028333333333341</v>
      </c>
      <c r="H2105" s="60">
        <f>(G2105*$O$14+(1-G2105)*$O$13)</f>
        <v>2.7370283333333334</v>
      </c>
      <c r="I2105" s="116">
        <f>(H2105-D2105)/(H2105-$O$12)</f>
        <v>0.35737541531702743</v>
      </c>
      <c r="J2105" s="19">
        <f>(($O$19*F2105)/(B2105*((I2105)^$O$20)))^(1/$O$21)</f>
        <v>0.66035499319406632</v>
      </c>
      <c r="K2105" s="111">
        <f t="shared" si="65"/>
        <v>0.66035499319406632</v>
      </c>
      <c r="L2105" s="129"/>
      <c r="M2105" s="50"/>
      <c r="N2105" s="19"/>
      <c r="O2105" s="19"/>
      <c r="Q2105" s="20"/>
      <c r="R2105" s="58"/>
      <c r="S2105" s="58"/>
      <c r="T2105" s="58"/>
      <c r="U2105" s="58"/>
      <c r="V2105" s="58"/>
    </row>
    <row r="2106" spans="1:22" x14ac:dyDescent="0.35">
      <c r="A2106" s="20">
        <v>3602.5</v>
      </c>
      <c r="B2106" s="59">
        <v>4.4874000000000001</v>
      </c>
      <c r="C2106">
        <v>107.5248</v>
      </c>
      <c r="D2106" s="20">
        <v>2.2000000000000002</v>
      </c>
      <c r="E2106" s="49">
        <f t="shared" si="64"/>
        <v>98.250500000000017</v>
      </c>
      <c r="F2106" s="60">
        <f>($Q$5*($O$6+$O$8))/(E2106+$O$8)</f>
        <v>0.27272748868311725</v>
      </c>
      <c r="G2106" s="60">
        <f>(C2106-$O$10)/($O$11-$O$10)</f>
        <v>0.86138666666666663</v>
      </c>
      <c r="H2106" s="60">
        <f>(G2106*$O$14+(1-G2106)*$O$13)</f>
        <v>2.7361386666666667</v>
      </c>
      <c r="I2106" s="116">
        <f>(H2106-D2106)/(H2106-$O$12)</f>
        <v>0.33555042531699009</v>
      </c>
      <c r="J2106" s="19">
        <f>(($O$19*F2106)/(B2106*((I2106)^$O$20)))^(1/$O$21)</f>
        <v>0.73469869983535696</v>
      </c>
      <c r="K2106" s="111">
        <f t="shared" si="65"/>
        <v>0.73469869983535696</v>
      </c>
      <c r="L2106" s="129"/>
      <c r="M2106" s="50"/>
      <c r="N2106" s="19"/>
      <c r="O2106" s="19"/>
      <c r="Q2106" s="20"/>
      <c r="R2106" s="58"/>
      <c r="S2106" s="58"/>
      <c r="T2106" s="58"/>
      <c r="U2106" s="58"/>
      <c r="V2106" s="58"/>
    </row>
    <row r="2107" spans="1:22" x14ac:dyDescent="0.35">
      <c r="A2107" s="20">
        <v>3603</v>
      </c>
      <c r="B2107" s="59">
        <v>4.7354000000000003</v>
      </c>
      <c r="C2107">
        <v>109.44540000000001</v>
      </c>
      <c r="D2107" s="20">
        <v>2.2296999999999998</v>
      </c>
      <c r="E2107" s="49">
        <f t="shared" si="64"/>
        <v>98.260400000000004</v>
      </c>
      <c r="F2107" s="60">
        <f>($Q$5*($O$6+$O$8))/(E2107+$O$8)</f>
        <v>0.27270178181979043</v>
      </c>
      <c r="G2107" s="60">
        <f>(C2107-$O$10)/($O$11-$O$10)</f>
        <v>0.88272666666666677</v>
      </c>
      <c r="H2107" s="60">
        <f>(G2107*$O$14+(1-G2107)*$O$13)</f>
        <v>2.738272666666667</v>
      </c>
      <c r="I2107" s="116">
        <f>(H2107-D2107)/(H2107-$O$12)</f>
        <v>0.31787328054189312</v>
      </c>
      <c r="J2107" s="19">
        <f>(($O$19*F2107)/(B2107*((I2107)^$O$20)))^(1/$O$21)</f>
        <v>0.75493859566825372</v>
      </c>
      <c r="K2107" s="111">
        <f t="shared" si="65"/>
        <v>0.75493859566825372</v>
      </c>
      <c r="L2107" s="129"/>
      <c r="M2107" s="50"/>
      <c r="N2107" s="19"/>
      <c r="O2107" s="19"/>
      <c r="Q2107" s="20"/>
      <c r="R2107" s="58"/>
      <c r="S2107" s="58"/>
      <c r="T2107" s="58"/>
      <c r="U2107" s="58"/>
      <c r="V2107" s="58"/>
    </row>
    <row r="2108" spans="1:22" x14ac:dyDescent="0.35">
      <c r="A2108" s="20">
        <v>3603.5</v>
      </c>
      <c r="B2108" s="59">
        <v>5.4589999999999996</v>
      </c>
      <c r="C2108">
        <v>104.7642</v>
      </c>
      <c r="D2108" s="20">
        <v>2.2513000000000001</v>
      </c>
      <c r="E2108" s="49">
        <f t="shared" si="64"/>
        <v>98.270299999999992</v>
      </c>
      <c r="F2108" s="60">
        <f>($Q$5*($O$6+$O$8))/(E2108+$O$8)</f>
        <v>0.27267607980218378</v>
      </c>
      <c r="G2108" s="60">
        <f>(C2108-$O$10)/($O$11-$O$10)</f>
        <v>0.83071333333333341</v>
      </c>
      <c r="H2108" s="60">
        <f>(G2108*$O$14+(1-G2108)*$O$13)</f>
        <v>2.7330713333333336</v>
      </c>
      <c r="I2108" s="116">
        <f>(H2108-D2108)/(H2108-$O$12)</f>
        <v>0.30210377403450223</v>
      </c>
      <c r="J2108" s="19">
        <f>(($O$19*F2108)/(B2108*((I2108)^$O$20)))^(1/$O$21)</f>
        <v>0.73979403103243391</v>
      </c>
      <c r="K2108" s="111">
        <f t="shared" si="65"/>
        <v>0.73979403103243391</v>
      </c>
      <c r="L2108" s="129"/>
      <c r="M2108" s="50"/>
      <c r="N2108" s="19"/>
      <c r="O2108" s="19"/>
      <c r="Q2108" s="20"/>
      <c r="R2108" s="58"/>
      <c r="S2108" s="58"/>
      <c r="T2108" s="58"/>
      <c r="U2108" s="58"/>
      <c r="V2108" s="58"/>
    </row>
    <row r="2109" spans="1:22" x14ac:dyDescent="0.35">
      <c r="A2109" s="20">
        <v>3604</v>
      </c>
      <c r="B2109" s="59">
        <v>6.1387</v>
      </c>
      <c r="C2109">
        <v>105.306</v>
      </c>
      <c r="D2109" s="20">
        <v>2.2795999999999998</v>
      </c>
      <c r="E2109" s="49">
        <f t="shared" si="64"/>
        <v>98.280200000000008</v>
      </c>
      <c r="F2109" s="60">
        <f>($Q$5*($O$6+$O$8))/(E2109+$O$8)</f>
        <v>0.2726503826289271</v>
      </c>
      <c r="G2109" s="60">
        <f>(C2109-$O$10)/($O$11-$O$10)</f>
        <v>0.83673333333333333</v>
      </c>
      <c r="H2109" s="60">
        <f>(G2109*$O$14+(1-G2109)*$O$13)</f>
        <v>2.733673333333333</v>
      </c>
      <c r="I2109" s="116">
        <f>(H2109-D2109)/(H2109-$O$12)</f>
        <v>0.28462777660536936</v>
      </c>
      <c r="J2109" s="19">
        <f>(($O$19*F2109)/(B2109*((I2109)^$O$20)))^(1/$O$21)</f>
        <v>0.74043607599416517</v>
      </c>
      <c r="K2109" s="111">
        <f t="shared" si="65"/>
        <v>0.74043607599416517</v>
      </c>
      <c r="L2109" s="129"/>
      <c r="M2109" s="50"/>
      <c r="N2109" s="19"/>
      <c r="O2109" s="19"/>
      <c r="Q2109" s="20"/>
      <c r="R2109" s="58"/>
      <c r="S2109" s="58"/>
      <c r="T2109" s="58"/>
      <c r="U2109" s="58"/>
      <c r="V2109" s="58"/>
    </row>
    <row r="2110" spans="1:22" x14ac:dyDescent="0.35">
      <c r="A2110" s="20">
        <v>3604.5</v>
      </c>
      <c r="B2110" s="59">
        <v>5.7302999999999997</v>
      </c>
      <c r="C2110">
        <v>103.53959999999999</v>
      </c>
      <c r="D2110" s="20">
        <v>2.2915000000000001</v>
      </c>
      <c r="E2110" s="49">
        <f t="shared" si="64"/>
        <v>98.290099999999995</v>
      </c>
      <c r="F2110" s="60">
        <f>($Q$5*($O$6+$O$8))/(E2110+$O$8)</f>
        <v>0.27262469029865116</v>
      </c>
      <c r="G2110" s="60">
        <f>(C2110-$O$10)/($O$11-$O$10)</f>
        <v>0.81710666666666654</v>
      </c>
      <c r="H2110" s="60">
        <f>(G2110*$O$14+(1-G2110)*$O$13)</f>
        <v>2.7317106666666668</v>
      </c>
      <c r="I2110" s="116">
        <f>(H2110-D2110)/(H2110-$O$12)</f>
        <v>0.27627810568940031</v>
      </c>
      <c r="J2110" s="19">
        <f>(($O$19*F2110)/(B2110*((I2110)^$O$20)))^(1/$O$21)</f>
        <v>0.78949147237377493</v>
      </c>
      <c r="K2110" s="111">
        <f t="shared" si="65"/>
        <v>0.78949147237377493</v>
      </c>
      <c r="L2110" s="129"/>
      <c r="M2110" s="50"/>
      <c r="N2110" s="19"/>
      <c r="O2110" s="19"/>
      <c r="Q2110" s="20"/>
      <c r="R2110" s="58"/>
      <c r="S2110" s="58"/>
      <c r="T2110" s="58"/>
      <c r="U2110" s="58"/>
      <c r="V2110" s="58"/>
    </row>
    <row r="2111" spans="1:22" x14ac:dyDescent="0.35">
      <c r="A2111" s="20">
        <v>3605</v>
      </c>
      <c r="B2111" s="59">
        <v>5.3948999999999998</v>
      </c>
      <c r="C2111">
        <v>108.21680000000001</v>
      </c>
      <c r="D2111" s="20">
        <v>2.3157999999999999</v>
      </c>
      <c r="E2111" s="49">
        <f t="shared" si="64"/>
        <v>98.300000000000011</v>
      </c>
      <c r="F2111" s="60">
        <f>($Q$5*($O$6+$O$8))/(E2111+$O$8)</f>
        <v>0.27259900280998683</v>
      </c>
      <c r="G2111" s="60">
        <f>(C2111-$O$10)/($O$11-$O$10)</f>
        <v>0.8690755555555556</v>
      </c>
      <c r="H2111" s="60">
        <f>(G2111*$O$14+(1-G2111)*$O$13)</f>
        <v>2.7369075555555558</v>
      </c>
      <c r="I2111" s="116">
        <f>(H2111-D2111)/(H2111-$O$12)</f>
        <v>0.26342971142456362</v>
      </c>
      <c r="J2111" s="19">
        <f>(($O$19*F2111)/(B2111*((I2111)^$O$20)))^(1/$O$21)</f>
        <v>0.85330772198120841</v>
      </c>
      <c r="K2111" s="111">
        <f t="shared" si="65"/>
        <v>0.85330772198120841</v>
      </c>
      <c r="L2111" s="129"/>
      <c r="M2111" s="50"/>
      <c r="N2111" s="19"/>
      <c r="O2111" s="19"/>
      <c r="Q2111" s="20"/>
      <c r="R2111" s="58"/>
      <c r="S2111" s="58"/>
      <c r="T2111" s="58"/>
      <c r="U2111" s="58"/>
      <c r="V2111" s="58"/>
    </row>
    <row r="2112" spans="1:22" x14ac:dyDescent="0.35">
      <c r="A2112" s="20">
        <v>3605.5</v>
      </c>
      <c r="B2112" s="59">
        <v>5.2495000000000003</v>
      </c>
      <c r="C2112">
        <v>109.1635</v>
      </c>
      <c r="D2112" s="20">
        <v>2.3075000000000001</v>
      </c>
      <c r="E2112" s="49">
        <f t="shared" si="64"/>
        <v>98.309899999999999</v>
      </c>
      <c r="F2112" s="60">
        <f>($Q$5*($O$6+$O$8))/(E2112+$O$8)</f>
        <v>0.27257332016156582</v>
      </c>
      <c r="G2112" s="60">
        <f>(C2112-$O$10)/($O$11-$O$10)</f>
        <v>0.87959444444444446</v>
      </c>
      <c r="H2112" s="60">
        <f>(G2112*$O$14+(1-G2112)*$O$13)</f>
        <v>2.7379594444444444</v>
      </c>
      <c r="I2112" s="116">
        <f>(H2112-D2112)/(H2112-$O$12)</f>
        <v>0.26910284003352197</v>
      </c>
      <c r="J2112" s="19">
        <f>(($O$19*F2112)/(B2112*((I2112)^$O$20)))^(1/$O$21)</f>
        <v>0.84676796793106412</v>
      </c>
      <c r="K2112" s="111">
        <f t="shared" si="65"/>
        <v>0.84676796793106412</v>
      </c>
      <c r="L2112" s="129"/>
      <c r="M2112" s="50"/>
      <c r="N2112" s="19"/>
      <c r="O2112" s="19"/>
      <c r="Q2112" s="20"/>
      <c r="R2112" s="58"/>
      <c r="S2112" s="58"/>
      <c r="T2112" s="58"/>
      <c r="U2112" s="58"/>
      <c r="V2112" s="58"/>
    </row>
    <row r="2113" spans="1:22" x14ac:dyDescent="0.35">
      <c r="A2113" s="20">
        <v>3606</v>
      </c>
      <c r="B2113" s="59">
        <v>5.0408999999999997</v>
      </c>
      <c r="C2113">
        <v>112.0956</v>
      </c>
      <c r="D2113" s="20">
        <v>2.3182999999999998</v>
      </c>
      <c r="E2113" s="49">
        <f t="shared" si="64"/>
        <v>98.319800000000015</v>
      </c>
      <c r="F2113" s="60">
        <f>($Q$5*($O$6+$O$8))/(E2113+$O$8)</f>
        <v>0.27254764235202006</v>
      </c>
      <c r="G2113" s="60">
        <f>(C2113-$O$10)/($O$11-$O$10)</f>
        <v>0.91217333333333339</v>
      </c>
      <c r="H2113" s="60">
        <f>(G2113*$O$14+(1-G2113)*$O$13)</f>
        <v>2.7412173333333332</v>
      </c>
      <c r="I2113" s="116">
        <f>(H2113-D2113)/(H2113-$O$12)</f>
        <v>0.26385049126544474</v>
      </c>
      <c r="J2113" s="19">
        <f>(($O$19*F2113)/(B2113*((I2113)^$O$20)))^(1/$O$21)</f>
        <v>0.88127056894149036</v>
      </c>
      <c r="K2113" s="111">
        <f t="shared" si="65"/>
        <v>0.88127056894149036</v>
      </c>
      <c r="L2113" s="129"/>
      <c r="M2113" s="50"/>
      <c r="N2113" s="19"/>
      <c r="O2113" s="19"/>
      <c r="Q2113" s="20"/>
      <c r="R2113" s="58"/>
      <c r="S2113" s="58"/>
      <c r="T2113" s="58"/>
      <c r="U2113" s="58"/>
      <c r="V2113" s="58"/>
    </row>
    <row r="2114" spans="1:22" x14ac:dyDescent="0.35">
      <c r="A2114" s="20">
        <v>3606.5</v>
      </c>
      <c r="B2114" s="59">
        <v>4.7374999999999998</v>
      </c>
      <c r="C2114">
        <v>113.2437</v>
      </c>
      <c r="D2114" s="20">
        <v>2.3218000000000001</v>
      </c>
      <c r="E2114" s="49">
        <f t="shared" ref="E2114:E2177" si="66">((0.0198*A2114)+ 26.921)</f>
        <v>98.329700000000003</v>
      </c>
      <c r="F2114" s="60">
        <f>($Q$5*($O$6+$O$8))/(E2114+$O$8)</f>
        <v>0.27252196937998224</v>
      </c>
      <c r="G2114" s="60">
        <f>(C2114-$O$10)/($O$11-$O$10)</f>
        <v>0.92493000000000003</v>
      </c>
      <c r="H2114" s="60">
        <f>(G2114*$O$14+(1-G2114)*$O$13)</f>
        <v>2.7424929999999996</v>
      </c>
      <c r="I2114" s="116">
        <f>(H2114-D2114)/(H2114-$O$12)</f>
        <v>0.26225405091690679</v>
      </c>
      <c r="J2114" s="19">
        <f>(($O$19*F2114)/(B2114*((I2114)^$O$20)))^(1/$O$21)</f>
        <v>0.9145426054633109</v>
      </c>
      <c r="K2114" s="111">
        <f t="shared" ref="K2114:K2177" si="67">IF(J2114&gt;1,1,J2114)</f>
        <v>0.9145426054633109</v>
      </c>
      <c r="L2114" s="129"/>
      <c r="M2114" s="50"/>
      <c r="N2114" s="19"/>
      <c r="O2114" s="19"/>
      <c r="Q2114" s="20"/>
      <c r="R2114" s="58"/>
      <c r="S2114" s="58"/>
      <c r="T2114" s="58"/>
      <c r="U2114" s="58"/>
      <c r="V2114" s="58"/>
    </row>
    <row r="2115" spans="1:22" x14ac:dyDescent="0.35">
      <c r="A2115" s="20">
        <v>3607</v>
      </c>
      <c r="B2115" s="59">
        <v>5.0340999999999996</v>
      </c>
      <c r="C2115">
        <v>115.98779999999999</v>
      </c>
      <c r="D2115" s="20">
        <v>2.3395999999999999</v>
      </c>
      <c r="E2115" s="49">
        <f t="shared" si="66"/>
        <v>98.339600000000019</v>
      </c>
      <c r="F2115" s="60">
        <f>($Q$5*($O$6+$O$8))/(E2115+$O$8)</f>
        <v>0.27249630124408536</v>
      </c>
      <c r="G2115" s="60">
        <f>(C2115-$O$10)/($O$11-$O$10)</f>
        <v>0.95541999999999994</v>
      </c>
      <c r="H2115" s="60">
        <f>(G2115*$O$14+(1-G2115)*$O$13)</f>
        <v>2.7455420000000004</v>
      </c>
      <c r="I2115" s="116">
        <f>(H2115-D2115)/(H2115-$O$12)</f>
        <v>0.25257841004683967</v>
      </c>
      <c r="J2115" s="19">
        <f>(($O$19*F2115)/(B2115*((I2115)^$O$20)))^(1/$O$21)</f>
        <v>0.92113473967530302</v>
      </c>
      <c r="K2115" s="111">
        <f t="shared" si="67"/>
        <v>0.92113473967530302</v>
      </c>
      <c r="L2115" s="129"/>
      <c r="M2115" s="50"/>
      <c r="N2115" s="19"/>
      <c r="O2115" s="19"/>
      <c r="Q2115" s="20"/>
      <c r="R2115" s="58"/>
      <c r="S2115" s="58"/>
      <c r="T2115" s="58"/>
      <c r="U2115" s="58"/>
      <c r="V2115" s="58"/>
    </row>
    <row r="2116" spans="1:22" x14ac:dyDescent="0.35">
      <c r="A2116" s="20">
        <v>3607.5</v>
      </c>
      <c r="B2116" s="59">
        <v>5.1532</v>
      </c>
      <c r="C2116">
        <v>117.482</v>
      </c>
      <c r="D2116" s="20">
        <v>2.3445</v>
      </c>
      <c r="E2116" s="49">
        <f t="shared" si="66"/>
        <v>98.349500000000006</v>
      </c>
      <c r="F2116" s="60">
        <f>($Q$5*($O$6+$O$8))/(E2116+$O$8)</f>
        <v>0.27247063794296317</v>
      </c>
      <c r="G2116" s="60">
        <f>(C2116-$O$10)/($O$11-$O$10)</f>
        <v>0.97202222222222223</v>
      </c>
      <c r="H2116" s="60">
        <f>(G2116*$O$14+(1-G2116)*$O$13)</f>
        <v>2.7472022222222221</v>
      </c>
      <c r="I2116" s="116">
        <f>(H2116-D2116)/(H2116-$O$12)</f>
        <v>0.2503040469844961</v>
      </c>
      <c r="J2116" s="19">
        <f>(($O$19*F2116)/(B2116*((I2116)^$O$20)))^(1/$O$21)</f>
        <v>0.91865720124469841</v>
      </c>
      <c r="K2116" s="111">
        <f t="shared" si="67"/>
        <v>0.91865720124469841</v>
      </c>
      <c r="L2116" s="129"/>
      <c r="M2116" s="50"/>
      <c r="N2116" s="19"/>
      <c r="O2116" s="19"/>
      <c r="Q2116" s="20"/>
      <c r="R2116" s="58"/>
      <c r="S2116" s="58"/>
      <c r="T2116" s="58"/>
      <c r="U2116" s="58"/>
      <c r="V2116" s="58"/>
    </row>
    <row r="2117" spans="1:22" x14ac:dyDescent="0.35">
      <c r="A2117" s="20">
        <v>3608</v>
      </c>
      <c r="B2117" s="59">
        <v>5.0056000000000003</v>
      </c>
      <c r="C2117">
        <v>115.9914</v>
      </c>
      <c r="D2117" s="20">
        <v>2.3338000000000001</v>
      </c>
      <c r="E2117" s="49">
        <f t="shared" si="66"/>
        <v>98.359399999999994</v>
      </c>
      <c r="F2117" s="60">
        <f>($Q$5*($O$6+$O$8))/(E2117+$O$8)</f>
        <v>0.27244497947524976</v>
      </c>
      <c r="G2117" s="60">
        <f>(C2117-$O$10)/($O$11-$O$10)</f>
        <v>0.95545999999999998</v>
      </c>
      <c r="H2117" s="60">
        <f>(G2117*$O$14+(1-G2117)*$O$13)</f>
        <v>2.745546</v>
      </c>
      <c r="I2117" s="116">
        <f>(H2117-D2117)/(H2117-$O$12)</f>
        <v>0.25618903979352858</v>
      </c>
      <c r="J2117" s="19">
        <f>(($O$19*F2117)/(B2117*((I2117)^$O$20)))^(1/$O$21)</f>
        <v>0.9106485233657412</v>
      </c>
      <c r="K2117" s="111">
        <f t="shared" si="67"/>
        <v>0.9106485233657412</v>
      </c>
      <c r="L2117" s="129"/>
      <c r="M2117" s="50"/>
      <c r="N2117" s="19"/>
      <c r="O2117" s="19"/>
      <c r="Q2117" s="20"/>
      <c r="R2117" s="58"/>
      <c r="S2117" s="58"/>
      <c r="T2117" s="58"/>
      <c r="U2117" s="58"/>
      <c r="V2117" s="58"/>
    </row>
    <row r="2118" spans="1:22" x14ac:dyDescent="0.35">
      <c r="A2118" s="20">
        <v>3608.5</v>
      </c>
      <c r="B2118" s="59">
        <v>4.8230000000000004</v>
      </c>
      <c r="C2118">
        <v>113.5642</v>
      </c>
      <c r="D2118" s="20">
        <v>2.3237999999999999</v>
      </c>
      <c r="E2118" s="49">
        <f t="shared" si="66"/>
        <v>98.36930000000001</v>
      </c>
      <c r="F2118" s="60">
        <f>($Q$5*($O$6+$O$8))/(E2118+$O$8)</f>
        <v>0.27241932583957967</v>
      </c>
      <c r="G2118" s="60">
        <f>(C2118-$O$10)/($O$11-$O$10)</f>
        <v>0.92849111111111116</v>
      </c>
      <c r="H2118" s="60">
        <f>(G2118*$O$14+(1-G2118)*$O$13)</f>
        <v>2.7428491111111111</v>
      </c>
      <c r="I2118" s="116">
        <f>(H2118-D2118)/(H2118-$O$12)</f>
        <v>0.261171295271657</v>
      </c>
      <c r="J2118" s="19">
        <f>(($O$19*F2118)/(B2118*((I2118)^$O$20)))^(1/$O$21)</f>
        <v>0.90998636083993023</v>
      </c>
      <c r="K2118" s="111">
        <f t="shared" si="67"/>
        <v>0.90998636083993023</v>
      </c>
      <c r="L2118" s="129"/>
      <c r="M2118" s="50"/>
      <c r="N2118" s="19"/>
      <c r="O2118" s="19"/>
      <c r="Q2118" s="20"/>
      <c r="R2118" s="58"/>
      <c r="S2118" s="58"/>
      <c r="T2118" s="58"/>
      <c r="U2118" s="58"/>
      <c r="V2118" s="58"/>
    </row>
    <row r="2119" spans="1:22" x14ac:dyDescent="0.35">
      <c r="A2119" s="20">
        <v>3609</v>
      </c>
      <c r="B2119" s="59">
        <v>5.0060000000000002</v>
      </c>
      <c r="C2119">
        <v>111.4228</v>
      </c>
      <c r="D2119" s="20">
        <v>2.3069000000000002</v>
      </c>
      <c r="E2119" s="49">
        <f t="shared" si="66"/>
        <v>98.379199999999997</v>
      </c>
      <c r="F2119" s="60">
        <f>($Q$5*($O$6+$O$8))/(E2119+$O$8)</f>
        <v>0.27239367703458822</v>
      </c>
      <c r="G2119" s="60">
        <f>(C2119-$O$10)/($O$11-$O$10)</f>
        <v>0.90469777777777771</v>
      </c>
      <c r="H2119" s="60">
        <f>(G2119*$O$14+(1-G2119)*$O$13)</f>
        <v>2.7404697777777778</v>
      </c>
      <c r="I2119" s="116">
        <f>(H2119-D2119)/(H2119-$O$12)</f>
        <v>0.27062257378731142</v>
      </c>
      <c r="J2119" s="19">
        <f>(($O$19*F2119)/(B2119*((I2119)^$O$20)))^(1/$O$21)</f>
        <v>0.86196388190569606</v>
      </c>
      <c r="K2119" s="111">
        <f t="shared" si="67"/>
        <v>0.86196388190569606</v>
      </c>
      <c r="L2119" s="129"/>
      <c r="M2119" s="50"/>
      <c r="N2119" s="19"/>
      <c r="O2119" s="19"/>
      <c r="Q2119" s="20"/>
      <c r="R2119" s="58"/>
      <c r="S2119" s="58"/>
      <c r="T2119" s="58"/>
      <c r="U2119" s="58"/>
      <c r="V2119" s="58"/>
    </row>
    <row r="2120" spans="1:22" x14ac:dyDescent="0.35">
      <c r="A2120" s="20">
        <v>3609.5</v>
      </c>
      <c r="B2120" s="59">
        <v>5.1097999999999999</v>
      </c>
      <c r="C2120">
        <v>109.72629999999999</v>
      </c>
      <c r="D2120" s="20">
        <v>2.2835999999999999</v>
      </c>
      <c r="E2120" s="49">
        <f t="shared" si="66"/>
        <v>98.389100000000013</v>
      </c>
      <c r="F2120" s="60">
        <f>($Q$5*($O$6+$O$8))/(E2120+$O$8)</f>
        <v>0.27236803305891089</v>
      </c>
      <c r="G2120" s="60">
        <f>(C2120-$O$10)/($O$11-$O$10)</f>
        <v>0.88584777777777768</v>
      </c>
      <c r="H2120" s="60">
        <f>(G2120*$O$14+(1-G2120)*$O$13)</f>
        <v>2.7385847777777781</v>
      </c>
      <c r="I2120" s="116">
        <f>(H2120-D2120)/(H2120-$O$12)</f>
        <v>0.28432376554745842</v>
      </c>
      <c r="J2120" s="19">
        <f>(($O$19*F2120)/(B2120*((I2120)^$O$20)))^(1/$O$21)</f>
        <v>0.81201294737556551</v>
      </c>
      <c r="K2120" s="111">
        <f t="shared" si="67"/>
        <v>0.81201294737556551</v>
      </c>
      <c r="L2120" s="129"/>
      <c r="M2120" s="50"/>
      <c r="N2120" s="19"/>
      <c r="O2120" s="19"/>
      <c r="Q2120" s="20"/>
      <c r="R2120" s="58"/>
      <c r="S2120" s="58"/>
      <c r="T2120" s="58"/>
      <c r="U2120" s="58"/>
      <c r="V2120" s="58"/>
    </row>
    <row r="2121" spans="1:22" x14ac:dyDescent="0.35">
      <c r="A2121" s="20">
        <v>3610</v>
      </c>
      <c r="B2121" s="59">
        <v>5.0533000000000001</v>
      </c>
      <c r="C2121">
        <v>107.9449</v>
      </c>
      <c r="D2121" s="20">
        <v>2.2469000000000001</v>
      </c>
      <c r="E2121" s="49">
        <f t="shared" si="66"/>
        <v>98.399000000000001</v>
      </c>
      <c r="F2121" s="60">
        <f>($Q$5*($O$6+$O$8))/(E2121+$O$8)</f>
        <v>0.27234239391118409</v>
      </c>
      <c r="G2121" s="60">
        <f>(C2121-$O$10)/($O$11-$O$10)</f>
        <v>0.86605444444444446</v>
      </c>
      <c r="H2121" s="60">
        <f>(G2121*$O$14+(1-G2121)*$O$13)</f>
        <v>2.7366054444444448</v>
      </c>
      <c r="I2121" s="116">
        <f>(H2121-D2121)/(H2121-$O$12)</f>
        <v>0.30639998515047556</v>
      </c>
      <c r="J2121" s="19">
        <f>(($O$19*F2121)/(B2121*((I2121)^$O$20)))^(1/$O$21)</f>
        <v>0.75767218567076633</v>
      </c>
      <c r="K2121" s="111">
        <f t="shared" si="67"/>
        <v>0.75767218567076633</v>
      </c>
      <c r="L2121" s="129"/>
      <c r="M2121" s="50"/>
      <c r="N2121" s="19"/>
      <c r="O2121" s="19"/>
      <c r="Q2121" s="20"/>
      <c r="R2121" s="58"/>
      <c r="S2121" s="58"/>
      <c r="T2121" s="58"/>
      <c r="U2121" s="58"/>
      <c r="V2121" s="58"/>
    </row>
    <row r="2122" spans="1:22" x14ac:dyDescent="0.35">
      <c r="A2122" s="20">
        <v>3610.5</v>
      </c>
      <c r="B2122" s="59">
        <v>5.0145</v>
      </c>
      <c r="C2122">
        <v>105.83710000000001</v>
      </c>
      <c r="D2122" s="20">
        <v>2.2277999999999998</v>
      </c>
      <c r="E2122" s="49">
        <f t="shared" si="66"/>
        <v>98.408900000000017</v>
      </c>
      <c r="F2122" s="60">
        <f>($Q$5*($O$6+$O$8))/(E2122+$O$8)</f>
        <v>0.27231675959004437</v>
      </c>
      <c r="G2122" s="60">
        <f>(C2122-$O$10)/($O$11-$O$10)</f>
        <v>0.84263444444444446</v>
      </c>
      <c r="H2122" s="60">
        <f>(G2122*$O$14+(1-G2122)*$O$13)</f>
        <v>2.7342634444444442</v>
      </c>
      <c r="I2122" s="116">
        <f>(H2122-D2122)/(H2122-$O$12)</f>
        <v>0.31735019603193465</v>
      </c>
      <c r="J2122" s="19">
        <f>(($O$19*F2122)/(B2122*((I2122)^$O$20)))^(1/$O$21)</f>
        <v>0.73431871445830921</v>
      </c>
      <c r="K2122" s="111">
        <f t="shared" si="67"/>
        <v>0.73431871445830921</v>
      </c>
      <c r="L2122" s="129"/>
      <c r="M2122" s="50"/>
      <c r="N2122" s="19"/>
      <c r="O2122" s="19"/>
      <c r="Q2122" s="20"/>
      <c r="R2122" s="58"/>
      <c r="S2122" s="58"/>
      <c r="T2122" s="58"/>
      <c r="U2122" s="58"/>
      <c r="V2122" s="58"/>
    </row>
    <row r="2123" spans="1:22" x14ac:dyDescent="0.35">
      <c r="A2123" s="20">
        <v>3611</v>
      </c>
      <c r="B2123" s="59">
        <v>5.1669</v>
      </c>
      <c r="C2123">
        <v>105.1977</v>
      </c>
      <c r="D2123" s="20">
        <v>2.2469999999999999</v>
      </c>
      <c r="E2123" s="49">
        <f t="shared" si="66"/>
        <v>98.418800000000005</v>
      </c>
      <c r="F2123" s="60">
        <f>($Q$5*($O$6+$O$8))/(E2123+$O$8)</f>
        <v>0.27229113009412903</v>
      </c>
      <c r="G2123" s="60">
        <f>(C2123-$O$10)/($O$11-$O$10)</f>
        <v>0.83552999999999999</v>
      </c>
      <c r="H2123" s="60">
        <f>(G2123*$O$14+(1-G2123)*$O$13)</f>
        <v>2.7335530000000001</v>
      </c>
      <c r="I2123" s="116">
        <f>(H2123-D2123)/(H2123-$O$12)</f>
        <v>0.30501008335616231</v>
      </c>
      <c r="J2123" s="19">
        <f>(($O$19*F2123)/(B2123*((I2123)^$O$20)))^(1/$O$21)</f>
        <v>0.75264039227480062</v>
      </c>
      <c r="K2123" s="111">
        <f t="shared" si="67"/>
        <v>0.75264039227480062</v>
      </c>
      <c r="L2123" s="129"/>
      <c r="M2123" s="50"/>
      <c r="N2123" s="19"/>
      <c r="O2123" s="19"/>
      <c r="Q2123" s="20"/>
      <c r="R2123" s="58"/>
      <c r="S2123" s="58"/>
      <c r="T2123" s="58"/>
      <c r="U2123" s="58"/>
      <c r="V2123" s="58"/>
    </row>
    <row r="2124" spans="1:22" x14ac:dyDescent="0.35">
      <c r="A2124" s="20">
        <v>3611.5</v>
      </c>
      <c r="B2124" s="59">
        <v>5.1946000000000003</v>
      </c>
      <c r="C2124">
        <v>106.46210000000001</v>
      </c>
      <c r="D2124" s="20">
        <v>2.2936000000000001</v>
      </c>
      <c r="E2124" s="49">
        <f t="shared" si="66"/>
        <v>98.428699999999992</v>
      </c>
      <c r="F2124" s="60">
        <f>($Q$5*($O$6+$O$8))/(E2124+$O$8)</f>
        <v>0.27226550542207578</v>
      </c>
      <c r="G2124" s="60">
        <f>(C2124-$O$10)/($O$11-$O$10)</f>
        <v>0.84957888888888899</v>
      </c>
      <c r="H2124" s="60">
        <f>(G2124*$O$14+(1-G2124)*$O$13)</f>
        <v>2.7349578888888892</v>
      </c>
      <c r="I2124" s="116">
        <f>(H2124-D2124)/(H2124-$O$12)</f>
        <v>0.27643474140418961</v>
      </c>
      <c r="J2124" s="19">
        <f>(($O$19*F2124)/(B2124*((I2124)^$O$20)))^(1/$O$21)</f>
        <v>0.82818551919579386</v>
      </c>
      <c r="K2124" s="111">
        <f t="shared" si="67"/>
        <v>0.82818551919579386</v>
      </c>
      <c r="L2124" s="129"/>
      <c r="M2124" s="50"/>
      <c r="N2124" s="19"/>
      <c r="O2124" s="19"/>
      <c r="Q2124" s="20"/>
      <c r="R2124" s="58"/>
      <c r="S2124" s="58"/>
      <c r="T2124" s="58"/>
      <c r="U2124" s="58"/>
      <c r="V2124" s="58"/>
    </row>
    <row r="2125" spans="1:22" x14ac:dyDescent="0.35">
      <c r="A2125" s="20">
        <v>3612</v>
      </c>
      <c r="B2125" s="59">
        <v>5.3964999999999996</v>
      </c>
      <c r="C2125">
        <v>105.3047</v>
      </c>
      <c r="D2125" s="20">
        <v>2.3359000000000001</v>
      </c>
      <c r="E2125" s="49">
        <f t="shared" si="66"/>
        <v>98.438600000000008</v>
      </c>
      <c r="F2125" s="60">
        <f>($Q$5*($O$6+$O$8))/(E2125+$O$8)</f>
        <v>0.27223988557252277</v>
      </c>
      <c r="G2125" s="60">
        <f>(C2125-$O$10)/($O$11-$O$10)</f>
        <v>0.8367188888888889</v>
      </c>
      <c r="H2125" s="60">
        <f>(G2125*$O$14+(1-G2125)*$O$13)</f>
        <v>2.7336718888888889</v>
      </c>
      <c r="I2125" s="116">
        <f>(H2125-D2125)/(H2125-$O$12)</f>
        <v>0.24933644530253973</v>
      </c>
      <c r="J2125" s="19">
        <f>(($O$19*F2125)/(B2125*((I2125)^$O$20)))^(1/$O$21)</f>
        <v>0.90081170866984528</v>
      </c>
      <c r="K2125" s="111">
        <f t="shared" si="67"/>
        <v>0.90081170866984528</v>
      </c>
      <c r="L2125" s="129"/>
      <c r="M2125" s="50"/>
      <c r="N2125" s="19"/>
      <c r="O2125" s="19"/>
      <c r="Q2125" s="20"/>
      <c r="R2125" s="58"/>
      <c r="S2125" s="58"/>
      <c r="T2125" s="58"/>
      <c r="U2125" s="58"/>
      <c r="V2125" s="58"/>
    </row>
    <row r="2126" spans="1:22" x14ac:dyDescent="0.35">
      <c r="A2126" s="20">
        <v>3612.5</v>
      </c>
      <c r="B2126" s="59">
        <v>5.2809999999999997</v>
      </c>
      <c r="C2126">
        <v>104.1371</v>
      </c>
      <c r="D2126" s="20">
        <v>2.3321000000000001</v>
      </c>
      <c r="E2126" s="49">
        <f t="shared" si="66"/>
        <v>98.448499999999996</v>
      </c>
      <c r="F2126" s="60">
        <f>($Q$5*($O$6+$O$8))/(E2126+$O$8)</f>
        <v>0.27221427054410891</v>
      </c>
      <c r="G2126" s="60">
        <f>(C2126-$O$10)/($O$11-$O$10)</f>
        <v>0.82374555555555562</v>
      </c>
      <c r="H2126" s="60">
        <f>(G2126*$O$14+(1-G2126)*$O$13)</f>
        <v>2.7323745555555554</v>
      </c>
      <c r="I2126" s="116">
        <f>(H2126-D2126)/(H2126-$O$12)</f>
        <v>0.25110940365410506</v>
      </c>
      <c r="J2126" s="19">
        <f>(($O$19*F2126)/(B2126*((I2126)^$O$20)))^(1/$O$21)</f>
        <v>0.90413729519522168</v>
      </c>
      <c r="K2126" s="111">
        <f t="shared" si="67"/>
        <v>0.90413729519522168</v>
      </c>
      <c r="L2126" s="129"/>
      <c r="M2126" s="50"/>
      <c r="N2126" s="19"/>
      <c r="O2126" s="19"/>
      <c r="Q2126" s="20"/>
      <c r="R2126" s="58"/>
      <c r="S2126" s="58"/>
      <c r="T2126" s="58"/>
      <c r="U2126" s="58"/>
      <c r="V2126" s="58"/>
    </row>
    <row r="2127" spans="1:22" x14ac:dyDescent="0.35">
      <c r="A2127" s="20">
        <v>3613</v>
      </c>
      <c r="B2127" s="59">
        <v>5.1151</v>
      </c>
      <c r="C2127">
        <v>99.304500000000004</v>
      </c>
      <c r="D2127" s="20">
        <v>2.2703000000000002</v>
      </c>
      <c r="E2127" s="49">
        <f t="shared" si="66"/>
        <v>98.458400000000012</v>
      </c>
      <c r="F2127" s="60">
        <f>($Q$5*($O$6+$O$8))/(E2127+$O$8)</f>
        <v>0.27218866033547329</v>
      </c>
      <c r="G2127" s="60">
        <f>(C2127-$O$10)/($O$11-$O$10)</f>
        <v>0.77005000000000001</v>
      </c>
      <c r="H2127" s="60">
        <f>(G2127*$O$14+(1-G2127)*$O$13)</f>
        <v>2.7270049999999997</v>
      </c>
      <c r="I2127" s="116">
        <f>(H2127-D2127)/(H2127-$O$12)</f>
        <v>0.28747903100421396</v>
      </c>
      <c r="J2127" s="19">
        <f>(($O$19*F2127)/(B2127*((I2127)^$O$20)))^(1/$O$21)</f>
        <v>0.80242006035296409</v>
      </c>
      <c r="K2127" s="111">
        <f t="shared" si="67"/>
        <v>0.80242006035296409</v>
      </c>
      <c r="L2127" s="129"/>
      <c r="M2127" s="50"/>
      <c r="N2127" s="19"/>
      <c r="O2127" s="19"/>
      <c r="Q2127" s="20"/>
      <c r="R2127" s="58"/>
      <c r="S2127" s="58"/>
      <c r="T2127" s="58"/>
      <c r="U2127" s="58"/>
      <c r="V2127" s="58"/>
    </row>
    <row r="2128" spans="1:22" x14ac:dyDescent="0.35">
      <c r="A2128" s="20">
        <v>3613.5</v>
      </c>
      <c r="B2128" s="59">
        <v>5.2213000000000003</v>
      </c>
      <c r="C2128">
        <v>98.522400000000005</v>
      </c>
      <c r="D2128" s="20">
        <v>2.1836000000000002</v>
      </c>
      <c r="E2128" s="49">
        <f t="shared" si="66"/>
        <v>98.468299999999999</v>
      </c>
      <c r="F2128" s="60">
        <f>($Q$5*($O$6+$O$8))/(E2128+$O$8)</f>
        <v>0.27216305494525589</v>
      </c>
      <c r="G2128" s="60">
        <f>(C2128-$O$10)/($O$11-$O$10)</f>
        <v>0.76136000000000004</v>
      </c>
      <c r="H2128" s="60">
        <f>(G2128*$O$14+(1-G2128)*$O$13)</f>
        <v>2.7261359999999999</v>
      </c>
      <c r="I2128" s="116">
        <f>(H2128-D2128)/(H2128-$O$12)</f>
        <v>0.34169340200757514</v>
      </c>
      <c r="J2128" s="19">
        <f>(($O$19*F2128)/(B2128*((I2128)^$O$20)))^(1/$O$21)</f>
        <v>0.66817261044942944</v>
      </c>
      <c r="K2128" s="111">
        <f t="shared" si="67"/>
        <v>0.66817261044942944</v>
      </c>
      <c r="L2128" s="129"/>
      <c r="M2128" s="50"/>
      <c r="N2128" s="19"/>
      <c r="O2128" s="19"/>
      <c r="Q2128" s="20"/>
      <c r="R2128" s="58"/>
      <c r="S2128" s="58"/>
      <c r="T2128" s="58"/>
      <c r="U2128" s="58"/>
      <c r="V2128" s="58"/>
    </row>
    <row r="2129" spans="1:22" x14ac:dyDescent="0.35">
      <c r="A2129" s="20">
        <v>3614</v>
      </c>
      <c r="B2129" s="59">
        <v>4.8026</v>
      </c>
      <c r="C2129">
        <v>100.10590000000001</v>
      </c>
      <c r="D2129" s="20">
        <v>2.1385000000000001</v>
      </c>
      <c r="E2129" s="49">
        <f t="shared" si="66"/>
        <v>98.478200000000015</v>
      </c>
      <c r="F2129" s="60">
        <f>($Q$5*($O$6+$O$8))/(E2129+$O$8)</f>
        <v>0.2721374543720968</v>
      </c>
      <c r="G2129" s="60">
        <f>(C2129-$O$10)/($O$11-$O$10)</f>
        <v>0.7789544444444445</v>
      </c>
      <c r="H2129" s="60">
        <f>(G2129*$O$14+(1-G2129)*$O$13)</f>
        <v>2.7278954444444445</v>
      </c>
      <c r="I2129" s="116">
        <f>(H2129-D2129)/(H2129-$O$12)</f>
        <v>0.3707949631162899</v>
      </c>
      <c r="J2129" s="19">
        <f>(($O$19*F2129)/(B2129*((I2129)^$O$20)))^(1/$O$21)</f>
        <v>0.64198092572523713</v>
      </c>
      <c r="K2129" s="111">
        <f t="shared" si="67"/>
        <v>0.64198092572523713</v>
      </c>
      <c r="L2129" s="129"/>
      <c r="M2129" s="50"/>
      <c r="N2129" s="19"/>
      <c r="O2129" s="19"/>
      <c r="Q2129" s="20"/>
      <c r="R2129" s="58"/>
      <c r="S2129" s="58"/>
      <c r="T2129" s="58"/>
      <c r="U2129" s="58"/>
      <c r="V2129" s="58"/>
    </row>
    <row r="2130" spans="1:22" x14ac:dyDescent="0.35">
      <c r="A2130" s="20">
        <v>3614.5</v>
      </c>
      <c r="B2130" s="59">
        <v>4.9955999999999996</v>
      </c>
      <c r="C2130">
        <v>101.9689</v>
      </c>
      <c r="D2130" s="20">
        <v>2.1579999999999999</v>
      </c>
      <c r="E2130" s="49">
        <f t="shared" si="66"/>
        <v>98.488100000000003</v>
      </c>
      <c r="F2130" s="60">
        <f>($Q$5*($O$6+$O$8))/(E2130+$O$8)</f>
        <v>0.27211185861463699</v>
      </c>
      <c r="G2130" s="60">
        <f>(C2130-$O$10)/($O$11-$O$10)</f>
        <v>0.79965444444444445</v>
      </c>
      <c r="H2130" s="60">
        <f>(G2130*$O$14+(1-G2130)*$O$13)</f>
        <v>2.7299654444444443</v>
      </c>
      <c r="I2130" s="116">
        <f>(H2130-D2130)/(H2130-$O$12)</f>
        <v>0.35936158224707965</v>
      </c>
      <c r="J2130" s="19">
        <f>(($O$19*F2130)/(B2130*((I2130)^$O$20)))^(1/$O$21)</f>
        <v>0.64945379536457526</v>
      </c>
      <c r="K2130" s="111">
        <f t="shared" si="67"/>
        <v>0.64945379536457526</v>
      </c>
      <c r="L2130" s="129"/>
      <c r="M2130" s="50"/>
      <c r="N2130" s="19"/>
      <c r="O2130" s="19"/>
      <c r="Q2130" s="20"/>
      <c r="R2130" s="58"/>
      <c r="S2130" s="58"/>
      <c r="T2130" s="58"/>
      <c r="U2130" s="58"/>
      <c r="V2130" s="58"/>
    </row>
    <row r="2131" spans="1:22" x14ac:dyDescent="0.35">
      <c r="A2131" s="20">
        <v>3615</v>
      </c>
      <c r="B2131" s="59">
        <v>5.2286000000000001</v>
      </c>
      <c r="C2131">
        <v>105.6516</v>
      </c>
      <c r="D2131" s="20">
        <v>2.2097000000000002</v>
      </c>
      <c r="E2131" s="49">
        <f t="shared" si="66"/>
        <v>98.498000000000019</v>
      </c>
      <c r="F2131" s="60">
        <f>($Q$5*($O$6+$O$8))/(E2131+$O$8)</f>
        <v>0.27208626767151761</v>
      </c>
      <c r="G2131" s="60">
        <f>(C2131-$O$10)/($O$11-$O$10)</f>
        <v>0.84057333333333339</v>
      </c>
      <c r="H2131" s="60">
        <f>(G2131*$O$14+(1-G2131)*$O$13)</f>
        <v>2.7340573333333333</v>
      </c>
      <c r="I2131" s="116">
        <f>(H2131-D2131)/(H2131-$O$12)</f>
        <v>0.32860495303858966</v>
      </c>
      <c r="J2131" s="19">
        <f>(($O$19*F2131)/(B2131*((I2131)^$O$20)))^(1/$O$21)</f>
        <v>0.69420301753883673</v>
      </c>
      <c r="K2131" s="111">
        <f t="shared" si="67"/>
        <v>0.69420301753883673</v>
      </c>
      <c r="L2131" s="129"/>
      <c r="M2131" s="50"/>
      <c r="N2131" s="19"/>
      <c r="O2131" s="19"/>
      <c r="Q2131" s="20"/>
      <c r="R2131" s="58"/>
      <c r="S2131" s="58"/>
      <c r="T2131" s="58"/>
      <c r="U2131" s="58"/>
      <c r="V2131" s="58"/>
    </row>
    <row r="2132" spans="1:22" x14ac:dyDescent="0.35">
      <c r="A2132" s="20">
        <v>3615.5</v>
      </c>
      <c r="B2132" s="59">
        <v>5.5568</v>
      </c>
      <c r="C2132">
        <v>108.004</v>
      </c>
      <c r="D2132" s="20">
        <v>2.2254999999999998</v>
      </c>
      <c r="E2132" s="49">
        <f t="shared" si="66"/>
        <v>98.507900000000006</v>
      </c>
      <c r="F2132" s="60">
        <f>($Q$5*($O$6+$O$8))/(E2132+$O$8)</f>
        <v>0.27206068154138069</v>
      </c>
      <c r="G2132" s="60">
        <f>(C2132-$O$10)/($O$11-$O$10)</f>
        <v>0.86671111111111121</v>
      </c>
      <c r="H2132" s="60">
        <f>(G2132*$O$14+(1-G2132)*$O$13)</f>
        <v>2.7366711111111113</v>
      </c>
      <c r="I2132" s="116">
        <f>(H2132-D2132)/(H2132-$O$12)</f>
        <v>0.31981753075623121</v>
      </c>
      <c r="J2132" s="19">
        <f>(($O$19*F2132)/(B2132*((I2132)^$O$20)))^(1/$O$21)</f>
        <v>0.69186003102624127</v>
      </c>
      <c r="K2132" s="111">
        <f t="shared" si="67"/>
        <v>0.69186003102624127</v>
      </c>
      <c r="L2132" s="129"/>
      <c r="M2132" s="50"/>
      <c r="N2132" s="19"/>
      <c r="O2132" s="19"/>
      <c r="Q2132" s="20"/>
      <c r="R2132" s="58"/>
      <c r="S2132" s="58"/>
      <c r="T2132" s="58"/>
      <c r="U2132" s="58"/>
      <c r="V2132" s="58"/>
    </row>
    <row r="2133" spans="1:22" x14ac:dyDescent="0.35">
      <c r="A2133" s="20">
        <v>3616</v>
      </c>
      <c r="B2133" s="59">
        <v>5.4286000000000003</v>
      </c>
      <c r="C2133">
        <v>110.8411</v>
      </c>
      <c r="D2133" s="20">
        <v>2.2006999999999999</v>
      </c>
      <c r="E2133" s="49">
        <f t="shared" si="66"/>
        <v>98.517799999999994</v>
      </c>
      <c r="F2133" s="60">
        <f>($Q$5*($O$6+$O$8))/(E2133+$O$8)</f>
        <v>0.27203510022286836</v>
      </c>
      <c r="G2133" s="60">
        <f>(C2133-$O$10)/($O$11-$O$10)</f>
        <v>0.89823444444444445</v>
      </c>
      <c r="H2133" s="60">
        <f>(G2133*$O$14+(1-G2133)*$O$13)</f>
        <v>2.7398234444444447</v>
      </c>
      <c r="I2133" s="116">
        <f>(H2133-D2133)/(H2133-$O$12)</f>
        <v>0.33664213809768673</v>
      </c>
      <c r="J2133" s="19">
        <f>(($O$19*F2133)/(B2133*((I2133)^$O$20)))^(1/$O$21)</f>
        <v>0.66496697092602897</v>
      </c>
      <c r="K2133" s="111">
        <f t="shared" si="67"/>
        <v>0.66496697092602897</v>
      </c>
      <c r="L2133" s="129"/>
      <c r="M2133" s="50"/>
      <c r="N2133" s="19"/>
      <c r="O2133" s="19"/>
      <c r="Q2133" s="20"/>
      <c r="R2133" s="58"/>
      <c r="S2133" s="58"/>
      <c r="T2133" s="58"/>
      <c r="U2133" s="58"/>
      <c r="V2133" s="58"/>
    </row>
    <row r="2134" spans="1:22" x14ac:dyDescent="0.35">
      <c r="A2134" s="20">
        <v>3616.5</v>
      </c>
      <c r="B2134" s="59">
        <v>5.2332999999999998</v>
      </c>
      <c r="C2134">
        <v>108.84990000000001</v>
      </c>
      <c r="D2134" s="20">
        <v>2.1776</v>
      </c>
      <c r="E2134" s="49">
        <f t="shared" si="66"/>
        <v>98.52770000000001</v>
      </c>
      <c r="F2134" s="60">
        <f>($Q$5*($O$6+$O$8))/(E2134+$O$8)</f>
        <v>0.27200952371462356</v>
      </c>
      <c r="G2134" s="60">
        <f>(C2134-$O$10)/($O$11-$O$10)</f>
        <v>0.87611000000000006</v>
      </c>
      <c r="H2134" s="60">
        <f>(G2134*$O$14+(1-G2134)*$O$13)</f>
        <v>2.7376110000000002</v>
      </c>
      <c r="I2134" s="116">
        <f>(H2134-D2134)/(H2134-$O$12)</f>
        <v>0.35016860912634035</v>
      </c>
      <c r="J2134" s="19">
        <f>(($O$19*F2134)/(B2134*((I2134)^$O$20)))^(1/$O$21)</f>
        <v>0.65106901614870294</v>
      </c>
      <c r="K2134" s="111">
        <f t="shared" si="67"/>
        <v>0.65106901614870294</v>
      </c>
      <c r="L2134" s="129"/>
      <c r="M2134" s="50"/>
      <c r="N2134" s="19"/>
      <c r="O2134" s="19"/>
      <c r="Q2134" s="20"/>
      <c r="R2134" s="58"/>
      <c r="S2134" s="58"/>
      <c r="T2134" s="58"/>
      <c r="U2134" s="58"/>
      <c r="V2134" s="58"/>
    </row>
    <row r="2135" spans="1:22" x14ac:dyDescent="0.35">
      <c r="A2135" s="20">
        <v>3617</v>
      </c>
      <c r="B2135" s="59">
        <v>4.8589000000000002</v>
      </c>
      <c r="C2135">
        <v>106.789</v>
      </c>
      <c r="D2135" s="20">
        <v>2.1720999999999999</v>
      </c>
      <c r="E2135" s="49">
        <f t="shared" si="66"/>
        <v>98.537599999999998</v>
      </c>
      <c r="F2135" s="60">
        <f>($Q$5*($O$6+$O$8))/(E2135+$O$8)</f>
        <v>0.27198395201528969</v>
      </c>
      <c r="G2135" s="60">
        <f>(C2135-$O$10)/($O$11-$O$10)</f>
        <v>0.85321111111111114</v>
      </c>
      <c r="H2135" s="60">
        <f>(G2135*$O$14+(1-G2135)*$O$13)</f>
        <v>2.7353211111111113</v>
      </c>
      <c r="I2135" s="116">
        <f>(H2135-D2135)/(H2135-$O$12)</f>
        <v>0.35268083886579749</v>
      </c>
      <c r="J2135" s="19">
        <f>(($O$19*F2135)/(B2135*((I2135)^$O$20)))^(1/$O$21)</f>
        <v>0.67084284848004705</v>
      </c>
      <c r="K2135" s="111">
        <f t="shared" si="67"/>
        <v>0.67084284848004705</v>
      </c>
      <c r="L2135" s="129"/>
      <c r="M2135" s="50"/>
      <c r="N2135" s="19"/>
      <c r="O2135" s="19"/>
      <c r="Q2135" s="20"/>
      <c r="R2135" s="58"/>
      <c r="S2135" s="58"/>
      <c r="T2135" s="58"/>
      <c r="U2135" s="58"/>
      <c r="V2135" s="58"/>
    </row>
    <row r="2136" spans="1:22" x14ac:dyDescent="0.35">
      <c r="A2136" s="20">
        <v>3617.5</v>
      </c>
      <c r="B2136" s="59">
        <v>4.6618000000000004</v>
      </c>
      <c r="C2136">
        <v>105.65300000000001</v>
      </c>
      <c r="D2136" s="20">
        <v>2.1772</v>
      </c>
      <c r="E2136" s="49">
        <f t="shared" si="66"/>
        <v>98.547500000000014</v>
      </c>
      <c r="F2136" s="60">
        <f>($Q$5*($O$6+$O$8))/(E2136+$O$8)</f>
        <v>0.2719583851235105</v>
      </c>
      <c r="G2136" s="60">
        <f>(C2136-$O$10)/($O$11-$O$10)</f>
        <v>0.84058888888888894</v>
      </c>
      <c r="H2136" s="60">
        <f>(G2136*$O$14+(1-G2136)*$O$13)</f>
        <v>2.7340588888888888</v>
      </c>
      <c r="I2136" s="116">
        <f>(H2136-D2136)/(H2136-$O$12)</f>
        <v>0.34897273103281157</v>
      </c>
      <c r="J2136" s="19">
        <f>(($O$19*F2136)/(B2136*((I2136)^$O$20)))^(1/$O$21)</f>
        <v>0.69212241719663525</v>
      </c>
      <c r="K2136" s="111">
        <f t="shared" si="67"/>
        <v>0.69212241719663525</v>
      </c>
      <c r="L2136" s="129"/>
      <c r="M2136" s="50"/>
      <c r="N2136" s="19"/>
      <c r="O2136" s="19"/>
      <c r="Q2136" s="20"/>
      <c r="R2136" s="58"/>
      <c r="S2136" s="58"/>
      <c r="T2136" s="58"/>
      <c r="U2136" s="58"/>
      <c r="V2136" s="58"/>
    </row>
    <row r="2137" spans="1:22" x14ac:dyDescent="0.35">
      <c r="A2137" s="20">
        <v>3618</v>
      </c>
      <c r="B2137" s="59">
        <v>4.2805</v>
      </c>
      <c r="C2137">
        <v>105.82769999999999</v>
      </c>
      <c r="D2137" s="20">
        <v>2.1714000000000002</v>
      </c>
      <c r="E2137" s="49">
        <f t="shared" si="66"/>
        <v>98.557400000000001</v>
      </c>
      <c r="F2137" s="60">
        <f>($Q$5*($O$6+$O$8))/(E2137+$O$8)</f>
        <v>0.27193282303793048</v>
      </c>
      <c r="G2137" s="60">
        <f>(C2137-$O$10)/($O$11-$O$10)</f>
        <v>0.84252999999999989</v>
      </c>
      <c r="H2137" s="60">
        <f>(G2137*$O$14+(1-G2137)*$O$13)</f>
        <v>2.7342529999999998</v>
      </c>
      <c r="I2137" s="116">
        <f>(H2137-D2137)/(H2137-$O$12)</f>
        <v>0.35268622215761214</v>
      </c>
      <c r="J2137" s="19">
        <f>(($O$19*F2137)/(B2137*((I2137)^$O$20)))^(1/$O$21)</f>
        <v>0.71465275268449957</v>
      </c>
      <c r="K2137" s="111">
        <f t="shared" si="67"/>
        <v>0.71465275268449957</v>
      </c>
      <c r="L2137" s="129"/>
      <c r="M2137" s="50"/>
      <c r="N2137" s="19"/>
      <c r="O2137" s="19"/>
      <c r="Q2137" s="20"/>
      <c r="R2137" s="58"/>
      <c r="S2137" s="58"/>
      <c r="T2137" s="58"/>
      <c r="U2137" s="58"/>
      <c r="V2137" s="58"/>
    </row>
    <row r="2138" spans="1:22" x14ac:dyDescent="0.35">
      <c r="A2138" s="20">
        <v>3618.5</v>
      </c>
      <c r="B2138" s="59">
        <v>4.5406000000000004</v>
      </c>
      <c r="C2138">
        <v>105.53749999999999</v>
      </c>
      <c r="D2138" s="20">
        <v>2.1676000000000002</v>
      </c>
      <c r="E2138" s="49">
        <f t="shared" si="66"/>
        <v>98.567300000000017</v>
      </c>
      <c r="F2138" s="60">
        <f>($Q$5*($O$6+$O$8))/(E2138+$O$8)</f>
        <v>0.27190726575719443</v>
      </c>
      <c r="G2138" s="60">
        <f>(C2138-$O$10)/($O$11-$O$10)</f>
        <v>0.83930555555555553</v>
      </c>
      <c r="H2138" s="60">
        <f>(G2138*$O$14+(1-G2138)*$O$13)</f>
        <v>2.7339305555555553</v>
      </c>
      <c r="I2138" s="116">
        <f>(H2138-D2138)/(H2138-$O$12)</f>
        <v>0.3549369874079269</v>
      </c>
      <c r="J2138" s="19">
        <f>(($O$19*F2138)/(B2138*((I2138)^$O$20)))^(1/$O$21)</f>
        <v>0.68944960183785542</v>
      </c>
      <c r="K2138" s="111">
        <f t="shared" si="67"/>
        <v>0.68944960183785542</v>
      </c>
      <c r="L2138" s="129"/>
      <c r="M2138" s="50"/>
      <c r="N2138" s="19"/>
      <c r="O2138" s="19"/>
      <c r="Q2138" s="20"/>
      <c r="R2138" s="58"/>
      <c r="S2138" s="58"/>
      <c r="T2138" s="58"/>
      <c r="U2138" s="58"/>
      <c r="V2138" s="58"/>
    </row>
    <row r="2139" spans="1:22" x14ac:dyDescent="0.35">
      <c r="A2139" s="20">
        <v>3619</v>
      </c>
      <c r="B2139" s="59">
        <v>5.3869999999999996</v>
      </c>
      <c r="C2139">
        <v>104.32640000000001</v>
      </c>
      <c r="D2139" s="20">
        <v>2.1781999999999999</v>
      </c>
      <c r="E2139" s="49">
        <f t="shared" si="66"/>
        <v>98.577200000000005</v>
      </c>
      <c r="F2139" s="60">
        <f>($Q$5*($O$6+$O$8))/(E2139+$O$8)</f>
        <v>0.27188171327994781</v>
      </c>
      <c r="G2139" s="60">
        <f>(C2139-$O$10)/($O$11-$O$10)</f>
        <v>0.82584888888888897</v>
      </c>
      <c r="H2139" s="60">
        <f>(G2139*$O$14+(1-G2139)*$O$13)</f>
        <v>2.7325848888888888</v>
      </c>
      <c r="I2139" s="116">
        <f>(H2139-D2139)/(H2139-$O$12)</f>
        <v>0.34774354315835521</v>
      </c>
      <c r="J2139" s="19">
        <f>(($O$19*F2139)/(B2139*((I2139)^$O$20)))^(1/$O$21)</f>
        <v>0.64603706642617476</v>
      </c>
      <c r="K2139" s="111">
        <f t="shared" si="67"/>
        <v>0.64603706642617476</v>
      </c>
      <c r="L2139" s="129"/>
      <c r="M2139" s="50"/>
      <c r="N2139" s="19"/>
      <c r="O2139" s="19"/>
      <c r="Q2139" s="20"/>
      <c r="R2139" s="58"/>
      <c r="S2139" s="58"/>
      <c r="T2139" s="58"/>
      <c r="U2139" s="58"/>
      <c r="V2139" s="58"/>
    </row>
    <row r="2140" spans="1:22" x14ac:dyDescent="0.35">
      <c r="A2140" s="20">
        <v>3619.5</v>
      </c>
      <c r="B2140" s="59">
        <v>5.2742000000000004</v>
      </c>
      <c r="C2140">
        <v>105.0127</v>
      </c>
      <c r="D2140" s="20">
        <v>2.1907999999999999</v>
      </c>
      <c r="E2140" s="49">
        <f t="shared" si="66"/>
        <v>98.587099999999992</v>
      </c>
      <c r="F2140" s="60">
        <f>($Q$5*($O$6+$O$8))/(E2140+$O$8)</f>
        <v>0.27185616560483655</v>
      </c>
      <c r="G2140" s="60">
        <f>(C2140-$O$10)/($O$11-$O$10)</f>
        <v>0.83347444444444441</v>
      </c>
      <c r="H2140" s="60">
        <f>(G2140*$O$14+(1-G2140)*$O$13)</f>
        <v>2.7333474444444446</v>
      </c>
      <c r="I2140" s="116">
        <f>(H2140-D2140)/(H2140-$O$12)</f>
        <v>0.34015568259008716</v>
      </c>
      <c r="J2140" s="19">
        <f>(($O$19*F2140)/(B2140*((I2140)^$O$20)))^(1/$O$21)</f>
        <v>0.66744205191726258</v>
      </c>
      <c r="K2140" s="111">
        <f t="shared" si="67"/>
        <v>0.66744205191726258</v>
      </c>
      <c r="L2140" s="129"/>
      <c r="M2140" s="50"/>
      <c r="N2140" s="19"/>
      <c r="O2140" s="19"/>
      <c r="Q2140" s="20"/>
      <c r="R2140" s="58"/>
      <c r="S2140" s="58"/>
      <c r="T2140" s="58"/>
      <c r="U2140" s="58"/>
      <c r="V2140" s="58"/>
    </row>
    <row r="2141" spans="1:22" x14ac:dyDescent="0.35">
      <c r="A2141" s="20">
        <v>3620</v>
      </c>
      <c r="B2141" s="59">
        <v>5.7557</v>
      </c>
      <c r="C2141">
        <v>102.17140000000001</v>
      </c>
      <c r="D2141" s="20">
        <v>2.202</v>
      </c>
      <c r="E2141" s="49">
        <f t="shared" si="66"/>
        <v>98.597000000000008</v>
      </c>
      <c r="F2141" s="60">
        <f>($Q$5*($O$6+$O$8))/(E2141+$O$8)</f>
        <v>0.2718306227305069</v>
      </c>
      <c r="G2141" s="60">
        <f>(C2141-$O$10)/($O$11-$O$10)</f>
        <v>0.80190444444444453</v>
      </c>
      <c r="H2141" s="60">
        <f>(G2141*$O$14+(1-G2141)*$O$13)</f>
        <v>2.7301904444444443</v>
      </c>
      <c r="I2141" s="116">
        <f>(H2141-D2141)/(H2141-$O$12)</f>
        <v>0.33181117258820741</v>
      </c>
      <c r="J2141" s="19">
        <f>(($O$19*F2141)/(B2141*((I2141)^$O$20)))^(1/$O$21)</f>
        <v>0.65495145307524427</v>
      </c>
      <c r="K2141" s="111">
        <f t="shared" si="67"/>
        <v>0.65495145307524427</v>
      </c>
      <c r="L2141" s="129"/>
      <c r="M2141" s="50"/>
      <c r="N2141" s="19"/>
      <c r="O2141" s="19"/>
      <c r="Q2141" s="20"/>
      <c r="R2141" s="58"/>
      <c r="S2141" s="58"/>
      <c r="T2141" s="58"/>
      <c r="U2141" s="58"/>
      <c r="V2141" s="58"/>
    </row>
    <row r="2142" spans="1:22" x14ac:dyDescent="0.35">
      <c r="A2142" s="20">
        <v>3620.5</v>
      </c>
      <c r="B2142" s="59">
        <v>5.9028999999999998</v>
      </c>
      <c r="C2142">
        <v>99.409400000000005</v>
      </c>
      <c r="D2142" s="20">
        <v>2.2031000000000001</v>
      </c>
      <c r="E2142" s="49">
        <f t="shared" si="66"/>
        <v>98.606899999999996</v>
      </c>
      <c r="F2142" s="60">
        <f>($Q$5*($O$6+$O$8))/(E2142+$O$8)</f>
        <v>0.27180508465560593</v>
      </c>
      <c r="G2142" s="60">
        <f>(C2142-$O$10)/($O$11-$O$10)</f>
        <v>0.77121555555555565</v>
      </c>
      <c r="H2142" s="60">
        <f>(G2142*$O$14+(1-G2142)*$O$13)</f>
        <v>2.7271215555555552</v>
      </c>
      <c r="I2142" s="116">
        <f>(H2142-D2142)/(H2142-$O$12)</f>
        <v>0.32982813276281087</v>
      </c>
      <c r="J2142" s="19">
        <f>(($O$19*F2142)/(B2142*((I2142)^$O$20)))^(1/$O$21)</f>
        <v>0.65059149157752494</v>
      </c>
      <c r="K2142" s="111">
        <f t="shared" si="67"/>
        <v>0.65059149157752494</v>
      </c>
      <c r="L2142" s="129"/>
      <c r="M2142" s="50"/>
      <c r="N2142" s="19"/>
      <c r="O2142" s="19"/>
      <c r="Q2142" s="20"/>
      <c r="R2142" s="58"/>
      <c r="S2142" s="58"/>
      <c r="T2142" s="58"/>
      <c r="U2142" s="58"/>
      <c r="V2142" s="58"/>
    </row>
    <row r="2143" spans="1:22" x14ac:dyDescent="0.35">
      <c r="A2143" s="20">
        <v>3621</v>
      </c>
      <c r="B2143" s="59">
        <v>6.8537999999999997</v>
      </c>
      <c r="C2143">
        <v>97.792599999999993</v>
      </c>
      <c r="D2143" s="20">
        <v>2.1827000000000001</v>
      </c>
      <c r="E2143" s="49">
        <f t="shared" si="66"/>
        <v>98.616800000000012</v>
      </c>
      <c r="F2143" s="60">
        <f>($Q$5*($O$6+$O$8))/(E2143+$O$8)</f>
        <v>0.27177955137878101</v>
      </c>
      <c r="G2143" s="60">
        <f>(C2143-$O$10)/($O$11-$O$10)</f>
        <v>0.75325111111111098</v>
      </c>
      <c r="H2143" s="60">
        <f>(G2143*$O$14+(1-G2143)*$O$13)</f>
        <v>2.7253251111111112</v>
      </c>
      <c r="I2143" s="116">
        <f>(H2143-D2143)/(H2143-$O$12)</f>
        <v>0.34192414695854639</v>
      </c>
      <c r="J2143" s="19">
        <f>(($O$19*F2143)/(B2143*((I2143)^$O$20)))^(1/$O$21)</f>
        <v>0.58238865062568401</v>
      </c>
      <c r="K2143" s="111">
        <f t="shared" si="67"/>
        <v>0.58238865062568401</v>
      </c>
      <c r="L2143" s="129"/>
      <c r="M2143" s="50"/>
      <c r="N2143" s="19"/>
      <c r="O2143" s="19"/>
      <c r="Q2143" s="20"/>
      <c r="R2143" s="58"/>
      <c r="S2143" s="58"/>
      <c r="T2143" s="58"/>
      <c r="U2143" s="58"/>
      <c r="V2143" s="58"/>
    </row>
    <row r="2144" spans="1:22" x14ac:dyDescent="0.35">
      <c r="A2144" s="20">
        <v>3621.5</v>
      </c>
      <c r="B2144" s="59">
        <v>6.6741999999999999</v>
      </c>
      <c r="C2144">
        <v>100.6097</v>
      </c>
      <c r="D2144" s="20">
        <v>2.1364999999999998</v>
      </c>
      <c r="E2144" s="49">
        <f t="shared" si="66"/>
        <v>98.6267</v>
      </c>
      <c r="F2144" s="60">
        <f>($Q$5*($O$6+$O$8))/(E2144+$O$8)</f>
        <v>0.27175402289868011</v>
      </c>
      <c r="G2144" s="60">
        <f>(C2144-$O$10)/($O$11-$O$10)</f>
        <v>0.78455222222222232</v>
      </c>
      <c r="H2144" s="60">
        <f>(G2144*$O$14+(1-G2144)*$O$13)</f>
        <v>2.7284552222222223</v>
      </c>
      <c r="I2144" s="116">
        <f>(H2144-D2144)/(H2144-$O$12)</f>
        <v>0.37227424572252288</v>
      </c>
      <c r="J2144" s="19">
        <f>(($O$19*F2144)/(B2144*((I2144)^$O$20)))^(1/$O$21)</f>
        <v>0.54203257843882602</v>
      </c>
      <c r="K2144" s="111">
        <f t="shared" si="67"/>
        <v>0.54203257843882602</v>
      </c>
      <c r="L2144" s="129"/>
      <c r="M2144" s="50"/>
      <c r="N2144" s="19"/>
      <c r="O2144" s="19"/>
      <c r="Q2144" s="20"/>
      <c r="R2144" s="58"/>
      <c r="S2144" s="58"/>
      <c r="T2144" s="58"/>
      <c r="U2144" s="58"/>
      <c r="V2144" s="58"/>
    </row>
    <row r="2145" spans="1:22" x14ac:dyDescent="0.35">
      <c r="A2145" s="20">
        <v>3622</v>
      </c>
      <c r="B2145" s="59">
        <v>6.2694999999999999</v>
      </c>
      <c r="C2145">
        <v>103.1429</v>
      </c>
      <c r="D2145" s="20">
        <v>2.0670000000000002</v>
      </c>
      <c r="E2145" s="49">
        <f t="shared" si="66"/>
        <v>98.636600000000016</v>
      </c>
      <c r="F2145" s="60">
        <f>($Q$5*($O$6+$O$8))/(E2145+$O$8)</f>
        <v>0.27172849921395165</v>
      </c>
      <c r="G2145" s="60">
        <f>(C2145-$O$10)/($O$11-$O$10)</f>
        <v>0.81269888888888886</v>
      </c>
      <c r="H2145" s="60">
        <f>(G2145*$O$14+(1-G2145)*$O$13)</f>
        <v>2.7312698888888889</v>
      </c>
      <c r="I2145" s="116">
        <f>(H2145-D2145)/(H2145-$O$12)</f>
        <v>0.41701399644914822</v>
      </c>
      <c r="J2145" s="19">
        <f>(($O$19*F2145)/(B2145*((I2145)^$O$20)))^(1/$O$21)</f>
        <v>0.49922981002080452</v>
      </c>
      <c r="K2145" s="111">
        <f t="shared" si="67"/>
        <v>0.49922981002080452</v>
      </c>
      <c r="L2145" s="129"/>
      <c r="M2145" s="50"/>
      <c r="N2145" s="19"/>
      <c r="O2145" s="19"/>
      <c r="Q2145" s="20"/>
      <c r="R2145" s="58"/>
      <c r="S2145" s="58"/>
      <c r="T2145" s="58"/>
      <c r="U2145" s="58"/>
      <c r="V2145" s="58"/>
    </row>
    <row r="2146" spans="1:22" x14ac:dyDescent="0.35">
      <c r="A2146" s="20">
        <v>3622.5</v>
      </c>
      <c r="B2146" s="59">
        <v>6.3381999999999996</v>
      </c>
      <c r="C2146">
        <v>103.7471</v>
      </c>
      <c r="D2146" s="20">
        <v>2.0775000000000001</v>
      </c>
      <c r="E2146" s="49">
        <f t="shared" si="66"/>
        <v>98.646500000000003</v>
      </c>
      <c r="F2146" s="60">
        <f>($Q$5*($O$6+$O$8))/(E2146+$O$8)</f>
        <v>0.27170298032324464</v>
      </c>
      <c r="G2146" s="60">
        <f>(C2146-$O$10)/($O$11-$O$10)</f>
        <v>0.81941222222222221</v>
      </c>
      <c r="H2146" s="60">
        <f>(G2146*$O$14+(1-G2146)*$O$13)</f>
        <v>2.7319412222222219</v>
      </c>
      <c r="I2146" s="116">
        <f>(H2146-D2146)/(H2146-$O$12)</f>
        <v>0.41067069967266784</v>
      </c>
      <c r="J2146" s="19">
        <f>(($O$19*F2146)/(B2146*((I2146)^$O$20)))^(1/$O$21)</f>
        <v>0.50416246988231117</v>
      </c>
      <c r="K2146" s="111">
        <f t="shared" si="67"/>
        <v>0.50416246988231117</v>
      </c>
      <c r="L2146" s="129"/>
      <c r="M2146" s="50"/>
      <c r="N2146" s="19"/>
      <c r="O2146" s="19"/>
      <c r="Q2146" s="20"/>
      <c r="R2146" s="58"/>
      <c r="S2146" s="58"/>
      <c r="T2146" s="58"/>
      <c r="U2146" s="58"/>
      <c r="V2146" s="58"/>
    </row>
    <row r="2147" spans="1:22" x14ac:dyDescent="0.35">
      <c r="A2147" s="20">
        <v>3623</v>
      </c>
      <c r="B2147" s="59">
        <v>5.8941999999999997</v>
      </c>
      <c r="C2147">
        <v>101.1855</v>
      </c>
      <c r="D2147" s="20">
        <v>2.1191</v>
      </c>
      <c r="E2147" s="49">
        <f t="shared" si="66"/>
        <v>98.656400000000019</v>
      </c>
      <c r="F2147" s="60">
        <f>($Q$5*($O$6+$O$8))/(E2147+$O$8)</f>
        <v>0.27167746622520844</v>
      </c>
      <c r="G2147" s="60">
        <f>(C2147-$O$10)/($O$11-$O$10)</f>
        <v>0.79095000000000004</v>
      </c>
      <c r="H2147" s="60">
        <f>(G2147*$O$14+(1-G2147)*$O$13)</f>
        <v>2.729095</v>
      </c>
      <c r="I2147" s="116">
        <f>(H2147-D2147)/(H2147-$O$12)</f>
        <v>0.38346498024510528</v>
      </c>
      <c r="J2147" s="19">
        <f>(($O$19*F2147)/(B2147*((I2147)^$O$20)))^(1/$O$21)</f>
        <v>0.55987189471268561</v>
      </c>
      <c r="K2147" s="111">
        <f t="shared" si="67"/>
        <v>0.55987189471268561</v>
      </c>
      <c r="L2147" s="129"/>
      <c r="M2147" s="50"/>
      <c r="N2147" s="19"/>
      <c r="O2147" s="19"/>
      <c r="Q2147" s="20"/>
      <c r="R2147" s="58"/>
      <c r="S2147" s="58"/>
      <c r="T2147" s="58"/>
      <c r="U2147" s="58"/>
      <c r="V2147" s="58"/>
    </row>
    <row r="2148" spans="1:22" x14ac:dyDescent="0.35">
      <c r="A2148" s="20">
        <v>3623.5</v>
      </c>
      <c r="B2148" s="59">
        <v>5.7824999999999998</v>
      </c>
      <c r="C2148">
        <v>103.9178</v>
      </c>
      <c r="D2148" s="20">
        <v>2.1873999999999998</v>
      </c>
      <c r="E2148" s="49">
        <f t="shared" si="66"/>
        <v>98.666300000000007</v>
      </c>
      <c r="F2148" s="60">
        <f>($Q$5*($O$6+$O$8))/(E2148+$O$8)</f>
        <v>0.27165195691849314</v>
      </c>
      <c r="G2148" s="60">
        <f>(C2148-$O$10)/($O$11-$O$10)</f>
        <v>0.82130888888888887</v>
      </c>
      <c r="H2148" s="60">
        <f>(G2148*$O$14+(1-G2148)*$O$13)</f>
        <v>2.7321308888888884</v>
      </c>
      <c r="I2148" s="116">
        <f>(H2148-D2148)/(H2148-$O$12)</f>
        <v>0.3417853060521075</v>
      </c>
      <c r="J2148" s="19">
        <f>(($O$19*F2148)/(B2148*((I2148)^$O$20)))^(1/$O$21)</f>
        <v>0.6341546926881082</v>
      </c>
      <c r="K2148" s="111">
        <f t="shared" si="67"/>
        <v>0.6341546926881082</v>
      </c>
      <c r="L2148" s="129"/>
      <c r="M2148" s="50"/>
      <c r="N2148" s="19"/>
      <c r="O2148" s="19"/>
      <c r="Q2148" s="20"/>
      <c r="R2148" s="58"/>
      <c r="S2148" s="58"/>
      <c r="T2148" s="58"/>
      <c r="U2148" s="58"/>
      <c r="V2148" s="58"/>
    </row>
    <row r="2149" spans="1:22" x14ac:dyDescent="0.35">
      <c r="A2149" s="20">
        <v>3624</v>
      </c>
      <c r="B2149" s="59">
        <v>5.5858999999999996</v>
      </c>
      <c r="C2149">
        <v>104.047</v>
      </c>
      <c r="D2149" s="20">
        <v>2.2241</v>
      </c>
      <c r="E2149" s="49">
        <f t="shared" si="66"/>
        <v>98.676199999999994</v>
      </c>
      <c r="F2149" s="60">
        <f>($Q$5*($O$6+$O$8))/(E2149+$O$8)</f>
        <v>0.27162645240174915</v>
      </c>
      <c r="G2149" s="60">
        <f>(C2149-$O$10)/($O$11-$O$10)</f>
        <v>0.82274444444444439</v>
      </c>
      <c r="H2149" s="60">
        <f>(G2149*$O$14+(1-G2149)*$O$13)</f>
        <v>2.7322744444444442</v>
      </c>
      <c r="I2149" s="116">
        <f>(H2149-D2149)/(H2149-$O$12)</f>
        <v>0.31881965686370184</v>
      </c>
      <c r="J2149" s="19">
        <f>(($O$19*F2149)/(B2149*((I2149)^$O$20)))^(1/$O$21)</f>
        <v>0.69166271078174824</v>
      </c>
      <c r="K2149" s="111">
        <f t="shared" si="67"/>
        <v>0.69166271078174824</v>
      </c>
      <c r="L2149" s="129"/>
      <c r="M2149" s="50"/>
      <c r="N2149" s="19"/>
      <c r="O2149" s="19"/>
      <c r="Q2149" s="20"/>
      <c r="R2149" s="58"/>
      <c r="S2149" s="58"/>
      <c r="T2149" s="58"/>
      <c r="U2149" s="58"/>
      <c r="V2149" s="58"/>
    </row>
    <row r="2150" spans="1:22" x14ac:dyDescent="0.35">
      <c r="A2150" s="20">
        <v>3624.5</v>
      </c>
      <c r="B2150" s="59">
        <v>5.7991999999999999</v>
      </c>
      <c r="C2150">
        <v>103.6998</v>
      </c>
      <c r="D2150" s="20">
        <v>2.2208000000000001</v>
      </c>
      <c r="E2150" s="49">
        <f t="shared" si="66"/>
        <v>98.68610000000001</v>
      </c>
      <c r="F2150" s="60">
        <f>($Q$5*($O$6+$O$8))/(E2150+$O$8)</f>
        <v>0.27160095267362738</v>
      </c>
      <c r="G2150" s="60">
        <f>(C2150-$O$10)/($O$11-$O$10)</f>
        <v>0.81888666666666665</v>
      </c>
      <c r="H2150" s="60">
        <f>(G2150*$O$14+(1-G2150)*$O$13)</f>
        <v>2.7318886666666669</v>
      </c>
      <c r="I2150" s="116">
        <f>(H2150-D2150)/(H2150-$O$12)</f>
        <v>0.32072561360293317</v>
      </c>
      <c r="J2150" s="19">
        <f>(($O$19*F2150)/(B2150*((I2150)^$O$20)))^(1/$O$21)</f>
        <v>0.67475786656559156</v>
      </c>
      <c r="K2150" s="111">
        <f t="shared" si="67"/>
        <v>0.67475786656559156</v>
      </c>
      <c r="L2150" s="129"/>
      <c r="M2150" s="50"/>
      <c r="N2150" s="19"/>
      <c r="O2150" s="19"/>
      <c r="Q2150" s="20"/>
      <c r="R2150" s="58"/>
      <c r="S2150" s="58"/>
      <c r="T2150" s="58"/>
      <c r="U2150" s="58"/>
      <c r="V2150" s="58"/>
    </row>
    <row r="2151" spans="1:22" x14ac:dyDescent="0.35">
      <c r="A2151" s="20">
        <v>3625</v>
      </c>
      <c r="B2151" s="59">
        <v>6.2618999999999998</v>
      </c>
      <c r="C2151">
        <v>102.0359</v>
      </c>
      <c r="D2151" s="20">
        <v>2.2158000000000002</v>
      </c>
      <c r="E2151" s="49">
        <f t="shared" si="66"/>
        <v>98.695999999999998</v>
      </c>
      <c r="F2151" s="60">
        <f>($Q$5*($O$6+$O$8))/(E2151+$O$8)</f>
        <v>0.27157545773277947</v>
      </c>
      <c r="G2151" s="60">
        <f>(C2151-$O$10)/($O$11-$O$10)</f>
        <v>0.80039888888888888</v>
      </c>
      <c r="H2151" s="60">
        <f>(G2151*$O$14+(1-G2151)*$O$13)</f>
        <v>2.7300398888888893</v>
      </c>
      <c r="I2151" s="116">
        <f>(H2151-D2151)/(H2151-$O$12)</f>
        <v>0.32307793903739906</v>
      </c>
      <c r="J2151" s="19">
        <f>(($O$19*F2151)/(B2151*((I2151)^$O$20)))^(1/$O$21)</f>
        <v>0.64459197208873986</v>
      </c>
      <c r="K2151" s="111">
        <f t="shared" si="67"/>
        <v>0.64459197208873986</v>
      </c>
      <c r="L2151" s="129"/>
      <c r="M2151" s="50"/>
      <c r="N2151" s="19"/>
      <c r="O2151" s="19"/>
      <c r="Q2151" s="20"/>
      <c r="R2151" s="58"/>
      <c r="S2151" s="58"/>
      <c r="T2151" s="58"/>
      <c r="U2151" s="58"/>
      <c r="V2151" s="58"/>
    </row>
    <row r="2152" spans="1:22" x14ac:dyDescent="0.35">
      <c r="A2152" s="20">
        <v>3625.5</v>
      </c>
      <c r="B2152" s="59">
        <v>5.8540000000000001</v>
      </c>
      <c r="C2152">
        <v>99.422899999999998</v>
      </c>
      <c r="D2152" s="20">
        <v>2.1854</v>
      </c>
      <c r="E2152" s="49">
        <f t="shared" si="66"/>
        <v>98.705900000000014</v>
      </c>
      <c r="F2152" s="60">
        <f>($Q$5*($O$6+$O$8))/(E2152+$O$8)</f>
        <v>0.27154996757785727</v>
      </c>
      <c r="G2152" s="60">
        <f>(C2152-$O$10)/($O$11-$O$10)</f>
        <v>0.77136555555555553</v>
      </c>
      <c r="H2152" s="60">
        <f>(G2152*$O$14+(1-G2152)*$O$13)</f>
        <v>2.7271365555555556</v>
      </c>
      <c r="I2152" s="116">
        <f>(H2152-D2152)/(H2152-$O$12)</f>
        <v>0.34097503762305248</v>
      </c>
      <c r="J2152" s="19">
        <f>(($O$19*F2152)/(B2152*((I2152)^$O$20)))^(1/$O$21)</f>
        <v>0.63164917408777543</v>
      </c>
      <c r="K2152" s="111">
        <f t="shared" si="67"/>
        <v>0.63164917408777543</v>
      </c>
      <c r="L2152" s="129"/>
      <c r="M2152" s="50"/>
      <c r="N2152" s="19"/>
      <c r="O2152" s="19"/>
      <c r="Q2152" s="20"/>
      <c r="R2152" s="58"/>
      <c r="S2152" s="58"/>
      <c r="T2152" s="58"/>
      <c r="U2152" s="58"/>
      <c r="V2152" s="58"/>
    </row>
    <row r="2153" spans="1:22" x14ac:dyDescent="0.35">
      <c r="A2153" s="20">
        <v>3626</v>
      </c>
      <c r="B2153" s="59">
        <v>5.6412000000000004</v>
      </c>
      <c r="C2153">
        <v>101.8586</v>
      </c>
      <c r="D2153" s="20">
        <v>2.2130999999999998</v>
      </c>
      <c r="E2153" s="49">
        <f t="shared" si="66"/>
        <v>98.715800000000002</v>
      </c>
      <c r="F2153" s="60">
        <f>($Q$5*($O$6+$O$8))/(E2153+$O$8)</f>
        <v>0.27152448220751341</v>
      </c>
      <c r="G2153" s="60">
        <f>(C2153-$O$10)/($O$11-$O$10)</f>
        <v>0.79842888888888885</v>
      </c>
      <c r="H2153" s="60">
        <f>(G2153*$O$14+(1-G2153)*$O$13)</f>
        <v>2.7298428888888893</v>
      </c>
      <c r="I2153" s="116">
        <f>(H2153-D2153)/(H2153-$O$12)</f>
        <v>0.32469066779786665</v>
      </c>
      <c r="J2153" s="19">
        <f>(($O$19*F2153)/(B2153*((I2153)^$O$20)))^(1/$O$21)</f>
        <v>0.67569225678737888</v>
      </c>
      <c r="K2153" s="111">
        <f t="shared" si="67"/>
        <v>0.67569225678737888</v>
      </c>
      <c r="L2153" s="129"/>
      <c r="M2153" s="50"/>
      <c r="N2153" s="19"/>
      <c r="O2153" s="19"/>
      <c r="Q2153" s="20"/>
      <c r="R2153" s="58"/>
      <c r="S2153" s="58"/>
      <c r="T2153" s="58"/>
      <c r="U2153" s="58"/>
      <c r="V2153" s="58"/>
    </row>
    <row r="2154" spans="1:22" x14ac:dyDescent="0.35">
      <c r="A2154" s="20">
        <v>3626.5</v>
      </c>
      <c r="B2154" s="59">
        <v>5.6086999999999998</v>
      </c>
      <c r="C2154">
        <v>103.5117</v>
      </c>
      <c r="D2154" s="20">
        <v>2.2347999999999999</v>
      </c>
      <c r="E2154" s="49">
        <f t="shared" si="66"/>
        <v>98.725700000000018</v>
      </c>
      <c r="F2154" s="60">
        <f>($Q$5*($O$6+$O$8))/(E2154+$O$8)</f>
        <v>0.2714990016204008</v>
      </c>
      <c r="G2154" s="60">
        <f>(C2154-$O$10)/($O$11-$O$10)</f>
        <v>0.81679666666666673</v>
      </c>
      <c r="H2154" s="60">
        <f>(G2154*$O$14+(1-G2154)*$O$13)</f>
        <v>2.7316796666666665</v>
      </c>
      <c r="I2154" s="116">
        <f>(H2154-D2154)/(H2154-$O$12)</f>
        <v>0.31184988082608556</v>
      </c>
      <c r="J2154" s="19">
        <f>(($O$19*F2154)/(B2154*((I2154)^$O$20)))^(1/$O$21)</f>
        <v>0.70551691498421332</v>
      </c>
      <c r="K2154" s="111">
        <f t="shared" si="67"/>
        <v>0.70551691498421332</v>
      </c>
      <c r="L2154" s="129"/>
      <c r="M2154" s="50"/>
      <c r="N2154" s="19"/>
      <c r="O2154" s="19"/>
      <c r="Q2154" s="20"/>
      <c r="R2154" s="58"/>
      <c r="S2154" s="58"/>
      <c r="T2154" s="58"/>
      <c r="U2154" s="58"/>
      <c r="V2154" s="58"/>
    </row>
    <row r="2155" spans="1:22" x14ac:dyDescent="0.35">
      <c r="A2155" s="20">
        <v>3627</v>
      </c>
      <c r="B2155" s="59">
        <v>4.7705000000000002</v>
      </c>
      <c r="C2155">
        <v>106.53400000000001</v>
      </c>
      <c r="D2155" s="20">
        <v>2.2473999999999998</v>
      </c>
      <c r="E2155" s="49">
        <f t="shared" si="66"/>
        <v>98.735600000000005</v>
      </c>
      <c r="F2155" s="60">
        <f>($Q$5*($O$6+$O$8))/(E2155+$O$8)</f>
        <v>0.27147352581517303</v>
      </c>
      <c r="G2155" s="60">
        <f>(C2155-$O$10)/($O$11-$O$10)</f>
        <v>0.8503777777777779</v>
      </c>
      <c r="H2155" s="60">
        <f>(G2155*$O$14+(1-G2155)*$O$13)</f>
        <v>2.7350377777777779</v>
      </c>
      <c r="I2155" s="116">
        <f>(H2155-D2155)/(H2155-$O$12)</f>
        <v>0.30540584362489309</v>
      </c>
      <c r="J2155" s="19">
        <f>(($O$19*F2155)/(B2155*((I2155)^$O$20)))^(1/$O$21)</f>
        <v>0.7810960634407601</v>
      </c>
      <c r="K2155" s="111">
        <f t="shared" si="67"/>
        <v>0.7810960634407601</v>
      </c>
      <c r="L2155" s="129"/>
      <c r="M2155" s="50"/>
      <c r="N2155" s="19"/>
      <c r="O2155" s="19"/>
      <c r="Q2155" s="20"/>
      <c r="R2155" s="58"/>
      <c r="S2155" s="58"/>
      <c r="T2155" s="58"/>
      <c r="U2155" s="58"/>
      <c r="V2155" s="58"/>
    </row>
    <row r="2156" spans="1:22" x14ac:dyDescent="0.35">
      <c r="A2156" s="20">
        <v>3627.5</v>
      </c>
      <c r="B2156" s="59">
        <v>4.7878999999999996</v>
      </c>
      <c r="C2156">
        <v>107.82170000000001</v>
      </c>
      <c r="D2156" s="20">
        <v>2.2534000000000001</v>
      </c>
      <c r="E2156" s="49">
        <f t="shared" si="66"/>
        <v>98.745499999999993</v>
      </c>
      <c r="F2156" s="60">
        <f>($Q$5*($O$6+$O$8))/(E2156+$O$8)</f>
        <v>0.27144805479048406</v>
      </c>
      <c r="G2156" s="60">
        <f>(C2156-$O$10)/($O$11-$O$10)</f>
        <v>0.8646855555555556</v>
      </c>
      <c r="H2156" s="60">
        <f>(G2156*$O$14+(1-G2156)*$O$13)</f>
        <v>2.7364685555555552</v>
      </c>
      <c r="I2156" s="116">
        <f>(H2156-D2156)/(H2156-$O$12)</f>
        <v>0.30227329122502156</v>
      </c>
      <c r="J2156" s="19">
        <f>(($O$19*F2156)/(B2156*((I2156)^$O$20)))^(1/$O$21)</f>
        <v>0.78771852059421843</v>
      </c>
      <c r="K2156" s="111">
        <f t="shared" si="67"/>
        <v>0.78771852059421843</v>
      </c>
      <c r="L2156" s="129"/>
      <c r="M2156" s="50"/>
      <c r="N2156" s="19"/>
      <c r="O2156" s="19"/>
      <c r="Q2156" s="20"/>
      <c r="R2156" s="58"/>
      <c r="S2156" s="58"/>
      <c r="T2156" s="58"/>
      <c r="U2156" s="58"/>
      <c r="V2156" s="58"/>
    </row>
    <row r="2157" spans="1:22" x14ac:dyDescent="0.35">
      <c r="A2157" s="20">
        <v>3628</v>
      </c>
      <c r="B2157" s="59">
        <v>4.8883000000000001</v>
      </c>
      <c r="C2157">
        <v>106.2616</v>
      </c>
      <c r="D2157" s="20">
        <v>2.2583000000000002</v>
      </c>
      <c r="E2157" s="49">
        <f t="shared" si="66"/>
        <v>98.755400000000009</v>
      </c>
      <c r="F2157" s="60">
        <f>($Q$5*($O$6+$O$8))/(E2157+$O$8)</f>
        <v>0.27142258854498841</v>
      </c>
      <c r="G2157" s="60">
        <f>(C2157-$O$10)/($O$11-$O$10)</f>
        <v>0.84735111111111117</v>
      </c>
      <c r="H2157" s="60">
        <f>(G2157*$O$14+(1-G2157)*$O$13)</f>
        <v>2.7347351111111111</v>
      </c>
      <c r="I2157" s="116">
        <f>(H2157-D2157)/(H2157-$O$12)</f>
        <v>0.29844622566011281</v>
      </c>
      <c r="J2157" s="19">
        <f>(($O$19*F2157)/(B2157*((I2157)^$O$20)))^(1/$O$21)</f>
        <v>0.78954698150484481</v>
      </c>
      <c r="K2157" s="111">
        <f t="shared" si="67"/>
        <v>0.78954698150484481</v>
      </c>
      <c r="L2157" s="129"/>
      <c r="M2157" s="50"/>
      <c r="N2157" s="19"/>
      <c r="O2157" s="19"/>
      <c r="Q2157" s="20"/>
      <c r="R2157" s="58"/>
      <c r="S2157" s="58"/>
      <c r="T2157" s="58"/>
      <c r="U2157" s="58"/>
      <c r="V2157" s="58"/>
    </row>
    <row r="2158" spans="1:22" x14ac:dyDescent="0.35">
      <c r="A2158" s="20">
        <v>3628.5</v>
      </c>
      <c r="B2158" s="59">
        <v>5.0449999999999999</v>
      </c>
      <c r="C2158">
        <v>112.8408</v>
      </c>
      <c r="D2158" s="20">
        <v>2.2513999999999998</v>
      </c>
      <c r="E2158" s="49">
        <f t="shared" si="66"/>
        <v>98.765299999999996</v>
      </c>
      <c r="F2158" s="60">
        <f>($Q$5*($O$6+$O$8))/(E2158+$O$8)</f>
        <v>0.27139712707734115</v>
      </c>
      <c r="G2158" s="60">
        <f>(C2158-$O$10)/($O$11-$O$10)</f>
        <v>0.92045333333333335</v>
      </c>
      <c r="H2158" s="60">
        <f>(G2158*$O$14+(1-G2158)*$O$13)</f>
        <v>2.7420453333333334</v>
      </c>
      <c r="I2158" s="116">
        <f>(H2158-D2158)/(H2158-$O$12)</f>
        <v>0.30594672387897465</v>
      </c>
      <c r="J2158" s="19">
        <f>(($O$19*F2158)/(B2158*((I2158)^$O$20)))^(1/$O$21)</f>
        <v>0.75809953571981448</v>
      </c>
      <c r="K2158" s="111">
        <f t="shared" si="67"/>
        <v>0.75809953571981448</v>
      </c>
      <c r="L2158" s="129"/>
      <c r="M2158" s="50"/>
      <c r="N2158" s="19"/>
      <c r="O2158" s="19"/>
      <c r="Q2158" s="20"/>
      <c r="R2158" s="58"/>
      <c r="S2158" s="58"/>
      <c r="T2158" s="58"/>
      <c r="U2158" s="58"/>
      <c r="V2158" s="58"/>
    </row>
    <row r="2159" spans="1:22" x14ac:dyDescent="0.35">
      <c r="A2159" s="20">
        <v>3629</v>
      </c>
      <c r="B2159" s="59">
        <v>5.6006</v>
      </c>
      <c r="C2159">
        <v>114.8258</v>
      </c>
      <c r="D2159" s="20">
        <v>2.1989999999999998</v>
      </c>
      <c r="E2159" s="49">
        <f t="shared" si="66"/>
        <v>98.775200000000012</v>
      </c>
      <c r="F2159" s="60">
        <f>($Q$5*($O$6+$O$8))/(E2159+$O$8)</f>
        <v>0.27137167038619775</v>
      </c>
      <c r="G2159" s="60">
        <f>(C2159-$O$10)/($O$11-$O$10)</f>
        <v>0.94250888888888895</v>
      </c>
      <c r="H2159" s="60">
        <f>(G2159*$O$14+(1-G2159)*$O$13)</f>
        <v>2.7442508888888888</v>
      </c>
      <c r="I2159" s="116">
        <f>(H2159-D2159)/(H2159-$O$12)</f>
        <v>0.33952960152238543</v>
      </c>
      <c r="J2159" s="19">
        <f>(($O$19*F2159)/(B2159*((I2159)^$O$20)))^(1/$O$21)</f>
        <v>0.64831688421621547</v>
      </c>
      <c r="K2159" s="111">
        <f t="shared" si="67"/>
        <v>0.64831688421621547</v>
      </c>
      <c r="L2159" s="129"/>
      <c r="M2159" s="50"/>
      <c r="N2159" s="19"/>
      <c r="O2159" s="19"/>
      <c r="Q2159" s="20"/>
      <c r="R2159" s="58"/>
      <c r="S2159" s="58"/>
      <c r="T2159" s="58"/>
      <c r="U2159" s="58"/>
      <c r="V2159" s="58"/>
    </row>
    <row r="2160" spans="1:22" x14ac:dyDescent="0.35">
      <c r="A2160" s="20">
        <v>3629.5</v>
      </c>
      <c r="B2160" s="59">
        <v>5.1818</v>
      </c>
      <c r="C2160">
        <v>114.6901</v>
      </c>
      <c r="D2160" s="20">
        <v>2.1724000000000001</v>
      </c>
      <c r="E2160" s="49">
        <f t="shared" si="66"/>
        <v>98.7851</v>
      </c>
      <c r="F2160" s="60">
        <f>($Q$5*($O$6+$O$8))/(E2160+$O$8)</f>
        <v>0.27134621847021434</v>
      </c>
      <c r="G2160" s="60">
        <f>(C2160-$O$10)/($O$11-$O$10)</f>
        <v>0.94100111111111118</v>
      </c>
      <c r="H2160" s="60">
        <f>(G2160*$O$14+(1-G2160)*$O$13)</f>
        <v>2.7441001111111114</v>
      </c>
      <c r="I2160" s="116">
        <f>(H2160-D2160)/(H2160-$O$12)</f>
        <v>0.35603305094310028</v>
      </c>
      <c r="J2160" s="19">
        <f>(($O$19*F2160)/(B2160*((I2160)^$O$20)))^(1/$O$21)</f>
        <v>0.64273396046440934</v>
      </c>
      <c r="K2160" s="111">
        <f t="shared" si="67"/>
        <v>0.64273396046440934</v>
      </c>
      <c r="L2160" s="129"/>
      <c r="M2160" s="50"/>
      <c r="N2160" s="19"/>
      <c r="O2160" s="19"/>
      <c r="Q2160" s="20"/>
      <c r="R2160" s="58"/>
      <c r="S2160" s="58"/>
      <c r="T2160" s="58"/>
      <c r="U2160" s="58"/>
      <c r="V2160" s="58"/>
    </row>
    <row r="2161" spans="1:22" x14ac:dyDescent="0.35">
      <c r="A2161" s="20">
        <v>3630</v>
      </c>
      <c r="B2161" s="59">
        <v>5.258</v>
      </c>
      <c r="C2161">
        <v>106.78279999999999</v>
      </c>
      <c r="D2161" s="20">
        <v>2.1810999999999998</v>
      </c>
      <c r="E2161" s="49">
        <f t="shared" si="66"/>
        <v>98.795000000000016</v>
      </c>
      <c r="F2161" s="60">
        <f>($Q$5*($O$6+$O$8))/(E2161+$O$8)</f>
        <v>0.27132077132804733</v>
      </c>
      <c r="G2161" s="60">
        <f>(C2161-$O$10)/($O$11-$O$10)</f>
        <v>0.85314222222222214</v>
      </c>
      <c r="H2161" s="60">
        <f>(G2161*$O$14+(1-G2161)*$O$13)</f>
        <v>2.7353142222222222</v>
      </c>
      <c r="I2161" s="116">
        <f>(H2161-D2161)/(H2161-$O$12)</f>
        <v>0.34704235355443164</v>
      </c>
      <c r="J2161" s="19">
        <f>(($O$19*F2161)/(B2161*((I2161)^$O$20)))^(1/$O$21)</f>
        <v>0.65455892767437551</v>
      </c>
      <c r="K2161" s="111">
        <f t="shared" si="67"/>
        <v>0.65455892767437551</v>
      </c>
      <c r="L2161" s="129"/>
      <c r="M2161" s="50"/>
      <c r="N2161" s="19"/>
      <c r="O2161" s="19"/>
      <c r="Q2161" s="20"/>
      <c r="R2161" s="58"/>
      <c r="S2161" s="58"/>
      <c r="T2161" s="58"/>
      <c r="U2161" s="58"/>
      <c r="V2161" s="58"/>
    </row>
    <row r="2162" spans="1:22" x14ac:dyDescent="0.35">
      <c r="A2162" s="20">
        <v>3630.5</v>
      </c>
      <c r="B2162" s="59">
        <v>5.9024999999999999</v>
      </c>
      <c r="C2162">
        <v>104.10769999999999</v>
      </c>
      <c r="D2162" s="20">
        <v>2.1978</v>
      </c>
      <c r="E2162" s="49">
        <f t="shared" si="66"/>
        <v>98.804900000000004</v>
      </c>
      <c r="F2162" s="60">
        <f>($Q$5*($O$6+$O$8))/(E2162+$O$8)</f>
        <v>0.27129532895835395</v>
      </c>
      <c r="G2162" s="60">
        <f>(C2162-$O$10)/($O$11-$O$10)</f>
        <v>0.82341888888888881</v>
      </c>
      <c r="H2162" s="60">
        <f>(G2162*$O$14+(1-G2162)*$O$13)</f>
        <v>2.7323418888888891</v>
      </c>
      <c r="I2162" s="116">
        <f>(H2162-D2162)/(H2162-$O$12)</f>
        <v>0.33534793534081148</v>
      </c>
      <c r="J2162" s="19">
        <f>(($O$19*F2162)/(B2162*((I2162)^$O$20)))^(1/$O$21)</f>
        <v>0.63930414973820437</v>
      </c>
      <c r="K2162" s="111">
        <f t="shared" si="67"/>
        <v>0.63930414973820437</v>
      </c>
      <c r="L2162" s="129"/>
      <c r="M2162" s="50"/>
      <c r="N2162" s="19"/>
      <c r="O2162" s="19"/>
      <c r="Q2162" s="20"/>
      <c r="R2162" s="58"/>
      <c r="S2162" s="58"/>
      <c r="T2162" s="58"/>
      <c r="U2162" s="58"/>
      <c r="V2162" s="58"/>
    </row>
    <row r="2163" spans="1:22" x14ac:dyDescent="0.35">
      <c r="A2163" s="20">
        <v>3631</v>
      </c>
      <c r="B2163" s="59">
        <v>5.9916999999999998</v>
      </c>
      <c r="C2163">
        <v>103.786</v>
      </c>
      <c r="D2163" s="20">
        <v>2.1867999999999999</v>
      </c>
      <c r="E2163" s="49">
        <f t="shared" si="66"/>
        <v>98.814799999999991</v>
      </c>
      <c r="F2163" s="60">
        <f>($Q$5*($O$6+$O$8))/(E2163+$O$8)</f>
        <v>0.27126989135979157</v>
      </c>
      <c r="G2163" s="60">
        <f>(C2163-$O$10)/($O$11-$O$10)</f>
        <v>0.81984444444444449</v>
      </c>
      <c r="H2163" s="60">
        <f>(G2163*$O$14+(1-G2163)*$O$13)</f>
        <v>2.7319844444444445</v>
      </c>
      <c r="I2163" s="116">
        <f>(H2163-D2163)/(H2163-$O$12)</f>
        <v>0.34210131837009894</v>
      </c>
      <c r="J2163" s="19">
        <f>(($O$19*F2163)/(B2163*((I2163)^$O$20)))^(1/$O$21)</f>
        <v>0.62197226444568332</v>
      </c>
      <c r="K2163" s="111">
        <f t="shared" si="67"/>
        <v>0.62197226444568332</v>
      </c>
      <c r="L2163" s="129"/>
      <c r="M2163" s="50"/>
      <c r="N2163" s="19"/>
      <c r="O2163" s="19"/>
      <c r="Q2163" s="20"/>
      <c r="R2163" s="58"/>
      <c r="S2163" s="58"/>
      <c r="T2163" s="58"/>
      <c r="U2163" s="58"/>
      <c r="V2163" s="58"/>
    </row>
    <row r="2164" spans="1:22" x14ac:dyDescent="0.35">
      <c r="A2164" s="20">
        <v>3631.5</v>
      </c>
      <c r="B2164" s="59">
        <v>5.5965999999999996</v>
      </c>
      <c r="C2164">
        <v>105.4855</v>
      </c>
      <c r="D2164" s="20">
        <v>2.1587000000000001</v>
      </c>
      <c r="E2164" s="49">
        <f t="shared" si="66"/>
        <v>98.824700000000007</v>
      </c>
      <c r="F2164" s="60">
        <f>($Q$5*($O$6+$O$8))/(E2164+$O$8)</f>
        <v>0.27124445853101831</v>
      </c>
      <c r="G2164" s="60">
        <f>(C2164-$O$10)/($O$11-$O$10)</f>
        <v>0.83872777777777785</v>
      </c>
      <c r="H2164" s="60">
        <f>(G2164*$O$14+(1-G2164)*$O$13)</f>
        <v>2.7338727777777776</v>
      </c>
      <c r="I2164" s="116">
        <f>(H2164-D2164)/(H2164-$O$12)</f>
        <v>0.36049173712134047</v>
      </c>
      <c r="J2164" s="19">
        <f>(($O$19*F2164)/(B2164*((I2164)^$O$20)))^(1/$O$21)</f>
        <v>0.61069306540219137</v>
      </c>
      <c r="K2164" s="111">
        <f t="shared" si="67"/>
        <v>0.61069306540219137</v>
      </c>
      <c r="L2164" s="129"/>
      <c r="M2164" s="50"/>
      <c r="N2164" s="19"/>
      <c r="O2164" s="19"/>
      <c r="Q2164" s="20"/>
      <c r="R2164" s="58"/>
      <c r="S2164" s="58"/>
      <c r="T2164" s="58"/>
      <c r="U2164" s="58"/>
      <c r="V2164" s="58"/>
    </row>
    <row r="2165" spans="1:22" x14ac:dyDescent="0.35">
      <c r="A2165" s="20">
        <v>3632</v>
      </c>
      <c r="B2165" s="59">
        <v>5.7539999999999996</v>
      </c>
      <c r="C2165">
        <v>104.59139999999999</v>
      </c>
      <c r="D2165" s="20">
        <v>2.1859999999999999</v>
      </c>
      <c r="E2165" s="49">
        <f t="shared" si="66"/>
        <v>98.834599999999995</v>
      </c>
      <c r="F2165" s="60">
        <f>($Q$5*($O$6+$O$8))/(E2165+$O$8)</f>
        <v>0.27121903047069279</v>
      </c>
      <c r="G2165" s="60">
        <f>(C2165-$O$10)/($O$11-$O$10)</f>
        <v>0.82879333333333327</v>
      </c>
      <c r="H2165" s="60">
        <f>(G2165*$O$14+(1-G2165)*$O$13)</f>
        <v>2.7328793333333334</v>
      </c>
      <c r="I2165" s="116">
        <f>(H2165-D2165)/(H2165-$O$12)</f>
        <v>0.34297226266141656</v>
      </c>
      <c r="J2165" s="19">
        <f>(($O$19*F2165)/(B2165*((I2165)^$O$20)))^(1/$O$21)</f>
        <v>0.63301813521786132</v>
      </c>
      <c r="K2165" s="111">
        <f t="shared" si="67"/>
        <v>0.63301813521786132</v>
      </c>
      <c r="L2165" s="129"/>
      <c r="M2165" s="50"/>
      <c r="N2165" s="19"/>
      <c r="O2165" s="19"/>
      <c r="Q2165" s="20"/>
      <c r="R2165" s="58"/>
      <c r="S2165" s="58"/>
      <c r="T2165" s="58"/>
      <c r="U2165" s="58"/>
      <c r="V2165" s="58"/>
    </row>
    <row r="2166" spans="1:22" x14ac:dyDescent="0.35">
      <c r="A2166" s="20">
        <v>3632.5</v>
      </c>
      <c r="B2166" s="59">
        <v>5.6493000000000002</v>
      </c>
      <c r="C2166">
        <v>103.5938</v>
      </c>
      <c r="D2166" s="20">
        <v>2.2315999999999998</v>
      </c>
      <c r="E2166" s="49">
        <f t="shared" si="66"/>
        <v>98.844500000000011</v>
      </c>
      <c r="F2166" s="60">
        <f>($Q$5*($O$6+$O$8))/(E2166+$O$8)</f>
        <v>0.27119360717747393</v>
      </c>
      <c r="G2166" s="60">
        <f>(C2166-$O$10)/($O$11-$O$10)</f>
        <v>0.81770888888888893</v>
      </c>
      <c r="H2166" s="60">
        <f>(G2166*$O$14+(1-G2166)*$O$13)</f>
        <v>2.7317708888888887</v>
      </c>
      <c r="I2166" s="116">
        <f>(H2166-D2166)/(H2166-$O$12)</f>
        <v>0.3138975347798183</v>
      </c>
      <c r="J2166" s="19">
        <f>(($O$19*F2166)/(B2166*((I2166)^$O$20)))^(1/$O$21)</f>
        <v>0.69799851695592818</v>
      </c>
      <c r="K2166" s="111">
        <f t="shared" si="67"/>
        <v>0.69799851695592818</v>
      </c>
      <c r="L2166" s="129"/>
      <c r="M2166" s="50"/>
      <c r="N2166" s="19"/>
      <c r="O2166" s="19"/>
      <c r="Q2166" s="20"/>
      <c r="R2166" s="58"/>
      <c r="S2166" s="58"/>
      <c r="T2166" s="58"/>
      <c r="U2166" s="58"/>
      <c r="V2166" s="58"/>
    </row>
    <row r="2167" spans="1:22" x14ac:dyDescent="0.35">
      <c r="A2167" s="20">
        <v>3633</v>
      </c>
      <c r="B2167" s="59">
        <v>5.3247</v>
      </c>
      <c r="C2167">
        <v>101.58839999999999</v>
      </c>
      <c r="D2167" s="20">
        <v>2.282</v>
      </c>
      <c r="E2167" s="49">
        <f t="shared" si="66"/>
        <v>98.854399999999998</v>
      </c>
      <c r="F2167" s="60">
        <f>($Q$5*($O$6+$O$8))/(E2167+$O$8)</f>
        <v>0.2711681886500214</v>
      </c>
      <c r="G2167" s="60">
        <f>(C2167-$O$10)/($O$11-$O$10)</f>
        <v>0.79542666666666662</v>
      </c>
      <c r="H2167" s="60">
        <f>(G2167*$O$14+(1-G2167)*$O$13)</f>
        <v>2.7295426666666667</v>
      </c>
      <c r="I2167" s="116">
        <f>(H2167-D2167)/(H2167-$O$12)</f>
        <v>0.28126239898038746</v>
      </c>
      <c r="J2167" s="19">
        <f>(($O$19*F2167)/(B2167*((I2167)^$O$20)))^(1/$O$21)</f>
        <v>0.80234309851686914</v>
      </c>
      <c r="K2167" s="111">
        <f t="shared" si="67"/>
        <v>0.80234309851686914</v>
      </c>
      <c r="L2167" s="129"/>
      <c r="M2167" s="50"/>
      <c r="N2167" s="19"/>
      <c r="O2167" s="19"/>
      <c r="Q2167" s="20"/>
      <c r="R2167" s="58"/>
      <c r="S2167" s="58"/>
      <c r="T2167" s="58"/>
      <c r="U2167" s="58"/>
      <c r="V2167" s="58"/>
    </row>
    <row r="2168" spans="1:22" x14ac:dyDescent="0.35">
      <c r="A2168" s="20">
        <v>3633.5</v>
      </c>
      <c r="B2168" s="59">
        <v>5.5502000000000002</v>
      </c>
      <c r="C2168">
        <v>100.57559999999999</v>
      </c>
      <c r="D2168" s="20">
        <v>2.2863000000000002</v>
      </c>
      <c r="E2168" s="49">
        <f t="shared" si="66"/>
        <v>98.864300000000014</v>
      </c>
      <c r="F2168" s="60">
        <f>($Q$5*($O$6+$O$8))/(E2168+$O$8)</f>
        <v>0.27114277488699517</v>
      </c>
      <c r="G2168" s="60">
        <f>(C2168-$O$10)/($O$11-$O$10)</f>
        <v>0.78417333333333328</v>
      </c>
      <c r="H2168" s="60">
        <f>(G2168*$O$14+(1-G2168)*$O$13)</f>
        <v>2.7284173333333333</v>
      </c>
      <c r="I2168" s="116">
        <f>(H2168-D2168)/(H2168-$O$12)</f>
        <v>0.27804944109285079</v>
      </c>
      <c r="J2168" s="19">
        <f>(($O$19*F2168)/(B2168*((I2168)^$O$20)))^(1/$O$21)</f>
        <v>0.79491862962150051</v>
      </c>
      <c r="K2168" s="111">
        <f t="shared" si="67"/>
        <v>0.79491862962150051</v>
      </c>
      <c r="L2168" s="129"/>
      <c r="M2168" s="50"/>
      <c r="N2168" s="19"/>
      <c r="O2168" s="19"/>
      <c r="Q2168" s="20"/>
      <c r="R2168" s="58"/>
      <c r="S2168" s="58"/>
      <c r="T2168" s="58"/>
      <c r="U2168" s="58"/>
      <c r="V2168" s="58"/>
    </row>
    <row r="2169" spans="1:22" x14ac:dyDescent="0.35">
      <c r="A2169" s="20">
        <v>3634</v>
      </c>
      <c r="B2169" s="59">
        <v>5.4741999999999997</v>
      </c>
      <c r="C2169">
        <v>102.51779999999999</v>
      </c>
      <c r="D2169" s="20">
        <v>2.2926000000000002</v>
      </c>
      <c r="E2169" s="49">
        <f t="shared" si="66"/>
        <v>98.874200000000002</v>
      </c>
      <c r="F2169" s="60">
        <f>($Q$5*($O$6+$O$8))/(E2169+$O$8)</f>
        <v>0.27111736588705598</v>
      </c>
      <c r="G2169" s="60">
        <f>(C2169-$O$10)/($O$11-$O$10)</f>
        <v>0.80575333333333332</v>
      </c>
      <c r="H2169" s="60">
        <f>(G2169*$O$14+(1-G2169)*$O$13)</f>
        <v>2.7305753333333334</v>
      </c>
      <c r="I2169" s="116">
        <f>(H2169-D2169)/(H2169-$O$12)</f>
        <v>0.27507120014001357</v>
      </c>
      <c r="J2169" s="19">
        <f>(($O$19*F2169)/(B2169*((I2169)^$O$20)))^(1/$O$21)</f>
        <v>0.80904600128802506</v>
      </c>
      <c r="K2169" s="111">
        <f t="shared" si="67"/>
        <v>0.80904600128802506</v>
      </c>
      <c r="L2169" s="129"/>
      <c r="M2169" s="50"/>
      <c r="N2169" s="19"/>
      <c r="O2169" s="19"/>
      <c r="Q2169" s="20"/>
      <c r="R2169" s="58"/>
      <c r="S2169" s="58"/>
      <c r="T2169" s="58"/>
      <c r="U2169" s="58"/>
      <c r="V2169" s="58"/>
    </row>
    <row r="2170" spans="1:22" x14ac:dyDescent="0.35">
      <c r="A2170" s="20">
        <v>3634.5</v>
      </c>
      <c r="B2170" s="59">
        <v>5.6718999999999999</v>
      </c>
      <c r="C2170">
        <v>104.7657</v>
      </c>
      <c r="D2170" s="20">
        <v>2.2877999999999998</v>
      </c>
      <c r="E2170" s="49">
        <f t="shared" si="66"/>
        <v>98.884100000000018</v>
      </c>
      <c r="F2170" s="60">
        <f>($Q$5*($O$6+$O$8))/(E2170+$O$8)</f>
        <v>0.27109196164886468</v>
      </c>
      <c r="G2170" s="60">
        <f>(C2170-$O$10)/($O$11-$O$10)</f>
        <v>0.83072999999999997</v>
      </c>
      <c r="H2170" s="60">
        <f>(G2170*$O$14+(1-G2170)*$O$13)</f>
        <v>2.7330730000000001</v>
      </c>
      <c r="I2170" s="116">
        <f>(H2170-D2170)/(H2170-$O$12)</f>
        <v>0.27921651597173941</v>
      </c>
      <c r="J2170" s="19">
        <f>(($O$19*F2170)/(B2170*((I2170)^$O$20)))^(1/$O$21)</f>
        <v>0.78298408334536784</v>
      </c>
      <c r="K2170" s="111">
        <f t="shared" si="67"/>
        <v>0.78298408334536784</v>
      </c>
      <c r="L2170" s="129"/>
      <c r="M2170" s="50"/>
      <c r="N2170" s="19"/>
      <c r="O2170" s="19"/>
      <c r="Q2170" s="20"/>
      <c r="R2170" s="58"/>
      <c r="S2170" s="58"/>
      <c r="T2170" s="58"/>
      <c r="U2170" s="58"/>
      <c r="V2170" s="58"/>
    </row>
    <row r="2171" spans="1:22" x14ac:dyDescent="0.35">
      <c r="A2171" s="20">
        <v>3635</v>
      </c>
      <c r="B2171" s="59">
        <v>6.1696</v>
      </c>
      <c r="C2171">
        <v>106.14790000000001</v>
      </c>
      <c r="D2171" s="20">
        <v>2.2679</v>
      </c>
      <c r="E2171" s="49">
        <f t="shared" si="66"/>
        <v>98.894000000000005</v>
      </c>
      <c r="F2171" s="60">
        <f>($Q$5*($O$6+$O$8))/(E2171+$O$8)</f>
        <v>0.27106656217108305</v>
      </c>
      <c r="G2171" s="60">
        <f>(C2171-$O$10)/($O$11-$O$10)</f>
        <v>0.84608777777777788</v>
      </c>
      <c r="H2171" s="60">
        <f>(G2171*$O$14+(1-G2171)*$O$13)</f>
        <v>2.7346087777777779</v>
      </c>
      <c r="I2171" s="116">
        <f>(H2171-D2171)/(H2171-$O$12)</f>
        <v>0.29237663985002715</v>
      </c>
      <c r="J2171" s="19">
        <f>(($O$19*F2171)/(B2171*((I2171)^$O$20)))^(1/$O$21)</f>
        <v>0.71691356731830147</v>
      </c>
      <c r="K2171" s="111">
        <f t="shared" si="67"/>
        <v>0.71691356731830147</v>
      </c>
      <c r="L2171" s="129"/>
      <c r="M2171" s="50"/>
      <c r="N2171" s="19"/>
      <c r="O2171" s="19"/>
      <c r="Q2171" s="20"/>
      <c r="R2171" s="58"/>
      <c r="S2171" s="58"/>
      <c r="T2171" s="58"/>
      <c r="U2171" s="58"/>
      <c r="V2171" s="58"/>
    </row>
    <row r="2172" spans="1:22" x14ac:dyDescent="0.35">
      <c r="A2172" s="20">
        <v>3635.5</v>
      </c>
      <c r="B2172" s="59">
        <v>6.3177000000000003</v>
      </c>
      <c r="C2172">
        <v>103.1456</v>
      </c>
      <c r="D2172" s="20">
        <v>2.2591000000000001</v>
      </c>
      <c r="E2172" s="49">
        <f t="shared" si="66"/>
        <v>98.903899999999993</v>
      </c>
      <c r="F2172" s="60">
        <f>($Q$5*($O$6+$O$8))/(E2172+$O$8)</f>
        <v>0.27104116745237306</v>
      </c>
      <c r="G2172" s="60">
        <f>(C2172-$O$10)/($O$11-$O$10)</f>
        <v>0.81272888888888895</v>
      </c>
      <c r="H2172" s="60">
        <f>(G2172*$O$14+(1-G2172)*$O$13)</f>
        <v>2.7312728888888893</v>
      </c>
      <c r="I2172" s="116">
        <f>(H2172-D2172)/(H2172-$O$12)</f>
        <v>0.29641917520454725</v>
      </c>
      <c r="J2172" s="19">
        <f>(($O$19*F2172)/(B2172*((I2172)^$O$20)))^(1/$O$21)</f>
        <v>0.69876611297408087</v>
      </c>
      <c r="K2172" s="111">
        <f t="shared" si="67"/>
        <v>0.69876611297408087</v>
      </c>
      <c r="L2172" s="129"/>
      <c r="M2172" s="50"/>
      <c r="N2172" s="19"/>
      <c r="O2172" s="19"/>
      <c r="Q2172" s="20"/>
      <c r="R2172" s="58"/>
      <c r="S2172" s="58"/>
      <c r="T2172" s="58"/>
      <c r="U2172" s="58"/>
      <c r="V2172" s="58"/>
    </row>
    <row r="2173" spans="1:22" x14ac:dyDescent="0.35">
      <c r="A2173" s="20">
        <v>3636</v>
      </c>
      <c r="B2173" s="59">
        <v>5.3611000000000004</v>
      </c>
      <c r="C2173">
        <v>101.267</v>
      </c>
      <c r="D2173" s="20">
        <v>2.2536999999999998</v>
      </c>
      <c r="E2173" s="49">
        <f t="shared" si="66"/>
        <v>98.913800000000009</v>
      </c>
      <c r="F2173" s="60">
        <f>($Q$5*($O$6+$O$8))/(E2173+$O$8)</f>
        <v>0.27101577749139716</v>
      </c>
      <c r="G2173" s="60">
        <f>(C2173-$O$10)/($O$11-$O$10)</f>
        <v>0.79185555555555553</v>
      </c>
      <c r="H2173" s="60">
        <f>(G2173*$O$14+(1-G2173)*$O$13)</f>
        <v>2.7291855555555555</v>
      </c>
      <c r="I2173" s="116">
        <f>(H2173-D2173)/(H2173-$O$12)</f>
        <v>0.29889045030144895</v>
      </c>
      <c r="J2173" s="19">
        <f>(($O$19*F2173)/(B2173*((I2173)^$O$20)))^(1/$O$21)</f>
        <v>0.75224324035812307</v>
      </c>
      <c r="K2173" s="111">
        <f t="shared" si="67"/>
        <v>0.75224324035812307</v>
      </c>
      <c r="L2173" s="129"/>
      <c r="M2173" s="50"/>
      <c r="N2173" s="19"/>
      <c r="O2173" s="19"/>
      <c r="Q2173" s="20"/>
      <c r="R2173" s="58"/>
      <c r="S2173" s="58"/>
      <c r="T2173" s="58"/>
      <c r="U2173" s="58"/>
      <c r="V2173" s="58"/>
    </row>
    <row r="2174" spans="1:22" x14ac:dyDescent="0.35">
      <c r="A2174" s="20">
        <v>3636.5</v>
      </c>
      <c r="B2174" s="59">
        <v>4.5750000000000002</v>
      </c>
      <c r="C2174">
        <v>104.3292</v>
      </c>
      <c r="D2174" s="20">
        <v>2.2684000000000002</v>
      </c>
      <c r="E2174" s="49">
        <f t="shared" si="66"/>
        <v>98.923699999999997</v>
      </c>
      <c r="F2174" s="60">
        <f>($Q$5*($O$6+$O$8))/(E2174+$O$8)</f>
        <v>0.27099039228681865</v>
      </c>
      <c r="G2174" s="60">
        <f>(C2174-$O$10)/($O$11-$O$10)</f>
        <v>0.82587999999999995</v>
      </c>
      <c r="H2174" s="60">
        <f>(G2174*$O$14+(1-G2174)*$O$13)</f>
        <v>2.7325879999999998</v>
      </c>
      <c r="I2174" s="116">
        <f>(H2174-D2174)/(H2174-$O$12)</f>
        <v>0.29116606177998494</v>
      </c>
      <c r="J2174" s="19">
        <f>(($O$19*F2174)/(B2174*((I2174)^$O$20)))^(1/$O$21)</f>
        <v>0.83587367013025449</v>
      </c>
      <c r="K2174" s="111">
        <f t="shared" si="67"/>
        <v>0.83587367013025449</v>
      </c>
      <c r="L2174" s="129"/>
      <c r="M2174" s="50"/>
      <c r="N2174" s="19"/>
      <c r="O2174" s="19"/>
      <c r="Q2174" s="20"/>
      <c r="R2174" s="58"/>
      <c r="S2174" s="58"/>
      <c r="T2174" s="58"/>
      <c r="U2174" s="58"/>
      <c r="V2174" s="58"/>
    </row>
    <row r="2175" spans="1:22" x14ac:dyDescent="0.35">
      <c r="A2175" s="20">
        <v>3637</v>
      </c>
      <c r="B2175" s="59">
        <v>4.4005999999999998</v>
      </c>
      <c r="C2175">
        <v>107.2602</v>
      </c>
      <c r="D2175" s="20">
        <v>2.226</v>
      </c>
      <c r="E2175" s="49">
        <f t="shared" si="66"/>
        <v>98.933600000000013</v>
      </c>
      <c r="F2175" s="60">
        <f>($Q$5*($O$6+$O$8))/(E2175+$O$8)</f>
        <v>0.27096501183730087</v>
      </c>
      <c r="G2175" s="60">
        <f>(C2175-$O$10)/($O$11-$O$10)</f>
        <v>0.85844666666666669</v>
      </c>
      <c r="H2175" s="60">
        <f>(G2175*$O$14+(1-G2175)*$O$13)</f>
        <v>2.7358446666666665</v>
      </c>
      <c r="I2175" s="116">
        <f>(H2175-D2175)/(H2175-$O$12)</f>
        <v>0.31915265653469049</v>
      </c>
      <c r="J2175" s="19">
        <f>(($O$19*F2175)/(B2175*((I2175)^$O$20)))^(1/$O$21)</f>
        <v>0.7775032218158946</v>
      </c>
      <c r="K2175" s="111">
        <f t="shared" si="67"/>
        <v>0.7775032218158946</v>
      </c>
      <c r="L2175" s="129"/>
      <c r="M2175" s="50"/>
      <c r="N2175" s="19"/>
      <c r="O2175" s="19"/>
      <c r="Q2175" s="20"/>
      <c r="R2175" s="58"/>
      <c r="S2175" s="58"/>
      <c r="T2175" s="58"/>
      <c r="U2175" s="58"/>
      <c r="V2175" s="58"/>
    </row>
    <row r="2176" spans="1:22" x14ac:dyDescent="0.35">
      <c r="A2176" s="20">
        <v>3637.5</v>
      </c>
      <c r="B2176" s="59">
        <v>4.9398999999999997</v>
      </c>
      <c r="C2176">
        <v>107.0279</v>
      </c>
      <c r="D2176" s="20">
        <v>2.1433</v>
      </c>
      <c r="E2176" s="49">
        <f t="shared" si="66"/>
        <v>98.9435</v>
      </c>
      <c r="F2176" s="60">
        <f>($Q$5*($O$6+$O$8))/(E2176+$O$8)</f>
        <v>0.27093963614150812</v>
      </c>
      <c r="G2176" s="60">
        <f>(C2176-$O$10)/($O$11-$O$10)</f>
        <v>0.85586555555555555</v>
      </c>
      <c r="H2176" s="60">
        <f>(G2176*$O$14+(1-G2176)*$O$13)</f>
        <v>2.7355865555555554</v>
      </c>
      <c r="I2176" s="116">
        <f>(H2176-D2176)/(H2176-$O$12)</f>
        <v>0.37081955925404214</v>
      </c>
      <c r="J2176" s="19">
        <f>(($O$19*F2176)/(B2176*((I2176)^$O$20)))^(1/$O$21)</f>
        <v>0.6315599177603114</v>
      </c>
      <c r="K2176" s="111">
        <f t="shared" si="67"/>
        <v>0.6315599177603114</v>
      </c>
      <c r="L2176" s="129"/>
      <c r="M2176" s="50"/>
      <c r="N2176" s="19"/>
      <c r="O2176" s="19"/>
      <c r="Q2176" s="20"/>
      <c r="R2176" s="58"/>
      <c r="S2176" s="58"/>
      <c r="T2176" s="58"/>
      <c r="U2176" s="58"/>
      <c r="V2176" s="58"/>
    </row>
    <row r="2177" spans="1:22" x14ac:dyDescent="0.35">
      <c r="A2177" s="20">
        <v>3638</v>
      </c>
      <c r="B2177" s="59">
        <v>5.2899000000000003</v>
      </c>
      <c r="C2177">
        <v>103.64870000000001</v>
      </c>
      <c r="D2177" s="20">
        <v>2.0737999999999999</v>
      </c>
      <c r="E2177" s="49">
        <f t="shared" si="66"/>
        <v>98.953400000000016</v>
      </c>
      <c r="F2177" s="60">
        <f>($Q$5*($O$6+$O$8))/(E2177+$O$8)</f>
        <v>0.27091426519810485</v>
      </c>
      <c r="G2177" s="60">
        <f>(C2177-$O$10)/($O$11-$O$10)</f>
        <v>0.81831888888888893</v>
      </c>
      <c r="H2177" s="60">
        <f>(G2177*$O$14+(1-G2177)*$O$13)</f>
        <v>2.7318318888888888</v>
      </c>
      <c r="I2177" s="116">
        <f>(H2177-D2177)/(H2177-$O$12)</f>
        <v>0.41295222335267628</v>
      </c>
      <c r="J2177" s="19">
        <f>(($O$19*F2177)/(B2177*((I2177)^$O$20)))^(1/$O$21)</f>
        <v>0.54801493829030279</v>
      </c>
      <c r="K2177" s="111">
        <f t="shared" si="67"/>
        <v>0.54801493829030279</v>
      </c>
      <c r="L2177" s="129"/>
      <c r="M2177" s="50"/>
      <c r="N2177" s="19"/>
      <c r="O2177" s="19"/>
      <c r="Q2177" s="20"/>
      <c r="R2177" s="58"/>
      <c r="S2177" s="58"/>
      <c r="T2177" s="58"/>
      <c r="U2177" s="58"/>
      <c r="V2177" s="58"/>
    </row>
    <row r="2178" spans="1:22" x14ac:dyDescent="0.35">
      <c r="A2178" s="20">
        <v>3638.5</v>
      </c>
      <c r="B2178" s="59">
        <v>5.8006000000000002</v>
      </c>
      <c r="C2178">
        <v>102.0239</v>
      </c>
      <c r="D2178" s="20">
        <v>2.0299</v>
      </c>
      <c r="E2178" s="49">
        <f t="shared" ref="E2178:E2241" si="68">((0.0198*A2178)+ 26.921)</f>
        <v>98.963300000000004</v>
      </c>
      <c r="F2178" s="60">
        <f>($Q$5*($O$6+$O$8))/(E2178+$O$8)</f>
        <v>0.27088889900575619</v>
      </c>
      <c r="G2178" s="60">
        <f>(C2178-$O$10)/($O$11-$O$10)</f>
        <v>0.80026555555555556</v>
      </c>
      <c r="H2178" s="60">
        <f>(G2178*$O$14+(1-G2178)*$O$13)</f>
        <v>2.7300265555555554</v>
      </c>
      <c r="I2178" s="116">
        <f>(H2178-D2178)/(H2178-$O$12)</f>
        <v>0.4398673544017771</v>
      </c>
      <c r="J2178" s="19">
        <f>(($O$19*F2178)/(B2178*((I2178)^$O$20)))^(1/$O$21)</f>
        <v>0.49128942237201595</v>
      </c>
      <c r="K2178" s="111">
        <f t="shared" ref="K2178:K2241" si="69">IF(J2178&gt;1,1,J2178)</f>
        <v>0.49128942237201595</v>
      </c>
      <c r="L2178" s="129"/>
      <c r="M2178" s="50"/>
      <c r="N2178" s="19"/>
      <c r="O2178" s="19"/>
      <c r="Q2178" s="20"/>
      <c r="R2178" s="58"/>
      <c r="S2178" s="58"/>
      <c r="T2178" s="58"/>
      <c r="U2178" s="58"/>
      <c r="V2178" s="58"/>
    </row>
    <row r="2179" spans="1:22" x14ac:dyDescent="0.35">
      <c r="A2179" s="20">
        <v>3639</v>
      </c>
      <c r="B2179" s="59">
        <v>5.4438000000000004</v>
      </c>
      <c r="C2179">
        <v>102.09820000000001</v>
      </c>
      <c r="D2179" s="20">
        <v>2.0426000000000002</v>
      </c>
      <c r="E2179" s="49">
        <f t="shared" si="68"/>
        <v>98.973199999999991</v>
      </c>
      <c r="F2179" s="60">
        <f>($Q$5*($O$6+$O$8))/(E2179+$O$8)</f>
        <v>0.2708635375631277</v>
      </c>
      <c r="G2179" s="60">
        <f>(C2179-$O$10)/($O$11-$O$10)</f>
        <v>0.8010911111111112</v>
      </c>
      <c r="H2179" s="60">
        <f>(G2179*$O$14+(1-G2179)*$O$13)</f>
        <v>2.7301091111111111</v>
      </c>
      <c r="I2179" s="116">
        <f>(H2179-D2179)/(H2179-$O$12)</f>
        <v>0.43191781112608313</v>
      </c>
      <c r="J2179" s="19">
        <f>(($O$19*F2179)/(B2179*((I2179)^$O$20)))^(1/$O$21)</f>
        <v>0.51644381296742137</v>
      </c>
      <c r="K2179" s="111">
        <f t="shared" si="69"/>
        <v>0.51644381296742137</v>
      </c>
      <c r="L2179" s="129"/>
      <c r="M2179" s="50"/>
      <c r="N2179" s="19"/>
      <c r="O2179" s="19"/>
      <c r="Q2179" s="20"/>
      <c r="R2179" s="58"/>
      <c r="S2179" s="58"/>
      <c r="T2179" s="58"/>
      <c r="U2179" s="58"/>
      <c r="V2179" s="58"/>
    </row>
    <row r="2180" spans="1:22" x14ac:dyDescent="0.35">
      <c r="A2180" s="20">
        <v>3639.5</v>
      </c>
      <c r="B2180" s="59">
        <v>5.5544000000000002</v>
      </c>
      <c r="C2180">
        <v>103.2624</v>
      </c>
      <c r="D2180" s="20">
        <v>2.0779999999999998</v>
      </c>
      <c r="E2180" s="49">
        <f t="shared" si="68"/>
        <v>98.983100000000007</v>
      </c>
      <c r="F2180" s="60">
        <f>($Q$5*($O$6+$O$8))/(E2180+$O$8)</f>
        <v>0.27083818086888534</v>
      </c>
      <c r="G2180" s="60">
        <f>(C2180-$O$10)/($O$11-$O$10)</f>
        <v>0.81402666666666668</v>
      </c>
      <c r="H2180" s="60">
        <f>(G2180*$O$14+(1-G2180)*$O$13)</f>
        <v>2.7314026666666669</v>
      </c>
      <c r="I2180" s="116">
        <f>(H2180-D2180)/(H2180-$O$12)</f>
        <v>0.41015760516810718</v>
      </c>
      <c r="J2180" s="19">
        <f>(($O$19*F2180)/(B2180*((I2180)^$O$20)))^(1/$O$21)</f>
        <v>0.53837588571973316</v>
      </c>
      <c r="K2180" s="111">
        <f t="shared" si="69"/>
        <v>0.53837588571973316</v>
      </c>
      <c r="L2180" s="129"/>
      <c r="M2180" s="50"/>
      <c r="N2180" s="19"/>
      <c r="O2180" s="19"/>
      <c r="Q2180" s="20"/>
      <c r="R2180" s="58"/>
      <c r="S2180" s="58"/>
      <c r="T2180" s="58"/>
      <c r="U2180" s="58"/>
      <c r="V2180" s="58"/>
    </row>
    <row r="2181" spans="1:22" x14ac:dyDescent="0.35">
      <c r="A2181" s="20">
        <v>3640</v>
      </c>
      <c r="B2181" s="59">
        <v>6.4907000000000004</v>
      </c>
      <c r="C2181">
        <v>105.7024</v>
      </c>
      <c r="D2181" s="20">
        <v>2.1518000000000002</v>
      </c>
      <c r="E2181" s="49">
        <f t="shared" si="68"/>
        <v>98.992999999999995</v>
      </c>
      <c r="F2181" s="60">
        <f>($Q$5*($O$6+$O$8))/(E2181+$O$8)</f>
        <v>0.27081282892169589</v>
      </c>
      <c r="G2181" s="60">
        <f>(C2181-$O$10)/($O$11-$O$10)</f>
        <v>0.84113777777777776</v>
      </c>
      <c r="H2181" s="60">
        <f>(G2181*$O$14+(1-G2181)*$O$13)</f>
        <v>2.734113777777778</v>
      </c>
      <c r="I2181" s="116">
        <f>(H2181-D2181)/(H2181-$O$12)</f>
        <v>0.36491226702030666</v>
      </c>
      <c r="J2181" s="19">
        <f>(($O$19*F2181)/(B2181*((I2181)^$O$20)))^(1/$O$21)</f>
        <v>0.55975809857576431</v>
      </c>
      <c r="K2181" s="111">
        <f t="shared" si="69"/>
        <v>0.55975809857576431</v>
      </c>
      <c r="L2181" s="129"/>
      <c r="M2181" s="50"/>
      <c r="N2181" s="19"/>
      <c r="O2181" s="19"/>
      <c r="Q2181" s="20"/>
      <c r="R2181" s="58"/>
      <c r="S2181" s="58"/>
      <c r="T2181" s="58"/>
      <c r="U2181" s="58"/>
      <c r="V2181" s="58"/>
    </row>
    <row r="2182" spans="1:22" x14ac:dyDescent="0.35">
      <c r="A2182" s="20">
        <v>3640.5</v>
      </c>
      <c r="B2182" s="59">
        <v>5.8411999999999997</v>
      </c>
      <c r="C2182">
        <v>107.6991</v>
      </c>
      <c r="D2182" s="20">
        <v>2.1804000000000001</v>
      </c>
      <c r="E2182" s="49">
        <f t="shared" si="68"/>
        <v>99.002900000000011</v>
      </c>
      <c r="F2182" s="60">
        <f>($Q$5*($O$6+$O$8))/(E2182+$O$8)</f>
        <v>0.27078748172022626</v>
      </c>
      <c r="G2182" s="60">
        <f>(C2182-$O$10)/($O$11-$O$10)</f>
        <v>0.86332333333333333</v>
      </c>
      <c r="H2182" s="60">
        <f>(G2182*$O$14+(1-G2182)*$O$13)</f>
        <v>2.7363323333333334</v>
      </c>
      <c r="I2182" s="116">
        <f>(H2182-D2182)/(H2182-$O$12)</f>
        <v>0.34789642021490846</v>
      </c>
      <c r="J2182" s="19">
        <f>(($O$19*F2182)/(B2182*((I2182)^$O$20)))^(1/$O$21)</f>
        <v>0.6188897549355874</v>
      </c>
      <c r="K2182" s="111">
        <f t="shared" si="69"/>
        <v>0.6188897549355874</v>
      </c>
      <c r="L2182" s="129"/>
      <c r="M2182" s="50"/>
      <c r="N2182" s="19"/>
      <c r="O2182" s="19"/>
      <c r="Q2182" s="20"/>
      <c r="R2182" s="58"/>
      <c r="S2182" s="58"/>
      <c r="T2182" s="58"/>
      <c r="U2182" s="58"/>
      <c r="V2182" s="58"/>
    </row>
    <row r="2183" spans="1:22" x14ac:dyDescent="0.35">
      <c r="A2183" s="20">
        <v>3641</v>
      </c>
      <c r="B2183" s="59">
        <v>6.9130000000000003</v>
      </c>
      <c r="C2183">
        <v>108.7319</v>
      </c>
      <c r="D2183" s="20">
        <v>2.1640999999999999</v>
      </c>
      <c r="E2183" s="49">
        <f t="shared" si="68"/>
        <v>99.012799999999999</v>
      </c>
      <c r="F2183" s="60">
        <f>($Q$5*($O$6+$O$8))/(E2183+$O$8)</f>
        <v>0.27076213926314413</v>
      </c>
      <c r="G2183" s="60">
        <f>(C2183-$O$10)/($O$11-$O$10)</f>
        <v>0.87479888888888879</v>
      </c>
      <c r="H2183" s="60">
        <f>(G2183*$O$14+(1-G2183)*$O$13)</f>
        <v>2.7374798888888892</v>
      </c>
      <c r="I2183" s="116">
        <f>(H2183-D2183)/(H2183-$O$12)</f>
        <v>0.35855742105307425</v>
      </c>
      <c r="J2183" s="19">
        <f>(($O$19*F2183)/(B2183*((I2183)^$O$20)))^(1/$O$21)</f>
        <v>0.55195284271274692</v>
      </c>
      <c r="K2183" s="111">
        <f t="shared" si="69"/>
        <v>0.55195284271274692</v>
      </c>
      <c r="L2183" s="129"/>
      <c r="M2183" s="50"/>
      <c r="N2183" s="19"/>
      <c r="O2183" s="19"/>
      <c r="Q2183" s="20"/>
      <c r="R2183" s="58"/>
      <c r="S2183" s="58"/>
      <c r="T2183" s="58"/>
      <c r="U2183" s="58"/>
      <c r="V2183" s="58"/>
    </row>
    <row r="2184" spans="1:22" x14ac:dyDescent="0.35">
      <c r="A2184" s="20">
        <v>3641.5</v>
      </c>
      <c r="B2184" s="59">
        <v>6.1085000000000003</v>
      </c>
      <c r="C2184">
        <v>109.03149999999999</v>
      </c>
      <c r="D2184" s="20">
        <v>2.1153</v>
      </c>
      <c r="E2184" s="49">
        <f t="shared" si="68"/>
        <v>99.022700000000015</v>
      </c>
      <c r="F2184" s="60">
        <f>($Q$5*($O$6+$O$8))/(E2184+$O$8)</f>
        <v>0.27073680154911745</v>
      </c>
      <c r="G2184" s="60">
        <f>(C2184-$O$10)/($O$11-$O$10)</f>
        <v>0.87812777777777773</v>
      </c>
      <c r="H2184" s="60">
        <f>(G2184*$O$14+(1-G2184)*$O$13)</f>
        <v>2.7378127777777777</v>
      </c>
      <c r="I2184" s="116">
        <f>(H2184-D2184)/(H2184-$O$12)</f>
        <v>0.38920116580810288</v>
      </c>
      <c r="J2184" s="19">
        <f>(($O$19*F2184)/(B2184*((I2184)^$O$20)))^(1/$O$21)</f>
        <v>0.54091898615982947</v>
      </c>
      <c r="K2184" s="111">
        <f t="shared" si="69"/>
        <v>0.54091898615982947</v>
      </c>
      <c r="L2184" s="129"/>
      <c r="M2184" s="50"/>
      <c r="N2184" s="19"/>
      <c r="O2184" s="19"/>
      <c r="Q2184" s="20"/>
      <c r="R2184" s="58"/>
      <c r="S2184" s="58"/>
      <c r="T2184" s="58"/>
      <c r="U2184" s="58"/>
      <c r="V2184" s="58"/>
    </row>
    <row r="2185" spans="1:22" x14ac:dyDescent="0.35">
      <c r="A2185" s="20">
        <v>3642</v>
      </c>
      <c r="B2185" s="59">
        <v>5.5876999999999999</v>
      </c>
      <c r="C2185">
        <v>109.17910000000001</v>
      </c>
      <c r="D2185" s="20">
        <v>2.1248</v>
      </c>
      <c r="E2185" s="49">
        <f t="shared" si="68"/>
        <v>99.032600000000002</v>
      </c>
      <c r="F2185" s="60">
        <f>($Q$5*($O$6+$O$8))/(E2185+$O$8)</f>
        <v>0.27071146857681494</v>
      </c>
      <c r="G2185" s="60">
        <f>(C2185-$O$10)/($O$11-$O$10)</f>
        <v>0.87976777777777782</v>
      </c>
      <c r="H2185" s="60">
        <f>(G2185*$O$14+(1-G2185)*$O$13)</f>
        <v>2.7379767777777779</v>
      </c>
      <c r="I2185" s="116">
        <f>(H2185-D2185)/(H2185-$O$12)</f>
        <v>0.38332490196845226</v>
      </c>
      <c r="J2185" s="19">
        <f>(($O$19*F2185)/(B2185*((I2185)^$O$20)))^(1/$O$21)</f>
        <v>0.57420868053976459</v>
      </c>
      <c r="K2185" s="111">
        <f t="shared" si="69"/>
        <v>0.57420868053976459</v>
      </c>
      <c r="L2185" s="129"/>
      <c r="M2185" s="50"/>
      <c r="N2185" s="19"/>
      <c r="O2185" s="19"/>
      <c r="Q2185" s="20"/>
      <c r="R2185" s="58"/>
      <c r="S2185" s="58"/>
      <c r="T2185" s="58"/>
      <c r="U2185" s="58"/>
      <c r="V2185" s="58"/>
    </row>
    <row r="2186" spans="1:22" x14ac:dyDescent="0.35">
      <c r="A2186" s="20">
        <v>3642.5</v>
      </c>
      <c r="B2186" s="59">
        <v>4.6657999999999999</v>
      </c>
      <c r="C2186">
        <v>109.41930000000001</v>
      </c>
      <c r="D2186" s="20">
        <v>2.1545999999999998</v>
      </c>
      <c r="E2186" s="49">
        <f t="shared" si="68"/>
        <v>99.042500000000018</v>
      </c>
      <c r="F2186" s="60">
        <f>($Q$5*($O$6+$O$8))/(E2186+$O$8)</f>
        <v>0.27068614034490551</v>
      </c>
      <c r="G2186" s="60">
        <f>(C2186-$O$10)/($O$11-$O$10)</f>
        <v>0.88243666666666676</v>
      </c>
      <c r="H2186" s="60">
        <f>(G2186*$O$14+(1-G2186)*$O$13)</f>
        <v>2.738243666666667</v>
      </c>
      <c r="I2186" s="116">
        <f>(H2186-D2186)/(H2186-$O$12)</f>
        <v>0.36480153576873148</v>
      </c>
      <c r="J2186" s="19">
        <f>(($O$19*F2186)/(B2186*((I2186)^$O$20)))^(1/$O$21)</f>
        <v>0.66025742290326705</v>
      </c>
      <c r="K2186" s="111">
        <f t="shared" si="69"/>
        <v>0.66025742290326705</v>
      </c>
      <c r="L2186" s="129"/>
      <c r="M2186" s="50"/>
      <c r="N2186" s="19"/>
      <c r="O2186" s="19"/>
      <c r="Q2186" s="20"/>
      <c r="R2186" s="58"/>
      <c r="S2186" s="58"/>
      <c r="T2186" s="58"/>
      <c r="U2186" s="58"/>
      <c r="V2186" s="58"/>
    </row>
    <row r="2187" spans="1:22" x14ac:dyDescent="0.35">
      <c r="A2187" s="20">
        <v>3643</v>
      </c>
      <c r="B2187" s="59">
        <v>4.6063000000000001</v>
      </c>
      <c r="C2187">
        <v>109.7762</v>
      </c>
      <c r="D2187" s="20">
        <v>2.1960000000000002</v>
      </c>
      <c r="E2187" s="49">
        <f t="shared" si="68"/>
        <v>99.052400000000006</v>
      </c>
      <c r="F2187" s="60">
        <f>($Q$5*($O$6+$O$8))/(E2187+$O$8)</f>
        <v>0.27066081685205889</v>
      </c>
      <c r="G2187" s="60">
        <f>(C2187-$O$10)/($O$11-$O$10)</f>
        <v>0.8864022222222222</v>
      </c>
      <c r="H2187" s="60">
        <f>(G2187*$O$14+(1-G2187)*$O$13)</f>
        <v>2.7386402222222221</v>
      </c>
      <c r="I2187" s="116">
        <f>(H2187-D2187)/(H2187-$O$12)</f>
        <v>0.33908863197869926</v>
      </c>
      <c r="J2187" s="19">
        <f>(($O$19*F2187)/(B2187*((I2187)^$O$20)))^(1/$O$21)</f>
        <v>0.71486388037072379</v>
      </c>
      <c r="K2187" s="111">
        <f t="shared" si="69"/>
        <v>0.71486388037072379</v>
      </c>
      <c r="L2187" s="129"/>
      <c r="M2187" s="50"/>
      <c r="N2187" s="19"/>
      <c r="O2187" s="19"/>
      <c r="Q2187" s="20"/>
      <c r="R2187" s="58"/>
      <c r="S2187" s="58"/>
      <c r="T2187" s="58"/>
      <c r="U2187" s="58"/>
      <c r="V2187" s="58"/>
    </row>
    <row r="2188" spans="1:22" x14ac:dyDescent="0.35">
      <c r="A2188" s="20">
        <v>3643.5</v>
      </c>
      <c r="B2188" s="59">
        <v>4.9798</v>
      </c>
      <c r="C2188">
        <v>109.1053</v>
      </c>
      <c r="D2188" s="20">
        <v>2.2122000000000002</v>
      </c>
      <c r="E2188" s="49">
        <f t="shared" si="68"/>
        <v>99.062299999999993</v>
      </c>
      <c r="F2188" s="60">
        <f>($Q$5*($O$6+$O$8))/(E2188+$O$8)</f>
        <v>0.27063549809694509</v>
      </c>
      <c r="G2188" s="60">
        <f>(C2188-$O$10)/($O$11-$O$10)</f>
        <v>0.87894777777777777</v>
      </c>
      <c r="H2188" s="60">
        <f>(G2188*$O$14+(1-G2188)*$O$13)</f>
        <v>2.737894777777778</v>
      </c>
      <c r="I2188" s="116">
        <f>(H2188-D2188)/(H2188-$O$12)</f>
        <v>0.32865274238093989</v>
      </c>
      <c r="J2188" s="19">
        <f>(($O$19*F2188)/(B2188*((I2188)^$O$20)))^(1/$O$21)</f>
        <v>0.70933137405389235</v>
      </c>
      <c r="K2188" s="111">
        <f t="shared" si="69"/>
        <v>0.70933137405389235</v>
      </c>
      <c r="L2188" s="129"/>
      <c r="M2188" s="50"/>
      <c r="N2188" s="19"/>
      <c r="O2188" s="19"/>
      <c r="Q2188" s="20"/>
      <c r="R2188" s="58"/>
      <c r="S2188" s="58"/>
      <c r="T2188" s="58"/>
      <c r="U2188" s="58"/>
      <c r="V2188" s="58"/>
    </row>
    <row r="2189" spans="1:22" x14ac:dyDescent="0.35">
      <c r="A2189" s="20">
        <v>3644</v>
      </c>
      <c r="B2189" s="59">
        <v>5.8895</v>
      </c>
      <c r="C2189">
        <v>109.47110000000001</v>
      </c>
      <c r="D2189" s="20">
        <v>2.2136999999999998</v>
      </c>
      <c r="E2189" s="49">
        <f t="shared" si="68"/>
        <v>99.072200000000009</v>
      </c>
      <c r="F2189" s="60">
        <f>($Q$5*($O$6+$O$8))/(E2189+$O$8)</f>
        <v>0.27061018407823456</v>
      </c>
      <c r="G2189" s="60">
        <f>(C2189-$O$10)/($O$11-$O$10)</f>
        <v>0.88301222222222231</v>
      </c>
      <c r="H2189" s="60">
        <f>(G2189*$O$14+(1-G2189)*$O$13)</f>
        <v>2.7383012222222223</v>
      </c>
      <c r="I2189" s="116">
        <f>(H2189-D2189)/(H2189-$O$12)</f>
        <v>0.32788575985059559</v>
      </c>
      <c r="J2189" s="19">
        <f>(($O$19*F2189)/(B2189*((I2189)^$O$20)))^(1/$O$21)</f>
        <v>0.65374788931248373</v>
      </c>
      <c r="K2189" s="111">
        <f t="shared" si="69"/>
        <v>0.65374788931248373</v>
      </c>
      <c r="L2189" s="129"/>
      <c r="M2189" s="50"/>
      <c r="N2189" s="19"/>
      <c r="O2189" s="19"/>
      <c r="Q2189" s="20"/>
      <c r="R2189" s="58"/>
      <c r="S2189" s="58"/>
      <c r="T2189" s="58"/>
      <c r="U2189" s="58"/>
      <c r="V2189" s="58"/>
    </row>
    <row r="2190" spans="1:22" x14ac:dyDescent="0.35">
      <c r="A2190" s="20">
        <v>3644.5</v>
      </c>
      <c r="B2190" s="59">
        <v>7.8510999999999997</v>
      </c>
      <c r="C2190">
        <v>109.72280000000001</v>
      </c>
      <c r="D2190" s="20">
        <v>2.1928999999999998</v>
      </c>
      <c r="E2190" s="49">
        <f t="shared" si="68"/>
        <v>99.082099999999997</v>
      </c>
      <c r="F2190" s="60">
        <f>($Q$5*($O$6+$O$8))/(E2190+$O$8)</f>
        <v>0.27058487479459853</v>
      </c>
      <c r="G2190" s="60">
        <f>(C2190-$O$10)/($O$11-$O$10)</f>
        <v>0.88580888888888898</v>
      </c>
      <c r="H2190" s="60">
        <f>(G2190*$O$14+(1-G2190)*$O$13)</f>
        <v>2.738580888888889</v>
      </c>
      <c r="I2190" s="116">
        <f>(H2190-D2190)/(H2190-$O$12)</f>
        <v>0.3410013471667076</v>
      </c>
      <c r="J2190" s="19">
        <f>(($O$19*F2190)/(B2190*((I2190)^$O$20)))^(1/$O$21)</f>
        <v>0.54441540927223675</v>
      </c>
      <c r="K2190" s="111">
        <f t="shared" si="69"/>
        <v>0.54441540927223675</v>
      </c>
      <c r="L2190" s="129"/>
      <c r="M2190" s="50"/>
      <c r="N2190" s="19"/>
      <c r="O2190" s="19"/>
      <c r="Q2190" s="20"/>
      <c r="R2190" s="58"/>
      <c r="S2190" s="58"/>
      <c r="T2190" s="58"/>
      <c r="U2190" s="58"/>
      <c r="V2190" s="58"/>
    </row>
    <row r="2191" spans="1:22" x14ac:dyDescent="0.35">
      <c r="A2191" s="20">
        <v>3645</v>
      </c>
      <c r="B2191" s="59">
        <v>11.7476</v>
      </c>
      <c r="C2191">
        <v>106.9855</v>
      </c>
      <c r="D2191" s="20">
        <v>2.1705999999999999</v>
      </c>
      <c r="E2191" s="49">
        <f t="shared" si="68"/>
        <v>99.092000000000013</v>
      </c>
      <c r="F2191" s="60">
        <f>($Q$5*($O$6+$O$8))/(E2191+$O$8)</f>
        <v>0.27055957024470839</v>
      </c>
      <c r="G2191" s="60">
        <f>(C2191-$O$10)/($O$11-$O$10)</f>
        <v>0.85539444444444446</v>
      </c>
      <c r="H2191" s="60">
        <f>(G2191*$O$14+(1-G2191)*$O$13)</f>
        <v>2.7355394444444445</v>
      </c>
      <c r="I2191" s="116">
        <f>(H2191-D2191)/(H2191-$O$12)</f>
        <v>0.35370847610437928</v>
      </c>
      <c r="J2191" s="19">
        <f>(($O$19*F2191)/(B2191*((I2191)^$O$20)))^(1/$O$21)</f>
        <v>0.42905345917125814</v>
      </c>
      <c r="K2191" s="111">
        <f t="shared" si="69"/>
        <v>0.42905345917125814</v>
      </c>
      <c r="L2191" s="129"/>
      <c r="M2191" s="50"/>
      <c r="N2191" s="19"/>
      <c r="O2191" s="19"/>
      <c r="Q2191" s="20"/>
      <c r="R2191" s="58"/>
      <c r="S2191" s="58"/>
      <c r="T2191" s="58"/>
      <c r="U2191" s="58"/>
      <c r="V2191" s="58"/>
    </row>
    <row r="2192" spans="1:22" x14ac:dyDescent="0.35">
      <c r="A2192" s="20">
        <v>3645.5</v>
      </c>
      <c r="B2192" s="59">
        <v>9.1239000000000008</v>
      </c>
      <c r="C2192">
        <v>102.9081</v>
      </c>
      <c r="D2192" s="20">
        <v>2.1812999999999998</v>
      </c>
      <c r="E2192" s="49">
        <f t="shared" si="68"/>
        <v>99.101900000000001</v>
      </c>
      <c r="F2192" s="60">
        <f>($Q$5*($O$6+$O$8))/(E2192+$O$8)</f>
        <v>0.27053427042723632</v>
      </c>
      <c r="G2192" s="60">
        <f>(C2192-$O$10)/($O$11-$O$10)</f>
        <v>0.81009000000000009</v>
      </c>
      <c r="H2192" s="60">
        <f>(G2192*$O$14+(1-G2192)*$O$13)</f>
        <v>2.7310090000000002</v>
      </c>
      <c r="I2192" s="116">
        <f>(H2192-D2192)/(H2192-$O$12)</f>
        <v>0.34515172425484697</v>
      </c>
      <c r="J2192" s="19">
        <f>(($O$19*F2192)/(B2192*((I2192)^$O$20)))^(1/$O$21)</f>
        <v>0.49889693788562933</v>
      </c>
      <c r="K2192" s="111">
        <f t="shared" si="69"/>
        <v>0.49889693788562933</v>
      </c>
      <c r="L2192" s="129"/>
      <c r="M2192" s="50"/>
      <c r="N2192" s="19"/>
      <c r="O2192" s="19"/>
      <c r="Q2192" s="20"/>
      <c r="R2192" s="58"/>
      <c r="S2192" s="58"/>
      <c r="T2192" s="58"/>
      <c r="U2192" s="58"/>
      <c r="V2192" s="58"/>
    </row>
    <row r="2193" spans="1:22" x14ac:dyDescent="0.35">
      <c r="A2193" s="20">
        <v>3646</v>
      </c>
      <c r="B2193" s="59">
        <v>6.5755999999999997</v>
      </c>
      <c r="C2193">
        <v>99.538700000000006</v>
      </c>
      <c r="D2193" s="20">
        <v>2.2019000000000002</v>
      </c>
      <c r="E2193" s="49">
        <f t="shared" si="68"/>
        <v>99.111800000000017</v>
      </c>
      <c r="F2193" s="60">
        <f>($Q$5*($O$6+$O$8))/(E2193+$O$8)</f>
        <v>0.27050897534085477</v>
      </c>
      <c r="G2193" s="60">
        <f>(C2193-$O$10)/($O$11-$O$10)</f>
        <v>0.7726522222222223</v>
      </c>
      <c r="H2193" s="60">
        <f>(G2193*$O$14+(1-G2193)*$O$13)</f>
        <v>2.7272652222222225</v>
      </c>
      <c r="I2193" s="116">
        <f>(H2193-D2193)/(H2193-$O$12)</f>
        <v>0.33064396065603663</v>
      </c>
      <c r="J2193" s="19">
        <f>(($O$19*F2193)/(B2193*((I2193)^$O$20)))^(1/$O$21)</f>
        <v>0.61342652566111289</v>
      </c>
      <c r="K2193" s="111">
        <f t="shared" si="69"/>
        <v>0.61342652566111289</v>
      </c>
      <c r="L2193" s="129"/>
      <c r="M2193" s="50"/>
      <c r="N2193" s="19"/>
      <c r="O2193" s="19"/>
      <c r="Q2193" s="20"/>
      <c r="R2193" s="58"/>
      <c r="S2193" s="58"/>
      <c r="T2193" s="58"/>
      <c r="U2193" s="58"/>
      <c r="V2193" s="58"/>
    </row>
    <row r="2194" spans="1:22" x14ac:dyDescent="0.35">
      <c r="A2194" s="20">
        <v>3646.5</v>
      </c>
      <c r="B2194" s="59">
        <v>4.8437000000000001</v>
      </c>
      <c r="C2194">
        <v>101.6409</v>
      </c>
      <c r="D2194" s="20">
        <v>2.2181000000000002</v>
      </c>
      <c r="E2194" s="49">
        <f t="shared" si="68"/>
        <v>99.121700000000004</v>
      </c>
      <c r="F2194" s="60">
        <f>($Q$5*($O$6+$O$8))/(E2194+$O$8)</f>
        <v>0.27048368498423692</v>
      </c>
      <c r="G2194" s="60">
        <f>(C2194-$O$10)/($O$11-$O$10)</f>
        <v>0.79601</v>
      </c>
      <c r="H2194" s="60">
        <f>(G2194*$O$14+(1-G2194)*$O$13)</f>
        <v>2.7296009999999997</v>
      </c>
      <c r="I2194" s="116">
        <f>(H2194-D2194)/(H2194-$O$12)</f>
        <v>0.32144583098455215</v>
      </c>
      <c r="J2194" s="19">
        <f>(($O$19*F2194)/(B2194*((I2194)^$O$20)))^(1/$O$21)</f>
        <v>0.73514688495329483</v>
      </c>
      <c r="K2194" s="111">
        <f t="shared" si="69"/>
        <v>0.73514688495329483</v>
      </c>
      <c r="L2194" s="129"/>
      <c r="M2194" s="50"/>
      <c r="N2194" s="19"/>
      <c r="O2194" s="19"/>
      <c r="Q2194" s="20"/>
      <c r="R2194" s="58"/>
      <c r="S2194" s="58"/>
      <c r="T2194" s="58"/>
      <c r="U2194" s="58"/>
      <c r="V2194" s="58"/>
    </row>
    <row r="2195" spans="1:22" x14ac:dyDescent="0.35">
      <c r="A2195" s="20">
        <v>3647</v>
      </c>
      <c r="B2195" s="59">
        <v>5.6661999999999999</v>
      </c>
      <c r="C2195">
        <v>104.3134</v>
      </c>
      <c r="D2195" s="20">
        <v>2.2176</v>
      </c>
      <c r="E2195" s="49">
        <f t="shared" si="68"/>
        <v>99.131599999999992</v>
      </c>
      <c r="F2195" s="60">
        <f>($Q$5*($O$6+$O$8))/(E2195+$O$8)</f>
        <v>0.2704583993560562</v>
      </c>
      <c r="G2195" s="60">
        <f>(C2195-$O$10)/($O$11-$O$10)</f>
        <v>0.82570444444444446</v>
      </c>
      <c r="H2195" s="60">
        <f>(G2195*$O$14+(1-G2195)*$O$13)</f>
        <v>2.7325704444444443</v>
      </c>
      <c r="I2195" s="116">
        <f>(H2195-D2195)/(H2195-$O$12)</f>
        <v>0.32302335993683845</v>
      </c>
      <c r="J2195" s="19">
        <f>(($O$19*F2195)/(B2195*((I2195)^$O$20)))^(1/$O$21)</f>
        <v>0.67634822824705099</v>
      </c>
      <c r="K2195" s="111">
        <f t="shared" si="69"/>
        <v>0.67634822824705099</v>
      </c>
      <c r="L2195" s="129"/>
      <c r="M2195" s="50"/>
      <c r="N2195" s="19"/>
      <c r="O2195" s="19"/>
      <c r="Q2195" s="20"/>
      <c r="R2195" s="58"/>
      <c r="S2195" s="58"/>
      <c r="T2195" s="58"/>
      <c r="U2195" s="58"/>
      <c r="V2195" s="58"/>
    </row>
    <row r="2196" spans="1:22" x14ac:dyDescent="0.35">
      <c r="A2196" s="20">
        <v>3647.5</v>
      </c>
      <c r="B2196" s="59">
        <v>5.0648</v>
      </c>
      <c r="C2196">
        <v>103.3845</v>
      </c>
      <c r="D2196" s="20">
        <v>2.2307999999999999</v>
      </c>
      <c r="E2196" s="49">
        <f t="shared" si="68"/>
        <v>99.141500000000008</v>
      </c>
      <c r="F2196" s="60">
        <f>($Q$5*($O$6+$O$8))/(E2196+$O$8)</f>
        <v>0.27043311845498663</v>
      </c>
      <c r="G2196" s="60">
        <f>(C2196-$O$10)/($O$11-$O$10)</f>
        <v>0.81538333333333335</v>
      </c>
      <c r="H2196" s="60">
        <f>(G2196*$O$14+(1-G2196)*$O$13)</f>
        <v>2.731538333333333</v>
      </c>
      <c r="I2196" s="116">
        <f>(H2196-D2196)/(H2196-$O$12)</f>
        <v>0.31429952307375242</v>
      </c>
      <c r="J2196" s="19">
        <f>(($O$19*F2196)/(B2196*((I2196)^$O$20)))^(1/$O$21)</f>
        <v>0.73519926774862776</v>
      </c>
      <c r="K2196" s="111">
        <f t="shared" si="69"/>
        <v>0.73519926774862776</v>
      </c>
      <c r="L2196" s="129"/>
      <c r="M2196" s="50"/>
      <c r="N2196" s="19"/>
      <c r="O2196" s="19"/>
      <c r="Q2196" s="20"/>
      <c r="R2196" s="58"/>
      <c r="S2196" s="58"/>
      <c r="T2196" s="58"/>
      <c r="U2196" s="58"/>
      <c r="V2196" s="58"/>
    </row>
    <row r="2197" spans="1:22" x14ac:dyDescent="0.35">
      <c r="A2197" s="20">
        <v>3648</v>
      </c>
      <c r="B2197" s="59">
        <v>5.6843000000000004</v>
      </c>
      <c r="C2197">
        <v>103.8459</v>
      </c>
      <c r="D2197" s="20">
        <v>2.2690999999999999</v>
      </c>
      <c r="E2197" s="49">
        <f t="shared" si="68"/>
        <v>99.151399999999995</v>
      </c>
      <c r="F2197" s="60">
        <f>($Q$5*($O$6+$O$8))/(E2197+$O$8)</f>
        <v>0.27040784227970288</v>
      </c>
      <c r="G2197" s="60">
        <f>(C2197-$O$10)/($O$11-$O$10)</f>
        <v>0.82050999999999996</v>
      </c>
      <c r="H2197" s="60">
        <f>(G2197*$O$14+(1-G2197)*$O$13)</f>
        <v>2.7320510000000002</v>
      </c>
      <c r="I2197" s="116">
        <f>(H2197-D2197)/(H2197-$O$12)</f>
        <v>0.29048798990525843</v>
      </c>
      <c r="J2197" s="19">
        <f>(($O$19*F2197)/(B2197*((I2197)^$O$20)))^(1/$O$21)</f>
        <v>0.7508323301487313</v>
      </c>
      <c r="K2197" s="111">
        <f t="shared" si="69"/>
        <v>0.7508323301487313</v>
      </c>
      <c r="L2197" s="129"/>
      <c r="M2197" s="50"/>
      <c r="N2197" s="19"/>
      <c r="O2197" s="19"/>
      <c r="Q2197" s="20"/>
      <c r="R2197" s="58"/>
      <c r="S2197" s="58"/>
      <c r="T2197" s="58"/>
      <c r="U2197" s="58"/>
      <c r="V2197" s="58"/>
    </row>
    <row r="2198" spans="1:22" x14ac:dyDescent="0.35">
      <c r="A2198" s="20">
        <v>3648.5</v>
      </c>
      <c r="B2198" s="59">
        <v>4.4227999999999996</v>
      </c>
      <c r="C2198">
        <v>104.2625</v>
      </c>
      <c r="D2198" s="20">
        <v>2.2555000000000001</v>
      </c>
      <c r="E2198" s="49">
        <f t="shared" si="68"/>
        <v>99.161300000000011</v>
      </c>
      <c r="F2198" s="60">
        <f>($Q$5*($O$6+$O$8))/(E2198+$O$8)</f>
        <v>0.27038257082887984</v>
      </c>
      <c r="G2198" s="60">
        <f>(C2198-$O$10)/($O$11-$O$10)</f>
        <v>0.82513888888888887</v>
      </c>
      <c r="H2198" s="60">
        <f>(G2198*$O$14+(1-G2198)*$O$13)</f>
        <v>2.7325138888888887</v>
      </c>
      <c r="I2198" s="116">
        <f>(H2198-D2198)/(H2198-$O$12)</f>
        <v>0.29922512497843684</v>
      </c>
      <c r="J2198" s="19">
        <f>(($O$19*F2198)/(B2198*((I2198)^$O$20)))^(1/$O$21)</f>
        <v>0.82630929678555642</v>
      </c>
      <c r="K2198" s="111">
        <f t="shared" si="69"/>
        <v>0.82630929678555642</v>
      </c>
      <c r="L2198" s="129"/>
      <c r="M2198" s="50"/>
      <c r="N2198" s="19"/>
      <c r="O2198" s="19"/>
      <c r="Q2198" s="20"/>
      <c r="R2198" s="58"/>
      <c r="S2198" s="58"/>
      <c r="T2198" s="58"/>
      <c r="U2198" s="58"/>
      <c r="V2198" s="58"/>
    </row>
    <row r="2199" spans="1:22" x14ac:dyDescent="0.35">
      <c r="A2199" s="20">
        <v>3649</v>
      </c>
      <c r="B2199" s="59">
        <v>4.0525000000000002</v>
      </c>
      <c r="C2199">
        <v>105.9748</v>
      </c>
      <c r="D2199" s="20">
        <v>2.2292999999999998</v>
      </c>
      <c r="E2199" s="49">
        <f t="shared" si="68"/>
        <v>99.171199999999999</v>
      </c>
      <c r="F2199" s="60">
        <f>($Q$5*($O$6+$O$8))/(E2199+$O$8)</f>
        <v>0.27035730410119313</v>
      </c>
      <c r="G2199" s="60">
        <f>(C2199-$O$10)/($O$11-$O$10)</f>
        <v>0.8441644444444445</v>
      </c>
      <c r="H2199" s="60">
        <f>(G2199*$O$14+(1-G2199)*$O$13)</f>
        <v>2.7344164444444443</v>
      </c>
      <c r="I2199" s="116">
        <f>(H2199-D2199)/(H2199-$O$12)</f>
        <v>0.31647582480205855</v>
      </c>
      <c r="J2199" s="19">
        <f>(($O$19*F2199)/(B2199*((I2199)^$O$20)))^(1/$O$21)</f>
        <v>0.81614439319770271</v>
      </c>
      <c r="K2199" s="111">
        <f t="shared" si="69"/>
        <v>0.81614439319770271</v>
      </c>
      <c r="L2199" s="129"/>
      <c r="M2199" s="50"/>
      <c r="N2199" s="19"/>
      <c r="O2199" s="19"/>
      <c r="Q2199" s="20"/>
      <c r="R2199" s="58"/>
      <c r="S2199" s="58"/>
      <c r="T2199" s="58"/>
      <c r="U2199" s="58"/>
      <c r="V2199" s="58"/>
    </row>
    <row r="2200" spans="1:22" x14ac:dyDescent="0.35">
      <c r="A2200" s="20">
        <v>3649.5</v>
      </c>
      <c r="B2200" s="59">
        <v>3.3719999999999999</v>
      </c>
      <c r="C2200">
        <v>107.044</v>
      </c>
      <c r="D2200" s="20">
        <v>2.1981999999999999</v>
      </c>
      <c r="E2200" s="49">
        <f t="shared" si="68"/>
        <v>99.181100000000015</v>
      </c>
      <c r="F2200" s="60">
        <f>($Q$5*($O$6+$O$8))/(E2200+$O$8)</f>
        <v>0.27033204209531864</v>
      </c>
      <c r="G2200" s="60">
        <f>(C2200-$O$10)/($O$11-$O$10)</f>
        <v>0.85604444444444439</v>
      </c>
      <c r="H2200" s="60">
        <f>(G2200*$O$14+(1-G2200)*$O$13)</f>
        <v>2.7356044444444447</v>
      </c>
      <c r="I2200" s="116">
        <f>(H2200-D2200)/(H2200-$O$12)</f>
        <v>0.33645512542703504</v>
      </c>
      <c r="J2200" s="19">
        <f>(($O$19*F2200)/(B2200*((I2200)^$O$20)))^(1/$O$21)</f>
        <v>0.84154594369934932</v>
      </c>
      <c r="K2200" s="111">
        <f t="shared" si="69"/>
        <v>0.84154594369934932</v>
      </c>
      <c r="L2200" s="129"/>
      <c r="M2200" s="50"/>
      <c r="N2200" s="19"/>
      <c r="O2200" s="19"/>
      <c r="Q2200" s="20"/>
      <c r="R2200" s="58"/>
      <c r="S2200" s="58"/>
      <c r="T2200" s="58"/>
      <c r="U2200" s="58"/>
      <c r="V2200" s="58"/>
    </row>
    <row r="2201" spans="1:22" x14ac:dyDescent="0.35">
      <c r="A2201" s="20">
        <v>3650</v>
      </c>
      <c r="B2201" s="59">
        <v>4.6458000000000004</v>
      </c>
      <c r="C2201">
        <v>105.349</v>
      </c>
      <c r="D2201" s="20">
        <v>2.2065000000000001</v>
      </c>
      <c r="E2201" s="49">
        <f t="shared" si="68"/>
        <v>99.191000000000003</v>
      </c>
      <c r="F2201" s="60">
        <f>($Q$5*($O$6+$O$8))/(E2201+$O$8)</f>
        <v>0.27030678480993309</v>
      </c>
      <c r="G2201" s="60">
        <f>(C2201-$O$10)/($O$11-$O$10)</f>
        <v>0.83721111111111113</v>
      </c>
      <c r="H2201" s="60">
        <f>(G2201*$O$14+(1-G2201)*$O$13)</f>
        <v>2.7337211111111115</v>
      </c>
      <c r="I2201" s="116">
        <f>(H2201-D2201)/(H2201-$O$12)</f>
        <v>0.33046926037411017</v>
      </c>
      <c r="J2201" s="19">
        <f>(($O$19*F2201)/(B2201*((I2201)^$O$20)))^(1/$O$21)</f>
        <v>0.72990636379942564</v>
      </c>
      <c r="K2201" s="111">
        <f t="shared" si="69"/>
        <v>0.72990636379942564</v>
      </c>
      <c r="L2201" s="129"/>
      <c r="M2201" s="50"/>
      <c r="N2201" s="19"/>
      <c r="O2201" s="19"/>
      <c r="Q2201" s="20"/>
      <c r="R2201" s="58"/>
      <c r="S2201" s="58"/>
      <c r="T2201" s="58"/>
      <c r="U2201" s="58"/>
      <c r="V2201" s="58"/>
    </row>
    <row r="2202" spans="1:22" x14ac:dyDescent="0.35">
      <c r="A2202" s="20">
        <v>3650.5</v>
      </c>
      <c r="B2202" s="59">
        <v>5.6139999999999999</v>
      </c>
      <c r="C2202">
        <v>107.5637</v>
      </c>
      <c r="D2202" s="20">
        <v>2.2296999999999998</v>
      </c>
      <c r="E2202" s="49">
        <f t="shared" si="68"/>
        <v>99.200900000000019</v>
      </c>
      <c r="F2202" s="60">
        <f>($Q$5*($O$6+$O$8))/(E2202+$O$8)</f>
        <v>0.27028153224371326</v>
      </c>
      <c r="G2202" s="60">
        <f>(C2202-$O$10)/($O$11-$O$10)</f>
        <v>0.86181888888888891</v>
      </c>
      <c r="H2202" s="60">
        <f>(G2202*$O$14+(1-G2202)*$O$13)</f>
        <v>2.7361818888888889</v>
      </c>
      <c r="I2202" s="116">
        <f>(H2202-D2202)/(H2202-$O$12)</f>
        <v>0.31698071143209561</v>
      </c>
      <c r="J2202" s="19">
        <f>(($O$19*F2202)/(B2202*((I2202)^$O$20)))^(1/$O$21)</f>
        <v>0.69221203564647049</v>
      </c>
      <c r="K2202" s="111">
        <f t="shared" si="69"/>
        <v>0.69221203564647049</v>
      </c>
      <c r="L2202" s="129"/>
      <c r="M2202" s="50"/>
      <c r="N2202" s="19"/>
      <c r="O2202" s="19"/>
      <c r="Q2202" s="20"/>
      <c r="R2202" s="58"/>
      <c r="S2202" s="58"/>
      <c r="T2202" s="58"/>
      <c r="U2202" s="58"/>
      <c r="V2202" s="58"/>
    </row>
    <row r="2203" spans="1:22" x14ac:dyDescent="0.35">
      <c r="A2203" s="20">
        <v>3651</v>
      </c>
      <c r="B2203" s="59">
        <v>7.0048000000000004</v>
      </c>
      <c r="C2203">
        <v>108.1765</v>
      </c>
      <c r="D2203" s="20">
        <v>2.2259000000000002</v>
      </c>
      <c r="E2203" s="49">
        <f t="shared" si="68"/>
        <v>99.210800000000006</v>
      </c>
      <c r="F2203" s="60">
        <f>($Q$5*($O$6+$O$8))/(E2203+$O$8)</f>
        <v>0.27025628439533689</v>
      </c>
      <c r="G2203" s="60">
        <f>(C2203-$O$10)/($O$11-$O$10)</f>
        <v>0.86862777777777778</v>
      </c>
      <c r="H2203" s="60">
        <f>(G2203*$O$14+(1-G2203)*$O$13)</f>
        <v>2.7368627777777776</v>
      </c>
      <c r="I2203" s="116">
        <f>(H2203-D2203)/(H2203-$O$12)</f>
        <v>0.31964885416062061</v>
      </c>
      <c r="J2203" s="19">
        <f>(($O$19*F2203)/(B2203*((I2203)^$O$20)))^(1/$O$21)</f>
        <v>0.61449291355574243</v>
      </c>
      <c r="K2203" s="111">
        <f t="shared" si="69"/>
        <v>0.61449291355574243</v>
      </c>
      <c r="L2203" s="129"/>
      <c r="M2203" s="50"/>
      <c r="N2203" s="19"/>
      <c r="O2203" s="19"/>
      <c r="Q2203" s="20"/>
      <c r="R2203" s="58"/>
      <c r="S2203" s="58"/>
      <c r="T2203" s="58"/>
      <c r="U2203" s="58"/>
      <c r="V2203" s="58"/>
    </row>
    <row r="2204" spans="1:22" x14ac:dyDescent="0.35">
      <c r="A2204" s="20">
        <v>3651.5</v>
      </c>
      <c r="B2204" s="59">
        <v>5.0217999999999998</v>
      </c>
      <c r="C2204">
        <v>110.45869999999999</v>
      </c>
      <c r="D2204" s="20">
        <v>2.2147999999999999</v>
      </c>
      <c r="E2204" s="49">
        <f t="shared" si="68"/>
        <v>99.220699999999994</v>
      </c>
      <c r="F2204" s="60">
        <f>($Q$5*($O$6+$O$8))/(E2204+$O$8)</f>
        <v>0.2702310412634818</v>
      </c>
      <c r="G2204" s="60">
        <f>(C2204-$O$10)/($O$11-$O$10)</f>
        <v>0.89398555555555548</v>
      </c>
      <c r="H2204" s="60">
        <f>(G2204*$O$14+(1-G2204)*$O$13)</f>
        <v>2.7393985555555558</v>
      </c>
      <c r="I2204" s="116">
        <f>(H2204-D2204)/(H2204-$O$12)</f>
        <v>0.32765936656650796</v>
      </c>
      <c r="J2204" s="19">
        <f>(($O$19*F2204)/(B2204*((I2204)^$O$20)))^(1/$O$21)</f>
        <v>0.70797076426977668</v>
      </c>
      <c r="K2204" s="111">
        <f t="shared" si="69"/>
        <v>0.70797076426977668</v>
      </c>
      <c r="L2204" s="129"/>
      <c r="M2204" s="50"/>
      <c r="N2204" s="19"/>
      <c r="O2204" s="19"/>
      <c r="Q2204" s="20"/>
      <c r="R2204" s="58"/>
      <c r="S2204" s="58"/>
      <c r="T2204" s="58"/>
      <c r="U2204" s="58"/>
      <c r="V2204" s="58"/>
    </row>
    <row r="2205" spans="1:22" x14ac:dyDescent="0.35">
      <c r="A2205" s="20">
        <v>3652</v>
      </c>
      <c r="B2205" s="59">
        <v>3.9609000000000001</v>
      </c>
      <c r="C2205">
        <v>108.2818</v>
      </c>
      <c r="D2205" s="20">
        <v>2.1789999999999998</v>
      </c>
      <c r="E2205" s="49">
        <f t="shared" si="68"/>
        <v>99.23060000000001</v>
      </c>
      <c r="F2205" s="60">
        <f>($Q$5*($O$6+$O$8))/(E2205+$O$8)</f>
        <v>0.27020580284682649</v>
      </c>
      <c r="G2205" s="60">
        <f>(C2205-$O$10)/($O$11-$O$10)</f>
        <v>0.86979777777777778</v>
      </c>
      <c r="H2205" s="60">
        <f>(G2205*$O$14+(1-G2205)*$O$13)</f>
        <v>2.736979777777778</v>
      </c>
      <c r="I2205" s="116">
        <f>(H2205-D2205)/(H2205-$O$12)</f>
        <v>0.34903627189618242</v>
      </c>
      <c r="J2205" s="19">
        <f>(($O$19*F2205)/(B2205*((I2205)^$O$20)))^(1/$O$21)</f>
        <v>0.74830704772537493</v>
      </c>
      <c r="K2205" s="111">
        <f t="shared" si="69"/>
        <v>0.74830704772537493</v>
      </c>
      <c r="L2205" s="129"/>
      <c r="M2205" s="50"/>
      <c r="N2205" s="19"/>
      <c r="O2205" s="19"/>
      <c r="Q2205" s="20"/>
      <c r="R2205" s="58"/>
      <c r="S2205" s="58"/>
      <c r="T2205" s="58"/>
      <c r="U2205" s="58"/>
      <c r="V2205" s="58"/>
    </row>
    <row r="2206" spans="1:22" x14ac:dyDescent="0.35">
      <c r="A2206" s="20">
        <v>3652.5</v>
      </c>
      <c r="B2206" s="59">
        <v>4.3741000000000003</v>
      </c>
      <c r="C2206">
        <v>108.227</v>
      </c>
      <c r="D2206" s="20">
        <v>2.1673</v>
      </c>
      <c r="E2206" s="49">
        <f t="shared" si="68"/>
        <v>99.240499999999997</v>
      </c>
      <c r="F2206" s="60">
        <f>($Q$5*($O$6+$O$8))/(E2206+$O$8)</f>
        <v>0.27018056914405009</v>
      </c>
      <c r="G2206" s="60">
        <f>(C2206-$O$10)/($O$11-$O$10)</f>
        <v>0.8691888888888889</v>
      </c>
      <c r="H2206" s="60">
        <f>(G2206*$O$14+(1-G2206)*$O$13)</f>
        <v>2.7369188888888889</v>
      </c>
      <c r="I2206" s="116">
        <f>(H2206-D2206)/(H2206-$O$12)</f>
        <v>0.35633052341260796</v>
      </c>
      <c r="J2206" s="19">
        <f>(($O$19*F2206)/(B2206*((I2206)^$O$20)))^(1/$O$21)</f>
        <v>0.69747665573600426</v>
      </c>
      <c r="K2206" s="111">
        <f t="shared" si="69"/>
        <v>0.69747665573600426</v>
      </c>
      <c r="L2206" s="129"/>
      <c r="M2206" s="50"/>
      <c r="N2206" s="19"/>
      <c r="O2206" s="19"/>
      <c r="Q2206" s="20"/>
      <c r="R2206" s="58"/>
      <c r="S2206" s="58"/>
      <c r="T2206" s="58"/>
      <c r="U2206" s="58"/>
      <c r="V2206" s="58"/>
    </row>
    <row r="2207" spans="1:22" x14ac:dyDescent="0.35">
      <c r="A2207" s="20">
        <v>3653</v>
      </c>
      <c r="B2207" s="59">
        <v>5.3922999999999996</v>
      </c>
      <c r="C2207">
        <v>105.2141</v>
      </c>
      <c r="D2207" s="20">
        <v>2.1962000000000002</v>
      </c>
      <c r="E2207" s="49">
        <f t="shared" si="68"/>
        <v>99.250400000000013</v>
      </c>
      <c r="F2207" s="60">
        <f>($Q$5*($O$6+$O$8))/(E2207+$O$8)</f>
        <v>0.27015534015383186</v>
      </c>
      <c r="G2207" s="60">
        <f>(C2207-$O$10)/($O$11-$O$10)</f>
        <v>0.83571222222222219</v>
      </c>
      <c r="H2207" s="60">
        <f>(G2207*$O$14+(1-G2207)*$O$13)</f>
        <v>2.7335712222222219</v>
      </c>
      <c r="I2207" s="116">
        <f>(H2207-D2207)/(H2207-$O$12)</f>
        <v>0.33686313517923056</v>
      </c>
      <c r="J2207" s="19">
        <f>(($O$19*F2207)/(B2207*((I2207)^$O$20)))^(1/$O$21)</f>
        <v>0.6644560635377712</v>
      </c>
      <c r="K2207" s="111">
        <f t="shared" si="69"/>
        <v>0.6644560635377712</v>
      </c>
      <c r="L2207" s="129"/>
      <c r="M2207" s="50"/>
      <c r="N2207" s="19"/>
      <c r="O2207" s="19"/>
      <c r="Q2207" s="20"/>
      <c r="R2207" s="58"/>
      <c r="S2207" s="58"/>
      <c r="T2207" s="58"/>
      <c r="U2207" s="58"/>
      <c r="V2207" s="58"/>
    </row>
    <row r="2208" spans="1:22" x14ac:dyDescent="0.35">
      <c r="A2208" s="20">
        <v>3653.5</v>
      </c>
      <c r="B2208" s="59">
        <v>6.8171999999999997</v>
      </c>
      <c r="C2208">
        <v>106.49169999999999</v>
      </c>
      <c r="D2208" s="20">
        <v>2.2363</v>
      </c>
      <c r="E2208" s="49">
        <f t="shared" si="68"/>
        <v>99.260300000000001</v>
      </c>
      <c r="F2208" s="60">
        <f>($Q$5*($O$6+$O$8))/(E2208+$O$8)</f>
        <v>0.27013011587485203</v>
      </c>
      <c r="G2208" s="60">
        <f>(C2208-$O$10)/($O$11-$O$10)</f>
        <v>0.84990777777777771</v>
      </c>
      <c r="H2208" s="60">
        <f>(G2208*$O$14+(1-G2208)*$O$13)</f>
        <v>2.7349907777777775</v>
      </c>
      <c r="I2208" s="116">
        <f>(H2208-D2208)/(H2208-$O$12)</f>
        <v>0.31233749301571828</v>
      </c>
      <c r="J2208" s="19">
        <f>(($O$19*F2208)/(B2208*((I2208)^$O$20)))^(1/$O$21)</f>
        <v>0.63732266673113303</v>
      </c>
      <c r="K2208" s="111">
        <f t="shared" si="69"/>
        <v>0.63732266673113303</v>
      </c>
      <c r="L2208" s="129"/>
      <c r="M2208" s="50"/>
      <c r="N2208" s="19"/>
      <c r="O2208" s="19"/>
      <c r="Q2208" s="20"/>
      <c r="R2208" s="58"/>
      <c r="S2208" s="58"/>
      <c r="T2208" s="58"/>
      <c r="U2208" s="58"/>
      <c r="V2208" s="58"/>
    </row>
    <row r="2209" spans="1:22" x14ac:dyDescent="0.35">
      <c r="A2209" s="20">
        <v>3654</v>
      </c>
      <c r="B2209" s="59">
        <v>5.9997999999999996</v>
      </c>
      <c r="C2209">
        <v>103.5506</v>
      </c>
      <c r="D2209" s="20">
        <v>2.2513999999999998</v>
      </c>
      <c r="E2209" s="49">
        <f t="shared" si="68"/>
        <v>99.270200000000017</v>
      </c>
      <c r="F2209" s="60">
        <f>($Q$5*($O$6+$O$8))/(E2209+$O$8)</f>
        <v>0.27010489630579076</v>
      </c>
      <c r="G2209" s="60">
        <f>(C2209-$O$10)/($O$11-$O$10)</f>
        <v>0.81722888888888889</v>
      </c>
      <c r="H2209" s="60">
        <f>(G2209*$O$14+(1-G2209)*$O$13)</f>
        <v>2.7317228888888887</v>
      </c>
      <c r="I2209" s="116">
        <f>(H2209-D2209)/(H2209-$O$12)</f>
        <v>0.30145039634999299</v>
      </c>
      <c r="J2209" s="19">
        <f>(($O$19*F2209)/(B2209*((I2209)^$O$20)))^(1/$O$21)</f>
        <v>0.70385302654494619</v>
      </c>
      <c r="K2209" s="111">
        <f t="shared" si="69"/>
        <v>0.70385302654494619</v>
      </c>
      <c r="L2209" s="129"/>
      <c r="M2209" s="50"/>
      <c r="N2209" s="19"/>
      <c r="O2209" s="19"/>
      <c r="Q2209" s="20"/>
      <c r="R2209" s="58"/>
      <c r="S2209" s="58"/>
      <c r="T2209" s="58"/>
      <c r="U2209" s="58"/>
      <c r="V2209" s="58"/>
    </row>
    <row r="2210" spans="1:22" x14ac:dyDescent="0.35">
      <c r="A2210" s="20">
        <v>3654.5</v>
      </c>
      <c r="B2210" s="59">
        <v>5.5606</v>
      </c>
      <c r="C2210">
        <v>102.24339999999999</v>
      </c>
      <c r="D2210" s="20">
        <v>2.2322000000000002</v>
      </c>
      <c r="E2210" s="49">
        <f t="shared" si="68"/>
        <v>99.280100000000004</v>
      </c>
      <c r="F2210" s="60">
        <f>($Q$5*($O$6+$O$8))/(E2210+$O$8)</f>
        <v>0.27007968144532934</v>
      </c>
      <c r="G2210" s="60">
        <f>(C2210-$O$10)/($O$11-$O$10)</f>
        <v>0.80270444444444433</v>
      </c>
      <c r="H2210" s="60">
        <f>(G2210*$O$14+(1-G2210)*$O$13)</f>
        <v>2.7302704444444448</v>
      </c>
      <c r="I2210" s="116">
        <f>(H2210-D2210)/(H2210-$O$12)</f>
        <v>0.31287395433775167</v>
      </c>
      <c r="J2210" s="19">
        <f>(($O$19*F2210)/(B2210*((I2210)^$O$20)))^(1/$O$21)</f>
        <v>0.70439411273459818</v>
      </c>
      <c r="K2210" s="111">
        <f t="shared" si="69"/>
        <v>0.70439411273459818</v>
      </c>
      <c r="L2210" s="129"/>
      <c r="M2210" s="50"/>
      <c r="N2210" s="19"/>
      <c r="O2210" s="19"/>
      <c r="Q2210" s="20"/>
      <c r="R2210" s="58"/>
      <c r="S2210" s="58"/>
      <c r="T2210" s="58"/>
      <c r="U2210" s="58"/>
      <c r="V2210" s="58"/>
    </row>
    <row r="2211" spans="1:22" x14ac:dyDescent="0.35">
      <c r="A2211" s="20">
        <v>3655</v>
      </c>
      <c r="B2211" s="59">
        <v>5.2786999999999997</v>
      </c>
      <c r="C2211">
        <v>100.4422</v>
      </c>
      <c r="D2211" s="20">
        <v>2.2101000000000002</v>
      </c>
      <c r="E2211" s="49">
        <f t="shared" si="68"/>
        <v>99.289999999999992</v>
      </c>
      <c r="F2211" s="60">
        <f>($Q$5*($O$6+$O$8))/(E2211+$O$8)</f>
        <v>0.27005447129214899</v>
      </c>
      <c r="G2211" s="60">
        <f>(C2211-$O$10)/($O$11-$O$10)</f>
        <v>0.78269111111111112</v>
      </c>
      <c r="H2211" s="60">
        <f>(G2211*$O$14+(1-G2211)*$O$13)</f>
        <v>2.728269111111111</v>
      </c>
      <c r="I2211" s="116">
        <f>(H2211-D2211)/(H2211-$O$12)</f>
        <v>0.3259091028530311</v>
      </c>
      <c r="J2211" s="19">
        <f>(($O$19*F2211)/(B2211*((I2211)^$O$20)))^(1/$O$21)</f>
        <v>0.69400996280972604</v>
      </c>
      <c r="K2211" s="111">
        <f t="shared" si="69"/>
        <v>0.69400996280972604</v>
      </c>
      <c r="L2211" s="129"/>
      <c r="M2211" s="50"/>
      <c r="N2211" s="19"/>
      <c r="O2211" s="19"/>
      <c r="Q2211" s="20"/>
      <c r="R2211" s="58"/>
      <c r="S2211" s="58"/>
      <c r="T2211" s="58"/>
      <c r="U2211" s="58"/>
      <c r="V2211" s="58"/>
    </row>
    <row r="2212" spans="1:22" x14ac:dyDescent="0.35">
      <c r="A2212" s="20">
        <v>3655.5</v>
      </c>
      <c r="B2212" s="59">
        <v>4.9078999999999997</v>
      </c>
      <c r="C2212">
        <v>103.8779</v>
      </c>
      <c r="D2212" s="20">
        <v>2.2050999999999998</v>
      </c>
      <c r="E2212" s="49">
        <f t="shared" si="68"/>
        <v>99.299900000000008</v>
      </c>
      <c r="F2212" s="60">
        <f>($Q$5*($O$6+$O$8))/(E2212+$O$8)</f>
        <v>0.2700292658449317</v>
      </c>
      <c r="G2212" s="60">
        <f>(C2212-$O$10)/($O$11-$O$10)</f>
        <v>0.82086555555555551</v>
      </c>
      <c r="H2212" s="60">
        <f>(G2212*$O$14+(1-G2212)*$O$13)</f>
        <v>2.7320865555555556</v>
      </c>
      <c r="I2212" s="116">
        <f>(H2212-D2212)/(H2212-$O$12)</f>
        <v>0.33066102030385763</v>
      </c>
      <c r="J2212" s="19">
        <f>(($O$19*F2212)/(B2212*((I2212)^$O$20)))^(1/$O$21)</f>
        <v>0.70937285182158671</v>
      </c>
      <c r="K2212" s="111">
        <f t="shared" si="69"/>
        <v>0.70937285182158671</v>
      </c>
      <c r="L2212" s="129"/>
      <c r="M2212" s="50"/>
      <c r="N2212" s="19"/>
      <c r="O2212" s="19"/>
      <c r="Q2212" s="20"/>
      <c r="R2212" s="58"/>
      <c r="S2212" s="58"/>
      <c r="T2212" s="58"/>
      <c r="U2212" s="58"/>
      <c r="V2212" s="58"/>
    </row>
    <row r="2213" spans="1:22" x14ac:dyDescent="0.35">
      <c r="A2213" s="20">
        <v>3656</v>
      </c>
      <c r="B2213" s="59">
        <v>4.9367999999999999</v>
      </c>
      <c r="C2213">
        <v>108.0415</v>
      </c>
      <c r="D2213" s="20">
        <v>2.2035999999999998</v>
      </c>
      <c r="E2213" s="49">
        <f t="shared" si="68"/>
        <v>99.309799999999996</v>
      </c>
      <c r="F2213" s="60">
        <f>($Q$5*($O$6+$O$8))/(E2213+$O$8)</f>
        <v>0.27000406510235997</v>
      </c>
      <c r="G2213" s="60">
        <f>(C2213-$O$10)/($O$11-$O$10)</f>
        <v>0.86712777777777772</v>
      </c>
      <c r="H2213" s="60">
        <f>(G2213*$O$14+(1-G2213)*$O$13)</f>
        <v>2.7367127777777775</v>
      </c>
      <c r="I2213" s="116">
        <f>(H2213-D2213)/(H2213-$O$12)</f>
        <v>0.33353678225600991</v>
      </c>
      <c r="J2213" s="19">
        <f>(($O$19*F2213)/(B2213*((I2213)^$O$20)))^(1/$O$21)</f>
        <v>0.70116245029212987</v>
      </c>
      <c r="K2213" s="111">
        <f t="shared" si="69"/>
        <v>0.70116245029212987</v>
      </c>
      <c r="L2213" s="129"/>
      <c r="M2213" s="50"/>
      <c r="N2213" s="19"/>
      <c r="O2213" s="19"/>
      <c r="Q2213" s="20"/>
      <c r="R2213" s="58"/>
      <c r="S2213" s="58"/>
      <c r="T2213" s="58"/>
      <c r="U2213" s="58"/>
      <c r="V2213" s="58"/>
    </row>
    <row r="2214" spans="1:22" x14ac:dyDescent="0.35">
      <c r="A2214" s="20">
        <v>3656.5</v>
      </c>
      <c r="B2214" s="59">
        <v>5.1963999999999997</v>
      </c>
      <c r="C2214">
        <v>106.2179</v>
      </c>
      <c r="D2214" s="20">
        <v>2.2166000000000001</v>
      </c>
      <c r="E2214" s="49">
        <f t="shared" si="68"/>
        <v>99.319700000000012</v>
      </c>
      <c r="F2214" s="60">
        <f>($Q$5*($O$6+$O$8))/(E2214+$O$8)</f>
        <v>0.26997886906311658</v>
      </c>
      <c r="G2214" s="60">
        <f>(C2214-$O$10)/($O$11-$O$10)</f>
        <v>0.84686555555555554</v>
      </c>
      <c r="H2214" s="60">
        <f>(G2214*$O$14+(1-G2214)*$O$13)</f>
        <v>2.7346865555555553</v>
      </c>
      <c r="I2214" s="116">
        <f>(H2214-D2214)/(H2214-$O$12)</f>
        <v>0.32454719761476064</v>
      </c>
      <c r="J2214" s="19">
        <f>(($O$19*F2214)/(B2214*((I2214)^$O$20)))^(1/$O$21)</f>
        <v>0.70232113258047701</v>
      </c>
      <c r="K2214" s="111">
        <f t="shared" si="69"/>
        <v>0.70232113258047701</v>
      </c>
      <c r="L2214" s="129"/>
      <c r="M2214" s="50"/>
      <c r="N2214" s="19"/>
      <c r="O2214" s="19"/>
      <c r="Q2214" s="20"/>
      <c r="R2214" s="58"/>
      <c r="S2214" s="58"/>
      <c r="T2214" s="58"/>
      <c r="U2214" s="58"/>
      <c r="V2214" s="58"/>
    </row>
    <row r="2215" spans="1:22" x14ac:dyDescent="0.35">
      <c r="A2215" s="20">
        <v>3657</v>
      </c>
      <c r="B2215" s="59">
        <v>5.3859000000000004</v>
      </c>
      <c r="C2215">
        <v>103.06229999999999</v>
      </c>
      <c r="D2215" s="20">
        <v>2.2427999999999999</v>
      </c>
      <c r="E2215" s="49">
        <f t="shared" si="68"/>
        <v>99.329599999999999</v>
      </c>
      <c r="F2215" s="60">
        <f>($Q$5*($O$6+$O$8))/(E2215+$O$8)</f>
        <v>0.26995367772588513</v>
      </c>
      <c r="G2215" s="60">
        <f>(C2215-$O$10)/($O$11-$O$10)</f>
        <v>0.81180333333333321</v>
      </c>
      <c r="H2215" s="60">
        <f>(G2215*$O$14+(1-G2215)*$O$13)</f>
        <v>2.7311803333333331</v>
      </c>
      <c r="I2215" s="116">
        <f>(H2215-D2215)/(H2215-$O$12)</f>
        <v>0.30661164790307227</v>
      </c>
      <c r="J2215" s="19">
        <f>(($O$19*F2215)/(B2215*((I2215)^$O$20)))^(1/$O$21)</f>
        <v>0.73017478615721831</v>
      </c>
      <c r="K2215" s="111">
        <f t="shared" si="69"/>
        <v>0.73017478615721831</v>
      </c>
      <c r="L2215" s="129"/>
      <c r="M2215" s="50"/>
      <c r="N2215" s="19"/>
      <c r="O2215" s="19"/>
      <c r="Q2215" s="20"/>
      <c r="R2215" s="58"/>
      <c r="S2215" s="58"/>
      <c r="T2215" s="58"/>
      <c r="U2215" s="58"/>
      <c r="V2215" s="58"/>
    </row>
    <row r="2216" spans="1:22" x14ac:dyDescent="0.35">
      <c r="A2216" s="20">
        <v>3657.5</v>
      </c>
      <c r="B2216" s="59">
        <v>5.6957000000000004</v>
      </c>
      <c r="C2216">
        <v>100.378</v>
      </c>
      <c r="D2216" s="20">
        <v>2.2804000000000002</v>
      </c>
      <c r="E2216" s="49">
        <f t="shared" si="68"/>
        <v>99.339500000000015</v>
      </c>
      <c r="F2216" s="60">
        <f>($Q$5*($O$6+$O$8))/(E2216+$O$8)</f>
        <v>0.26992849108934935</v>
      </c>
      <c r="G2216" s="60">
        <f>(C2216-$O$10)/($O$11-$O$10)</f>
        <v>0.78197777777777777</v>
      </c>
      <c r="H2216" s="60">
        <f>(G2216*$O$14+(1-G2216)*$O$13)</f>
        <v>2.7281977777777779</v>
      </c>
      <c r="I2216" s="116">
        <f>(H2216-D2216)/(H2216-$O$12)</f>
        <v>0.28166078793008131</v>
      </c>
      <c r="J2216" s="19">
        <f>(($O$19*F2216)/(B2216*((I2216)^$O$20)))^(1/$O$21)</f>
        <v>0.77290198102484997</v>
      </c>
      <c r="K2216" s="111">
        <f t="shared" si="69"/>
        <v>0.77290198102484997</v>
      </c>
      <c r="L2216" s="129"/>
      <c r="M2216" s="50"/>
      <c r="N2216" s="19"/>
      <c r="O2216" s="19"/>
      <c r="Q2216" s="20"/>
      <c r="R2216" s="58"/>
      <c r="S2216" s="58"/>
      <c r="T2216" s="58"/>
      <c r="U2216" s="58"/>
      <c r="V2216" s="58"/>
    </row>
    <row r="2217" spans="1:22" x14ac:dyDescent="0.35">
      <c r="A2217" s="20">
        <v>3658</v>
      </c>
      <c r="B2217" s="59">
        <v>5.859</v>
      </c>
      <c r="C2217">
        <v>101.1758</v>
      </c>
      <c r="D2217" s="20">
        <v>2.3325</v>
      </c>
      <c r="E2217" s="49">
        <f t="shared" si="68"/>
        <v>99.349400000000003</v>
      </c>
      <c r="F2217" s="60">
        <f>($Q$5*($O$6+$O$8))/(E2217+$O$8)</f>
        <v>0.26990330915219385</v>
      </c>
      <c r="G2217" s="60">
        <f>(C2217-$O$10)/($O$11-$O$10)</f>
        <v>0.79084222222222222</v>
      </c>
      <c r="H2217" s="60">
        <f>(G2217*$O$14+(1-G2217)*$O$13)</f>
        <v>2.7290842222222222</v>
      </c>
      <c r="I2217" s="116">
        <f>(H2217-D2217)/(H2217-$O$12)</f>
        <v>0.24930891451382897</v>
      </c>
      <c r="J2217" s="19">
        <f>(($O$19*F2217)/(B2217*((I2217)^$O$20)))^(1/$O$21)</f>
        <v>0.86090364743790759</v>
      </c>
      <c r="K2217" s="111">
        <f t="shared" si="69"/>
        <v>0.86090364743790759</v>
      </c>
      <c r="L2217" s="129"/>
      <c r="M2217" s="50"/>
      <c r="N2217" s="19"/>
      <c r="O2217" s="19"/>
      <c r="Q2217" s="20"/>
      <c r="R2217" s="58"/>
      <c r="S2217" s="58"/>
      <c r="T2217" s="58"/>
      <c r="U2217" s="58"/>
      <c r="V2217" s="58"/>
    </row>
    <row r="2218" spans="1:22" x14ac:dyDescent="0.35">
      <c r="A2218" s="20">
        <v>3658.5</v>
      </c>
      <c r="B2218" s="59">
        <v>5.8758999999999997</v>
      </c>
      <c r="C2218">
        <v>99.810400000000001</v>
      </c>
      <c r="D2218" s="20">
        <v>2.3650000000000002</v>
      </c>
      <c r="E2218" s="49">
        <f t="shared" si="68"/>
        <v>99.359300000000019</v>
      </c>
      <c r="F2218" s="60">
        <f>($Q$5*($O$6+$O$8))/(E2218+$O$8)</f>
        <v>0.26987813191310334</v>
      </c>
      <c r="G2218" s="60">
        <f>(C2218-$O$10)/($O$11-$O$10)</f>
        <v>0.77567111111111109</v>
      </c>
      <c r="H2218" s="60">
        <f>(G2218*$O$14+(1-G2218)*$O$13)</f>
        <v>2.7275671111111111</v>
      </c>
      <c r="I2218" s="116">
        <f>(H2218-D2218)/(H2218-$O$12)</f>
        <v>0.22814196284208127</v>
      </c>
      <c r="J2218" s="19">
        <f>(($O$19*F2218)/(B2218*((I2218)^$O$20)))^(1/$O$21)</f>
        <v>0.93938035984992774</v>
      </c>
      <c r="K2218" s="111">
        <f t="shared" si="69"/>
        <v>0.93938035984992774</v>
      </c>
      <c r="L2218" s="129"/>
      <c r="M2218" s="50"/>
      <c r="N2218" s="19"/>
      <c r="O2218" s="19"/>
      <c r="Q2218" s="20"/>
      <c r="R2218" s="58"/>
      <c r="S2218" s="58"/>
      <c r="T2218" s="58"/>
      <c r="U2218" s="58"/>
      <c r="V2218" s="58"/>
    </row>
    <row r="2219" spans="1:22" x14ac:dyDescent="0.35">
      <c r="A2219" s="20">
        <v>3659</v>
      </c>
      <c r="B2219" s="59">
        <v>5.8198999999999996</v>
      </c>
      <c r="C2219">
        <v>99.894599999999997</v>
      </c>
      <c r="D2219" s="20">
        <v>2.3872</v>
      </c>
      <c r="E2219" s="49">
        <f t="shared" si="68"/>
        <v>99.369200000000006</v>
      </c>
      <c r="F2219" s="60">
        <f>($Q$5*($O$6+$O$8))/(E2219+$O$8)</f>
        <v>0.26985295937076331</v>
      </c>
      <c r="G2219" s="60">
        <f>(C2219-$O$10)/($O$11-$O$10)</f>
        <v>0.77660666666666667</v>
      </c>
      <c r="H2219" s="60">
        <f>(G2219*$O$14+(1-G2219)*$O$13)</f>
        <v>2.7276606666666665</v>
      </c>
      <c r="I2219" s="116">
        <f>(H2219-D2219)/(H2219-$O$12)</f>
        <v>0.21421907862779915</v>
      </c>
      <c r="J2219" s="19">
        <f>(($O$19*F2219)/(B2219*((I2219)^$O$20)))^(1/$O$21)</f>
        <v>1.0051889003058279</v>
      </c>
      <c r="K2219" s="111">
        <f t="shared" si="69"/>
        <v>1</v>
      </c>
      <c r="L2219" s="129"/>
      <c r="M2219" s="50"/>
      <c r="N2219" s="19"/>
      <c r="O2219" s="19"/>
      <c r="Q2219" s="20"/>
      <c r="R2219" s="58"/>
      <c r="S2219" s="58"/>
      <c r="T2219" s="58"/>
      <c r="U2219" s="58"/>
      <c r="V2219" s="58"/>
    </row>
    <row r="2220" spans="1:22" x14ac:dyDescent="0.35">
      <c r="A2220" s="20">
        <v>3659.5</v>
      </c>
      <c r="B2220" s="59">
        <v>5.8986000000000001</v>
      </c>
      <c r="C2220">
        <v>101.53400000000001</v>
      </c>
      <c r="D2220" s="20">
        <v>2.3439000000000001</v>
      </c>
      <c r="E2220" s="49">
        <f t="shared" si="68"/>
        <v>99.379099999999994</v>
      </c>
      <c r="F2220" s="60">
        <f>($Q$5*($O$6+$O$8))/(E2220+$O$8)</f>
        <v>0.26982779152385955</v>
      </c>
      <c r="G2220" s="60">
        <f>(C2220-$O$10)/($O$11-$O$10)</f>
        <v>0.79482222222222232</v>
      </c>
      <c r="H2220" s="60">
        <f>(G2220*$O$14+(1-G2220)*$O$13)</f>
        <v>2.7294822222222219</v>
      </c>
      <c r="I2220" s="116">
        <f>(H2220-D2220)/(H2220-$O$12)</f>
        <v>0.24233198023210564</v>
      </c>
      <c r="J2220" s="19">
        <f>(($O$19*F2220)/(B2220*((I2220)^$O$20)))^(1/$O$21)</f>
        <v>0.88258823703740186</v>
      </c>
      <c r="K2220" s="111">
        <f t="shared" si="69"/>
        <v>0.88258823703740186</v>
      </c>
      <c r="L2220" s="129"/>
      <c r="M2220" s="50"/>
      <c r="N2220" s="19"/>
      <c r="O2220" s="19"/>
      <c r="Q2220" s="20"/>
      <c r="R2220" s="58"/>
      <c r="S2220" s="58"/>
      <c r="T2220" s="58"/>
      <c r="U2220" s="58"/>
      <c r="V2220" s="58"/>
    </row>
    <row r="2221" spans="1:22" x14ac:dyDescent="0.35">
      <c r="A2221" s="51">
        <v>3660</v>
      </c>
      <c r="B2221" s="51">
        <v>5.2614999999999998</v>
      </c>
      <c r="C2221" s="52">
        <v>105.846</v>
      </c>
      <c r="D2221" s="51">
        <v>2.2625000000000002</v>
      </c>
      <c r="E2221" s="53">
        <f t="shared" si="68"/>
        <v>99.38900000000001</v>
      </c>
      <c r="F2221" s="54">
        <f>($Q$5*($O$6+$O$8))/(E2221+$O$8)</f>
        <v>0.26980262837107843</v>
      </c>
      <c r="G2221" s="54">
        <f>(C2221-$O$10)/($O$11-$O$10)</f>
        <v>0.84273333333333333</v>
      </c>
      <c r="H2221" s="54">
        <f>(G2221*$O$14+(1-G2221)*$O$13)</f>
        <v>2.7342733333333333</v>
      </c>
      <c r="I2221" s="53">
        <f>(H2221-D2221)/(H2221-$O$12)</f>
        <v>0.29561152686950282</v>
      </c>
      <c r="J2221" s="54">
        <f>(($O$19*F2221)/(B2221*((I2221)^$O$20)))^(1/$O$21)</f>
        <v>0.76603204231392197</v>
      </c>
      <c r="K2221" s="112">
        <f t="shared" si="69"/>
        <v>0.76603204231392197</v>
      </c>
      <c r="L2221" s="130"/>
      <c r="M2221" s="131"/>
      <c r="N2221" s="54"/>
      <c r="O2221" s="54"/>
      <c r="P2221" s="52"/>
      <c r="Q2221" s="51"/>
      <c r="R2221" s="132"/>
      <c r="S2221" s="58"/>
      <c r="T2221" s="58"/>
      <c r="U2221" s="58"/>
      <c r="V2221" s="58"/>
    </row>
    <row r="2222" spans="1:22" x14ac:dyDescent="0.35">
      <c r="A2222" s="20">
        <v>3660.5</v>
      </c>
      <c r="B2222" s="59">
        <v>5.0795000000000003</v>
      </c>
      <c r="C2222">
        <v>108.5596</v>
      </c>
      <c r="D2222" s="20">
        <v>2.1802000000000001</v>
      </c>
      <c r="E2222" s="49">
        <f t="shared" si="68"/>
        <v>99.398899999999998</v>
      </c>
      <c r="F2222" s="60">
        <f>($Q$5*($O$6+$O$8))/(E2222+$O$8)</f>
        <v>0.26977746991110696</v>
      </c>
      <c r="G2222" s="60">
        <f>(C2222-$O$10)/($O$11-$O$10)</f>
        <v>0.87288444444444446</v>
      </c>
      <c r="H2222" s="60">
        <f>(G2222*$O$14+(1-G2222)*$O$13)</f>
        <v>2.7372884444444443</v>
      </c>
      <c r="I2222" s="116">
        <f>(H2222-D2222)/(H2222-$O$12)</f>
        <v>0.34841143908951799</v>
      </c>
      <c r="J2222" s="19">
        <f>(($O$19*F2222)/(B2222*((I2222)^$O$20)))^(1/$O$21)</f>
        <v>0.66145446279924425</v>
      </c>
      <c r="K2222" s="111">
        <f t="shared" si="69"/>
        <v>0.66145446279924425</v>
      </c>
      <c r="L2222" s="129"/>
      <c r="M2222" s="50"/>
      <c r="N2222" s="19"/>
      <c r="O2222" s="19"/>
      <c r="Q2222" s="20"/>
      <c r="R2222" s="58"/>
      <c r="S2222" s="58"/>
      <c r="T2222" s="58"/>
      <c r="U2222" s="58"/>
      <c r="V2222" s="58"/>
    </row>
    <row r="2223" spans="1:22" x14ac:dyDescent="0.35">
      <c r="A2223" s="20">
        <v>3661</v>
      </c>
      <c r="B2223" s="59">
        <v>5.6703999999999999</v>
      </c>
      <c r="C2223">
        <v>108.9374</v>
      </c>
      <c r="D2223" s="20">
        <v>2.1875</v>
      </c>
      <c r="E2223" s="49">
        <f t="shared" si="68"/>
        <v>99.408800000000014</v>
      </c>
      <c r="F2223" s="60">
        <f>($Q$5*($O$6+$O$8))/(E2223+$O$8)</f>
        <v>0.26975231614263223</v>
      </c>
      <c r="G2223" s="60">
        <f>(C2223-$O$10)/($O$11-$O$10)</f>
        <v>0.87708222222222221</v>
      </c>
      <c r="H2223" s="60">
        <f>(G2223*$O$14+(1-G2223)*$O$13)</f>
        <v>2.7377082222222224</v>
      </c>
      <c r="I2223" s="116">
        <f>(H2223-D2223)/(H2223-$O$12)</f>
        <v>0.34401812838260687</v>
      </c>
      <c r="J2223" s="19">
        <f>(($O$19*F2223)/(B2223*((I2223)^$O$20)))^(1/$O$21)</f>
        <v>0.63400752781136482</v>
      </c>
      <c r="K2223" s="111">
        <f t="shared" si="69"/>
        <v>0.63400752781136482</v>
      </c>
      <c r="L2223" s="129"/>
      <c r="M2223" s="50"/>
      <c r="N2223" s="19"/>
      <c r="O2223" s="19"/>
      <c r="Q2223" s="20"/>
      <c r="R2223" s="58"/>
      <c r="S2223" s="58"/>
      <c r="T2223" s="58"/>
      <c r="U2223" s="58"/>
      <c r="V2223" s="58"/>
    </row>
    <row r="2224" spans="1:22" x14ac:dyDescent="0.35">
      <c r="A2224" s="20">
        <v>3661.5</v>
      </c>
      <c r="B2224" s="59">
        <v>6.5298999999999996</v>
      </c>
      <c r="C2224">
        <v>107.9769</v>
      </c>
      <c r="D2224" s="20">
        <v>2.2705000000000002</v>
      </c>
      <c r="E2224" s="49">
        <f t="shared" si="68"/>
        <v>99.418700000000001</v>
      </c>
      <c r="F2224" s="60">
        <f>($Q$5*($O$6+$O$8))/(E2224+$O$8)</f>
        <v>0.26972716706434224</v>
      </c>
      <c r="G2224" s="60">
        <f>(C2224-$O$10)/($O$11-$O$10)</f>
        <v>0.86641000000000001</v>
      </c>
      <c r="H2224" s="60">
        <f>(G2224*$O$14+(1-G2224)*$O$13)</f>
        <v>2.7366409999999997</v>
      </c>
      <c r="I2224" s="116">
        <f>(H2224-D2224)/(H2224-$O$12)</f>
        <v>0.29164964327522308</v>
      </c>
      <c r="J2224" s="19">
        <f>(($O$19*F2224)/(B2224*((I2224)^$O$20)))^(1/$O$21)</f>
        <v>0.69686336020149997</v>
      </c>
      <c r="K2224" s="111">
        <f t="shared" si="69"/>
        <v>0.69686336020149997</v>
      </c>
      <c r="L2224" s="129"/>
      <c r="M2224" s="50"/>
      <c r="N2224" s="19"/>
      <c r="O2224" s="19"/>
      <c r="Q2224" s="20"/>
      <c r="R2224" s="58"/>
      <c r="S2224" s="58"/>
      <c r="T2224" s="58"/>
      <c r="U2224" s="58"/>
      <c r="V2224" s="58"/>
    </row>
    <row r="2225" spans="1:22" x14ac:dyDescent="0.35">
      <c r="A2225" s="20">
        <v>3662</v>
      </c>
      <c r="B2225" s="59">
        <v>6.2973999999999997</v>
      </c>
      <c r="C2225">
        <v>108.1871</v>
      </c>
      <c r="D2225" s="20">
        <v>2.3506</v>
      </c>
      <c r="E2225" s="49">
        <f t="shared" si="68"/>
        <v>99.428600000000017</v>
      </c>
      <c r="F2225" s="60">
        <f>($Q$5*($O$6+$O$8))/(E2225+$O$8)</f>
        <v>0.26970202267492527</v>
      </c>
      <c r="G2225" s="60">
        <f>(C2225-$O$10)/($O$11-$O$10)</f>
        <v>0.86874555555555555</v>
      </c>
      <c r="H2225" s="60">
        <f>(G2225*$O$14+(1-G2225)*$O$13)</f>
        <v>2.7368745555555556</v>
      </c>
      <c r="I2225" s="116">
        <f>(H2225-D2225)/(H2225-$O$12)</f>
        <v>0.24164443030486238</v>
      </c>
      <c r="J2225" s="19">
        <f>(($O$19*F2225)/(B2225*((I2225)^$O$20)))^(1/$O$21)</f>
        <v>0.85641580274266127</v>
      </c>
      <c r="K2225" s="111">
        <f t="shared" si="69"/>
        <v>0.85641580274266127</v>
      </c>
      <c r="L2225" s="129"/>
      <c r="M2225" s="50"/>
      <c r="N2225" s="19"/>
      <c r="O2225" s="19"/>
      <c r="Q2225" s="20"/>
      <c r="R2225" s="58"/>
      <c r="S2225" s="58"/>
      <c r="T2225" s="58"/>
      <c r="U2225" s="58"/>
      <c r="V2225" s="58"/>
    </row>
    <row r="2226" spans="1:22" x14ac:dyDescent="0.35">
      <c r="A2226" s="20">
        <v>3662.5</v>
      </c>
      <c r="B2226" s="59">
        <v>4.4515000000000002</v>
      </c>
      <c r="C2226">
        <v>107.34529999999999</v>
      </c>
      <c r="D2226" s="20">
        <v>2.3837999999999999</v>
      </c>
      <c r="E2226" s="49">
        <f t="shared" si="68"/>
        <v>99.438500000000005</v>
      </c>
      <c r="F2226" s="60">
        <f>($Q$5*($O$6+$O$8))/(E2226+$O$8)</f>
        <v>0.26967688297307013</v>
      </c>
      <c r="G2226" s="60">
        <f>(C2226-$O$10)/($O$11-$O$10)</f>
        <v>0.85939222222222211</v>
      </c>
      <c r="H2226" s="60">
        <f>(G2226*$O$14+(1-G2226)*$O$13)</f>
        <v>2.7359392222222221</v>
      </c>
      <c r="I2226" s="116">
        <f>(H2226-D2226)/(H2226-$O$12)</f>
        <v>0.22041912734764316</v>
      </c>
      <c r="J2226" s="19">
        <f>(($O$19*F2226)/(B2226*((I2226)^$O$20)))^(1/$O$21)</f>
        <v>1.1166559706172186</v>
      </c>
      <c r="K2226" s="111">
        <f t="shared" si="69"/>
        <v>1</v>
      </c>
      <c r="L2226" s="129"/>
      <c r="M2226" s="50"/>
      <c r="N2226" s="19"/>
      <c r="O2226" s="19"/>
      <c r="Q2226" s="20"/>
      <c r="R2226" s="58"/>
      <c r="S2226" s="58"/>
      <c r="T2226" s="58"/>
      <c r="U2226" s="58"/>
      <c r="V2226" s="58"/>
    </row>
    <row r="2227" spans="1:22" x14ac:dyDescent="0.35">
      <c r="A2227" s="20">
        <v>3663</v>
      </c>
      <c r="B2227" s="59">
        <v>4.2049000000000003</v>
      </c>
      <c r="C2227">
        <v>105.1648</v>
      </c>
      <c r="D2227" s="20">
        <v>2.3586999999999998</v>
      </c>
      <c r="E2227" s="49">
        <f t="shared" si="68"/>
        <v>99.448399999999992</v>
      </c>
      <c r="F2227" s="60">
        <f>($Q$5*($O$6+$O$8))/(E2227+$O$8)</f>
        <v>0.26965174795746616</v>
      </c>
      <c r="G2227" s="60">
        <f>(C2227-$O$10)/($O$11-$O$10)</f>
        <v>0.83516444444444449</v>
      </c>
      <c r="H2227" s="60">
        <f>(G2227*$O$14+(1-G2227)*$O$13)</f>
        <v>2.7335164444444442</v>
      </c>
      <c r="I2227" s="116">
        <f>(H2227-D2227)/(H2227-$O$12)</f>
        <v>0.23497011597117903</v>
      </c>
      <c r="J2227" s="19">
        <f>(($O$19*F2227)/(B2227*((I2227)^$O$20)))^(1/$O$21)</f>
        <v>1.0777329295930431</v>
      </c>
      <c r="K2227" s="111">
        <f t="shared" si="69"/>
        <v>1</v>
      </c>
      <c r="L2227" s="129"/>
      <c r="M2227" s="50"/>
      <c r="N2227" s="19"/>
      <c r="O2227" s="19"/>
      <c r="Q2227" s="20"/>
      <c r="R2227" s="58"/>
      <c r="S2227" s="58"/>
      <c r="T2227" s="58"/>
      <c r="U2227" s="58"/>
      <c r="V2227" s="58"/>
    </row>
    <row r="2228" spans="1:22" x14ac:dyDescent="0.35">
      <c r="A2228" s="20">
        <v>3663.5</v>
      </c>
      <c r="B2228" s="59">
        <v>3.8153999999999999</v>
      </c>
      <c r="C2228">
        <v>103.7316</v>
      </c>
      <c r="D2228" s="20">
        <v>2.3388</v>
      </c>
      <c r="E2228" s="49">
        <f t="shared" si="68"/>
        <v>99.458300000000008</v>
      </c>
      <c r="F2228" s="60">
        <f>($Q$5*($O$6+$O$8))/(E2228+$O$8)</f>
        <v>0.26962661762680301</v>
      </c>
      <c r="G2228" s="60">
        <f>(C2228-$O$10)/($O$11-$O$10)</f>
        <v>0.81923999999999997</v>
      </c>
      <c r="H2228" s="60">
        <f>(G2228*$O$14+(1-G2228)*$O$13)</f>
        <v>2.7319240000000002</v>
      </c>
      <c r="I2228" s="116">
        <f>(H2228-D2228)/(H2228-$O$12)</f>
        <v>0.2466932818934045</v>
      </c>
      <c r="J2228" s="19">
        <f>(($O$19*F2228)/(B2228*((I2228)^$O$20)))^(1/$O$21)</f>
        <v>1.0775911636703137</v>
      </c>
      <c r="K2228" s="111">
        <f t="shared" si="69"/>
        <v>1</v>
      </c>
      <c r="L2228" s="129"/>
      <c r="M2228" s="50"/>
      <c r="N2228" s="19"/>
      <c r="O2228" s="19"/>
      <c r="Q2228" s="20"/>
      <c r="R2228" s="58"/>
      <c r="S2228" s="58"/>
      <c r="T2228" s="58"/>
      <c r="U2228" s="58"/>
      <c r="V2228" s="58"/>
    </row>
    <row r="2229" spans="1:22" x14ac:dyDescent="0.35">
      <c r="A2229" s="20">
        <v>3664</v>
      </c>
      <c r="B2229" s="59">
        <v>4.0167999999999999</v>
      </c>
      <c r="C2229">
        <v>105.9111</v>
      </c>
      <c r="D2229" s="20">
        <v>2.3117000000000001</v>
      </c>
      <c r="E2229" s="49">
        <f t="shared" si="68"/>
        <v>99.468199999999996</v>
      </c>
      <c r="F2229" s="60">
        <f>($Q$5*($O$6+$O$8))/(E2229+$O$8)</f>
        <v>0.26960149197977112</v>
      </c>
      <c r="G2229" s="60">
        <f>(C2229-$O$10)/($O$11-$O$10)</f>
        <v>0.84345666666666674</v>
      </c>
      <c r="H2229" s="60">
        <f>(G2229*$O$14+(1-G2229)*$O$13)</f>
        <v>2.7343456666666666</v>
      </c>
      <c r="I2229" s="116">
        <f>(H2229-D2229)/(H2229-$O$12)</f>
        <v>0.2648162996265444</v>
      </c>
      <c r="J2229" s="19">
        <f>(($O$19*F2229)/(B2229*((I2229)^$O$20)))^(1/$O$21)</f>
        <v>0.97830963045950359</v>
      </c>
      <c r="K2229" s="111">
        <f t="shared" si="69"/>
        <v>0.97830963045950359</v>
      </c>
      <c r="L2229" s="129"/>
      <c r="M2229" s="50"/>
      <c r="N2229" s="19"/>
      <c r="O2229" s="19"/>
      <c r="Q2229" s="20"/>
      <c r="R2229" s="58"/>
      <c r="S2229" s="58"/>
      <c r="T2229" s="58"/>
      <c r="U2229" s="58"/>
      <c r="V2229" s="58"/>
    </row>
    <row r="2230" spans="1:22" x14ac:dyDescent="0.35">
      <c r="A2230" s="20">
        <v>3664.5</v>
      </c>
      <c r="B2230" s="59">
        <v>4.1117999999999997</v>
      </c>
      <c r="C2230">
        <v>103.7979</v>
      </c>
      <c r="D2230" s="20">
        <v>2.3382999999999998</v>
      </c>
      <c r="E2230" s="49">
        <f t="shared" si="68"/>
        <v>99.478100000000012</v>
      </c>
      <c r="F2230" s="60">
        <f>($Q$5*($O$6+$O$8))/(E2230+$O$8)</f>
        <v>0.26957637101506116</v>
      </c>
      <c r="G2230" s="60">
        <f>(C2230-$O$10)/($O$11-$O$10)</f>
        <v>0.81997666666666669</v>
      </c>
      <c r="H2230" s="60">
        <f>(G2230*$O$14+(1-G2230)*$O$13)</f>
        <v>2.731997666666667</v>
      </c>
      <c r="I2230" s="116">
        <f>(H2230-D2230)/(H2230-$O$12)</f>
        <v>0.24704184927534198</v>
      </c>
      <c r="J2230" s="19">
        <f>(($O$19*F2230)/(B2230*((I2230)^$O$20)))^(1/$O$21)</f>
        <v>1.0364644019512481</v>
      </c>
      <c r="K2230" s="111">
        <f t="shared" si="69"/>
        <v>1</v>
      </c>
      <c r="L2230" s="129"/>
      <c r="M2230" s="50"/>
      <c r="N2230" s="19"/>
      <c r="O2230" s="19"/>
      <c r="Q2230" s="20"/>
      <c r="R2230" s="58"/>
      <c r="S2230" s="58"/>
      <c r="T2230" s="58"/>
      <c r="U2230" s="58"/>
      <c r="V2230" s="58"/>
    </row>
    <row r="2231" spans="1:22" x14ac:dyDescent="0.35">
      <c r="A2231" s="20">
        <v>3665</v>
      </c>
      <c r="B2231" s="59">
        <v>4.7460000000000004</v>
      </c>
      <c r="C2231">
        <v>102.9858</v>
      </c>
      <c r="D2231" s="20">
        <v>2.3443999999999998</v>
      </c>
      <c r="E2231" s="49">
        <f t="shared" si="68"/>
        <v>99.488</v>
      </c>
      <c r="F2231" s="60">
        <f>($Q$5*($O$6+$O$8))/(E2231+$O$8)</f>
        <v>0.26955125473136443</v>
      </c>
      <c r="G2231" s="60">
        <f>(C2231-$O$10)/($O$11-$O$10)</f>
        <v>0.8109533333333333</v>
      </c>
      <c r="H2231" s="60">
        <f>(G2231*$O$14+(1-G2231)*$O$13)</f>
        <v>2.7310953333333337</v>
      </c>
      <c r="I2231" s="116">
        <f>(H2231-D2231)/(H2231-$O$12)</f>
        <v>0.24278541285947391</v>
      </c>
      <c r="J2231" s="19">
        <f>(($O$19*F2231)/(B2231*((I2231)^$O$20)))^(1/$O$21)</f>
        <v>0.98159925979611218</v>
      </c>
      <c r="K2231" s="111">
        <f t="shared" si="69"/>
        <v>0.98159925979611218</v>
      </c>
      <c r="L2231" s="129"/>
      <c r="M2231" s="50"/>
      <c r="N2231" s="19"/>
      <c r="O2231" s="19"/>
      <c r="Q2231" s="20"/>
      <c r="R2231" s="58"/>
      <c r="S2231" s="58"/>
      <c r="T2231" s="58"/>
      <c r="U2231" s="58"/>
      <c r="V2231" s="58"/>
    </row>
    <row r="2232" spans="1:22" x14ac:dyDescent="0.35">
      <c r="A2232" s="20">
        <v>3665.5</v>
      </c>
      <c r="B2232" s="59">
        <v>5.5273000000000003</v>
      </c>
      <c r="C2232">
        <v>100.4671</v>
      </c>
      <c r="D2232" s="20">
        <v>2.3315000000000001</v>
      </c>
      <c r="E2232" s="49">
        <f t="shared" si="68"/>
        <v>99.497900000000016</v>
      </c>
      <c r="F2232" s="60">
        <f>($Q$5*($O$6+$O$8))/(E2232+$O$8)</f>
        <v>0.26952614312737261</v>
      </c>
      <c r="G2232" s="60">
        <f>(C2232-$O$10)/($O$11-$O$10)</f>
        <v>0.78296777777777782</v>
      </c>
      <c r="H2232" s="60">
        <f>(G2232*$O$14+(1-G2232)*$O$13)</f>
        <v>2.7282967777777776</v>
      </c>
      <c r="I2232" s="116">
        <f>(H2232-D2232)/(H2232-$O$12)</f>
        <v>0.24956607562195809</v>
      </c>
      <c r="J2232" s="19">
        <f>(($O$19*F2232)/(B2232*((I2232)^$O$20)))^(1/$O$21)</f>
        <v>0.8848270275831337</v>
      </c>
      <c r="K2232" s="111">
        <f t="shared" si="69"/>
        <v>0.8848270275831337</v>
      </c>
      <c r="L2232" s="129"/>
      <c r="M2232" s="50"/>
      <c r="N2232" s="19"/>
      <c r="O2232" s="19"/>
      <c r="Q2232" s="20"/>
      <c r="R2232" s="58"/>
      <c r="S2232" s="58"/>
      <c r="T2232" s="58"/>
      <c r="U2232" s="58"/>
      <c r="V2232" s="58"/>
    </row>
    <row r="2233" spans="1:22" x14ac:dyDescent="0.35">
      <c r="A2233" s="20">
        <v>3666</v>
      </c>
      <c r="B2233" s="59">
        <v>7.2659000000000002</v>
      </c>
      <c r="C2233">
        <v>105.753</v>
      </c>
      <c r="D2233" s="20">
        <v>2.2427000000000001</v>
      </c>
      <c r="E2233" s="49">
        <f t="shared" si="68"/>
        <v>99.507800000000003</v>
      </c>
      <c r="F2233" s="60">
        <f>($Q$5*($O$6+$O$8))/(E2233+$O$8)</f>
        <v>0.26950103620177801</v>
      </c>
      <c r="G2233" s="60">
        <f>(C2233-$O$10)/($O$11-$O$10)</f>
        <v>0.8417</v>
      </c>
      <c r="H2233" s="60">
        <f>(G2233*$O$14+(1-G2233)*$O$13)</f>
        <v>2.7341699999999998</v>
      </c>
      <c r="I2233" s="116">
        <f>(H2233-D2233)/(H2233-$O$12)</f>
        <v>0.30797333032547514</v>
      </c>
      <c r="J2233" s="19">
        <f>(($O$19*F2233)/(B2233*((I2233)^$O$20)))^(1/$O$21)</f>
        <v>0.62534891704632667</v>
      </c>
      <c r="K2233" s="111">
        <f t="shared" si="69"/>
        <v>0.62534891704632667</v>
      </c>
      <c r="L2233" s="129"/>
      <c r="M2233" s="50"/>
      <c r="N2233" s="19"/>
      <c r="O2233" s="19"/>
      <c r="Q2233" s="20"/>
      <c r="R2233" s="58"/>
      <c r="S2233" s="58"/>
      <c r="T2233" s="58"/>
      <c r="U2233" s="58"/>
      <c r="V2233" s="58"/>
    </row>
    <row r="2234" spans="1:22" x14ac:dyDescent="0.35">
      <c r="A2234" s="20">
        <v>3666.5</v>
      </c>
      <c r="B2234" s="59">
        <v>7.0784000000000002</v>
      </c>
      <c r="C2234">
        <v>102.21850000000001</v>
      </c>
      <c r="D2234" s="20">
        <v>2.1892999999999998</v>
      </c>
      <c r="E2234" s="49">
        <f t="shared" si="68"/>
        <v>99.517700000000019</v>
      </c>
      <c r="F2234" s="60">
        <f>($Q$5*($O$6+$O$8))/(E2234+$O$8)</f>
        <v>0.26947593395327318</v>
      </c>
      <c r="G2234" s="60">
        <f>(C2234-$O$10)/($O$11-$O$10)</f>
        <v>0.80242777777777785</v>
      </c>
      <c r="H2234" s="60">
        <f>(G2234*$O$14+(1-G2234)*$O$13)</f>
        <v>2.7302427777777778</v>
      </c>
      <c r="I2234" s="116">
        <f>(H2234-D2234)/(H2234-$O$12)</f>
        <v>0.3398110634894102</v>
      </c>
      <c r="J2234" s="19">
        <f>(($O$19*F2234)/(B2234*((I2234)^$O$20)))^(1/$O$21)</f>
        <v>0.57418907897033256</v>
      </c>
      <c r="K2234" s="111">
        <f t="shared" si="69"/>
        <v>0.57418907897033256</v>
      </c>
      <c r="L2234" s="129"/>
      <c r="M2234" s="50"/>
      <c r="N2234" s="19"/>
      <c r="O2234" s="19"/>
      <c r="Q2234" s="20"/>
      <c r="R2234" s="58"/>
      <c r="S2234" s="58"/>
      <c r="T2234" s="58"/>
      <c r="U2234" s="58"/>
      <c r="V2234" s="58"/>
    </row>
    <row r="2235" spans="1:22" x14ac:dyDescent="0.35">
      <c r="A2235" s="20">
        <v>3667</v>
      </c>
      <c r="B2235" s="59">
        <v>7.4720000000000004</v>
      </c>
      <c r="C2235">
        <v>98.003399999999999</v>
      </c>
      <c r="D2235" s="20">
        <v>2.2017000000000002</v>
      </c>
      <c r="E2235" s="49">
        <f t="shared" si="68"/>
        <v>99.527600000000007</v>
      </c>
      <c r="F2235" s="60">
        <f>($Q$5*($O$6+$O$8))/(E2235+$O$8)</f>
        <v>0.26945083638055156</v>
      </c>
      <c r="G2235" s="60">
        <f>(C2235-$O$10)/($O$11-$O$10)</f>
        <v>0.75559333333333334</v>
      </c>
      <c r="H2235" s="60">
        <f>(G2235*$O$14+(1-G2235)*$O$13)</f>
        <v>2.7255593333333334</v>
      </c>
      <c r="I2235" s="116">
        <f>(H2235-D2235)/(H2235-$O$12)</f>
        <v>0.33005056253869464</v>
      </c>
      <c r="J2235" s="19">
        <f>(($O$19*F2235)/(B2235*((I2235)^$O$20)))^(1/$O$21)</f>
        <v>0.57536158099402468</v>
      </c>
      <c r="K2235" s="111">
        <f t="shared" si="69"/>
        <v>0.57536158099402468</v>
      </c>
      <c r="L2235" s="129"/>
      <c r="M2235" s="50"/>
      <c r="N2235" s="19"/>
      <c r="O2235" s="19"/>
      <c r="Q2235" s="20"/>
      <c r="R2235" s="58"/>
      <c r="S2235" s="58"/>
      <c r="T2235" s="58"/>
      <c r="U2235" s="58"/>
      <c r="V2235" s="58"/>
    </row>
    <row r="2236" spans="1:22" x14ac:dyDescent="0.35">
      <c r="A2236" s="20">
        <v>3667.5</v>
      </c>
      <c r="B2236" s="59">
        <v>10.7035</v>
      </c>
      <c r="C2236">
        <v>87.268600000000006</v>
      </c>
      <c r="D2236" s="20">
        <v>2.2945000000000002</v>
      </c>
      <c r="E2236" s="49">
        <f t="shared" si="68"/>
        <v>99.537499999999994</v>
      </c>
      <c r="F2236" s="60">
        <f>($Q$5*($O$6+$O$8))/(E2236+$O$8)</f>
        <v>0.26942574348230675</v>
      </c>
      <c r="G2236" s="60">
        <f>(C2236-$O$10)/($O$11-$O$10)</f>
        <v>0.63631777777777787</v>
      </c>
      <c r="H2236" s="60">
        <f>(G2236*$O$14+(1-G2236)*$O$13)</f>
        <v>2.7136317777777776</v>
      </c>
      <c r="I2236" s="116">
        <f>(H2236-D2236)/(H2236-$O$12)</f>
        <v>0.26606781319405554</v>
      </c>
      <c r="J2236" s="19">
        <f>(($O$19*F2236)/(B2236*((I2236)^$O$20)))^(1/$O$21)</f>
        <v>0.59629929805870696</v>
      </c>
      <c r="K2236" s="111">
        <f t="shared" si="69"/>
        <v>0.59629929805870696</v>
      </c>
      <c r="L2236" s="129"/>
      <c r="M2236" s="50"/>
      <c r="N2236" s="19"/>
      <c r="O2236" s="19"/>
      <c r="Q2236" s="20"/>
      <c r="R2236" s="58"/>
      <c r="S2236" s="58"/>
      <c r="T2236" s="58"/>
      <c r="U2236" s="58"/>
      <c r="V2236" s="58"/>
    </row>
    <row r="2237" spans="1:22" x14ac:dyDescent="0.35">
      <c r="A2237" s="20">
        <v>3668</v>
      </c>
      <c r="B2237" s="59">
        <v>11.106299999999999</v>
      </c>
      <c r="C2237">
        <v>79.792400000000001</v>
      </c>
      <c r="D2237" s="20">
        <v>2.3896999999999999</v>
      </c>
      <c r="E2237" s="49">
        <f t="shared" si="68"/>
        <v>99.54740000000001</v>
      </c>
      <c r="F2237" s="60">
        <f>($Q$5*($O$6+$O$8))/(E2237+$O$8)</f>
        <v>0.26940065525723278</v>
      </c>
      <c r="G2237" s="60">
        <f>(C2237-$O$10)/($O$11-$O$10)</f>
        <v>0.5532488888888889</v>
      </c>
      <c r="H2237" s="60">
        <f>(G2237*$O$14+(1-G2237)*$O$13)</f>
        <v>2.7053248888888888</v>
      </c>
      <c r="I2237" s="116">
        <f>(H2237-D2237)/(H2237-$O$12)</f>
        <v>0.20142306754685282</v>
      </c>
      <c r="J2237" s="19">
        <f>(($O$19*F2237)/(B2237*((I2237)^$O$20)))^(1/$O$21)</f>
        <v>0.77322416451622489</v>
      </c>
      <c r="K2237" s="111">
        <f t="shared" si="69"/>
        <v>0.77322416451622489</v>
      </c>
      <c r="L2237" s="129"/>
      <c r="M2237" s="50"/>
      <c r="N2237" s="19"/>
      <c r="O2237" s="19"/>
      <c r="Q2237" s="20"/>
      <c r="R2237" s="58"/>
      <c r="S2237" s="58"/>
      <c r="T2237" s="58"/>
      <c r="U2237" s="58"/>
      <c r="V2237" s="58"/>
    </row>
    <row r="2238" spans="1:22" x14ac:dyDescent="0.35">
      <c r="A2238" s="20">
        <v>3668.5</v>
      </c>
      <c r="B2238" s="59">
        <v>11.7484</v>
      </c>
      <c r="C2238">
        <v>70.209900000000005</v>
      </c>
      <c r="D2238" s="20">
        <v>2.4316</v>
      </c>
      <c r="E2238" s="49">
        <f t="shared" si="68"/>
        <v>99.557299999999998</v>
      </c>
      <c r="F2238" s="60">
        <f>($Q$5*($O$6+$O$8))/(E2238+$O$8)</f>
        <v>0.26937557170402449</v>
      </c>
      <c r="G2238" s="60">
        <f>(C2238-$O$10)/($O$11-$O$10)</f>
        <v>0.44677666666666671</v>
      </c>
      <c r="H2238" s="60">
        <f>(G2238*$O$14+(1-G2238)*$O$13)</f>
        <v>2.6946776666666663</v>
      </c>
      <c r="I2238" s="116">
        <f>(H2238-D2238)/(H2238-$O$12)</f>
        <v>0.16903745419505686</v>
      </c>
      <c r="J2238" s="19">
        <f>(($O$19*F2238)/(B2238*((I2238)^$O$20)))^(1/$O$21)</f>
        <v>0.89579121485933433</v>
      </c>
      <c r="K2238" s="111">
        <f t="shared" si="69"/>
        <v>0.89579121485933433</v>
      </c>
      <c r="L2238" s="129"/>
      <c r="M2238" s="50"/>
      <c r="N2238" s="19"/>
      <c r="O2238" s="19"/>
      <c r="Q2238" s="20"/>
      <c r="R2238" s="58"/>
      <c r="S2238" s="58"/>
      <c r="T2238" s="58"/>
      <c r="U2238" s="58"/>
      <c r="V2238" s="58"/>
    </row>
    <row r="2239" spans="1:22" x14ac:dyDescent="0.35">
      <c r="A2239" s="20">
        <v>3669</v>
      </c>
      <c r="B2239" s="59">
        <v>13.592499999999999</v>
      </c>
      <c r="C2239">
        <v>64.238600000000005</v>
      </c>
      <c r="D2239" s="20">
        <v>2.4487000000000001</v>
      </c>
      <c r="E2239" s="49">
        <f t="shared" si="68"/>
        <v>99.567200000000014</v>
      </c>
      <c r="F2239" s="60">
        <f>($Q$5*($O$6+$O$8))/(E2239+$O$8)</f>
        <v>0.26935049282137685</v>
      </c>
      <c r="G2239" s="60">
        <f>(C2239-$O$10)/($O$11-$O$10)</f>
        <v>0.38042888888888893</v>
      </c>
      <c r="H2239" s="60">
        <f>(G2239*$O$14+(1-G2239)*$O$13)</f>
        <v>2.688042888888889</v>
      </c>
      <c r="I2239" s="116">
        <f>(H2239-D2239)/(H2239-$O$12)</f>
        <v>0.15444536824357169</v>
      </c>
      <c r="J2239" s="19">
        <f>(($O$19*F2239)/(B2239*((I2239)^$O$20)))^(1/$O$21)</f>
        <v>0.91145310319036121</v>
      </c>
      <c r="K2239" s="111">
        <f t="shared" si="69"/>
        <v>0.91145310319036121</v>
      </c>
      <c r="L2239" s="129"/>
      <c r="M2239" s="50"/>
      <c r="N2239" s="19"/>
      <c r="O2239" s="19"/>
      <c r="Q2239" s="20"/>
      <c r="R2239" s="58"/>
      <c r="S2239" s="58"/>
      <c r="T2239" s="58"/>
      <c r="U2239" s="58"/>
      <c r="V2239" s="58"/>
    </row>
    <row r="2240" spans="1:22" x14ac:dyDescent="0.35">
      <c r="A2240" s="20">
        <v>3669.5</v>
      </c>
      <c r="B2240" s="59">
        <v>14.632099999999999</v>
      </c>
      <c r="C2240">
        <v>60.643000000000001</v>
      </c>
      <c r="D2240" s="20">
        <v>2.4759000000000002</v>
      </c>
      <c r="E2240" s="49">
        <f t="shared" si="68"/>
        <v>99.577100000000002</v>
      </c>
      <c r="F2240" s="60">
        <f>($Q$5*($O$6+$O$8))/(E2240+$O$8)</f>
        <v>0.26932541860798576</v>
      </c>
      <c r="G2240" s="60">
        <f>(C2240-$O$10)/($O$11-$O$10)</f>
        <v>0.34047777777777777</v>
      </c>
      <c r="H2240" s="60">
        <f>(G2240*$O$14+(1-G2240)*$O$13)</f>
        <v>2.6840477777777778</v>
      </c>
      <c r="I2240" s="116">
        <f>(H2240-D2240)/(H2240-$O$12)</f>
        <v>0.13466266224243911</v>
      </c>
      <c r="J2240" s="19">
        <f>(($O$19*F2240)/(B2240*((I2240)^$O$20)))^(1/$O$21)</f>
        <v>1.0074839712627472</v>
      </c>
      <c r="K2240" s="111">
        <f t="shared" si="69"/>
        <v>1</v>
      </c>
      <c r="L2240" s="129"/>
      <c r="M2240" s="50"/>
      <c r="N2240" s="19"/>
      <c r="O2240" s="19"/>
      <c r="Q2240" s="20"/>
      <c r="R2240" s="58"/>
      <c r="S2240" s="58"/>
      <c r="T2240" s="58"/>
      <c r="U2240" s="58"/>
      <c r="V2240" s="58"/>
    </row>
    <row r="2241" spans="1:22" x14ac:dyDescent="0.35">
      <c r="A2241" s="20">
        <v>3670</v>
      </c>
      <c r="B2241" s="59">
        <v>15.317600000000001</v>
      </c>
      <c r="C2241">
        <v>58.423000000000002</v>
      </c>
      <c r="D2241" s="20">
        <v>2.5291000000000001</v>
      </c>
      <c r="E2241" s="49">
        <f t="shared" si="68"/>
        <v>99.587000000000018</v>
      </c>
      <c r="F2241" s="60">
        <f>($Q$5*($O$6+$O$8))/(E2241+$O$8)</f>
        <v>0.26930034906254707</v>
      </c>
      <c r="G2241" s="60">
        <f>(C2241-$O$10)/($O$11-$O$10)</f>
        <v>0.31581111111111115</v>
      </c>
      <c r="H2241" s="60">
        <f>(G2241*$O$14+(1-G2241)*$O$13)</f>
        <v>2.681581111111111</v>
      </c>
      <c r="I2241" s="116">
        <f>(H2241-D2241)/(H2241-$O$12)</f>
        <v>9.8806400423930005E-2</v>
      </c>
      <c r="J2241" s="19">
        <f>(($O$19*F2241)/(B2241*((I2241)^$O$20)))^(1/$O$21)</f>
        <v>1.3419552016066134</v>
      </c>
      <c r="K2241" s="111">
        <f t="shared" si="69"/>
        <v>1</v>
      </c>
      <c r="L2241" s="129"/>
      <c r="M2241" s="50"/>
      <c r="N2241" s="19"/>
      <c r="O2241" s="19"/>
      <c r="Q2241" s="20"/>
      <c r="R2241" s="58"/>
      <c r="S2241" s="58"/>
      <c r="T2241" s="58"/>
      <c r="U2241" s="58"/>
      <c r="V2241" s="58"/>
    </row>
    <row r="2242" spans="1:22" x14ac:dyDescent="0.35">
      <c r="A2242" s="20">
        <v>3670.5</v>
      </c>
      <c r="B2242" s="59">
        <v>14.910500000000001</v>
      </c>
      <c r="C2242">
        <v>57.604300000000002</v>
      </c>
      <c r="D2242" s="20">
        <v>2.5674999999999999</v>
      </c>
      <c r="E2242" s="49">
        <f t="shared" ref="E2242:E2305" si="70">((0.0198*A2242)+ 26.921)</f>
        <v>99.596900000000005</v>
      </c>
      <c r="F2242" s="60">
        <f>($Q$5*($O$6+$O$8))/(E2242+$O$8)</f>
        <v>0.26927528418375751</v>
      </c>
      <c r="G2242" s="60">
        <f>(C2242-$O$10)/($O$11-$O$10)</f>
        <v>0.30671444444444446</v>
      </c>
      <c r="H2242" s="60">
        <f>(G2242*$O$14+(1-G2242)*$O$13)</f>
        <v>2.6806714444444442</v>
      </c>
      <c r="I2242" s="116">
        <f>(H2242-D2242)/(H2242-$O$12)</f>
        <v>7.3377339627933053E-2</v>
      </c>
      <c r="J2242" s="19">
        <f>(($O$19*F2242)/(B2242*((I2242)^$O$20)))^(1/$O$21)</f>
        <v>1.8314293972885203</v>
      </c>
      <c r="K2242" s="111">
        <f t="shared" ref="K2242:K2305" si="71">IF(J2242&gt;1,1,J2242)</f>
        <v>1</v>
      </c>
      <c r="L2242" s="129"/>
      <c r="M2242" s="50"/>
      <c r="N2242" s="19"/>
      <c r="O2242" s="19"/>
      <c r="Q2242" s="20"/>
      <c r="R2242" s="58"/>
      <c r="S2242" s="58"/>
      <c r="T2242" s="58"/>
      <c r="U2242" s="58"/>
      <c r="V2242" s="58"/>
    </row>
    <row r="2243" spans="1:22" x14ac:dyDescent="0.35">
      <c r="A2243" s="20">
        <v>3671</v>
      </c>
      <c r="B2243" s="59">
        <v>14.760300000000001</v>
      </c>
      <c r="C2243">
        <v>58.568199999999997</v>
      </c>
      <c r="D2243" s="20">
        <v>2.5849000000000002</v>
      </c>
      <c r="E2243" s="49">
        <f t="shared" si="70"/>
        <v>99.606799999999993</v>
      </c>
      <c r="F2243" s="60">
        <f>($Q$5*($O$6+$O$8))/(E2243+$O$8)</f>
        <v>0.26925022397031423</v>
      </c>
      <c r="G2243" s="60">
        <f>(C2243-$O$10)/($O$11-$O$10)</f>
        <v>0.3174244444444444</v>
      </c>
      <c r="H2243" s="60">
        <f>(G2243*$O$14+(1-G2243)*$O$13)</f>
        <v>2.6817424444444447</v>
      </c>
      <c r="I2243" s="116">
        <f>(H2243-D2243)/(H2243-$O$12)</f>
        <v>6.274648084033066E-2</v>
      </c>
      <c r="J2243" s="19">
        <f>(($O$19*F2243)/(B2243*((I2243)^$O$20)))^(1/$O$21)</f>
        <v>2.1524896460836613</v>
      </c>
      <c r="K2243" s="111">
        <f t="shared" si="71"/>
        <v>1</v>
      </c>
      <c r="L2243" s="129"/>
      <c r="M2243" s="50"/>
      <c r="N2243" s="19"/>
      <c r="O2243" s="19"/>
      <c r="Q2243" s="20"/>
      <c r="R2243" s="58"/>
      <c r="S2243" s="58"/>
      <c r="T2243" s="58"/>
      <c r="U2243" s="58"/>
      <c r="V2243" s="58"/>
    </row>
    <row r="2244" spans="1:22" x14ac:dyDescent="0.35">
      <c r="A2244" s="20">
        <v>3671.5</v>
      </c>
      <c r="B2244" s="59">
        <v>21.2346</v>
      </c>
      <c r="C2244">
        <v>58.608699999999999</v>
      </c>
      <c r="D2244" s="20">
        <v>2.5796999999999999</v>
      </c>
      <c r="E2244" s="49">
        <f t="shared" si="70"/>
        <v>99.616700000000009</v>
      </c>
      <c r="F2244" s="60">
        <f>($Q$5*($O$6+$O$8))/(E2244+$O$8)</f>
        <v>0.26922516842091465</v>
      </c>
      <c r="G2244" s="60">
        <f>(C2244-$O$10)/($O$11-$O$10)</f>
        <v>0.31787444444444446</v>
      </c>
      <c r="H2244" s="60">
        <f>(G2244*$O$14+(1-G2244)*$O$13)</f>
        <v>2.6817874444444443</v>
      </c>
      <c r="I2244" s="116">
        <f>(H2244-D2244)/(H2244-$O$12)</f>
        <v>6.6142910301875218E-2</v>
      </c>
      <c r="J2244" s="19">
        <f>(($O$19*F2244)/(B2244*((I2244)^$O$20)))^(1/$O$21)</f>
        <v>1.7023642339903273</v>
      </c>
      <c r="K2244" s="111">
        <f t="shared" si="71"/>
        <v>1</v>
      </c>
      <c r="L2244" s="129"/>
      <c r="M2244" s="50"/>
      <c r="N2244" s="19"/>
      <c r="O2244" s="19"/>
      <c r="Q2244" s="20"/>
      <c r="R2244" s="58"/>
      <c r="S2244" s="58"/>
      <c r="T2244" s="58"/>
      <c r="U2244" s="58"/>
      <c r="V2244" s="58"/>
    </row>
    <row r="2245" spans="1:22" x14ac:dyDescent="0.35">
      <c r="A2245" s="20">
        <v>3672</v>
      </c>
      <c r="B2245" s="59">
        <v>22.8063</v>
      </c>
      <c r="C2245">
        <v>57.413200000000003</v>
      </c>
      <c r="D2245" s="20">
        <v>2.5472000000000001</v>
      </c>
      <c r="E2245" s="49">
        <f t="shared" si="70"/>
        <v>99.626599999999996</v>
      </c>
      <c r="F2245" s="60">
        <f>($Q$5*($O$6+$O$8))/(E2245+$O$8)</f>
        <v>0.26920011753425693</v>
      </c>
      <c r="G2245" s="60">
        <f>(C2245-$O$10)/($O$11-$O$10)</f>
        <v>0.30459111111111115</v>
      </c>
      <c r="H2245" s="60">
        <f>(G2245*$O$14+(1-G2245)*$O$13)</f>
        <v>2.6804591111111113</v>
      </c>
      <c r="I2245" s="116">
        <f>(H2245-D2245)/(H2245-$O$12)</f>
        <v>8.6413542434164173E-2</v>
      </c>
      <c r="J2245" s="19">
        <f>(($O$19*F2245)/(B2245*((I2245)^$O$20)))^(1/$O$21)</f>
        <v>1.2572695493268822</v>
      </c>
      <c r="K2245" s="111">
        <f t="shared" si="71"/>
        <v>1</v>
      </c>
      <c r="L2245" s="129"/>
      <c r="M2245" s="50"/>
      <c r="N2245" s="19"/>
      <c r="O2245" s="19"/>
      <c r="Q2245" s="20"/>
      <c r="R2245" s="58"/>
      <c r="S2245" s="58"/>
      <c r="T2245" s="58"/>
      <c r="U2245" s="58"/>
      <c r="V2245" s="58"/>
    </row>
    <row r="2246" spans="1:22" x14ac:dyDescent="0.35">
      <c r="A2246" s="20">
        <v>3672.5</v>
      </c>
      <c r="B2246" s="59">
        <v>12.343299999999999</v>
      </c>
      <c r="C2246">
        <v>60.481999999999999</v>
      </c>
      <c r="D2246" s="20">
        <v>2.4897999999999998</v>
      </c>
      <c r="E2246" s="49">
        <f t="shared" si="70"/>
        <v>99.636500000000012</v>
      </c>
      <c r="F2246" s="60">
        <f>($Q$5*($O$6+$O$8))/(E2246+$O$8)</f>
        <v>0.26917507130903956</v>
      </c>
      <c r="G2246" s="60">
        <f>(C2246-$O$10)/($O$11-$O$10)</f>
        <v>0.33868888888888887</v>
      </c>
      <c r="H2246" s="60">
        <f>(G2246*$O$14+(1-G2246)*$O$13)</f>
        <v>2.6838688888888891</v>
      </c>
      <c r="I2246" s="116">
        <f>(H2246-D2246)/(H2246-$O$12)</f>
        <v>0.12556875900003403</v>
      </c>
      <c r="J2246" s="19">
        <f>(($O$19*F2246)/(B2246*((I2246)^$O$20)))^(1/$O$21)</f>
        <v>1.1760348023947518</v>
      </c>
      <c r="K2246" s="111">
        <f t="shared" si="71"/>
        <v>1</v>
      </c>
      <c r="L2246" s="129"/>
      <c r="M2246" s="50"/>
      <c r="N2246" s="19"/>
      <c r="O2246" s="19"/>
      <c r="Q2246" s="20"/>
      <c r="R2246" s="58"/>
      <c r="S2246" s="58"/>
      <c r="T2246" s="58"/>
      <c r="U2246" s="58"/>
      <c r="V2246" s="58"/>
    </row>
    <row r="2247" spans="1:22" x14ac:dyDescent="0.35">
      <c r="A2247" s="20">
        <v>3673</v>
      </c>
      <c r="B2247" s="59">
        <v>12.055</v>
      </c>
      <c r="C2247">
        <v>68.217500000000001</v>
      </c>
      <c r="D2247" s="20">
        <v>2.4371</v>
      </c>
      <c r="E2247" s="49">
        <f t="shared" si="70"/>
        <v>99.6464</v>
      </c>
      <c r="F2247" s="60">
        <f>($Q$5*($O$6+$O$8))/(E2247+$O$8)</f>
        <v>0.26915002974396163</v>
      </c>
      <c r="G2247" s="60">
        <f>(C2247-$O$10)/($O$11-$O$10)</f>
        <v>0.4246388888888889</v>
      </c>
      <c r="H2247" s="60">
        <f>(G2247*$O$14+(1-G2247)*$O$13)</f>
        <v>2.6924638888888888</v>
      </c>
      <c r="I2247" s="116">
        <f>(H2247-D2247)/(H2247-$O$12)</f>
        <v>0.16431478459500848</v>
      </c>
      <c r="J2247" s="19">
        <f>(($O$19*F2247)/(B2247*((I2247)^$O$20)))^(1/$O$21)</f>
        <v>0.90936234495151314</v>
      </c>
      <c r="K2247" s="111">
        <f t="shared" si="71"/>
        <v>0.90936234495151314</v>
      </c>
      <c r="L2247" s="129"/>
      <c r="M2247" s="50"/>
      <c r="N2247" s="19"/>
      <c r="O2247" s="19"/>
      <c r="Q2247" s="20"/>
      <c r="R2247" s="58"/>
      <c r="S2247" s="58"/>
      <c r="T2247" s="58"/>
      <c r="U2247" s="58"/>
      <c r="V2247" s="58"/>
    </row>
    <row r="2248" spans="1:22" x14ac:dyDescent="0.35">
      <c r="A2248" s="20">
        <v>3673.5</v>
      </c>
      <c r="B2248" s="59">
        <v>11.8088</v>
      </c>
      <c r="C2248">
        <v>75.474500000000006</v>
      </c>
      <c r="D2248" s="20">
        <v>2.4232999999999998</v>
      </c>
      <c r="E2248" s="49">
        <f t="shared" si="70"/>
        <v>99.656300000000016</v>
      </c>
      <c r="F2248" s="60">
        <f>($Q$5*($O$6+$O$8))/(E2248+$O$8)</f>
        <v>0.26912499283772262</v>
      </c>
      <c r="G2248" s="60">
        <f>(C2248-$O$10)/($O$11-$O$10)</f>
        <v>0.50527222222222234</v>
      </c>
      <c r="H2248" s="60">
        <f>(G2248*$O$14+(1-G2248)*$O$13)</f>
        <v>2.7005272222222221</v>
      </c>
      <c r="I2248" s="116">
        <f>(H2248-D2248)/(H2248-$O$12)</f>
        <v>0.17746208194475024</v>
      </c>
      <c r="J2248" s="19">
        <f>(($O$19*F2248)/(B2248*((I2248)^$O$20)))^(1/$O$21)</f>
        <v>0.85068457835952005</v>
      </c>
      <c r="K2248" s="111">
        <f t="shared" si="71"/>
        <v>0.85068457835952005</v>
      </c>
      <c r="L2248" s="129"/>
      <c r="M2248" s="50"/>
      <c r="N2248" s="19"/>
      <c r="O2248" s="19"/>
      <c r="Q2248" s="20"/>
      <c r="R2248" s="58"/>
      <c r="S2248" s="58"/>
      <c r="T2248" s="58"/>
      <c r="U2248" s="58"/>
      <c r="V2248" s="58"/>
    </row>
    <row r="2249" spans="1:22" x14ac:dyDescent="0.35">
      <c r="A2249" s="20">
        <v>3674</v>
      </c>
      <c r="B2249" s="59">
        <v>8.6910000000000007</v>
      </c>
      <c r="C2249">
        <v>77.130799999999994</v>
      </c>
      <c r="D2249" s="20">
        <v>2.4253999999999998</v>
      </c>
      <c r="E2249" s="49">
        <f t="shared" si="70"/>
        <v>99.666200000000003</v>
      </c>
      <c r="F2249" s="60">
        <f>($Q$5*($O$6+$O$8))/(E2249+$O$8)</f>
        <v>0.26909996058902252</v>
      </c>
      <c r="G2249" s="60">
        <f>(C2249-$O$10)/($O$11-$O$10)</f>
        <v>0.52367555555555545</v>
      </c>
      <c r="H2249" s="60">
        <f>(G2249*$O$14+(1-G2249)*$O$13)</f>
        <v>2.7023675555555555</v>
      </c>
      <c r="I2249" s="116">
        <f>(H2249-D2249)/(H2249-$O$12)</f>
        <v>0.17708724212956417</v>
      </c>
      <c r="J2249" s="19">
        <f>(($O$19*F2249)/(B2249*((I2249)^$O$20)))^(1/$O$21)</f>
        <v>0.993652815889985</v>
      </c>
      <c r="K2249" s="111">
        <f t="shared" si="71"/>
        <v>0.993652815889985</v>
      </c>
      <c r="L2249" s="129"/>
      <c r="M2249" s="50"/>
      <c r="N2249" s="19"/>
      <c r="O2249" s="19"/>
      <c r="Q2249" s="20"/>
      <c r="R2249" s="58"/>
      <c r="S2249" s="58"/>
      <c r="T2249" s="58"/>
      <c r="U2249" s="58"/>
      <c r="V2249" s="58"/>
    </row>
    <row r="2250" spans="1:22" x14ac:dyDescent="0.35">
      <c r="A2250" s="20">
        <v>3674.5</v>
      </c>
      <c r="B2250" s="59">
        <v>10.1227</v>
      </c>
      <c r="C2250">
        <v>78.040300000000002</v>
      </c>
      <c r="D2250" s="20">
        <v>2.4434999999999998</v>
      </c>
      <c r="E2250" s="49">
        <f t="shared" si="70"/>
        <v>99.676100000000019</v>
      </c>
      <c r="F2250" s="60">
        <f>($Q$5*($O$6+$O$8))/(E2250+$O$8)</f>
        <v>0.26907493299656177</v>
      </c>
      <c r="G2250" s="60">
        <f>(C2250-$O$10)/($O$11-$O$10)</f>
        <v>0.53378111111111115</v>
      </c>
      <c r="H2250" s="60">
        <f>(G2250*$O$14+(1-G2250)*$O$13)</f>
        <v>2.7033781111111113</v>
      </c>
      <c r="I2250" s="116">
        <f>(H2250-D2250)/(H2250-$O$12)</f>
        <v>0.16605331831810213</v>
      </c>
      <c r="J2250" s="19">
        <f>(($O$19*F2250)/(B2250*((I2250)^$O$20)))^(1/$O$21)</f>
        <v>0.98184035585150631</v>
      </c>
      <c r="K2250" s="111">
        <f t="shared" si="71"/>
        <v>0.98184035585150631</v>
      </c>
      <c r="L2250" s="129"/>
      <c r="M2250" s="50"/>
      <c r="N2250" s="19"/>
      <c r="O2250" s="19"/>
      <c r="Q2250" s="20"/>
      <c r="R2250" s="58"/>
      <c r="S2250" s="58"/>
      <c r="T2250" s="58"/>
      <c r="U2250" s="58"/>
      <c r="V2250" s="58"/>
    </row>
    <row r="2251" spans="1:22" x14ac:dyDescent="0.35">
      <c r="A2251" s="20">
        <v>3675</v>
      </c>
      <c r="B2251" s="59">
        <v>10.2195</v>
      </c>
      <c r="C2251">
        <v>79.2286</v>
      </c>
      <c r="D2251" s="20">
        <v>2.4439000000000002</v>
      </c>
      <c r="E2251" s="49">
        <f t="shared" si="70"/>
        <v>99.686000000000007</v>
      </c>
      <c r="F2251" s="60">
        <f>($Q$5*($O$6+$O$8))/(E2251+$O$8)</f>
        <v>0.2690499100590415</v>
      </c>
      <c r="G2251" s="60">
        <f>(C2251-$O$10)/($O$11-$O$10)</f>
        <v>0.5469844444444445</v>
      </c>
      <c r="H2251" s="60">
        <f>(G2251*$O$14+(1-G2251)*$O$13)</f>
        <v>2.7046984444444444</v>
      </c>
      <c r="I2251" s="116">
        <f>(H2251-D2251)/(H2251-$O$12)</f>
        <v>0.16650091195828698</v>
      </c>
      <c r="J2251" s="19">
        <f>(($O$19*F2251)/(B2251*((I2251)^$O$20)))^(1/$O$21)</f>
        <v>0.97450704933002164</v>
      </c>
      <c r="K2251" s="111">
        <f t="shared" si="71"/>
        <v>0.97450704933002164</v>
      </c>
      <c r="L2251" s="129"/>
      <c r="M2251" s="50"/>
      <c r="N2251" s="19"/>
      <c r="O2251" s="19"/>
      <c r="Q2251" s="20"/>
      <c r="R2251" s="58"/>
      <c r="S2251" s="58"/>
      <c r="T2251" s="58"/>
      <c r="U2251" s="58"/>
      <c r="V2251" s="58"/>
    </row>
    <row r="2252" spans="1:22" x14ac:dyDescent="0.35">
      <c r="A2252" s="20">
        <v>3675.5</v>
      </c>
      <c r="B2252" s="59">
        <v>10.325799999999999</v>
      </c>
      <c r="C2252">
        <v>81.346400000000003</v>
      </c>
      <c r="D2252" s="20">
        <v>2.4403999999999999</v>
      </c>
      <c r="E2252" s="49">
        <f t="shared" si="70"/>
        <v>99.695899999999995</v>
      </c>
      <c r="F2252" s="60">
        <f>($Q$5*($O$6+$O$8))/(E2252+$O$8)</f>
        <v>0.26902489177516298</v>
      </c>
      <c r="G2252" s="60">
        <f>(C2252-$O$10)/($O$11-$O$10)</f>
        <v>0.57051555555555555</v>
      </c>
      <c r="H2252" s="60">
        <f>(G2252*$O$14+(1-G2252)*$O$13)</f>
        <v>2.7070515555555557</v>
      </c>
      <c r="I2252" s="116">
        <f>(H2252-D2252)/(H2252-$O$12)</f>
        <v>0.16998233641779051</v>
      </c>
      <c r="J2252" s="19">
        <f>(($O$19*F2252)/(B2252*((I2252)^$O$20)))^(1/$O$21)</f>
        <v>0.9495778679384963</v>
      </c>
      <c r="K2252" s="111">
        <f t="shared" si="71"/>
        <v>0.9495778679384963</v>
      </c>
      <c r="L2252" s="129"/>
      <c r="M2252" s="50"/>
      <c r="N2252" s="19"/>
      <c r="O2252" s="19"/>
      <c r="Q2252" s="20"/>
      <c r="R2252" s="58"/>
      <c r="S2252" s="58"/>
      <c r="T2252" s="58"/>
      <c r="U2252" s="58"/>
      <c r="V2252" s="58"/>
    </row>
    <row r="2253" spans="1:22" x14ac:dyDescent="0.35">
      <c r="A2253" s="20">
        <v>3676</v>
      </c>
      <c r="B2253" s="59">
        <v>10.2347</v>
      </c>
      <c r="C2253">
        <v>81.111500000000007</v>
      </c>
      <c r="D2253" s="20">
        <v>2.4237000000000002</v>
      </c>
      <c r="E2253" s="49">
        <f t="shared" si="70"/>
        <v>99.705800000000011</v>
      </c>
      <c r="F2253" s="60">
        <f>($Q$5*($O$6+$O$8))/(E2253+$O$8)</f>
        <v>0.26899987814362813</v>
      </c>
      <c r="G2253" s="60">
        <f>(C2253-$O$10)/($O$11-$O$10)</f>
        <v>0.56790555555555566</v>
      </c>
      <c r="H2253" s="60">
        <f>(G2253*$O$14+(1-G2253)*$O$13)</f>
        <v>2.7067905555555551</v>
      </c>
      <c r="I2253" s="116">
        <f>(H2253-D2253)/(H2253-$O$12)</f>
        <v>0.1804917340047241</v>
      </c>
      <c r="J2253" s="19">
        <f>(($O$19*F2253)/(B2253*((I2253)^$O$20)))^(1/$O$21)</f>
        <v>0.89821678359567558</v>
      </c>
      <c r="K2253" s="111">
        <f t="shared" si="71"/>
        <v>0.89821678359567558</v>
      </c>
      <c r="L2253" s="129"/>
      <c r="M2253" s="50"/>
      <c r="N2253" s="19"/>
      <c r="O2253" s="19"/>
      <c r="Q2253" s="20"/>
      <c r="R2253" s="58"/>
      <c r="S2253" s="58"/>
      <c r="T2253" s="58"/>
      <c r="U2253" s="58"/>
      <c r="V2253" s="58"/>
    </row>
    <row r="2254" spans="1:22" x14ac:dyDescent="0.35">
      <c r="A2254" s="20">
        <v>3676.5</v>
      </c>
      <c r="B2254" s="59">
        <v>10.2035</v>
      </c>
      <c r="C2254">
        <v>79.7958</v>
      </c>
      <c r="D2254" s="20">
        <v>2.4243000000000001</v>
      </c>
      <c r="E2254" s="49">
        <f t="shared" si="70"/>
        <v>99.715699999999998</v>
      </c>
      <c r="F2254" s="60">
        <f>($Q$5*($O$6+$O$8))/(E2254+$O$8)</f>
        <v>0.26897486916313945</v>
      </c>
      <c r="G2254" s="60">
        <f>(C2254-$O$10)/($O$11-$O$10)</f>
        <v>0.5532866666666667</v>
      </c>
      <c r="H2254" s="60">
        <f>(G2254*$O$14+(1-G2254)*$O$13)</f>
        <v>2.7053286666666665</v>
      </c>
      <c r="I2254" s="116">
        <f>(H2254-D2254)/(H2254-$O$12)</f>
        <v>0.17934428377667749</v>
      </c>
      <c r="J2254" s="19">
        <f>(($O$19*F2254)/(B2254*((I2254)^$O$20)))^(1/$O$21)</f>
        <v>0.90530251953781571</v>
      </c>
      <c r="K2254" s="111">
        <f t="shared" si="71"/>
        <v>0.90530251953781571</v>
      </c>
      <c r="L2254" s="129"/>
      <c r="M2254" s="50"/>
      <c r="N2254" s="19"/>
      <c r="O2254" s="19"/>
      <c r="Q2254" s="20"/>
      <c r="R2254" s="58"/>
      <c r="S2254" s="58"/>
      <c r="T2254" s="58"/>
      <c r="U2254" s="58"/>
      <c r="V2254" s="58"/>
    </row>
    <row r="2255" spans="1:22" x14ac:dyDescent="0.35">
      <c r="A2255" s="20">
        <v>3677</v>
      </c>
      <c r="B2255" s="59">
        <v>9.9172999999999991</v>
      </c>
      <c r="C2255">
        <v>83.145399999999995</v>
      </c>
      <c r="D2255" s="20">
        <v>2.4483000000000001</v>
      </c>
      <c r="E2255" s="49">
        <f t="shared" si="70"/>
        <v>99.725600000000014</v>
      </c>
      <c r="F2255" s="60">
        <f>($Q$5*($O$6+$O$8))/(E2255+$O$8)</f>
        <v>0.2689498648323998</v>
      </c>
      <c r="G2255" s="60">
        <f>(C2255-$O$10)/($O$11-$O$10)</f>
        <v>0.59050444444444439</v>
      </c>
      <c r="H2255" s="60">
        <f>(G2255*$O$14+(1-G2255)*$O$13)</f>
        <v>2.7090504444444443</v>
      </c>
      <c r="I2255" s="116">
        <f>(H2255-D2255)/(H2255-$O$12)</f>
        <v>0.16600902187728828</v>
      </c>
      <c r="J2255" s="19">
        <f>(($O$19*F2255)/(B2255*((I2255)^$O$20)))^(1/$O$21)</f>
        <v>0.99198989683600125</v>
      </c>
      <c r="K2255" s="111">
        <f t="shared" si="71"/>
        <v>0.99198989683600125</v>
      </c>
      <c r="L2255" s="129"/>
      <c r="M2255" s="50"/>
      <c r="N2255" s="19"/>
      <c r="O2255" s="19"/>
      <c r="Q2255" s="20"/>
      <c r="R2255" s="58"/>
      <c r="S2255" s="58"/>
      <c r="T2255" s="58"/>
      <c r="U2255" s="58"/>
      <c r="V2255" s="58"/>
    </row>
    <row r="2256" spans="1:22" x14ac:dyDescent="0.35">
      <c r="A2256" s="20">
        <v>3677.5</v>
      </c>
      <c r="B2256" s="59">
        <v>10.660399999999999</v>
      </c>
      <c r="C2256">
        <v>85.958299999999994</v>
      </c>
      <c r="D2256" s="20">
        <v>2.4575</v>
      </c>
      <c r="E2256" s="49">
        <f t="shared" si="70"/>
        <v>99.735500000000002</v>
      </c>
      <c r="F2256" s="60">
        <f>($Q$5*($O$6+$O$8))/(E2256+$O$8)</f>
        <v>0.2689248651501126</v>
      </c>
      <c r="G2256" s="60">
        <f>(C2256-$O$10)/($O$11-$O$10)</f>
        <v>0.62175888888888886</v>
      </c>
      <c r="H2256" s="60">
        <f>(G2256*$O$14+(1-G2256)*$O$13)</f>
        <v>2.7121758888888889</v>
      </c>
      <c r="I2256" s="116">
        <f>(H2256-D2256)/(H2256-$O$12)</f>
        <v>0.1618196083104774</v>
      </c>
      <c r="J2256" s="19">
        <f>(($O$19*F2256)/(B2256*((I2256)^$O$20)))^(1/$O$21)</f>
        <v>0.98151645263150566</v>
      </c>
      <c r="K2256" s="111">
        <f t="shared" si="71"/>
        <v>0.98151645263150566</v>
      </c>
      <c r="L2256" s="129"/>
      <c r="M2256" s="50"/>
      <c r="N2256" s="19"/>
      <c r="O2256" s="19"/>
      <c r="Q2256" s="20"/>
      <c r="R2256" s="58"/>
      <c r="S2256" s="58"/>
      <c r="T2256" s="58"/>
      <c r="U2256" s="58"/>
      <c r="V2256" s="58"/>
    </row>
    <row r="2257" spans="1:22" x14ac:dyDescent="0.35">
      <c r="A2257" s="20">
        <v>3678</v>
      </c>
      <c r="B2257" s="59">
        <v>11.2658</v>
      </c>
      <c r="C2257">
        <v>86.993899999999996</v>
      </c>
      <c r="D2257" s="20">
        <v>2.4428999999999998</v>
      </c>
      <c r="E2257" s="49">
        <f t="shared" si="70"/>
        <v>99.745400000000018</v>
      </c>
      <c r="F2257" s="60">
        <f>($Q$5*($O$6+$O$8))/(E2257+$O$8)</f>
        <v>0.26889987011498162</v>
      </c>
      <c r="G2257" s="60">
        <f>(C2257-$O$10)/($O$11-$O$10)</f>
        <v>0.63326555555555553</v>
      </c>
      <c r="H2257" s="60">
        <f>(G2257*$O$14+(1-G2257)*$O$13)</f>
        <v>2.7133265555555557</v>
      </c>
      <c r="I2257" s="116">
        <f>(H2257-D2257)/(H2257-$O$12)</f>
        <v>0.17170195619843104</v>
      </c>
      <c r="J2257" s="19">
        <f>(($O$19*F2257)/(B2257*((I2257)^$O$20)))^(1/$O$21)</f>
        <v>0.89978559192586127</v>
      </c>
      <c r="K2257" s="111">
        <f t="shared" si="71"/>
        <v>0.89978559192586127</v>
      </c>
      <c r="L2257" s="129"/>
      <c r="M2257" s="50"/>
      <c r="N2257" s="19"/>
      <c r="O2257" s="19"/>
      <c r="Q2257" s="20"/>
      <c r="R2257" s="58"/>
      <c r="S2257" s="58"/>
      <c r="T2257" s="58"/>
      <c r="U2257" s="58"/>
      <c r="V2257" s="58"/>
    </row>
    <row r="2258" spans="1:22" x14ac:dyDescent="0.35">
      <c r="A2258" s="20">
        <v>3678.5</v>
      </c>
      <c r="B2258" s="59">
        <v>12.14</v>
      </c>
      <c r="C2258">
        <v>79.825500000000005</v>
      </c>
      <c r="D2258" s="20">
        <v>2.4251999999999998</v>
      </c>
      <c r="E2258" s="49">
        <f t="shared" si="70"/>
        <v>99.755300000000005</v>
      </c>
      <c r="F2258" s="60">
        <f>($Q$5*($O$6+$O$8))/(E2258+$O$8)</f>
        <v>0.26887487972571134</v>
      </c>
      <c r="G2258" s="60">
        <f>(C2258-$O$10)/($O$11-$O$10)</f>
        <v>0.55361666666666676</v>
      </c>
      <c r="H2258" s="60">
        <f>(G2258*$O$14+(1-G2258)*$O$13)</f>
        <v>2.7053616666666667</v>
      </c>
      <c r="I2258" s="116">
        <f>(H2258-D2258)/(H2258-$O$12)</f>
        <v>0.17878722451545256</v>
      </c>
      <c r="J2258" s="19">
        <f>(($O$19*F2258)/(B2258*((I2258)^$O$20)))^(1/$O$21)</f>
        <v>0.83239466628012559</v>
      </c>
      <c r="K2258" s="111">
        <f t="shared" si="71"/>
        <v>0.83239466628012559</v>
      </c>
      <c r="L2258" s="129"/>
      <c r="M2258" s="50"/>
      <c r="N2258" s="19"/>
      <c r="O2258" s="19"/>
      <c r="Q2258" s="20"/>
      <c r="R2258" s="58"/>
      <c r="S2258" s="58"/>
      <c r="T2258" s="58"/>
      <c r="U2258" s="58"/>
      <c r="V2258" s="58"/>
    </row>
    <row r="2259" spans="1:22" x14ac:dyDescent="0.35">
      <c r="A2259" s="20">
        <v>3679</v>
      </c>
      <c r="B2259" s="59">
        <v>13.836</v>
      </c>
      <c r="C2259">
        <v>76.020200000000003</v>
      </c>
      <c r="D2259" s="20">
        <v>2.4235000000000002</v>
      </c>
      <c r="E2259" s="49">
        <f t="shared" si="70"/>
        <v>99.765199999999993</v>
      </c>
      <c r="F2259" s="60">
        <f>($Q$5*($O$6+$O$8))/(E2259+$O$8)</f>
        <v>0.2688498939810065</v>
      </c>
      <c r="G2259" s="60">
        <f>(C2259-$O$10)/($O$11-$O$10)</f>
        <v>0.51133555555555554</v>
      </c>
      <c r="H2259" s="60">
        <f>(G2259*$O$14+(1-G2259)*$O$13)</f>
        <v>2.7011335555555558</v>
      </c>
      <c r="I2259" s="116">
        <f>(H2259-D2259)/(H2259-$O$12)</f>
        <v>0.17765323583588599</v>
      </c>
      <c r="J2259" s="19">
        <f>(($O$19*F2259)/(B2259*((I2259)^$O$20)))^(1/$O$21)</f>
        <v>0.78465100587309522</v>
      </c>
      <c r="K2259" s="111">
        <f t="shared" si="71"/>
        <v>0.78465100587309522</v>
      </c>
      <c r="L2259" s="129"/>
      <c r="M2259" s="50"/>
      <c r="N2259" s="19"/>
      <c r="O2259" s="19"/>
      <c r="Q2259" s="20"/>
      <c r="R2259" s="58"/>
      <c r="S2259" s="58"/>
      <c r="T2259" s="58"/>
      <c r="U2259" s="58"/>
      <c r="V2259" s="58"/>
    </row>
    <row r="2260" spans="1:22" x14ac:dyDescent="0.35">
      <c r="A2260" s="20">
        <v>3679.5</v>
      </c>
      <c r="B2260" s="59">
        <v>13.8185</v>
      </c>
      <c r="C2260">
        <v>73.031099999999995</v>
      </c>
      <c r="D2260" s="20">
        <v>2.4247000000000001</v>
      </c>
      <c r="E2260" s="49">
        <f t="shared" si="70"/>
        <v>99.775100000000009</v>
      </c>
      <c r="F2260" s="60">
        <f>($Q$5*($O$6+$O$8))/(E2260+$O$8)</f>
        <v>0.26882491287957228</v>
      </c>
      <c r="G2260" s="60">
        <f>(C2260-$O$10)/($O$11-$O$10)</f>
        <v>0.47812333333333329</v>
      </c>
      <c r="H2260" s="60">
        <f>(G2260*$O$14+(1-G2260)*$O$13)</f>
        <v>2.6978123333333333</v>
      </c>
      <c r="I2260" s="116">
        <f>(H2260-D2260)/(H2260-$O$12)</f>
        <v>0.1751323693401165</v>
      </c>
      <c r="J2260" s="19">
        <f>(($O$19*F2260)/(B2260*((I2260)^$O$20)))^(1/$O$21)</f>
        <v>0.79641215961048972</v>
      </c>
      <c r="K2260" s="111">
        <f t="shared" si="71"/>
        <v>0.79641215961048972</v>
      </c>
      <c r="L2260" s="129"/>
      <c r="M2260" s="50"/>
      <c r="N2260" s="19"/>
      <c r="O2260" s="19"/>
      <c r="Q2260" s="20"/>
      <c r="R2260" s="58"/>
      <c r="S2260" s="58"/>
      <c r="T2260" s="58"/>
      <c r="U2260" s="58"/>
      <c r="V2260" s="58"/>
    </row>
    <row r="2261" spans="1:22" x14ac:dyDescent="0.35">
      <c r="A2261" s="20">
        <v>3680</v>
      </c>
      <c r="B2261" s="59">
        <v>14.088900000000001</v>
      </c>
      <c r="C2261">
        <v>70.705500000000001</v>
      </c>
      <c r="D2261" s="20">
        <v>2.4102000000000001</v>
      </c>
      <c r="E2261" s="49">
        <f t="shared" si="70"/>
        <v>99.784999999999997</v>
      </c>
      <c r="F2261" s="60">
        <f>($Q$5*($O$6+$O$8))/(E2261+$O$8)</f>
        <v>0.26879993642011468</v>
      </c>
      <c r="G2261" s="60">
        <f>(C2261-$O$10)/($O$11-$O$10)</f>
        <v>0.45228333333333332</v>
      </c>
      <c r="H2261" s="60">
        <f>(G2261*$O$14+(1-G2261)*$O$13)</f>
        <v>2.6952283333333331</v>
      </c>
      <c r="I2261" s="116">
        <f>(H2261-D2261)/(H2261-$O$12)</f>
        <v>0.18307681931900033</v>
      </c>
      <c r="J2261" s="19">
        <f>(($O$19*F2261)/(B2261*((I2261)^$O$20)))^(1/$O$21)</f>
        <v>0.75447122181356108</v>
      </c>
      <c r="K2261" s="111">
        <f t="shared" si="71"/>
        <v>0.75447122181356108</v>
      </c>
      <c r="L2261" s="129"/>
      <c r="M2261" s="50"/>
      <c r="N2261" s="19"/>
      <c r="O2261" s="19"/>
      <c r="Q2261" s="20"/>
      <c r="R2261" s="58"/>
      <c r="S2261" s="58"/>
      <c r="T2261" s="58"/>
      <c r="U2261" s="58"/>
      <c r="V2261" s="58"/>
    </row>
    <row r="2262" spans="1:22" x14ac:dyDescent="0.35">
      <c r="A2262" s="20">
        <v>3680.5</v>
      </c>
      <c r="B2262" s="59">
        <v>12.614599999999999</v>
      </c>
      <c r="C2262">
        <v>67.844800000000006</v>
      </c>
      <c r="D2262" s="20">
        <v>2.4079999999999999</v>
      </c>
      <c r="E2262" s="49">
        <f t="shared" si="70"/>
        <v>99.794900000000013</v>
      </c>
      <c r="F2262" s="60">
        <f>($Q$5*($O$6+$O$8))/(E2262+$O$8)</f>
        <v>0.26877496460133982</v>
      </c>
      <c r="G2262" s="60">
        <f>(C2262-$O$10)/($O$11-$O$10)</f>
        <v>0.42049777777777786</v>
      </c>
      <c r="H2262" s="60">
        <f>(G2262*$O$14+(1-G2262)*$O$13)</f>
        <v>2.6920497777777781</v>
      </c>
      <c r="I2262" s="116">
        <f>(H2262-D2262)/(H2262-$O$12)</f>
        <v>0.18282153466228088</v>
      </c>
      <c r="J2262" s="19">
        <f>(($O$19*F2262)/(B2262*((I2262)^$O$20)))^(1/$O$21)</f>
        <v>0.79841799101025002</v>
      </c>
      <c r="K2262" s="111">
        <f t="shared" si="71"/>
        <v>0.79841799101025002</v>
      </c>
      <c r="L2262" s="129"/>
      <c r="M2262" s="50"/>
      <c r="N2262" s="19"/>
      <c r="O2262" s="19"/>
      <c r="Q2262" s="20"/>
      <c r="R2262" s="58"/>
      <c r="S2262" s="58"/>
      <c r="T2262" s="58"/>
      <c r="U2262" s="58"/>
      <c r="V2262" s="58"/>
    </row>
    <row r="2263" spans="1:22" x14ac:dyDescent="0.35">
      <c r="A2263" s="20">
        <v>3681</v>
      </c>
      <c r="B2263" s="59">
        <v>10.7987</v>
      </c>
      <c r="C2263">
        <v>70.133300000000006</v>
      </c>
      <c r="D2263" s="20">
        <v>2.4257</v>
      </c>
      <c r="E2263" s="49">
        <f t="shared" si="70"/>
        <v>99.8048</v>
      </c>
      <c r="F2263" s="60">
        <f>($Q$5*($O$6+$O$8))/(E2263+$O$8)</f>
        <v>0.26874999742195455</v>
      </c>
      <c r="G2263" s="60">
        <f>(C2263-$O$10)/($O$11-$O$10)</f>
        <v>0.44592555555555563</v>
      </c>
      <c r="H2263" s="60">
        <f>(G2263*$O$14+(1-G2263)*$O$13)</f>
        <v>2.6945925555555554</v>
      </c>
      <c r="I2263" s="116">
        <f>(H2263-D2263)/(H2263-$O$12)</f>
        <v>0.172783191537623</v>
      </c>
      <c r="J2263" s="19">
        <f>(($O$19*F2263)/(B2263*((I2263)^$O$20)))^(1/$O$21)</f>
        <v>0.91303411406149371</v>
      </c>
      <c r="K2263" s="111">
        <f t="shared" si="71"/>
        <v>0.91303411406149371</v>
      </c>
      <c r="L2263" s="129"/>
      <c r="M2263" s="50"/>
      <c r="N2263" s="19"/>
      <c r="O2263" s="19"/>
      <c r="Q2263" s="20"/>
      <c r="R2263" s="58"/>
      <c r="S2263" s="58"/>
      <c r="T2263" s="58"/>
      <c r="U2263" s="58"/>
      <c r="V2263" s="58"/>
    </row>
    <row r="2264" spans="1:22" x14ac:dyDescent="0.35">
      <c r="A2264" s="20">
        <v>3681.5</v>
      </c>
      <c r="B2264" s="59">
        <v>9.5538000000000007</v>
      </c>
      <c r="C2264">
        <v>77.722800000000007</v>
      </c>
      <c r="D2264" s="20">
        <v>2.4597000000000002</v>
      </c>
      <c r="E2264" s="49">
        <f t="shared" si="70"/>
        <v>99.814700000000016</v>
      </c>
      <c r="F2264" s="60">
        <f>($Q$5*($O$6+$O$8))/(E2264+$O$8)</f>
        <v>0.26872503488066596</v>
      </c>
      <c r="G2264" s="60">
        <f>(C2264-$O$10)/($O$11-$O$10)</f>
        <v>0.53025333333333335</v>
      </c>
      <c r="H2264" s="60">
        <f>(G2264*$O$14+(1-G2264)*$O$13)</f>
        <v>2.7030253333333336</v>
      </c>
      <c r="I2264" s="116">
        <f>(H2264-D2264)/(H2264-$O$12)</f>
        <v>0.155511707860161</v>
      </c>
      <c r="J2264" s="19">
        <f>(($O$19*F2264)/(B2264*((I2264)^$O$20)))^(1/$O$21)</f>
        <v>1.0784571654508397</v>
      </c>
      <c r="K2264" s="111">
        <f t="shared" si="71"/>
        <v>1</v>
      </c>
      <c r="L2264" s="129"/>
      <c r="M2264" s="50"/>
      <c r="N2264" s="19"/>
      <c r="O2264" s="19"/>
      <c r="Q2264" s="20"/>
      <c r="R2264" s="58"/>
      <c r="S2264" s="58"/>
      <c r="T2264" s="58"/>
      <c r="U2264" s="58"/>
      <c r="V2264" s="58"/>
    </row>
    <row r="2265" spans="1:22" x14ac:dyDescent="0.35">
      <c r="A2265" s="20">
        <v>3682</v>
      </c>
      <c r="B2265" s="59">
        <v>12.2552</v>
      </c>
      <c r="C2265">
        <v>84.053700000000006</v>
      </c>
      <c r="D2265" s="20">
        <v>2.4746000000000001</v>
      </c>
      <c r="E2265" s="49">
        <f t="shared" si="70"/>
        <v>99.824600000000004</v>
      </c>
      <c r="F2265" s="60">
        <f>($Q$5*($O$6+$O$8))/(E2265+$O$8)</f>
        <v>0.26870007697618192</v>
      </c>
      <c r="G2265" s="60">
        <f>(C2265-$O$10)/($O$11-$O$10)</f>
        <v>0.60059666666666678</v>
      </c>
      <c r="H2265" s="60">
        <f>(G2265*$O$14+(1-G2265)*$O$13)</f>
        <v>2.710059666666667</v>
      </c>
      <c r="I2265" s="116">
        <f>(H2265-D2265)/(H2265-$O$12)</f>
        <v>0.14981117165617322</v>
      </c>
      <c r="J2265" s="19">
        <f>(($O$19*F2265)/(B2265*((I2265)^$O$20)))^(1/$O$21)</f>
        <v>0.98839261826400238</v>
      </c>
      <c r="K2265" s="111">
        <f t="shared" si="71"/>
        <v>0.98839261826400238</v>
      </c>
      <c r="L2265" s="129"/>
      <c r="M2265" s="50"/>
      <c r="N2265" s="19"/>
      <c r="O2265" s="19"/>
      <c r="Q2265" s="20"/>
      <c r="R2265" s="58"/>
      <c r="S2265" s="58"/>
      <c r="T2265" s="58"/>
      <c r="U2265" s="58"/>
      <c r="V2265" s="58"/>
    </row>
    <row r="2266" spans="1:22" x14ac:dyDescent="0.35">
      <c r="A2266" s="20">
        <v>3682.5</v>
      </c>
      <c r="B2266" s="59">
        <v>12.530900000000001</v>
      </c>
      <c r="C2266">
        <v>86.656599999999997</v>
      </c>
      <c r="D2266" s="20">
        <v>2.4702000000000002</v>
      </c>
      <c r="E2266" s="49">
        <f t="shared" si="70"/>
        <v>99.834499999999991</v>
      </c>
      <c r="F2266" s="60">
        <f>($Q$5*($O$6+$O$8))/(E2266+$O$8)</f>
        <v>0.26867512370721053</v>
      </c>
      <c r="G2266" s="60">
        <f>(C2266-$O$10)/($O$11-$O$10)</f>
        <v>0.62951777777777773</v>
      </c>
      <c r="H2266" s="60">
        <f>(G2266*$O$14+(1-G2266)*$O$13)</f>
        <v>2.7129517777777776</v>
      </c>
      <c r="I2266" s="116">
        <f>(H2266-D2266)/(H2266-$O$12)</f>
        <v>0.15416709240629145</v>
      </c>
      <c r="J2266" s="19">
        <f>(($O$19*F2266)/(B2266*((I2266)^$O$20)))^(1/$O$21)</f>
        <v>0.94979726565600586</v>
      </c>
      <c r="K2266" s="111">
        <f t="shared" si="71"/>
        <v>0.94979726565600586</v>
      </c>
      <c r="L2266" s="129"/>
      <c r="M2266" s="50"/>
      <c r="N2266" s="19"/>
      <c r="O2266" s="19"/>
      <c r="Q2266" s="20"/>
      <c r="R2266" s="58"/>
      <c r="S2266" s="58"/>
      <c r="T2266" s="58"/>
      <c r="U2266" s="58"/>
      <c r="V2266" s="58"/>
    </row>
    <row r="2267" spans="1:22" x14ac:dyDescent="0.35">
      <c r="A2267" s="20">
        <v>3683</v>
      </c>
      <c r="B2267" s="59">
        <v>14.2606</v>
      </c>
      <c r="C2267">
        <v>79.129599999999996</v>
      </c>
      <c r="D2267" s="20">
        <v>2.4359999999999999</v>
      </c>
      <c r="E2267" s="49">
        <f t="shared" si="70"/>
        <v>99.844400000000007</v>
      </c>
      <c r="F2267" s="60">
        <f>($Q$5*($O$6+$O$8))/(E2267+$O$8)</f>
        <v>0.26865017507246036</v>
      </c>
      <c r="G2267" s="60">
        <f>(C2267-$O$10)/($O$11-$O$10)</f>
        <v>0.54588444444444439</v>
      </c>
      <c r="H2267" s="60">
        <f>(G2267*$O$14+(1-G2267)*$O$13)</f>
        <v>2.7045884444444441</v>
      </c>
      <c r="I2267" s="116">
        <f>(H2267-D2267)/(H2267-$O$12)</f>
        <v>0.1714863055476297</v>
      </c>
      <c r="J2267" s="19">
        <f>(($O$19*F2267)/(B2267*((I2267)^$O$20)))^(1/$O$21)</f>
        <v>0.80037814368455107</v>
      </c>
      <c r="K2267" s="111">
        <f t="shared" si="71"/>
        <v>0.80037814368455107</v>
      </c>
      <c r="L2267" s="129"/>
      <c r="M2267" s="50"/>
      <c r="N2267" s="19"/>
      <c r="O2267" s="19"/>
      <c r="Q2267" s="20"/>
      <c r="R2267" s="58"/>
      <c r="S2267" s="58"/>
      <c r="T2267" s="58"/>
      <c r="U2267" s="58"/>
      <c r="V2267" s="58"/>
    </row>
    <row r="2268" spans="1:22" x14ac:dyDescent="0.35">
      <c r="A2268" s="20">
        <v>3683.5</v>
      </c>
      <c r="B2268" s="59">
        <v>16.117999999999999</v>
      </c>
      <c r="C2268">
        <v>71.737899999999996</v>
      </c>
      <c r="D2268" s="20">
        <v>2.4138999999999999</v>
      </c>
      <c r="E2268" s="49">
        <f t="shared" si="70"/>
        <v>99.854299999999995</v>
      </c>
      <c r="F2268" s="60">
        <f>($Q$5*($O$6+$O$8))/(E2268+$O$8)</f>
        <v>0.26862523107064079</v>
      </c>
      <c r="G2268" s="60">
        <f>(C2268-$O$10)/($O$11-$O$10)</f>
        <v>0.46375444444444441</v>
      </c>
      <c r="H2268" s="60">
        <f>(G2268*$O$14+(1-G2268)*$O$13)</f>
        <v>2.6963754444444445</v>
      </c>
      <c r="I2268" s="116">
        <f>(H2268-D2268)/(H2268-$O$12)</f>
        <v>0.18130348605774455</v>
      </c>
      <c r="J2268" s="19">
        <f>(($O$19*F2268)/(B2268*((I2268)^$O$20)))^(1/$O$21)</f>
        <v>0.7120519344594779</v>
      </c>
      <c r="K2268" s="111">
        <f t="shared" si="71"/>
        <v>0.7120519344594779</v>
      </c>
      <c r="L2268" s="129"/>
      <c r="M2268" s="50"/>
      <c r="N2268" s="19"/>
      <c r="O2268" s="19"/>
      <c r="Q2268" s="20"/>
      <c r="R2268" s="58"/>
      <c r="S2268" s="58"/>
      <c r="T2268" s="58"/>
      <c r="U2268" s="58"/>
      <c r="V2268" s="58"/>
    </row>
    <row r="2269" spans="1:22" x14ac:dyDescent="0.35">
      <c r="A2269" s="20">
        <v>3684</v>
      </c>
      <c r="B2269" s="59">
        <v>16.595099999999999</v>
      </c>
      <c r="C2269">
        <v>64.110900000000001</v>
      </c>
      <c r="D2269" s="20">
        <v>2.4363999999999999</v>
      </c>
      <c r="E2269" s="49">
        <f t="shared" si="70"/>
        <v>99.864200000000011</v>
      </c>
      <c r="F2269" s="60">
        <f>($Q$5*($O$6+$O$8))/(E2269+$O$8)</f>
        <v>0.26860029170046118</v>
      </c>
      <c r="G2269" s="60">
        <f>(C2269-$O$10)/($O$11-$O$10)</f>
        <v>0.37901000000000001</v>
      </c>
      <c r="H2269" s="60">
        <f>(G2269*$O$14+(1-G2269)*$O$13)</f>
        <v>2.6879009999999997</v>
      </c>
      <c r="I2269" s="116">
        <f>(H2269-D2269)/(H2269-$O$12)</f>
        <v>0.162305725981268</v>
      </c>
      <c r="J2269" s="19">
        <f>(($O$19*F2269)/(B2269*((I2269)^$O$20)))^(1/$O$21)</f>
        <v>0.7838436808964977</v>
      </c>
      <c r="K2269" s="111">
        <f t="shared" si="71"/>
        <v>0.7838436808964977</v>
      </c>
      <c r="L2269" s="129"/>
      <c r="M2269" s="50"/>
      <c r="N2269" s="19"/>
      <c r="O2269" s="19"/>
      <c r="Q2269" s="20"/>
      <c r="R2269" s="58"/>
      <c r="S2269" s="58"/>
      <c r="T2269" s="58"/>
      <c r="U2269" s="58"/>
      <c r="V2269" s="58"/>
    </row>
    <row r="2270" spans="1:22" x14ac:dyDescent="0.35">
      <c r="A2270" s="20">
        <v>3684.5</v>
      </c>
      <c r="B2270" s="59">
        <v>20.4421</v>
      </c>
      <c r="C2270">
        <v>63.031599999999997</v>
      </c>
      <c r="D2270" s="20">
        <v>2.4861</v>
      </c>
      <c r="E2270" s="49">
        <f t="shared" si="70"/>
        <v>99.874099999999999</v>
      </c>
      <c r="F2270" s="60">
        <f>($Q$5*($O$6+$O$8))/(E2270+$O$8)</f>
        <v>0.26857535696063189</v>
      </c>
      <c r="G2270" s="60">
        <f>(C2270-$O$10)/($O$11-$O$10)</f>
        <v>0.36701777777777778</v>
      </c>
      <c r="H2270" s="60">
        <f>(G2270*$O$14+(1-G2270)*$O$13)</f>
        <v>2.6867017777777775</v>
      </c>
      <c r="I2270" s="116">
        <f>(H2270-D2270)/(H2270-$O$12)</f>
        <v>0.1295582700629471</v>
      </c>
      <c r="J2270" s="19">
        <f>(($O$19*F2270)/(B2270*((I2270)^$O$20)))^(1/$O$21)</f>
        <v>0.88471865772353331</v>
      </c>
      <c r="K2270" s="111">
        <f t="shared" si="71"/>
        <v>0.88471865772353331</v>
      </c>
      <c r="L2270" s="129"/>
      <c r="M2270" s="50"/>
      <c r="N2270" s="19"/>
      <c r="O2270" s="19"/>
      <c r="Q2270" s="20"/>
      <c r="R2270" s="58"/>
      <c r="S2270" s="58"/>
      <c r="T2270" s="58"/>
      <c r="U2270" s="58"/>
      <c r="V2270" s="58"/>
    </row>
    <row r="2271" spans="1:22" x14ac:dyDescent="0.35">
      <c r="A2271" s="20">
        <v>3685</v>
      </c>
      <c r="B2271" s="59">
        <v>20.3078</v>
      </c>
      <c r="C2271">
        <v>60.647199999999998</v>
      </c>
      <c r="D2271" s="20">
        <v>2.4956</v>
      </c>
      <c r="E2271" s="49">
        <f t="shared" si="70"/>
        <v>99.884000000000015</v>
      </c>
      <c r="F2271" s="60">
        <f>($Q$5*($O$6+$O$8))/(E2271+$O$8)</f>
        <v>0.26855042684986324</v>
      </c>
      <c r="G2271" s="60">
        <f>(C2271-$O$10)/($O$11-$O$10)</f>
        <v>0.34052444444444441</v>
      </c>
      <c r="H2271" s="60">
        <f>(G2271*$O$14+(1-G2271)*$O$13)</f>
        <v>2.6840524444444442</v>
      </c>
      <c r="I2271" s="116">
        <f>(H2271-D2271)/(H2271-$O$12)</f>
        <v>0.12192026034621282</v>
      </c>
      <c r="J2271" s="19">
        <f>(($O$19*F2271)/(B2271*((I2271)^$O$20)))^(1/$O$21)</f>
        <v>0.94320393360841337</v>
      </c>
      <c r="K2271" s="111">
        <f t="shared" si="71"/>
        <v>0.94320393360841337</v>
      </c>
      <c r="L2271" s="129"/>
      <c r="M2271" s="50"/>
      <c r="N2271" s="19"/>
      <c r="O2271" s="19"/>
      <c r="Q2271" s="20"/>
      <c r="R2271" s="58"/>
      <c r="S2271" s="58"/>
      <c r="T2271" s="58"/>
      <c r="U2271" s="58"/>
      <c r="V2271" s="58"/>
    </row>
    <row r="2272" spans="1:22" x14ac:dyDescent="0.35">
      <c r="A2272" s="20">
        <v>3685.5</v>
      </c>
      <c r="B2272" s="59">
        <v>19.909300000000002</v>
      </c>
      <c r="C2272">
        <v>62.168799999999997</v>
      </c>
      <c r="D2272" s="20">
        <v>2.4554</v>
      </c>
      <c r="E2272" s="49">
        <f t="shared" si="70"/>
        <v>99.893900000000002</v>
      </c>
      <c r="F2272" s="60">
        <f>($Q$5*($O$6+$O$8))/(E2272+$O$8)</f>
        <v>0.26852550136686659</v>
      </c>
      <c r="G2272" s="60">
        <f>(C2272-$O$10)/($O$11-$O$10)</f>
        <v>0.35743111111111109</v>
      </c>
      <c r="H2272" s="60">
        <f>(G2272*$O$14+(1-G2272)*$O$13)</f>
        <v>2.685743111111111</v>
      </c>
      <c r="I2272" s="116">
        <f>(H2272-D2272)/(H2272-$O$12)</f>
        <v>0.14885881904030984</v>
      </c>
      <c r="J2272" s="19">
        <f>(($O$19*F2272)/(B2272*((I2272)^$O$20)))^(1/$O$21)</f>
        <v>0.78017171945921027</v>
      </c>
      <c r="K2272" s="111">
        <f t="shared" si="71"/>
        <v>0.78017171945921027</v>
      </c>
      <c r="L2272" s="129"/>
      <c r="M2272" s="50"/>
      <c r="N2272" s="19"/>
      <c r="O2272" s="19"/>
      <c r="Q2272" s="20"/>
      <c r="R2272" s="58"/>
      <c r="S2272" s="58"/>
      <c r="T2272" s="58"/>
      <c r="U2272" s="58"/>
      <c r="V2272" s="58"/>
    </row>
    <row r="2273" spans="1:22" x14ac:dyDescent="0.35">
      <c r="A2273" s="20">
        <v>3686</v>
      </c>
      <c r="B2273" s="59">
        <v>14.144299999999999</v>
      </c>
      <c r="C2273">
        <v>61.220599999999997</v>
      </c>
      <c r="D2273" s="20">
        <v>2.391</v>
      </c>
      <c r="E2273" s="49">
        <f t="shared" si="70"/>
        <v>99.903800000000018</v>
      </c>
      <c r="F2273" s="60">
        <f>($Q$5*($O$6+$O$8))/(E2273+$O$8)</f>
        <v>0.26850058051035319</v>
      </c>
      <c r="G2273" s="60">
        <f>(C2273-$O$10)/($O$11-$O$10)</f>
        <v>0.34689555555555551</v>
      </c>
      <c r="H2273" s="60">
        <f>(G2273*$O$14+(1-G2273)*$O$13)</f>
        <v>2.6846895555555554</v>
      </c>
      <c r="I2273" s="116">
        <f>(H2273-D2273)/(H2273-$O$12)</f>
        <v>0.18992565669061034</v>
      </c>
      <c r="J2273" s="19">
        <f>(($O$19*F2273)/(B2273*((I2273)^$O$20)))^(1/$O$21)</f>
        <v>0.7254345708990807</v>
      </c>
      <c r="K2273" s="111">
        <f t="shared" si="71"/>
        <v>0.7254345708990807</v>
      </c>
      <c r="L2273" s="129"/>
      <c r="M2273" s="50"/>
      <c r="N2273" s="19"/>
      <c r="O2273" s="19"/>
      <c r="Q2273" s="20"/>
      <c r="R2273" s="58"/>
      <c r="S2273" s="58"/>
      <c r="T2273" s="58"/>
      <c r="U2273" s="58"/>
      <c r="V2273" s="58"/>
    </row>
    <row r="2274" spans="1:22" x14ac:dyDescent="0.35">
      <c r="A2274" s="20">
        <v>3686.5</v>
      </c>
      <c r="B2274" s="59">
        <v>11.0863</v>
      </c>
      <c r="C2274">
        <v>63.2166</v>
      </c>
      <c r="D2274" s="20">
        <v>2.3609</v>
      </c>
      <c r="E2274" s="49">
        <f t="shared" si="70"/>
        <v>99.913700000000006</v>
      </c>
      <c r="F2274" s="60">
        <f>($Q$5*($O$6+$O$8))/(E2274+$O$8)</f>
        <v>0.2684756642790353</v>
      </c>
      <c r="G2274" s="60">
        <f>(C2274-$O$10)/($O$11-$O$10)</f>
        <v>0.36907333333333331</v>
      </c>
      <c r="H2274" s="60">
        <f>(G2274*$O$14+(1-G2274)*$O$13)</f>
        <v>2.6869073333333331</v>
      </c>
      <c r="I2274" s="116">
        <f>(H2274-D2274)/(H2274-$O$12)</f>
        <v>0.21052325691525348</v>
      </c>
      <c r="J2274" s="19">
        <f>(($O$19*F2274)/(B2274*((I2274)^$O$20)))^(1/$O$21)</f>
        <v>0.73919508291553115</v>
      </c>
      <c r="K2274" s="111">
        <f t="shared" si="71"/>
        <v>0.73919508291553115</v>
      </c>
      <c r="L2274" s="129"/>
      <c r="M2274" s="50"/>
      <c r="N2274" s="19"/>
      <c r="O2274" s="19"/>
      <c r="Q2274" s="20"/>
      <c r="R2274" s="58"/>
      <c r="S2274" s="58"/>
      <c r="T2274" s="58"/>
      <c r="U2274" s="58"/>
      <c r="V2274" s="58"/>
    </row>
    <row r="2275" spans="1:22" x14ac:dyDescent="0.35">
      <c r="A2275" s="20">
        <v>3687</v>
      </c>
      <c r="B2275" s="59">
        <v>14.674799999999999</v>
      </c>
      <c r="C2275">
        <v>61.171799999999998</v>
      </c>
      <c r="D2275" s="20">
        <v>2.3531</v>
      </c>
      <c r="E2275" s="49">
        <f t="shared" si="70"/>
        <v>99.923599999999993</v>
      </c>
      <c r="F2275" s="60">
        <f>($Q$5*($O$6+$O$8))/(E2275+$O$8)</f>
        <v>0.26845075267162533</v>
      </c>
      <c r="G2275" s="60">
        <f>(C2275-$O$10)/($O$11-$O$10)</f>
        <v>0.34635333333333329</v>
      </c>
      <c r="H2275" s="60">
        <f>(G2275*$O$14+(1-G2275)*$O$13)</f>
        <v>2.6846353333333335</v>
      </c>
      <c r="I2275" s="116">
        <f>(H2275-D2275)/(H2275-$O$12)</f>
        <v>0.21440760394373104</v>
      </c>
      <c r="J2275" s="19">
        <f>(($O$19*F2275)/(B2275*((I2275)^$O$20)))^(1/$O$21)</f>
        <v>0.63082084227724045</v>
      </c>
      <c r="K2275" s="111">
        <f t="shared" si="71"/>
        <v>0.63082084227724045</v>
      </c>
      <c r="L2275" s="129"/>
      <c r="M2275" s="50"/>
      <c r="N2275" s="19"/>
      <c r="O2275" s="19"/>
      <c r="Q2275" s="20"/>
      <c r="R2275" s="58"/>
      <c r="S2275" s="58"/>
      <c r="T2275" s="58"/>
      <c r="U2275" s="58"/>
      <c r="V2275" s="58"/>
    </row>
    <row r="2276" spans="1:22" x14ac:dyDescent="0.35">
      <c r="A2276" s="20">
        <v>3687.5</v>
      </c>
      <c r="B2276" s="59">
        <v>17.485499999999998</v>
      </c>
      <c r="C2276">
        <v>63.8048</v>
      </c>
      <c r="D2276" s="20">
        <v>2.3671000000000002</v>
      </c>
      <c r="E2276" s="49">
        <f t="shared" si="70"/>
        <v>99.933500000000009</v>
      </c>
      <c r="F2276" s="60">
        <f>($Q$5*($O$6+$O$8))/(E2276+$O$8)</f>
        <v>0.26842584568683614</v>
      </c>
      <c r="G2276" s="60">
        <f>(C2276-$O$10)/($O$11-$O$10)</f>
        <v>0.37560888888888888</v>
      </c>
      <c r="H2276" s="60">
        <f>(G2276*$O$14+(1-G2276)*$O$13)</f>
        <v>2.6875608888888887</v>
      </c>
      <c r="I2276" s="116">
        <f>(H2276-D2276)/(H2276-$O$12)</f>
        <v>0.20685427089834527</v>
      </c>
      <c r="J2276" s="19">
        <f>(($O$19*F2276)/(B2276*((I2276)^$O$20)))^(1/$O$21)</f>
        <v>0.59897492953123188</v>
      </c>
      <c r="K2276" s="111">
        <f t="shared" si="71"/>
        <v>0.59897492953123188</v>
      </c>
      <c r="L2276" s="129"/>
      <c r="M2276" s="50"/>
      <c r="N2276" s="19"/>
      <c r="O2276" s="19"/>
      <c r="Q2276" s="20"/>
      <c r="R2276" s="58"/>
      <c r="S2276" s="58"/>
      <c r="T2276" s="58"/>
      <c r="U2276" s="58"/>
      <c r="V2276" s="58"/>
    </row>
    <row r="2277" spans="1:22" x14ac:dyDescent="0.35">
      <c r="A2277" s="20">
        <v>3688</v>
      </c>
      <c r="B2277" s="59">
        <v>14.7715</v>
      </c>
      <c r="C2277">
        <v>64.322599999999994</v>
      </c>
      <c r="D2277" s="20">
        <v>2.3689</v>
      </c>
      <c r="E2277" s="49">
        <f t="shared" si="70"/>
        <v>99.943399999999997</v>
      </c>
      <c r="F2277" s="60">
        <f>($Q$5*($O$6+$O$8))/(E2277+$O$8)</f>
        <v>0.26840094332338132</v>
      </c>
      <c r="G2277" s="60">
        <f>(C2277-$O$10)/($O$11-$O$10)</f>
        <v>0.38136222222222216</v>
      </c>
      <c r="H2277" s="60">
        <f>(G2277*$O$14+(1-G2277)*$O$13)</f>
        <v>2.688136222222222</v>
      </c>
      <c r="I2277" s="116">
        <f>(H2277-D2277)/(H2277-$O$12)</f>
        <v>0.20598726304617201</v>
      </c>
      <c r="J2277" s="19">
        <f>(($O$19*F2277)/(B2277*((I2277)^$O$20)))^(1/$O$21)</f>
        <v>0.65439406575459091</v>
      </c>
      <c r="K2277" s="111">
        <f t="shared" si="71"/>
        <v>0.65439406575459091</v>
      </c>
      <c r="L2277" s="129"/>
      <c r="M2277" s="50"/>
      <c r="N2277" s="19"/>
      <c r="O2277" s="19"/>
      <c r="Q2277" s="20"/>
      <c r="R2277" s="58"/>
      <c r="S2277" s="58"/>
      <c r="T2277" s="58"/>
      <c r="U2277" s="58"/>
      <c r="V2277" s="58"/>
    </row>
    <row r="2278" spans="1:22" x14ac:dyDescent="0.35">
      <c r="A2278" s="20">
        <v>3688.5</v>
      </c>
      <c r="B2278" s="59">
        <v>13.4138</v>
      </c>
      <c r="C2278">
        <v>66.4816</v>
      </c>
      <c r="D2278" s="20">
        <v>2.3719999999999999</v>
      </c>
      <c r="E2278" s="49">
        <f t="shared" si="70"/>
        <v>99.953300000000013</v>
      </c>
      <c r="F2278" s="60">
        <f>($Q$5*($O$6+$O$8))/(E2278+$O$8)</f>
        <v>0.26837604557997474</v>
      </c>
      <c r="G2278" s="60">
        <f>(C2278-$O$10)/($O$11-$O$10)</f>
        <v>0.40535111111111111</v>
      </c>
      <c r="H2278" s="60">
        <f>(G2278*$O$14+(1-G2278)*$O$13)</f>
        <v>2.6905351111111111</v>
      </c>
      <c r="I2278" s="116">
        <f>(H2278-D2278)/(H2278-$O$12)</f>
        <v>0.20521721850758642</v>
      </c>
      <c r="J2278" s="19">
        <f>(($O$19*F2278)/(B2278*((I2278)^$O$20)))^(1/$O$21)</f>
        <v>0.68925855373576761</v>
      </c>
      <c r="K2278" s="111">
        <f t="shared" si="71"/>
        <v>0.68925855373576761</v>
      </c>
      <c r="L2278" s="129"/>
      <c r="M2278" s="50"/>
      <c r="N2278" s="19"/>
      <c r="O2278" s="19"/>
      <c r="Q2278" s="20"/>
      <c r="R2278" s="58"/>
      <c r="S2278" s="58"/>
      <c r="T2278" s="58"/>
      <c r="U2278" s="58"/>
      <c r="V2278" s="58"/>
    </row>
    <row r="2279" spans="1:22" x14ac:dyDescent="0.35">
      <c r="A2279" s="20">
        <v>3689</v>
      </c>
      <c r="B2279" s="59">
        <v>13.675599999999999</v>
      </c>
      <c r="C2279">
        <v>67.700800000000001</v>
      </c>
      <c r="D2279" s="20">
        <v>2.3855</v>
      </c>
      <c r="E2279" s="49">
        <f t="shared" si="70"/>
        <v>99.963200000000001</v>
      </c>
      <c r="F2279" s="60">
        <f>($Q$5*($O$6+$O$8))/(E2279+$O$8)</f>
        <v>0.26835115245533087</v>
      </c>
      <c r="G2279" s="60">
        <f>(C2279-$O$10)/($O$11-$O$10)</f>
        <v>0.41889777777777781</v>
      </c>
      <c r="H2279" s="60">
        <f>(G2279*$O$14+(1-G2279)*$O$13)</f>
        <v>2.6918897777777779</v>
      </c>
      <c r="I2279" s="116">
        <f>(H2279-D2279)/(H2279-$O$12)</f>
        <v>0.19722042664143788</v>
      </c>
      <c r="J2279" s="19">
        <f>(($O$19*F2279)/(B2279*((I2279)^$O$20)))^(1/$O$21)</f>
        <v>0.71027518779413623</v>
      </c>
      <c r="K2279" s="111">
        <f t="shared" si="71"/>
        <v>0.71027518779413623</v>
      </c>
      <c r="L2279" s="129"/>
      <c r="M2279" s="50"/>
      <c r="N2279" s="19"/>
      <c r="O2279" s="19"/>
      <c r="Q2279" s="20"/>
      <c r="R2279" s="58"/>
      <c r="S2279" s="58"/>
      <c r="T2279" s="58"/>
      <c r="U2279" s="58"/>
      <c r="V2279" s="58"/>
    </row>
    <row r="2280" spans="1:22" x14ac:dyDescent="0.35">
      <c r="A2280" s="20">
        <v>3689.5</v>
      </c>
      <c r="B2280" s="59">
        <v>14.966200000000001</v>
      </c>
      <c r="C2280">
        <v>70.786299999999997</v>
      </c>
      <c r="D2280" s="20">
        <v>2.4024000000000001</v>
      </c>
      <c r="E2280" s="49">
        <f t="shared" si="70"/>
        <v>99.973100000000017</v>
      </c>
      <c r="F2280" s="60">
        <f>($Q$5*($O$6+$O$8))/(E2280+$O$8)</f>
        <v>0.2683262639481645</v>
      </c>
      <c r="G2280" s="60">
        <f>(C2280-$O$10)/($O$11-$O$10)</f>
        <v>0.45318111111111109</v>
      </c>
      <c r="H2280" s="60">
        <f>(G2280*$O$14+(1-G2280)*$O$13)</f>
        <v>2.6953181111111113</v>
      </c>
      <c r="I2280" s="116">
        <f>(H2280-D2280)/(H2280-$O$12)</f>
        <v>0.18813366119751404</v>
      </c>
      <c r="J2280" s="19">
        <f>(($O$19*F2280)/(B2280*((I2280)^$O$20)))^(1/$O$21)</f>
        <v>0.71172023318859579</v>
      </c>
      <c r="K2280" s="111">
        <f t="shared" si="71"/>
        <v>0.71172023318859579</v>
      </c>
      <c r="L2280" s="129"/>
      <c r="M2280" s="50"/>
      <c r="N2280" s="19"/>
      <c r="O2280" s="19"/>
      <c r="Q2280" s="20"/>
      <c r="R2280" s="58"/>
      <c r="S2280" s="58"/>
      <c r="T2280" s="58"/>
      <c r="U2280" s="58"/>
      <c r="V2280" s="58"/>
    </row>
    <row r="2281" spans="1:22" x14ac:dyDescent="0.35">
      <c r="A2281" s="20">
        <v>3690</v>
      </c>
      <c r="B2281" s="59">
        <v>14.0166</v>
      </c>
      <c r="C2281">
        <v>72.4512</v>
      </c>
      <c r="D2281" s="20">
        <v>2.3910999999999998</v>
      </c>
      <c r="E2281" s="49">
        <f t="shared" si="70"/>
        <v>99.983000000000004</v>
      </c>
      <c r="F2281" s="60">
        <f>($Q$5*($O$6+$O$8))/(E2281+$O$8)</f>
        <v>0.26830138005719106</v>
      </c>
      <c r="G2281" s="60">
        <f>(C2281-$O$10)/($O$11-$O$10)</f>
        <v>0.47167999999999999</v>
      </c>
      <c r="H2281" s="60">
        <f>(G2281*$O$14+(1-G2281)*$O$13)</f>
        <v>2.697168</v>
      </c>
      <c r="I2281" s="116">
        <f>(H2281-D2281)/(H2281-$O$12)</f>
        <v>0.19634620590729657</v>
      </c>
      <c r="J2281" s="19">
        <f>(($O$19*F2281)/(B2281*((I2281)^$O$20)))^(1/$O$21)</f>
        <v>0.70464049780523375</v>
      </c>
      <c r="K2281" s="111">
        <f t="shared" si="71"/>
        <v>0.70464049780523375</v>
      </c>
      <c r="L2281" s="129"/>
      <c r="M2281" s="50"/>
      <c r="N2281" s="19"/>
      <c r="O2281" s="19"/>
      <c r="Q2281" s="20"/>
      <c r="R2281" s="58"/>
      <c r="S2281" s="58"/>
      <c r="T2281" s="58"/>
      <c r="U2281" s="58"/>
      <c r="V2281" s="58"/>
    </row>
    <row r="2282" spans="1:22" x14ac:dyDescent="0.35">
      <c r="A2282" s="20">
        <v>3690.5</v>
      </c>
      <c r="B2282" s="59">
        <v>15.0861</v>
      </c>
      <c r="C2282">
        <v>71.165700000000001</v>
      </c>
      <c r="D2282" s="20">
        <v>2.3626</v>
      </c>
      <c r="E2282" s="49">
        <f t="shared" si="70"/>
        <v>99.992899999999992</v>
      </c>
      <c r="F2282" s="60">
        <f>($Q$5*($O$6+$O$8))/(E2282+$O$8)</f>
        <v>0.26827650078112641</v>
      </c>
      <c r="G2282" s="60">
        <f>(C2282-$O$10)/($O$11-$O$10)</f>
        <v>0.45739666666666667</v>
      </c>
      <c r="H2282" s="60">
        <f>(G2282*$O$14+(1-G2282)*$O$13)</f>
        <v>2.6957396666666664</v>
      </c>
      <c r="I2282" s="116">
        <f>(H2282-D2282)/(H2282-$O$12)</f>
        <v>0.21390900029515184</v>
      </c>
      <c r="J2282" s="19">
        <f>(($O$19*F2282)/(B2282*((I2282)^$O$20)))^(1/$O$21)</f>
        <v>0.6234100042651689</v>
      </c>
      <c r="K2282" s="111">
        <f t="shared" si="71"/>
        <v>0.6234100042651689</v>
      </c>
      <c r="L2282" s="129"/>
      <c r="M2282" s="50"/>
      <c r="N2282" s="19"/>
      <c r="O2282" s="19"/>
      <c r="Q2282" s="20"/>
      <c r="R2282" s="58"/>
      <c r="S2282" s="58"/>
      <c r="T2282" s="58"/>
      <c r="U2282" s="58"/>
      <c r="V2282" s="58"/>
    </row>
    <row r="2283" spans="1:22" x14ac:dyDescent="0.35">
      <c r="A2283" s="20">
        <v>3691</v>
      </c>
      <c r="B2283" s="59">
        <v>14.077999999999999</v>
      </c>
      <c r="C2283">
        <v>67.667599999999993</v>
      </c>
      <c r="D2283" s="20">
        <v>2.3517999999999999</v>
      </c>
      <c r="E2283" s="49">
        <f t="shared" si="70"/>
        <v>100.00280000000001</v>
      </c>
      <c r="F2283" s="60">
        <f>($Q$5*($O$6+$O$8))/(E2283+$O$8)</f>
        <v>0.26825162611868675</v>
      </c>
      <c r="G2283" s="60">
        <f>(C2283-$O$10)/($O$11-$O$10)</f>
        <v>0.41852888888888884</v>
      </c>
      <c r="H2283" s="60">
        <f>(G2283*$O$14+(1-G2283)*$O$13)</f>
        <v>2.6918528888888886</v>
      </c>
      <c r="I2283" s="116">
        <f>(H2283-D2283)/(H2283-$O$12)</f>
        <v>0.21889427520286406</v>
      </c>
      <c r="J2283" s="19">
        <f>(($O$19*F2283)/(B2283*((I2283)^$O$20)))^(1/$O$21)</f>
        <v>0.63061790543037599</v>
      </c>
      <c r="K2283" s="111">
        <f t="shared" si="71"/>
        <v>0.63061790543037599</v>
      </c>
      <c r="L2283" s="129"/>
      <c r="M2283" s="50"/>
      <c r="N2283" s="19"/>
      <c r="O2283" s="19"/>
      <c r="Q2283" s="20"/>
      <c r="R2283" s="58"/>
      <c r="S2283" s="58"/>
      <c r="T2283" s="58"/>
      <c r="U2283" s="58"/>
      <c r="V2283" s="58"/>
    </row>
    <row r="2284" spans="1:22" x14ac:dyDescent="0.35">
      <c r="A2284" s="20">
        <v>3691.5</v>
      </c>
      <c r="B2284" s="59">
        <v>14.942500000000001</v>
      </c>
      <c r="C2284">
        <v>65.839399999999998</v>
      </c>
      <c r="D2284" s="20">
        <v>2.3632</v>
      </c>
      <c r="E2284" s="49">
        <f t="shared" si="70"/>
        <v>100.0127</v>
      </c>
      <c r="F2284" s="60">
        <f>($Q$5*($O$6+$O$8))/(E2284+$O$8)</f>
        <v>0.26822675606858903</v>
      </c>
      <c r="G2284" s="60">
        <f>(C2284-$O$10)/($O$11-$O$10)</f>
        <v>0.39821555555555554</v>
      </c>
      <c r="H2284" s="60">
        <f>(G2284*$O$14+(1-G2284)*$O$13)</f>
        <v>2.6898215555555556</v>
      </c>
      <c r="I2284" s="116">
        <f>(H2284-D2284)/(H2284-$O$12)</f>
        <v>0.21052371497626199</v>
      </c>
      <c r="J2284" s="19">
        <f>(($O$19*F2284)/(B2284*((I2284)^$O$20)))^(1/$O$21)</f>
        <v>0.63641204583255118</v>
      </c>
      <c r="K2284" s="111">
        <f t="shared" si="71"/>
        <v>0.63641204583255118</v>
      </c>
      <c r="L2284" s="129"/>
      <c r="M2284" s="50"/>
      <c r="N2284" s="19"/>
      <c r="O2284" s="19"/>
      <c r="Q2284" s="20"/>
      <c r="R2284" s="58"/>
      <c r="S2284" s="58"/>
      <c r="T2284" s="58"/>
      <c r="U2284" s="58"/>
      <c r="V2284" s="58"/>
    </row>
    <row r="2285" spans="1:22" x14ac:dyDescent="0.35">
      <c r="A2285" s="20">
        <v>3692</v>
      </c>
      <c r="B2285" s="59">
        <v>15.9651</v>
      </c>
      <c r="C2285">
        <v>65.952100000000002</v>
      </c>
      <c r="D2285" s="20">
        <v>2.3773</v>
      </c>
      <c r="E2285" s="49">
        <f t="shared" si="70"/>
        <v>100.02260000000001</v>
      </c>
      <c r="F2285" s="60">
        <f>($Q$5*($O$6+$O$8))/(E2285+$O$8)</f>
        <v>0.26820189062955035</v>
      </c>
      <c r="G2285" s="60">
        <f>(C2285-$O$10)/($O$11-$O$10)</f>
        <v>0.39946777777777781</v>
      </c>
      <c r="H2285" s="60">
        <f>(G2285*$O$14+(1-G2285)*$O$13)</f>
        <v>2.6899467777777781</v>
      </c>
      <c r="I2285" s="116">
        <f>(H2285-D2285)/(H2285-$O$12)</f>
        <v>0.20150001743723386</v>
      </c>
      <c r="J2285" s="19">
        <f>(($O$19*F2285)/(B2285*((I2285)^$O$20)))^(1/$O$21)</f>
        <v>0.64323550422736908</v>
      </c>
      <c r="K2285" s="111">
        <f t="shared" si="71"/>
        <v>0.64323550422736908</v>
      </c>
      <c r="L2285" s="129"/>
      <c r="M2285" s="50"/>
      <c r="N2285" s="19"/>
      <c r="O2285" s="19"/>
      <c r="Q2285" s="20"/>
      <c r="R2285" s="58"/>
      <c r="S2285" s="58"/>
      <c r="T2285" s="58"/>
      <c r="U2285" s="58"/>
      <c r="V2285" s="58"/>
    </row>
    <row r="2286" spans="1:22" x14ac:dyDescent="0.35">
      <c r="A2286" s="20">
        <v>3692.5</v>
      </c>
      <c r="B2286" s="59">
        <v>16.6066</v>
      </c>
      <c r="C2286">
        <v>66.498900000000006</v>
      </c>
      <c r="D2286" s="20">
        <v>2.3784999999999998</v>
      </c>
      <c r="E2286" s="49">
        <f t="shared" si="70"/>
        <v>100.0325</v>
      </c>
      <c r="F2286" s="60">
        <f>($Q$5*($O$6+$O$8))/(E2286+$O$8)</f>
        <v>0.26817702980028857</v>
      </c>
      <c r="G2286" s="60">
        <f>(C2286-$O$10)/($O$11-$O$10)</f>
        <v>0.40554333333333342</v>
      </c>
      <c r="H2286" s="60">
        <f>(G2286*$O$14+(1-G2286)*$O$13)</f>
        <v>2.690554333333333</v>
      </c>
      <c r="I2286" s="116">
        <f>(H2286-D2286)/(H2286-$O$12)</f>
        <v>0.20103946795664571</v>
      </c>
      <c r="J2286" s="19">
        <f>(($O$19*F2286)/(B2286*((I2286)^$O$20)))^(1/$O$21)</f>
        <v>0.63210481634378102</v>
      </c>
      <c r="K2286" s="111">
        <f t="shared" si="71"/>
        <v>0.63210481634378102</v>
      </c>
      <c r="L2286" s="129"/>
      <c r="M2286" s="50"/>
      <c r="N2286" s="19"/>
      <c r="O2286" s="19"/>
      <c r="Q2286" s="20"/>
      <c r="R2286" s="58"/>
      <c r="S2286" s="58"/>
      <c r="T2286" s="58"/>
      <c r="U2286" s="58"/>
      <c r="V2286" s="58"/>
    </row>
    <row r="2287" spans="1:22" x14ac:dyDescent="0.35">
      <c r="A2287" s="20">
        <v>3693</v>
      </c>
      <c r="B2287" s="59">
        <v>17.193200000000001</v>
      </c>
      <c r="C2287">
        <v>67.647900000000007</v>
      </c>
      <c r="D2287" s="20">
        <v>2.3734999999999999</v>
      </c>
      <c r="E2287" s="49">
        <f t="shared" si="70"/>
        <v>100.04240000000001</v>
      </c>
      <c r="F2287" s="60">
        <f>($Q$5*($O$6+$O$8))/(E2287+$O$8)</f>
        <v>0.26815217357952181</v>
      </c>
      <c r="G2287" s="60">
        <f>(C2287-$O$10)/($O$11-$O$10)</f>
        <v>0.41831000000000007</v>
      </c>
      <c r="H2287" s="60">
        <f>(G2287*$O$14+(1-G2287)*$O$13)</f>
        <v>2.6918309999999996</v>
      </c>
      <c r="I2287" s="116">
        <f>(H2287-D2287)/(H2287-$O$12)</f>
        <v>0.20491464008893559</v>
      </c>
      <c r="J2287" s="19">
        <f>(($O$19*F2287)/(B2287*((I2287)^$O$20)))^(1/$O$21)</f>
        <v>0.60945173203925074</v>
      </c>
      <c r="K2287" s="111">
        <f t="shared" si="71"/>
        <v>0.60945173203925074</v>
      </c>
      <c r="L2287" s="129"/>
      <c r="M2287" s="50"/>
      <c r="N2287" s="19"/>
      <c r="O2287" s="19"/>
      <c r="Q2287" s="20"/>
      <c r="R2287" s="58"/>
      <c r="S2287" s="58"/>
      <c r="T2287" s="58"/>
      <c r="U2287" s="58"/>
      <c r="V2287" s="58"/>
    </row>
    <row r="2288" spans="1:22" x14ac:dyDescent="0.35">
      <c r="A2288" s="20">
        <v>3693.5</v>
      </c>
      <c r="B2288" s="59">
        <v>17.7285</v>
      </c>
      <c r="C2288">
        <v>66.189700000000002</v>
      </c>
      <c r="D2288" s="20">
        <v>2.3605</v>
      </c>
      <c r="E2288" s="49">
        <f t="shared" si="70"/>
        <v>100.0523</v>
      </c>
      <c r="F2288" s="60">
        <f>($Q$5*($O$6+$O$8))/(E2288+$O$8)</f>
        <v>0.26812732196596889</v>
      </c>
      <c r="G2288" s="60">
        <f>(C2288-$O$10)/($O$11-$O$10)</f>
        <v>0.40210777777777779</v>
      </c>
      <c r="H2288" s="60">
        <f>(G2288*$O$14+(1-G2288)*$O$13)</f>
        <v>2.6902107777777777</v>
      </c>
      <c r="I2288" s="116">
        <f>(H2288-D2288)/(H2288-$O$12)</f>
        <v>0.2124615703284379</v>
      </c>
      <c r="J2288" s="19">
        <f>(($O$19*F2288)/(B2288*((I2288)^$O$20)))^(1/$O$21)</f>
        <v>0.5788341588777125</v>
      </c>
      <c r="K2288" s="111">
        <f t="shared" si="71"/>
        <v>0.5788341588777125</v>
      </c>
      <c r="L2288" s="129"/>
      <c r="M2288" s="50"/>
      <c r="N2288" s="19"/>
      <c r="O2288" s="19"/>
      <c r="Q2288" s="20"/>
      <c r="R2288" s="58"/>
      <c r="S2288" s="58"/>
      <c r="T2288" s="58"/>
      <c r="U2288" s="58"/>
      <c r="V2288" s="58"/>
    </row>
    <row r="2289" spans="1:22" x14ac:dyDescent="0.35">
      <c r="A2289" s="20">
        <v>3694</v>
      </c>
      <c r="B2289" s="59">
        <v>17.178599999999999</v>
      </c>
      <c r="C2289">
        <v>62.944200000000002</v>
      </c>
      <c r="D2289" s="20">
        <v>2.3523999999999998</v>
      </c>
      <c r="E2289" s="49">
        <f t="shared" si="70"/>
        <v>100.06220000000002</v>
      </c>
      <c r="F2289" s="60">
        <f>($Q$5*($O$6+$O$8))/(E2289+$O$8)</f>
        <v>0.26810247495834882</v>
      </c>
      <c r="G2289" s="60">
        <f>(C2289-$O$10)/($O$11-$O$10)</f>
        <v>0.36604666666666669</v>
      </c>
      <c r="H2289" s="60">
        <f>(G2289*$O$14+(1-G2289)*$O$13)</f>
        <v>2.6866046666666668</v>
      </c>
      <c r="I2289" s="116">
        <f>(H2289-D2289)/(H2289-$O$12)</f>
        <v>0.21585897582740496</v>
      </c>
      <c r="J2289" s="19">
        <f>(($O$19*F2289)/(B2289*((I2289)^$O$20)))^(1/$O$21)</f>
        <v>0.57874388558101308</v>
      </c>
      <c r="K2289" s="111">
        <f t="shared" si="71"/>
        <v>0.57874388558101308</v>
      </c>
      <c r="L2289" s="129"/>
      <c r="M2289" s="50"/>
      <c r="N2289" s="19"/>
      <c r="O2289" s="19"/>
      <c r="Q2289" s="20"/>
      <c r="R2289" s="58"/>
      <c r="S2289" s="58"/>
      <c r="T2289" s="58"/>
      <c r="U2289" s="58"/>
      <c r="V2289" s="58"/>
    </row>
    <row r="2290" spans="1:22" x14ac:dyDescent="0.35">
      <c r="A2290" s="20">
        <v>3694.5</v>
      </c>
      <c r="B2290" s="59">
        <v>16.921700000000001</v>
      </c>
      <c r="C2290">
        <v>60.290999999999997</v>
      </c>
      <c r="D2290" s="20">
        <v>2.3487</v>
      </c>
      <c r="E2290" s="49">
        <f t="shared" si="70"/>
        <v>100.07210000000001</v>
      </c>
      <c r="F2290" s="60">
        <f>($Q$5*($O$6+$O$8))/(E2290+$O$8)</f>
        <v>0.26807763255538142</v>
      </c>
      <c r="G2290" s="60">
        <f>(C2290-$O$10)/($O$11-$O$10)</f>
        <v>0.33656666666666663</v>
      </c>
      <c r="H2290" s="60">
        <f>(G2290*$O$14+(1-G2290)*$O$13)</f>
        <v>2.6836566666666668</v>
      </c>
      <c r="I2290" s="116">
        <f>(H2290-D2290)/(H2290-$O$12)</f>
        <v>0.21675740737545088</v>
      </c>
      <c r="J2290" s="19">
        <f>(($O$19*F2290)/(B2290*((I2290)^$O$20)))^(1/$O$21)</f>
        <v>0.58067662813307253</v>
      </c>
      <c r="K2290" s="111">
        <f t="shared" si="71"/>
        <v>0.58067662813307253</v>
      </c>
      <c r="L2290" s="129"/>
      <c r="M2290" s="50"/>
      <c r="N2290" s="19"/>
      <c r="O2290" s="19"/>
      <c r="Q2290" s="20"/>
      <c r="R2290" s="58"/>
      <c r="S2290" s="58"/>
      <c r="T2290" s="58"/>
      <c r="U2290" s="58"/>
      <c r="V2290" s="58"/>
    </row>
    <row r="2291" spans="1:22" x14ac:dyDescent="0.35">
      <c r="A2291" s="20">
        <v>3695</v>
      </c>
      <c r="B2291" s="59">
        <v>16.917100000000001</v>
      </c>
      <c r="C2291">
        <v>61.679900000000004</v>
      </c>
      <c r="D2291" s="20">
        <v>2.3610000000000002</v>
      </c>
      <c r="E2291" s="49">
        <f t="shared" si="70"/>
        <v>100.08199999999999</v>
      </c>
      <c r="F2291" s="60">
        <f>($Q$5*($O$6+$O$8))/(E2291+$O$8)</f>
        <v>0.26805279475578669</v>
      </c>
      <c r="G2291" s="60">
        <f>(C2291-$O$10)/($O$11-$O$10)</f>
        <v>0.35199888888888892</v>
      </c>
      <c r="H2291" s="60">
        <f>(G2291*$O$14+(1-G2291)*$O$13)</f>
        <v>2.6851998888888886</v>
      </c>
      <c r="I2291" s="116">
        <f>(H2291-D2291)/(H2291-$O$12)</f>
        <v>0.20958716887633039</v>
      </c>
      <c r="J2291" s="19">
        <f>(($O$19*F2291)/(B2291*((I2291)^$O$20)))^(1/$O$21)</f>
        <v>0.60059611739361307</v>
      </c>
      <c r="K2291" s="111">
        <f t="shared" si="71"/>
        <v>0.60059611739361307</v>
      </c>
      <c r="L2291" s="129"/>
      <c r="M2291" s="50"/>
      <c r="N2291" s="19"/>
      <c r="O2291" s="19"/>
      <c r="Q2291" s="20"/>
      <c r="R2291" s="58"/>
      <c r="S2291" s="58"/>
      <c r="T2291" s="58"/>
      <c r="U2291" s="58"/>
      <c r="V2291" s="58"/>
    </row>
    <row r="2292" spans="1:22" x14ac:dyDescent="0.35">
      <c r="A2292" s="20">
        <v>3695.5</v>
      </c>
      <c r="B2292" s="59">
        <v>18.838899999999999</v>
      </c>
      <c r="C2292">
        <v>64.064999999999998</v>
      </c>
      <c r="D2292" s="20">
        <v>2.3704000000000001</v>
      </c>
      <c r="E2292" s="49">
        <f t="shared" si="70"/>
        <v>100.09190000000001</v>
      </c>
      <c r="F2292" s="60">
        <f>($Q$5*($O$6+$O$8))/(E2292+$O$8)</f>
        <v>0.26802796155828523</v>
      </c>
      <c r="G2292" s="60">
        <f>(C2292-$O$10)/($O$11-$O$10)</f>
        <v>0.37849999999999995</v>
      </c>
      <c r="H2292" s="60">
        <f>(G2292*$O$14+(1-G2292)*$O$13)</f>
        <v>2.6878500000000001</v>
      </c>
      <c r="I2292" s="116">
        <f>(H2292-D2292)/(H2292-$O$12)</f>
        <v>0.20487253952888027</v>
      </c>
      <c r="J2292" s="19">
        <f>(($O$19*F2292)/(B2292*((I2292)^$O$20)))^(1/$O$21)</f>
        <v>0.58220848498382938</v>
      </c>
      <c r="K2292" s="111">
        <f t="shared" si="71"/>
        <v>0.58220848498382938</v>
      </c>
      <c r="L2292" s="129"/>
      <c r="M2292" s="50"/>
      <c r="N2292" s="19"/>
      <c r="O2292" s="19"/>
      <c r="Q2292" s="20"/>
      <c r="R2292" s="58"/>
      <c r="S2292" s="58"/>
      <c r="T2292" s="58"/>
      <c r="U2292" s="58"/>
      <c r="V2292" s="58"/>
    </row>
    <row r="2293" spans="1:22" x14ac:dyDescent="0.35">
      <c r="A2293" s="20">
        <v>3696</v>
      </c>
      <c r="B2293" s="59">
        <v>23.4451</v>
      </c>
      <c r="C2293">
        <v>64.4726</v>
      </c>
      <c r="D2293" s="20">
        <v>2.3719000000000001</v>
      </c>
      <c r="E2293" s="49">
        <f t="shared" si="70"/>
        <v>100.1018</v>
      </c>
      <c r="F2293" s="60">
        <f>($Q$5*($O$6+$O$8))/(E2293+$O$8)</f>
        <v>0.26800313296159811</v>
      </c>
      <c r="G2293" s="60">
        <f>(C2293-$O$10)/($O$11-$O$10)</f>
        <v>0.38302888888888886</v>
      </c>
      <c r="H2293" s="60">
        <f>(G2293*$O$14+(1-G2293)*$O$13)</f>
        <v>2.6883028888888889</v>
      </c>
      <c r="I2293" s="116">
        <f>(H2293-D2293)/(H2293-$O$12)</f>
        <v>0.20413710065452878</v>
      </c>
      <c r="J2293" s="19">
        <f>(($O$19*F2293)/(B2293*((I2293)^$O$20)))^(1/$O$21)</f>
        <v>0.52374748258855708</v>
      </c>
      <c r="K2293" s="111">
        <f t="shared" si="71"/>
        <v>0.52374748258855708</v>
      </c>
      <c r="L2293" s="129"/>
      <c r="M2293" s="50"/>
      <c r="N2293" s="19"/>
      <c r="O2293" s="19"/>
      <c r="Q2293" s="20"/>
      <c r="R2293" s="58"/>
      <c r="S2293" s="58"/>
      <c r="T2293" s="58"/>
      <c r="U2293" s="58"/>
      <c r="V2293" s="58"/>
    </row>
    <row r="2294" spans="1:22" x14ac:dyDescent="0.35">
      <c r="A2294" s="20">
        <v>3696.5</v>
      </c>
      <c r="B2294" s="59">
        <v>25.611699999999999</v>
      </c>
      <c r="C2294">
        <v>61.006799999999998</v>
      </c>
      <c r="D2294" s="20">
        <v>2.3591000000000002</v>
      </c>
      <c r="E2294" s="49">
        <f t="shared" si="70"/>
        <v>100.11170000000001</v>
      </c>
      <c r="F2294" s="60">
        <f>($Q$5*($O$6+$O$8))/(E2294+$O$8)</f>
        <v>0.26797830896444685</v>
      </c>
      <c r="G2294" s="60">
        <f>(C2294-$O$10)/($O$11-$O$10)</f>
        <v>0.34451999999999999</v>
      </c>
      <c r="H2294" s="60">
        <f>(G2294*$O$14+(1-G2294)*$O$13)</f>
        <v>2.6844520000000003</v>
      </c>
      <c r="I2294" s="116">
        <f>(H2294-D2294)/(H2294-$O$12)</f>
        <v>0.21043372300145788</v>
      </c>
      <c r="J2294" s="19">
        <f>(($O$19*F2294)/(B2294*((I2294)^$O$20)))^(1/$O$21)</f>
        <v>0.48608842467744046</v>
      </c>
      <c r="K2294" s="111">
        <f t="shared" si="71"/>
        <v>0.48608842467744046</v>
      </c>
      <c r="L2294" s="129"/>
      <c r="M2294" s="50"/>
      <c r="N2294" s="19"/>
      <c r="O2294" s="19"/>
      <c r="Q2294" s="20"/>
      <c r="R2294" s="58"/>
      <c r="S2294" s="58"/>
      <c r="T2294" s="58"/>
      <c r="U2294" s="58"/>
      <c r="V2294" s="58"/>
    </row>
    <row r="2295" spans="1:22" x14ac:dyDescent="0.35">
      <c r="A2295" s="20">
        <v>3697</v>
      </c>
      <c r="B2295" s="59">
        <v>23.232299999999999</v>
      </c>
      <c r="C2295">
        <v>60.052999999999997</v>
      </c>
      <c r="D2295" s="20">
        <v>2.3532000000000002</v>
      </c>
      <c r="E2295" s="49">
        <f t="shared" si="70"/>
        <v>100.1216</v>
      </c>
      <c r="F2295" s="60">
        <f>($Q$5*($O$6+$O$8))/(E2295+$O$8)</f>
        <v>0.26795348956555354</v>
      </c>
      <c r="G2295" s="60">
        <f>(C2295-$O$10)/($O$11-$O$10)</f>
        <v>0.33392222222222218</v>
      </c>
      <c r="H2295" s="60">
        <f>(G2295*$O$14+(1-G2295)*$O$13)</f>
        <v>2.683392222222222</v>
      </c>
      <c r="I2295" s="116">
        <f>(H2295-D2295)/(H2295-$O$12)</f>
        <v>0.21371080833461556</v>
      </c>
      <c r="J2295" s="19">
        <f>(($O$19*F2295)/(B2295*((I2295)^$O$20)))^(1/$O$21)</f>
        <v>0.5025243587704038</v>
      </c>
      <c r="K2295" s="111">
        <f t="shared" si="71"/>
        <v>0.5025243587704038</v>
      </c>
      <c r="L2295" s="129"/>
      <c r="M2295" s="50"/>
      <c r="N2295" s="19"/>
      <c r="O2295" s="19"/>
      <c r="Q2295" s="20"/>
      <c r="R2295" s="58"/>
      <c r="S2295" s="58"/>
      <c r="T2295" s="58"/>
      <c r="U2295" s="58"/>
      <c r="V2295" s="58"/>
    </row>
    <row r="2296" spans="1:22" x14ac:dyDescent="0.35">
      <c r="A2296" s="20">
        <v>3697.5</v>
      </c>
      <c r="B2296" s="59">
        <v>16.605399999999999</v>
      </c>
      <c r="C2296">
        <v>61.6509</v>
      </c>
      <c r="D2296" s="20">
        <v>2.3592</v>
      </c>
      <c r="E2296" s="49">
        <f t="shared" si="70"/>
        <v>100.13150000000002</v>
      </c>
      <c r="F2296" s="60">
        <f>($Q$5*($O$6+$O$8))/(E2296+$O$8)</f>
        <v>0.26792867476364052</v>
      </c>
      <c r="G2296" s="60">
        <f>(C2296-$O$10)/($O$11-$O$10)</f>
        <v>0.35167666666666669</v>
      </c>
      <c r="H2296" s="60">
        <f>(G2296*$O$14+(1-G2296)*$O$13)</f>
        <v>2.6851676666666666</v>
      </c>
      <c r="I2296" s="116">
        <f>(H2296-D2296)/(H2296-$O$12)</f>
        <v>0.21073438304406919</v>
      </c>
      <c r="J2296" s="19">
        <f>(($O$19*F2296)/(B2296*((I2296)^$O$20)))^(1/$O$21)</f>
        <v>0.60276708237171206</v>
      </c>
      <c r="K2296" s="111">
        <f t="shared" si="71"/>
        <v>0.60276708237171206</v>
      </c>
      <c r="L2296" s="129"/>
      <c r="M2296" s="50"/>
      <c r="N2296" s="19"/>
      <c r="O2296" s="19"/>
      <c r="Q2296" s="20"/>
      <c r="R2296" s="58"/>
      <c r="S2296" s="58"/>
      <c r="T2296" s="58"/>
      <c r="U2296" s="58"/>
      <c r="V2296" s="58"/>
    </row>
    <row r="2297" spans="1:22" x14ac:dyDescent="0.35">
      <c r="A2297" s="20">
        <v>3698</v>
      </c>
      <c r="B2297" s="59">
        <v>14.140599999999999</v>
      </c>
      <c r="C2297">
        <v>64.822299999999998</v>
      </c>
      <c r="D2297" s="20">
        <v>2.3794</v>
      </c>
      <c r="E2297" s="49">
        <f t="shared" si="70"/>
        <v>100.1414</v>
      </c>
      <c r="F2297" s="60">
        <f>($Q$5*($O$6+$O$8))/(E2297+$O$8)</f>
        <v>0.26790386455743093</v>
      </c>
      <c r="G2297" s="60">
        <f>(C2297-$O$10)/($O$11-$O$10)</f>
        <v>0.38691444444444445</v>
      </c>
      <c r="H2297" s="60">
        <f>(G2297*$O$14+(1-G2297)*$O$13)</f>
        <v>2.6886914444444443</v>
      </c>
      <c r="I2297" s="116">
        <f>(H2297-D2297)/(H2297-$O$12)</f>
        <v>0.19949892041702924</v>
      </c>
      <c r="J2297" s="19">
        <f>(($O$19*F2297)/(B2297*((I2297)^$O$20)))^(1/$O$21)</f>
        <v>0.68994587212577585</v>
      </c>
      <c r="K2297" s="111">
        <f t="shared" si="71"/>
        <v>0.68994587212577585</v>
      </c>
      <c r="L2297" s="129"/>
      <c r="M2297" s="50"/>
      <c r="N2297" s="19"/>
      <c r="O2297" s="19"/>
      <c r="Q2297" s="20"/>
      <c r="R2297" s="58"/>
      <c r="S2297" s="58"/>
      <c r="T2297" s="58"/>
      <c r="U2297" s="58"/>
      <c r="V2297" s="58"/>
    </row>
    <row r="2298" spans="1:22" x14ac:dyDescent="0.35">
      <c r="A2298" s="20">
        <v>3698.5</v>
      </c>
      <c r="B2298" s="59">
        <v>12.683299999999999</v>
      </c>
      <c r="C2298">
        <v>68.298199999999994</v>
      </c>
      <c r="D2298" s="20">
        <v>2.4125000000000001</v>
      </c>
      <c r="E2298" s="49">
        <f t="shared" si="70"/>
        <v>100.15129999999999</v>
      </c>
      <c r="F2298" s="60">
        <f>($Q$5*($O$6+$O$8))/(E2298+$O$8)</f>
        <v>0.26787905894564806</v>
      </c>
      <c r="G2298" s="60">
        <f>(C2298-$O$10)/($O$11-$O$10)</f>
        <v>0.4255355555555555</v>
      </c>
      <c r="H2298" s="60">
        <f>(G2298*$O$14+(1-G2298)*$O$13)</f>
        <v>2.6925535555555555</v>
      </c>
      <c r="I2298" s="116">
        <f>(H2298-D2298)/(H2298-$O$12)</f>
        <v>0.18019104032704988</v>
      </c>
      <c r="J2298" s="19">
        <f>(($O$19*F2298)/(B2298*((I2298)^$O$20)))^(1/$O$21)</f>
        <v>0.80652912885484973</v>
      </c>
      <c r="K2298" s="111">
        <f t="shared" si="71"/>
        <v>0.80652912885484973</v>
      </c>
      <c r="L2298" s="129"/>
      <c r="M2298" s="50"/>
      <c r="N2298" s="19"/>
      <c r="O2298" s="19"/>
      <c r="Q2298" s="20"/>
      <c r="R2298" s="58"/>
      <c r="S2298" s="58"/>
      <c r="T2298" s="58"/>
      <c r="U2298" s="58"/>
      <c r="V2298" s="58"/>
    </row>
    <row r="2299" spans="1:22" x14ac:dyDescent="0.35">
      <c r="A2299" s="20">
        <v>3699</v>
      </c>
      <c r="B2299" s="59">
        <v>15.444900000000001</v>
      </c>
      <c r="C2299">
        <v>68.345399999999998</v>
      </c>
      <c r="D2299" s="20">
        <v>2.4293999999999998</v>
      </c>
      <c r="E2299" s="49">
        <f t="shared" si="70"/>
        <v>100.16120000000001</v>
      </c>
      <c r="F2299" s="60">
        <f>($Q$5*($O$6+$O$8))/(E2299+$O$8)</f>
        <v>0.26785425792701589</v>
      </c>
      <c r="G2299" s="60">
        <f>(C2299-$O$10)/($O$11-$O$10)</f>
        <v>0.42605999999999999</v>
      </c>
      <c r="H2299" s="60">
        <f>(G2299*$O$14+(1-G2299)*$O$13)</f>
        <v>2.6926059999999996</v>
      </c>
      <c r="I2299" s="116">
        <f>(H2299-D2299)/(H2299-$O$12)</f>
        <v>0.16934533307254396</v>
      </c>
      <c r="J2299" s="19">
        <f>(($O$19*F2299)/(B2299*((I2299)^$O$20)))^(1/$O$21)</f>
        <v>0.77764877873501748</v>
      </c>
      <c r="K2299" s="111">
        <f t="shared" si="71"/>
        <v>0.77764877873501748</v>
      </c>
      <c r="L2299" s="129"/>
      <c r="M2299" s="50"/>
      <c r="N2299" s="19"/>
      <c r="O2299" s="19"/>
      <c r="Q2299" s="20"/>
      <c r="R2299" s="58"/>
      <c r="S2299" s="58"/>
      <c r="T2299" s="58"/>
      <c r="U2299" s="58"/>
      <c r="V2299" s="58"/>
    </row>
    <row r="2300" spans="1:22" x14ac:dyDescent="0.35">
      <c r="A2300" s="20">
        <v>3699.5</v>
      </c>
      <c r="B2300" s="59">
        <v>17.0093</v>
      </c>
      <c r="C2300">
        <v>70.536699999999996</v>
      </c>
      <c r="D2300" s="20">
        <v>2.4234</v>
      </c>
      <c r="E2300" s="49">
        <f t="shared" si="70"/>
        <v>100.1711</v>
      </c>
      <c r="F2300" s="60">
        <f>($Q$5*($O$6+$O$8))/(E2300+$O$8)</f>
        <v>0.26782946150025877</v>
      </c>
      <c r="G2300" s="60">
        <f>(C2300-$O$10)/($O$11-$O$10)</f>
        <v>0.45040777777777774</v>
      </c>
      <c r="H2300" s="60">
        <f>(G2300*$O$14+(1-G2300)*$O$13)</f>
        <v>2.6950407777777778</v>
      </c>
      <c r="I2300" s="116">
        <f>(H2300-D2300)/(H2300-$O$12)</f>
        <v>0.17449886750505009</v>
      </c>
      <c r="J2300" s="19">
        <f>(($O$19*F2300)/(B2300*((I2300)^$O$20)))^(1/$O$21)</f>
        <v>0.7191067093602731</v>
      </c>
      <c r="K2300" s="111">
        <f t="shared" si="71"/>
        <v>0.7191067093602731</v>
      </c>
      <c r="L2300" s="129"/>
      <c r="M2300" s="50"/>
      <c r="N2300" s="19"/>
      <c r="O2300" s="19"/>
      <c r="Q2300" s="20"/>
      <c r="R2300" s="58"/>
      <c r="S2300" s="58"/>
      <c r="T2300" s="58"/>
      <c r="U2300" s="58"/>
      <c r="V2300" s="58"/>
    </row>
    <row r="2301" spans="1:22" x14ac:dyDescent="0.35">
      <c r="A2301" s="20">
        <v>3700</v>
      </c>
      <c r="B2301" s="59">
        <v>15.216900000000001</v>
      </c>
      <c r="C2301">
        <v>67.680800000000005</v>
      </c>
      <c r="D2301" s="20">
        <v>2.3853</v>
      </c>
      <c r="E2301" s="49">
        <f t="shared" si="70"/>
        <v>100.18100000000001</v>
      </c>
      <c r="F2301" s="60">
        <f>($Q$5*($O$6+$O$8))/(E2301+$O$8)</f>
        <v>0.26780466966410149</v>
      </c>
      <c r="G2301" s="60">
        <f>(C2301-$O$10)/($O$11-$O$10)</f>
        <v>0.41867555555555563</v>
      </c>
      <c r="H2301" s="60">
        <f>(G2301*$O$14+(1-G2301)*$O$13)</f>
        <v>2.6918675555555556</v>
      </c>
      <c r="I2301" s="116">
        <f>(H2301-D2301)/(H2301-$O$12)</f>
        <v>0.19733768341351221</v>
      </c>
      <c r="J2301" s="19">
        <f>(($O$19*F2301)/(B2301*((I2301)^$O$20)))^(1/$O$21)</f>
        <v>0.67225796082186795</v>
      </c>
      <c r="K2301" s="111">
        <f t="shared" si="71"/>
        <v>0.67225796082186795</v>
      </c>
      <c r="L2301" s="129"/>
      <c r="M2301" s="50"/>
      <c r="N2301" s="19"/>
      <c r="O2301" s="19"/>
      <c r="Q2301" s="20"/>
      <c r="R2301" s="58"/>
      <c r="S2301" s="58"/>
      <c r="T2301" s="58"/>
      <c r="U2301" s="58"/>
      <c r="V2301" s="58"/>
    </row>
    <row r="2302" spans="1:22" x14ac:dyDescent="0.35">
      <c r="A2302" s="20">
        <v>3700.5</v>
      </c>
      <c r="B2302" s="59">
        <v>14.1091</v>
      </c>
      <c r="C2302">
        <v>67.534400000000005</v>
      </c>
      <c r="D2302" s="20">
        <v>2.3656999999999999</v>
      </c>
      <c r="E2302" s="49">
        <f t="shared" si="70"/>
        <v>100.1909</v>
      </c>
      <c r="F2302" s="60">
        <f>($Q$5*($O$6+$O$8))/(E2302+$O$8)</f>
        <v>0.26777988241726952</v>
      </c>
      <c r="G2302" s="60">
        <f>(C2302-$O$10)/($O$11-$O$10)</f>
        <v>0.41704888888888897</v>
      </c>
      <c r="H2302" s="60">
        <f>(G2302*$O$14+(1-G2302)*$O$13)</f>
        <v>2.6917048888888884</v>
      </c>
      <c r="I2302" s="116">
        <f>(H2302-D2302)/(H2302-$O$12)</f>
        <v>0.20987147960893798</v>
      </c>
      <c r="J2302" s="19">
        <f>(($O$19*F2302)/(B2302*((I2302)^$O$20)))^(1/$O$21)</f>
        <v>0.65642617939172443</v>
      </c>
      <c r="K2302" s="111">
        <f t="shared" si="71"/>
        <v>0.65642617939172443</v>
      </c>
      <c r="L2302" s="129"/>
      <c r="M2302" s="50"/>
      <c r="N2302" s="19"/>
      <c r="O2302" s="19"/>
      <c r="Q2302" s="20"/>
      <c r="R2302" s="58"/>
      <c r="S2302" s="58"/>
      <c r="T2302" s="58"/>
      <c r="U2302" s="58"/>
      <c r="V2302" s="58"/>
    </row>
    <row r="2303" spans="1:22" x14ac:dyDescent="0.35">
      <c r="A2303" s="20">
        <v>3701</v>
      </c>
      <c r="B2303" s="59">
        <v>12.247199999999999</v>
      </c>
      <c r="C2303">
        <v>66.476500000000001</v>
      </c>
      <c r="D2303" s="20">
        <v>2.3713000000000002</v>
      </c>
      <c r="E2303" s="49">
        <f t="shared" si="70"/>
        <v>100.20080000000002</v>
      </c>
      <c r="F2303" s="60">
        <f>($Q$5*($O$6+$O$8))/(E2303+$O$8)</f>
        <v>0.26775509975848844</v>
      </c>
      <c r="G2303" s="60">
        <f>(C2303-$O$10)/($O$11-$O$10)</f>
        <v>0.40529444444444446</v>
      </c>
      <c r="H2303" s="60">
        <f>(G2303*$O$14+(1-G2303)*$O$13)</f>
        <v>2.6905294444444445</v>
      </c>
      <c r="I2303" s="116">
        <f>(H2303-D2303)/(H2303-$O$12)</f>
        <v>0.20566529571502143</v>
      </c>
      <c r="J2303" s="19">
        <f>(($O$19*F2303)/(B2303*((I2303)^$O$20)))^(1/$O$21)</f>
        <v>0.71893471750669136</v>
      </c>
      <c r="K2303" s="111">
        <f t="shared" si="71"/>
        <v>0.71893471750669136</v>
      </c>
      <c r="L2303" s="129"/>
      <c r="M2303" s="50"/>
      <c r="N2303" s="19"/>
      <c r="O2303" s="19"/>
      <c r="Q2303" s="20"/>
      <c r="R2303" s="58"/>
      <c r="S2303" s="58"/>
      <c r="T2303" s="58"/>
      <c r="U2303" s="58"/>
      <c r="V2303" s="58"/>
    </row>
    <row r="2304" spans="1:22" x14ac:dyDescent="0.35">
      <c r="A2304" s="20">
        <v>3701.5</v>
      </c>
      <c r="B2304" s="59">
        <v>12.978</v>
      </c>
      <c r="C2304">
        <v>67.992099999999994</v>
      </c>
      <c r="D2304" s="20">
        <v>2.3893</v>
      </c>
      <c r="E2304" s="49">
        <f t="shared" si="70"/>
        <v>100.2107</v>
      </c>
      <c r="F2304" s="60">
        <f>($Q$5*($O$6+$O$8))/(E2304+$O$8)</f>
        <v>0.26773032168648475</v>
      </c>
      <c r="G2304" s="60">
        <f>(C2304-$O$10)/($O$11-$O$10)</f>
        <v>0.42213444444444437</v>
      </c>
      <c r="H2304" s="60">
        <f>(G2304*$O$14+(1-G2304)*$O$13)</f>
        <v>2.6922134444444445</v>
      </c>
      <c r="I2304" s="116">
        <f>(H2304-D2304)/(H2304-$O$12)</f>
        <v>0.19494212668909636</v>
      </c>
      <c r="J2304" s="19">
        <f>(($O$19*F2304)/(B2304*((I2304)^$O$20)))^(1/$O$21)</f>
        <v>0.73678231914219272</v>
      </c>
      <c r="K2304" s="111">
        <f t="shared" si="71"/>
        <v>0.73678231914219272</v>
      </c>
      <c r="L2304" s="129"/>
      <c r="M2304" s="50"/>
      <c r="N2304" s="19"/>
      <c r="O2304" s="19"/>
      <c r="Q2304" s="20"/>
      <c r="R2304" s="58"/>
      <c r="S2304" s="58"/>
      <c r="T2304" s="58"/>
      <c r="U2304" s="58"/>
      <c r="V2304" s="58"/>
    </row>
    <row r="2305" spans="1:22" x14ac:dyDescent="0.35">
      <c r="A2305" s="20">
        <v>3702</v>
      </c>
      <c r="B2305" s="59">
        <v>13.860200000000001</v>
      </c>
      <c r="C2305">
        <v>67.5578</v>
      </c>
      <c r="D2305" s="20">
        <v>2.3881000000000001</v>
      </c>
      <c r="E2305" s="49">
        <f t="shared" si="70"/>
        <v>100.22060000000002</v>
      </c>
      <c r="F2305" s="60">
        <f>($Q$5*($O$6+$O$8))/(E2305+$O$8)</f>
        <v>0.26770554819998499</v>
      </c>
      <c r="G2305" s="60">
        <f>(C2305-$O$10)/($O$11-$O$10)</f>
        <v>0.4173088888888889</v>
      </c>
      <c r="H2305" s="60">
        <f>(G2305*$O$14+(1-G2305)*$O$13)</f>
        <v>2.6917308888888885</v>
      </c>
      <c r="I2305" s="116">
        <f>(H2305-D2305)/(H2305-$O$12)</f>
        <v>0.19546454514840289</v>
      </c>
      <c r="J2305" s="19">
        <f>(($O$19*F2305)/(B2305*((I2305)^$O$20)))^(1/$O$21)</f>
        <v>0.71101038527608407</v>
      </c>
      <c r="K2305" s="111">
        <f t="shared" si="71"/>
        <v>0.71101038527608407</v>
      </c>
      <c r="L2305" s="129"/>
      <c r="M2305" s="50"/>
      <c r="N2305" s="19"/>
      <c r="O2305" s="19"/>
      <c r="Q2305" s="20"/>
      <c r="R2305" s="58"/>
      <c r="S2305" s="58"/>
      <c r="T2305" s="58"/>
      <c r="U2305" s="58"/>
      <c r="V2305" s="58"/>
    </row>
    <row r="2306" spans="1:22" x14ac:dyDescent="0.35">
      <c r="A2306" s="20">
        <v>3702.5</v>
      </c>
      <c r="B2306" s="59">
        <v>18.841200000000001</v>
      </c>
      <c r="C2306">
        <v>67.089799999999997</v>
      </c>
      <c r="D2306" s="20">
        <v>2.3782999999999999</v>
      </c>
      <c r="E2306" s="49">
        <f t="shared" ref="E2306:E2369" si="72">((0.0198*A2306)+ 26.921)</f>
        <v>100.23050000000001</v>
      </c>
      <c r="F2306" s="60">
        <f>($Q$5*($O$6+$O$8))/(E2306+$O$8)</f>
        <v>0.26768077929771655</v>
      </c>
      <c r="G2306" s="60">
        <f>(C2306-$O$10)/($O$11-$O$10)</f>
        <v>0.41210888888888886</v>
      </c>
      <c r="H2306" s="60">
        <f>(G2306*$O$14+(1-G2306)*$O$13)</f>
        <v>2.6912108888888886</v>
      </c>
      <c r="I2306" s="116">
        <f>(H2306-D2306)/(H2306-$O$12)</f>
        <v>0.20150606607961155</v>
      </c>
      <c r="J2306" s="19">
        <f>(($O$19*F2306)/(B2306*((I2306)^$O$20)))^(1/$O$21)</f>
        <v>0.59151558213878397</v>
      </c>
      <c r="K2306" s="111">
        <f t="shared" ref="K2306:K2369" si="73">IF(J2306&gt;1,1,J2306)</f>
        <v>0.59151558213878397</v>
      </c>
      <c r="L2306" s="129"/>
      <c r="M2306" s="50"/>
      <c r="N2306" s="19"/>
      <c r="O2306" s="19"/>
      <c r="Q2306" s="20"/>
      <c r="R2306" s="58"/>
      <c r="S2306" s="58"/>
      <c r="T2306" s="58"/>
      <c r="U2306" s="58"/>
      <c r="V2306" s="58"/>
    </row>
    <row r="2307" spans="1:22" x14ac:dyDescent="0.35">
      <c r="A2307" s="20">
        <v>3703</v>
      </c>
      <c r="B2307" s="59">
        <v>15.2599</v>
      </c>
      <c r="C2307">
        <v>67.728200000000001</v>
      </c>
      <c r="D2307" s="20">
        <v>2.3780000000000001</v>
      </c>
      <c r="E2307" s="49">
        <f t="shared" si="72"/>
        <v>100.24039999999999</v>
      </c>
      <c r="F2307" s="60">
        <f>($Q$5*($O$6+$O$8))/(E2307+$O$8)</f>
        <v>0.26765601497840696</v>
      </c>
      <c r="G2307" s="60">
        <f>(C2307-$O$10)/($O$11-$O$10)</f>
        <v>0.41920222222222225</v>
      </c>
      <c r="H2307" s="60">
        <f>(G2307*$O$14+(1-G2307)*$O$13)</f>
        <v>2.6919202222222225</v>
      </c>
      <c r="I2307" s="116">
        <f>(H2307-D2307)/(H2307-$O$12)</f>
        <v>0.20206374821808296</v>
      </c>
      <c r="J2307" s="19">
        <f>(($O$19*F2307)/(B2307*((I2307)^$O$20)))^(1/$O$21)</f>
        <v>0.65542689025114775</v>
      </c>
      <c r="K2307" s="111">
        <f t="shared" si="73"/>
        <v>0.65542689025114775</v>
      </c>
      <c r="L2307" s="129"/>
      <c r="M2307" s="50"/>
      <c r="N2307" s="19"/>
      <c r="O2307" s="19"/>
      <c r="Q2307" s="20"/>
      <c r="R2307" s="58"/>
      <c r="S2307" s="58"/>
      <c r="T2307" s="58"/>
      <c r="U2307" s="58"/>
      <c r="V2307" s="58"/>
    </row>
    <row r="2308" spans="1:22" x14ac:dyDescent="0.35">
      <c r="A2308" s="20">
        <v>3703.5</v>
      </c>
      <c r="B2308" s="59">
        <v>13.2402</v>
      </c>
      <c r="C2308">
        <v>69.009600000000006</v>
      </c>
      <c r="D2308" s="20">
        <v>2.3879999999999999</v>
      </c>
      <c r="E2308" s="49">
        <f t="shared" si="72"/>
        <v>100.25030000000001</v>
      </c>
      <c r="F2308" s="60">
        <f>($Q$5*($O$6+$O$8))/(E2308+$O$8)</f>
        <v>0.2676312552407844</v>
      </c>
      <c r="G2308" s="60">
        <f>(C2308-$O$10)/($O$11-$O$10)</f>
        <v>0.43344000000000005</v>
      </c>
      <c r="H2308" s="60">
        <f>(G2308*$O$14+(1-G2308)*$O$13)</f>
        <v>2.6933439999999997</v>
      </c>
      <c r="I2308" s="116">
        <f>(H2308-D2308)/(H2308-$O$12)</f>
        <v>0.19636345863713936</v>
      </c>
      <c r="J2308" s="19">
        <f>(($O$19*F2308)/(B2308*((I2308)^$O$20)))^(1/$O$21)</f>
        <v>0.7240365159516291</v>
      </c>
      <c r="K2308" s="111">
        <f t="shared" si="73"/>
        <v>0.7240365159516291</v>
      </c>
      <c r="L2308" s="129"/>
      <c r="M2308" s="50"/>
      <c r="N2308" s="19"/>
      <c r="O2308" s="19"/>
      <c r="Q2308" s="20"/>
      <c r="R2308" s="58"/>
      <c r="S2308" s="58"/>
      <c r="T2308" s="58"/>
      <c r="U2308" s="58"/>
      <c r="V2308" s="58"/>
    </row>
    <row r="2309" spans="1:22" x14ac:dyDescent="0.35">
      <c r="A2309" s="20">
        <v>3704</v>
      </c>
      <c r="B2309" s="59">
        <v>11.8612</v>
      </c>
      <c r="C2309">
        <v>71.552099999999996</v>
      </c>
      <c r="D2309" s="20">
        <v>2.3921999999999999</v>
      </c>
      <c r="E2309" s="49">
        <f t="shared" si="72"/>
        <v>100.2602</v>
      </c>
      <c r="F2309" s="60">
        <f>($Q$5*($O$6+$O$8))/(E2309+$O$8)</f>
        <v>0.26760650008357756</v>
      </c>
      <c r="G2309" s="60">
        <f>(C2309-$O$10)/($O$11-$O$10)</f>
        <v>0.46168999999999993</v>
      </c>
      <c r="H2309" s="60">
        <f>(G2309*$O$14+(1-G2309)*$O$13)</f>
        <v>2.6961690000000003</v>
      </c>
      <c r="I2309" s="116">
        <f>(H2309-D2309)/(H2309-$O$12)</f>
        <v>0.19512472244850032</v>
      </c>
      <c r="J2309" s="19">
        <f>(($O$19*F2309)/(B2309*((I2309)^$O$20)))^(1/$O$21)</f>
        <v>0.76978902727324838</v>
      </c>
      <c r="K2309" s="111">
        <f t="shared" si="73"/>
        <v>0.76978902727324838</v>
      </c>
      <c r="L2309" s="129"/>
      <c r="M2309" s="50"/>
      <c r="N2309" s="19"/>
      <c r="O2309" s="19"/>
      <c r="Q2309" s="20"/>
      <c r="R2309" s="58"/>
      <c r="S2309" s="58"/>
      <c r="T2309" s="58"/>
      <c r="U2309" s="58"/>
      <c r="V2309" s="58"/>
    </row>
    <row r="2310" spans="1:22" x14ac:dyDescent="0.35">
      <c r="A2310" s="20">
        <v>3704.5</v>
      </c>
      <c r="B2310" s="59">
        <v>11.946</v>
      </c>
      <c r="C2310">
        <v>72.479799999999997</v>
      </c>
      <c r="D2310" s="20">
        <v>2.3946999999999998</v>
      </c>
      <c r="E2310" s="49">
        <f t="shared" si="72"/>
        <v>100.27010000000001</v>
      </c>
      <c r="F2310" s="60">
        <f>($Q$5*($O$6+$O$8))/(E2310+$O$8)</f>
        <v>0.26758174950551539</v>
      </c>
      <c r="G2310" s="60">
        <f>(C2310-$O$10)/($O$11-$O$10)</f>
        <v>0.47199777777777774</v>
      </c>
      <c r="H2310" s="60">
        <f>(G2310*$O$14+(1-G2310)*$O$13)</f>
        <v>2.6971997777777776</v>
      </c>
      <c r="I2310" s="116">
        <f>(H2310-D2310)/(H2310-$O$12)</f>
        <v>0.19405319363678977</v>
      </c>
      <c r="J2310" s="19">
        <f>(($O$19*F2310)/(B2310*((I2310)^$O$20)))^(1/$O$21)</f>
        <v>0.77125180723644993</v>
      </c>
      <c r="K2310" s="111">
        <f t="shared" si="73"/>
        <v>0.77125180723644993</v>
      </c>
      <c r="L2310" s="129"/>
      <c r="M2310" s="50"/>
      <c r="N2310" s="19"/>
      <c r="O2310" s="19"/>
      <c r="Q2310" s="20"/>
      <c r="R2310" s="58"/>
      <c r="S2310" s="58"/>
      <c r="T2310" s="58"/>
      <c r="U2310" s="58"/>
      <c r="V2310" s="58"/>
    </row>
    <row r="2311" spans="1:22" x14ac:dyDescent="0.35">
      <c r="A2311" s="20">
        <v>3705</v>
      </c>
      <c r="B2311" s="59">
        <v>13.6412</v>
      </c>
      <c r="C2311">
        <v>75.800200000000004</v>
      </c>
      <c r="D2311" s="20">
        <v>2.4007000000000001</v>
      </c>
      <c r="E2311" s="49">
        <f t="shared" si="72"/>
        <v>100.28</v>
      </c>
      <c r="F2311" s="60">
        <f>($Q$5*($O$6+$O$8))/(E2311+$O$8)</f>
        <v>0.26755700350532763</v>
      </c>
      <c r="G2311" s="60">
        <f>(C2311-$O$10)/($O$11-$O$10)</f>
        <v>0.50889111111111118</v>
      </c>
      <c r="H2311" s="60">
        <f>(G2311*$O$14+(1-G2311)*$O$13)</f>
        <v>2.7008891111111111</v>
      </c>
      <c r="I2311" s="116">
        <f>(H2311-D2311)/(H2311-$O$12)</f>
        <v>0.19211622222860619</v>
      </c>
      <c r="J2311" s="19">
        <f>(($O$19*F2311)/(B2311*((I2311)^$O$20)))^(1/$O$21)</f>
        <v>0.72898372988331384</v>
      </c>
      <c r="K2311" s="111">
        <f t="shared" si="73"/>
        <v>0.72898372988331384</v>
      </c>
      <c r="L2311" s="129"/>
      <c r="M2311" s="50"/>
      <c r="N2311" s="19"/>
      <c r="O2311" s="19"/>
      <c r="Q2311" s="20"/>
      <c r="R2311" s="58"/>
      <c r="S2311" s="58"/>
      <c r="T2311" s="58"/>
      <c r="U2311" s="58"/>
      <c r="V2311" s="58"/>
    </row>
    <row r="2312" spans="1:22" x14ac:dyDescent="0.35">
      <c r="A2312" s="20">
        <v>3705.5</v>
      </c>
      <c r="B2312" s="59">
        <v>13.3043</v>
      </c>
      <c r="C2312">
        <v>74.013499999999993</v>
      </c>
      <c r="D2312" s="20">
        <v>2.4140999999999999</v>
      </c>
      <c r="E2312" s="49">
        <f t="shared" si="72"/>
        <v>100.28990000000002</v>
      </c>
      <c r="F2312" s="60">
        <f>($Q$5*($O$6+$O$8))/(E2312+$O$8)</f>
        <v>0.26753226208174413</v>
      </c>
      <c r="G2312" s="60">
        <f>(C2312-$O$10)/($O$11-$O$10)</f>
        <v>0.4890388888888888</v>
      </c>
      <c r="H2312" s="60">
        <f>(G2312*$O$14+(1-G2312)*$O$13)</f>
        <v>2.6989038888888892</v>
      </c>
      <c r="I2312" s="116">
        <f>(H2312-D2312)/(H2312-$O$12)</f>
        <v>0.1825017969047317</v>
      </c>
      <c r="J2312" s="19">
        <f>(($O$19*F2312)/(B2312*((I2312)^$O$20)))^(1/$O$21)</f>
        <v>0.77700698210970531</v>
      </c>
      <c r="K2312" s="111">
        <f t="shared" si="73"/>
        <v>0.77700698210970531</v>
      </c>
      <c r="L2312" s="129"/>
      <c r="M2312" s="50"/>
      <c r="N2312" s="19"/>
      <c r="O2312" s="19"/>
      <c r="Q2312" s="20"/>
      <c r="R2312" s="58"/>
      <c r="S2312" s="58"/>
      <c r="T2312" s="58"/>
      <c r="U2312" s="58"/>
      <c r="V2312" s="58"/>
    </row>
    <row r="2313" spans="1:22" x14ac:dyDescent="0.35">
      <c r="A2313" s="20">
        <v>3706</v>
      </c>
      <c r="B2313" s="59">
        <v>14.2204</v>
      </c>
      <c r="C2313">
        <v>76.094200000000001</v>
      </c>
      <c r="D2313" s="20">
        <v>2.4142000000000001</v>
      </c>
      <c r="E2313" s="49">
        <f t="shared" si="72"/>
        <v>100.2998</v>
      </c>
      <c r="F2313" s="60">
        <f>($Q$5*($O$6+$O$8))/(E2313+$O$8)</f>
        <v>0.26750752523349552</v>
      </c>
      <c r="G2313" s="60">
        <f>(C2313-$O$10)/($O$11-$O$10)</f>
        <v>0.51215777777777782</v>
      </c>
      <c r="H2313" s="60">
        <f>(G2313*$O$14+(1-G2313)*$O$13)</f>
        <v>2.7012157777777777</v>
      </c>
      <c r="I2313" s="116">
        <f>(H2313-D2313)/(H2313-$O$12)</f>
        <v>0.18364710639827447</v>
      </c>
      <c r="J2313" s="19">
        <f>(($O$19*F2313)/(B2313*((I2313)^$O$20)))^(1/$O$21)</f>
        <v>0.74684074866376948</v>
      </c>
      <c r="K2313" s="111">
        <f t="shared" si="73"/>
        <v>0.74684074866376948</v>
      </c>
      <c r="L2313" s="129"/>
      <c r="M2313" s="50"/>
      <c r="N2313" s="19"/>
      <c r="O2313" s="19"/>
      <c r="Q2313" s="20"/>
      <c r="R2313" s="58"/>
      <c r="S2313" s="58"/>
      <c r="T2313" s="58"/>
      <c r="U2313" s="58"/>
      <c r="V2313" s="58"/>
    </row>
    <row r="2314" spans="1:22" x14ac:dyDescent="0.35">
      <c r="A2314" s="20">
        <v>3706.5</v>
      </c>
      <c r="B2314" s="59">
        <v>13.32</v>
      </c>
      <c r="C2314">
        <v>69.715999999999994</v>
      </c>
      <c r="D2314" s="20">
        <v>2.3997999999999999</v>
      </c>
      <c r="E2314" s="49">
        <f t="shared" si="72"/>
        <v>100.30969999999999</v>
      </c>
      <c r="F2314" s="60">
        <f>($Q$5*($O$6+$O$8))/(E2314+$O$8)</f>
        <v>0.26748279295931277</v>
      </c>
      <c r="G2314" s="60">
        <f>(C2314-$O$10)/($O$11-$O$10)</f>
        <v>0.44128888888888884</v>
      </c>
      <c r="H2314" s="60">
        <f>(G2314*$O$14+(1-G2314)*$O$13)</f>
        <v>2.6941288888888888</v>
      </c>
      <c r="I2314" s="116">
        <f>(H2314-D2314)/(H2314-$O$12)</f>
        <v>0.1891842671159355</v>
      </c>
      <c r="J2314" s="19">
        <f>(($O$19*F2314)/(B2314*((I2314)^$O$20)))^(1/$O$21)</f>
        <v>0.7490499775378584</v>
      </c>
      <c r="K2314" s="111">
        <f t="shared" si="73"/>
        <v>0.7490499775378584</v>
      </c>
      <c r="L2314" s="129"/>
      <c r="M2314" s="50"/>
      <c r="N2314" s="19"/>
      <c r="O2314" s="19"/>
      <c r="Q2314" s="20"/>
      <c r="R2314" s="58"/>
      <c r="S2314" s="58"/>
      <c r="T2314" s="58"/>
      <c r="U2314" s="58"/>
      <c r="V2314" s="58"/>
    </row>
    <row r="2315" spans="1:22" x14ac:dyDescent="0.35">
      <c r="A2315" s="20">
        <v>3707</v>
      </c>
      <c r="B2315" s="59">
        <v>14.9526</v>
      </c>
      <c r="C2315">
        <v>68.895600000000002</v>
      </c>
      <c r="D2315" s="20">
        <v>2.3856999999999999</v>
      </c>
      <c r="E2315" s="49">
        <f t="shared" si="72"/>
        <v>100.31960000000001</v>
      </c>
      <c r="F2315" s="60">
        <f>($Q$5*($O$6+$O$8))/(E2315+$O$8)</f>
        <v>0.2674580652579272</v>
      </c>
      <c r="G2315" s="60">
        <f>(C2315-$O$10)/($O$11-$O$10)</f>
        <v>0.43217333333333335</v>
      </c>
      <c r="H2315" s="60">
        <f>(G2315*$O$14+(1-G2315)*$O$13)</f>
        <v>2.6932173333333331</v>
      </c>
      <c r="I2315" s="116">
        <f>(H2315-D2315)/(H2315-$O$12)</f>
        <v>0.19777721657710554</v>
      </c>
      <c r="J2315" s="19">
        <f>(($O$19*F2315)/(B2315*((I2315)^$O$20)))^(1/$O$21)</f>
        <v>0.67622812728191961</v>
      </c>
      <c r="K2315" s="111">
        <f t="shared" si="73"/>
        <v>0.67622812728191961</v>
      </c>
      <c r="L2315" s="129"/>
      <c r="M2315" s="50"/>
      <c r="N2315" s="19"/>
      <c r="O2315" s="19"/>
      <c r="Q2315" s="20"/>
      <c r="R2315" s="58"/>
      <c r="S2315" s="58"/>
      <c r="T2315" s="58"/>
      <c r="U2315" s="58"/>
      <c r="V2315" s="58"/>
    </row>
    <row r="2316" spans="1:22" x14ac:dyDescent="0.35">
      <c r="A2316" s="20">
        <v>3707.5</v>
      </c>
      <c r="B2316" s="59">
        <v>14.585100000000001</v>
      </c>
      <c r="C2316">
        <v>66.851799999999997</v>
      </c>
      <c r="D2316" s="20">
        <v>2.3915999999999999</v>
      </c>
      <c r="E2316" s="49">
        <f t="shared" si="72"/>
        <v>100.3295</v>
      </c>
      <c r="F2316" s="60">
        <f>($Q$5*($O$6+$O$8))/(E2316+$O$8)</f>
        <v>0.26743334212807085</v>
      </c>
      <c r="G2316" s="60">
        <f>(C2316-$O$10)/($O$11-$O$10)</f>
        <v>0.40946444444444441</v>
      </c>
      <c r="H2316" s="60">
        <f>(G2316*$O$14+(1-G2316)*$O$13)</f>
        <v>2.6909464444444442</v>
      </c>
      <c r="I2316" s="116">
        <f>(H2316-D2316)/(H2316-$O$12)</f>
        <v>0.1928037678532476</v>
      </c>
      <c r="J2316" s="19">
        <f>(($O$19*F2316)/(B2316*((I2316)^$O$20)))^(1/$O$21)</f>
        <v>0.70232407116654105</v>
      </c>
      <c r="K2316" s="111">
        <f t="shared" si="73"/>
        <v>0.70232407116654105</v>
      </c>
      <c r="L2316" s="129"/>
      <c r="M2316" s="50"/>
      <c r="N2316" s="19"/>
      <c r="O2316" s="19"/>
      <c r="Q2316" s="20"/>
      <c r="R2316" s="58"/>
      <c r="S2316" s="58"/>
      <c r="T2316" s="58"/>
      <c r="U2316" s="58"/>
      <c r="V2316" s="58"/>
    </row>
    <row r="2317" spans="1:22" x14ac:dyDescent="0.35">
      <c r="A2317" s="20">
        <v>3708</v>
      </c>
      <c r="B2317" s="59">
        <v>14.315200000000001</v>
      </c>
      <c r="C2317">
        <v>71.776499999999999</v>
      </c>
      <c r="D2317" s="20">
        <v>2.4190999999999998</v>
      </c>
      <c r="E2317" s="49">
        <f t="shared" si="72"/>
        <v>100.33940000000001</v>
      </c>
      <c r="F2317" s="60">
        <f>($Q$5*($O$6+$O$8))/(E2317+$O$8)</f>
        <v>0.26740862356847594</v>
      </c>
      <c r="G2317" s="60">
        <f>(C2317-$O$10)/($O$11-$O$10)</f>
        <v>0.46418333333333334</v>
      </c>
      <c r="H2317" s="60">
        <f>(G2317*$O$14+(1-G2317)*$O$13)</f>
        <v>2.6964183333333329</v>
      </c>
      <c r="I2317" s="116">
        <f>(H2317-D2317)/(H2317-$O$12)</f>
        <v>0.17798855634273625</v>
      </c>
      <c r="J2317" s="19">
        <f>(($O$19*F2317)/(B2317*((I2317)^$O$20)))^(1/$O$21)</f>
        <v>0.76788629014064724</v>
      </c>
      <c r="K2317" s="111">
        <f t="shared" si="73"/>
        <v>0.76788629014064724</v>
      </c>
      <c r="L2317" s="129"/>
      <c r="M2317" s="50"/>
      <c r="N2317" s="19"/>
      <c r="O2317" s="19"/>
      <c r="Q2317" s="20"/>
      <c r="R2317" s="58"/>
      <c r="S2317" s="58"/>
      <c r="T2317" s="58"/>
      <c r="U2317" s="58"/>
      <c r="V2317" s="58"/>
    </row>
    <row r="2318" spans="1:22" x14ac:dyDescent="0.35">
      <c r="A2318" s="20">
        <v>3708.5</v>
      </c>
      <c r="B2318" s="59">
        <v>14.192500000000001</v>
      </c>
      <c r="C2318">
        <v>73.467500000000001</v>
      </c>
      <c r="D2318" s="20">
        <v>2.4363000000000001</v>
      </c>
      <c r="E2318" s="49">
        <f t="shared" si="72"/>
        <v>100.3493</v>
      </c>
      <c r="F2318" s="60">
        <f>($Q$5*($O$6+$O$8))/(E2318+$O$8)</f>
        <v>0.2673839095778755</v>
      </c>
      <c r="G2318" s="60">
        <f>(C2318-$O$10)/($O$11-$O$10)</f>
        <v>0.48297222222222225</v>
      </c>
      <c r="H2318" s="60">
        <f>(G2318*$O$14+(1-G2318)*$O$13)</f>
        <v>2.6982972222222221</v>
      </c>
      <c r="I2318" s="116">
        <f>(H2318-D2318)/(H2318-$O$12)</f>
        <v>0.16795261947964749</v>
      </c>
      <c r="J2318" s="19">
        <f>(($O$19*F2318)/(B2318*((I2318)^$O$20)))^(1/$O$21)</f>
        <v>0.81724336129605957</v>
      </c>
      <c r="K2318" s="111">
        <f t="shared" si="73"/>
        <v>0.81724336129605957</v>
      </c>
      <c r="L2318" s="129"/>
      <c r="M2318" s="50"/>
      <c r="N2318" s="19"/>
      <c r="O2318" s="19"/>
      <c r="Q2318" s="20"/>
      <c r="R2318" s="58"/>
      <c r="S2318" s="58"/>
      <c r="T2318" s="58"/>
      <c r="U2318" s="58"/>
      <c r="V2318" s="58"/>
    </row>
    <row r="2319" spans="1:22" x14ac:dyDescent="0.35">
      <c r="A2319" s="20">
        <v>3709</v>
      </c>
      <c r="B2319" s="59">
        <v>13.887499999999999</v>
      </c>
      <c r="C2319">
        <v>74.015900000000002</v>
      </c>
      <c r="D2319" s="20">
        <v>2.4373999999999998</v>
      </c>
      <c r="E2319" s="49">
        <f t="shared" si="72"/>
        <v>100.35920000000002</v>
      </c>
      <c r="F2319" s="60">
        <f>($Q$5*($O$6+$O$8))/(E2319+$O$8)</f>
        <v>0.2673592001550027</v>
      </c>
      <c r="G2319" s="60">
        <f>(C2319-$O$10)/($O$11-$O$10)</f>
        <v>0.48906555555555559</v>
      </c>
      <c r="H2319" s="60">
        <f>(G2319*$O$14+(1-G2319)*$O$13)</f>
        <v>2.6989065555555554</v>
      </c>
      <c r="I2319" s="116">
        <f>(H2319-D2319)/(H2319-$O$12)</f>
        <v>0.16757262312897062</v>
      </c>
      <c r="J2319" s="19">
        <f>(($O$19*F2319)/(B2319*((I2319)^$O$20)))^(1/$O$21)</f>
        <v>0.82800405305874325</v>
      </c>
      <c r="K2319" s="111">
        <f t="shared" si="73"/>
        <v>0.82800405305874325</v>
      </c>
      <c r="L2319" s="129"/>
      <c r="M2319" s="50"/>
      <c r="N2319" s="19"/>
      <c r="O2319" s="19"/>
      <c r="Q2319" s="20"/>
      <c r="R2319" s="58"/>
      <c r="S2319" s="58"/>
      <c r="T2319" s="58"/>
      <c r="U2319" s="58"/>
      <c r="V2319" s="58"/>
    </row>
    <row r="2320" spans="1:22" x14ac:dyDescent="0.35">
      <c r="A2320" s="20">
        <v>3709.5</v>
      </c>
      <c r="B2320" s="59">
        <v>12.948600000000001</v>
      </c>
      <c r="C2320">
        <v>71.733000000000004</v>
      </c>
      <c r="D2320" s="20">
        <v>2.4218999999999999</v>
      </c>
      <c r="E2320" s="49">
        <f t="shared" si="72"/>
        <v>100.3691</v>
      </c>
      <c r="F2320" s="60">
        <f>($Q$5*($O$6+$O$8))/(E2320+$O$8)</f>
        <v>0.26733449529859143</v>
      </c>
      <c r="G2320" s="60">
        <f>(C2320-$O$10)/($O$11-$O$10)</f>
        <v>0.46370000000000006</v>
      </c>
      <c r="H2320" s="60">
        <f>(G2320*$O$14+(1-G2320)*$O$13)</f>
        <v>2.6963699999999999</v>
      </c>
      <c r="I2320" s="116">
        <f>(H2320-D2320)/(H2320-$O$12)</f>
        <v>0.17616590287672815</v>
      </c>
      <c r="J2320" s="19">
        <f>(($O$19*F2320)/(B2320*((I2320)^$O$20)))^(1/$O$21)</f>
        <v>0.81563196766029178</v>
      </c>
      <c r="K2320" s="111">
        <f t="shared" si="73"/>
        <v>0.81563196766029178</v>
      </c>
      <c r="L2320" s="129"/>
      <c r="M2320" s="50"/>
      <c r="N2320" s="19"/>
      <c r="O2320" s="19"/>
      <c r="Q2320" s="20"/>
      <c r="R2320" s="58"/>
      <c r="S2320" s="58"/>
      <c r="T2320" s="58"/>
      <c r="U2320" s="58"/>
      <c r="V2320" s="58"/>
    </row>
    <row r="2321" spans="1:22" x14ac:dyDescent="0.35">
      <c r="A2321" s="20">
        <v>3710</v>
      </c>
      <c r="B2321" s="59">
        <v>11.686299999999999</v>
      </c>
      <c r="C2321">
        <v>71.807900000000004</v>
      </c>
      <c r="D2321" s="20">
        <v>2.4129999999999998</v>
      </c>
      <c r="E2321" s="49">
        <f t="shared" si="72"/>
        <v>100.37900000000002</v>
      </c>
      <c r="F2321" s="60">
        <f>($Q$5*($O$6+$O$8))/(E2321+$O$8)</f>
        <v>0.26730979500737584</v>
      </c>
      <c r="G2321" s="60">
        <f>(C2321-$O$10)/($O$11-$O$10)</f>
        <v>0.46453222222222224</v>
      </c>
      <c r="H2321" s="60">
        <f>(G2321*$O$14+(1-G2321)*$O$13)</f>
        <v>2.6964532222222219</v>
      </c>
      <c r="I2321" s="116">
        <f>(H2321-D2321)/(H2321-$O$12)</f>
        <v>0.18192197935253038</v>
      </c>
      <c r="J2321" s="19">
        <f>(($O$19*F2321)/(B2321*((I2321)^$O$20)))^(1/$O$21)</f>
        <v>0.83134970760181892</v>
      </c>
      <c r="K2321" s="111">
        <f t="shared" si="73"/>
        <v>0.83134970760181892</v>
      </c>
      <c r="L2321" s="129"/>
      <c r="M2321" s="50"/>
      <c r="N2321" s="19"/>
      <c r="O2321" s="19"/>
      <c r="Q2321" s="20"/>
      <c r="R2321" s="58"/>
      <c r="S2321" s="58"/>
      <c r="T2321" s="58"/>
      <c r="U2321" s="58"/>
      <c r="V2321" s="58"/>
    </row>
    <row r="2322" spans="1:22" x14ac:dyDescent="0.35">
      <c r="A2322" s="20">
        <v>3710.5</v>
      </c>
      <c r="B2322" s="59">
        <v>10.288600000000001</v>
      </c>
      <c r="C2322">
        <v>71.623099999999994</v>
      </c>
      <c r="D2322" s="20">
        <v>2.4047999999999998</v>
      </c>
      <c r="E2322" s="49">
        <f t="shared" si="72"/>
        <v>100.38890000000001</v>
      </c>
      <c r="F2322" s="60">
        <f>($Q$5*($O$6+$O$8))/(E2322+$O$8)</f>
        <v>0.26728509928009075</v>
      </c>
      <c r="G2322" s="60">
        <f>(C2322-$O$10)/($O$11-$O$10)</f>
        <v>0.46247888888888883</v>
      </c>
      <c r="H2322" s="60">
        <f>(G2322*$O$14+(1-G2322)*$O$13)</f>
        <v>2.6962478888888888</v>
      </c>
      <c r="I2322" s="116">
        <f>(H2322-D2322)/(H2322-$O$12)</f>
        <v>0.18707765827756082</v>
      </c>
      <c r="J2322" s="19">
        <f>(($O$19*F2322)/(B2322*((I2322)^$O$20)))^(1/$O$21)</f>
        <v>0.861563531084103</v>
      </c>
      <c r="K2322" s="111">
        <f t="shared" si="73"/>
        <v>0.861563531084103</v>
      </c>
      <c r="L2322" s="129"/>
      <c r="M2322" s="50"/>
      <c r="N2322" s="19"/>
      <c r="O2322" s="19"/>
      <c r="Q2322" s="20"/>
      <c r="R2322" s="58"/>
      <c r="S2322" s="58"/>
      <c r="T2322" s="58"/>
      <c r="U2322" s="58"/>
      <c r="V2322" s="58"/>
    </row>
    <row r="2323" spans="1:22" x14ac:dyDescent="0.35">
      <c r="A2323" s="20">
        <v>3711</v>
      </c>
      <c r="B2323" s="59">
        <v>10.4072</v>
      </c>
      <c r="C2323">
        <v>73.013199999999998</v>
      </c>
      <c r="D2323" s="20">
        <v>2.4095</v>
      </c>
      <c r="E2323" s="49">
        <f t="shared" si="72"/>
        <v>100.39879999999999</v>
      </c>
      <c r="F2323" s="60">
        <f>($Q$5*($O$6+$O$8))/(E2323+$O$8)</f>
        <v>0.2672604081154713</v>
      </c>
      <c r="G2323" s="60">
        <f>(C2323-$O$10)/($O$11-$O$10)</f>
        <v>0.47792444444444443</v>
      </c>
      <c r="H2323" s="60">
        <f>(G2323*$O$14+(1-G2323)*$O$13)</f>
        <v>2.6977924444444445</v>
      </c>
      <c r="I2323" s="116">
        <f>(H2323-D2323)/(H2323-$O$12)</f>
        <v>0.18486892252515899</v>
      </c>
      <c r="J2323" s="19">
        <f>(($O$19*F2323)/(B2323*((I2323)^$O$20)))^(1/$O$21)</f>
        <v>0.86683502964604009</v>
      </c>
      <c r="K2323" s="111">
        <f t="shared" si="73"/>
        <v>0.86683502964604009</v>
      </c>
      <c r="L2323" s="129"/>
      <c r="M2323" s="50"/>
      <c r="N2323" s="19"/>
      <c r="O2323" s="19"/>
      <c r="Q2323" s="20"/>
      <c r="R2323" s="58"/>
      <c r="S2323" s="58"/>
      <c r="T2323" s="58"/>
      <c r="U2323" s="58"/>
      <c r="V2323" s="58"/>
    </row>
    <row r="2324" spans="1:22" x14ac:dyDescent="0.35">
      <c r="A2324" s="20">
        <v>3711.5</v>
      </c>
      <c r="B2324" s="59">
        <v>10.9818</v>
      </c>
      <c r="C2324">
        <v>73.2333</v>
      </c>
      <c r="D2324" s="20">
        <v>2.4144000000000001</v>
      </c>
      <c r="E2324" s="49">
        <f t="shared" si="72"/>
        <v>100.40870000000001</v>
      </c>
      <c r="F2324" s="60">
        <f>($Q$5*($O$6+$O$8))/(E2324+$O$8)</f>
        <v>0.26723572151225305</v>
      </c>
      <c r="G2324" s="60">
        <f>(C2324-$O$10)/($O$11-$O$10)</f>
        <v>0.48037000000000002</v>
      </c>
      <c r="H2324" s="60">
        <f>(G2324*$O$14+(1-G2324)*$O$13)</f>
        <v>2.6980370000000002</v>
      </c>
      <c r="I2324" s="116">
        <f>(H2324-D2324)/(H2324-$O$12)</f>
        <v>0.18185507733282388</v>
      </c>
      <c r="J2324" s="19">
        <f>(($O$19*F2324)/(B2324*((I2324)^$O$20)))^(1/$O$21)</f>
        <v>0.85779805869572368</v>
      </c>
      <c r="K2324" s="111">
        <f t="shared" si="73"/>
        <v>0.85779805869572368</v>
      </c>
      <c r="L2324" s="129"/>
      <c r="M2324" s="50"/>
      <c r="N2324" s="19"/>
      <c r="O2324" s="19"/>
      <c r="Q2324" s="20"/>
      <c r="R2324" s="58"/>
      <c r="S2324" s="58"/>
      <c r="T2324" s="58"/>
      <c r="U2324" s="58"/>
      <c r="V2324" s="58"/>
    </row>
    <row r="2325" spans="1:22" x14ac:dyDescent="0.35">
      <c r="A2325" s="20">
        <v>3712</v>
      </c>
      <c r="B2325" s="59">
        <v>11.180099999999999</v>
      </c>
      <c r="C2325">
        <v>75.411799999999999</v>
      </c>
      <c r="D2325" s="20">
        <v>2.4226999999999999</v>
      </c>
      <c r="E2325" s="49">
        <f t="shared" si="72"/>
        <v>100.4186</v>
      </c>
      <c r="F2325" s="60">
        <f>($Q$5*($O$6+$O$8))/(E2325+$O$8)</f>
        <v>0.2672110394691723</v>
      </c>
      <c r="G2325" s="60">
        <f>(C2325-$O$10)/($O$11-$O$10)</f>
        <v>0.50457555555555555</v>
      </c>
      <c r="H2325" s="60">
        <f>(G2325*$O$14+(1-G2325)*$O$13)</f>
        <v>2.7004575555555554</v>
      </c>
      <c r="I2325" s="116">
        <f>(H2325-D2325)/(H2325-$O$12)</f>
        <v>0.17780949497857884</v>
      </c>
      <c r="J2325" s="19">
        <f>(($O$19*F2325)/(B2325*((I2325)^$O$20)))^(1/$O$21)</f>
        <v>0.86945959738154965</v>
      </c>
      <c r="K2325" s="111">
        <f t="shared" si="73"/>
        <v>0.86945959738154965</v>
      </c>
      <c r="L2325" s="129"/>
      <c r="M2325" s="50"/>
      <c r="N2325" s="19"/>
      <c r="O2325" s="19"/>
      <c r="Q2325" s="20"/>
      <c r="R2325" s="58"/>
      <c r="S2325" s="58"/>
      <c r="T2325" s="58"/>
      <c r="U2325" s="58"/>
      <c r="V2325" s="58"/>
    </row>
    <row r="2326" spans="1:22" x14ac:dyDescent="0.35">
      <c r="A2326" s="20">
        <v>3712.5</v>
      </c>
      <c r="B2326" s="59">
        <v>11.041499999999999</v>
      </c>
      <c r="C2326">
        <v>79.430499999999995</v>
      </c>
      <c r="D2326" s="20">
        <v>2.4293</v>
      </c>
      <c r="E2326" s="49">
        <f t="shared" si="72"/>
        <v>100.42850000000001</v>
      </c>
      <c r="F2326" s="60">
        <f>($Q$5*($O$6+$O$8))/(E2326+$O$8)</f>
        <v>0.26718636198496543</v>
      </c>
      <c r="G2326" s="60">
        <f>(C2326-$O$10)/($O$11-$O$10)</f>
        <v>0.54922777777777776</v>
      </c>
      <c r="H2326" s="60">
        <f>(G2326*$O$14+(1-G2326)*$O$13)</f>
        <v>2.704922777777778</v>
      </c>
      <c r="I2326" s="116">
        <f>(H2326-D2326)/(H2326-$O$12)</f>
        <v>0.17593997654469373</v>
      </c>
      <c r="J2326" s="19">
        <f>(($O$19*F2326)/(B2326*((I2326)^$O$20)))^(1/$O$21)</f>
        <v>0.884155341884034</v>
      </c>
      <c r="K2326" s="111">
        <f t="shared" si="73"/>
        <v>0.884155341884034</v>
      </c>
      <c r="L2326" s="129"/>
      <c r="M2326" s="50"/>
      <c r="N2326" s="19"/>
      <c r="O2326" s="19"/>
      <c r="Q2326" s="20"/>
      <c r="R2326" s="58"/>
      <c r="S2326" s="58"/>
      <c r="T2326" s="58"/>
      <c r="U2326" s="58"/>
      <c r="V2326" s="58"/>
    </row>
    <row r="2327" spans="1:22" x14ac:dyDescent="0.35">
      <c r="A2327" s="20">
        <v>3713</v>
      </c>
      <c r="B2327" s="59">
        <v>11.1996</v>
      </c>
      <c r="C2327">
        <v>86.722399999999993</v>
      </c>
      <c r="D2327" s="20">
        <v>2.4380000000000002</v>
      </c>
      <c r="E2327" s="49">
        <f t="shared" si="72"/>
        <v>100.4384</v>
      </c>
      <c r="F2327" s="60">
        <f>($Q$5*($O$6+$O$8))/(E2327+$O$8)</f>
        <v>0.26716168905836968</v>
      </c>
      <c r="G2327" s="60">
        <f>(C2327-$O$10)/($O$11-$O$10)</f>
        <v>0.63024888888888886</v>
      </c>
      <c r="H2327" s="60">
        <f>(G2327*$O$14+(1-G2327)*$O$13)</f>
        <v>2.713024888888889</v>
      </c>
      <c r="I2327" s="116">
        <f>(H2327-D2327)/(H2327-$O$12)</f>
        <v>0.174655029320338</v>
      </c>
      <c r="J2327" s="19">
        <f>(($O$19*F2327)/(B2327*((I2327)^$O$20)))^(1/$O$21)</f>
        <v>0.88431041167957047</v>
      </c>
      <c r="K2327" s="111">
        <f t="shared" si="73"/>
        <v>0.88431041167957047</v>
      </c>
      <c r="L2327" s="129"/>
      <c r="M2327" s="50"/>
      <c r="N2327" s="19"/>
      <c r="O2327" s="19"/>
      <c r="Q2327" s="20"/>
      <c r="R2327" s="58"/>
      <c r="S2327" s="58"/>
      <c r="T2327" s="58"/>
      <c r="U2327" s="58"/>
      <c r="V2327" s="58"/>
    </row>
    <row r="2328" spans="1:22" x14ac:dyDescent="0.35">
      <c r="A2328" s="20">
        <v>3713.5</v>
      </c>
      <c r="B2328" s="59">
        <v>11.6858</v>
      </c>
      <c r="C2328">
        <v>96.6982</v>
      </c>
      <c r="D2328" s="20">
        <v>2.4409000000000001</v>
      </c>
      <c r="E2328" s="49">
        <f t="shared" si="72"/>
        <v>100.44830000000002</v>
      </c>
      <c r="F2328" s="60">
        <f>($Q$5*($O$6+$O$8))/(E2328+$O$8)</f>
        <v>0.2671370206881224</v>
      </c>
      <c r="G2328" s="60">
        <f>(C2328-$O$10)/($O$11-$O$10)</f>
        <v>0.74109111111111114</v>
      </c>
      <c r="H2328" s="60">
        <f>(G2328*$O$14+(1-G2328)*$O$13)</f>
        <v>2.7241091111111109</v>
      </c>
      <c r="I2328" s="116">
        <f>(H2328-D2328)/(H2328-$O$12)</f>
        <v>0.17859529176072123</v>
      </c>
      <c r="J2328" s="19">
        <f>(($O$19*F2328)/(B2328*((I2328)^$O$20)))^(1/$O$21)</f>
        <v>0.84657961911241875</v>
      </c>
      <c r="K2328" s="111">
        <f t="shared" si="73"/>
        <v>0.84657961911241875</v>
      </c>
      <c r="L2328" s="129"/>
      <c r="M2328" s="50"/>
      <c r="N2328" s="19"/>
      <c r="O2328" s="19"/>
      <c r="Q2328" s="20"/>
      <c r="R2328" s="58"/>
      <c r="S2328" s="58"/>
      <c r="T2328" s="58"/>
      <c r="U2328" s="58"/>
      <c r="V2328" s="58"/>
    </row>
    <row r="2329" spans="1:22" x14ac:dyDescent="0.35">
      <c r="A2329" s="20">
        <v>3714</v>
      </c>
      <c r="B2329" s="59">
        <v>12.2667</v>
      </c>
      <c r="C2329">
        <v>114.7423</v>
      </c>
      <c r="D2329" s="20">
        <v>2.4327999999999999</v>
      </c>
      <c r="E2329" s="49">
        <f t="shared" si="72"/>
        <v>100.45820000000001</v>
      </c>
      <c r="F2329" s="60">
        <f>($Q$5*($O$6+$O$8))/(E2329+$O$8)</f>
        <v>0.26711235687296175</v>
      </c>
      <c r="G2329" s="60">
        <f>(C2329-$O$10)/($O$11-$O$10)</f>
        <v>0.94158111111111109</v>
      </c>
      <c r="H2329" s="60">
        <f>(G2329*$O$14+(1-G2329)*$O$13)</f>
        <v>2.7441581111111111</v>
      </c>
      <c r="I2329" s="116">
        <f>(H2329-D2329)/(H2329-$O$12)</f>
        <v>0.19389496724840452</v>
      </c>
      <c r="J2329" s="19">
        <f>(($O$19*F2329)/(B2329*((I2329)^$O$20)))^(1/$O$21)</f>
        <v>0.76105594181233449</v>
      </c>
      <c r="K2329" s="111">
        <f t="shared" si="73"/>
        <v>0.76105594181233449</v>
      </c>
      <c r="L2329" s="129"/>
      <c r="M2329" s="50"/>
      <c r="N2329" s="19"/>
      <c r="O2329" s="19"/>
      <c r="Q2329" s="20"/>
      <c r="R2329" s="58"/>
      <c r="S2329" s="58"/>
      <c r="T2329" s="58"/>
      <c r="U2329" s="58"/>
      <c r="V2329" s="58"/>
    </row>
    <row r="2330" spans="1:22" x14ac:dyDescent="0.35">
      <c r="A2330" s="20">
        <v>3714.5</v>
      </c>
      <c r="B2330" s="59">
        <v>11.7912</v>
      </c>
      <c r="C2330">
        <v>121.88160000000001</v>
      </c>
      <c r="D2330" s="20">
        <v>2.4169</v>
      </c>
      <c r="E2330" s="49">
        <f t="shared" si="72"/>
        <v>100.46809999999999</v>
      </c>
      <c r="F2330" s="60">
        <f>($Q$5*($O$6+$O$8))/(E2330+$O$8)</f>
        <v>0.2670876976116261</v>
      </c>
      <c r="G2330" s="60">
        <f>(C2330-$O$10)/($O$11-$O$10)</f>
        <v>1.0209066666666666</v>
      </c>
      <c r="H2330" s="60">
        <f>(G2330*$O$14+(1-G2330)*$O$13)</f>
        <v>2.7520906666666667</v>
      </c>
      <c r="I2330" s="116">
        <f>(H2330-D2330)/(H2330-$O$12)</f>
        <v>0.20771036734113824</v>
      </c>
      <c r="J2330" s="19">
        <f>(($O$19*F2330)/(B2330*((I2330)^$O$20)))^(1/$O$21)</f>
        <v>0.72458571110067804</v>
      </c>
      <c r="K2330" s="111">
        <f t="shared" si="73"/>
        <v>0.72458571110067804</v>
      </c>
      <c r="L2330" s="129"/>
      <c r="M2330" s="50"/>
      <c r="N2330" s="19"/>
      <c r="O2330" s="19"/>
      <c r="Q2330" s="20"/>
      <c r="R2330" s="58"/>
      <c r="S2330" s="58"/>
      <c r="T2330" s="58"/>
      <c r="U2330" s="58"/>
      <c r="V2330" s="58"/>
    </row>
    <row r="2331" spans="1:22" x14ac:dyDescent="0.35">
      <c r="A2331" s="20">
        <v>3715</v>
      </c>
      <c r="B2331" s="59">
        <v>12.284000000000001</v>
      </c>
      <c r="C2331">
        <v>119.4498</v>
      </c>
      <c r="D2331" s="20">
        <v>2.4115000000000002</v>
      </c>
      <c r="E2331" s="49">
        <f t="shared" si="72"/>
        <v>100.47800000000001</v>
      </c>
      <c r="F2331" s="60">
        <f>($Q$5*($O$6+$O$8))/(E2331+$O$8)</f>
        <v>0.26706304290285432</v>
      </c>
      <c r="G2331" s="60">
        <f>(C2331-$O$10)/($O$11-$O$10)</f>
        <v>0.99388666666666659</v>
      </c>
      <c r="H2331" s="60">
        <f>(G2331*$O$14+(1-G2331)*$O$13)</f>
        <v>2.7493886666666665</v>
      </c>
      <c r="I2331" s="116">
        <f>(H2331-D2331)/(H2331-$O$12)</f>
        <v>0.20973343077219725</v>
      </c>
      <c r="J2331" s="19">
        <f>(($O$19*F2331)/(B2331*((I2331)^$O$20)))^(1/$O$21)</f>
        <v>0.70302267310542788</v>
      </c>
      <c r="K2331" s="111">
        <f t="shared" si="73"/>
        <v>0.70302267310542788</v>
      </c>
      <c r="L2331" s="129"/>
      <c r="M2331" s="50"/>
      <c r="N2331" s="19"/>
      <c r="O2331" s="19"/>
      <c r="Q2331" s="20"/>
      <c r="R2331" s="58"/>
      <c r="S2331" s="58"/>
      <c r="T2331" s="58"/>
      <c r="U2331" s="58"/>
      <c r="V2331" s="58"/>
    </row>
    <row r="2332" spans="1:22" x14ac:dyDescent="0.35">
      <c r="A2332" s="20">
        <v>3715.5</v>
      </c>
      <c r="B2332" s="59">
        <v>12.6843</v>
      </c>
      <c r="C2332">
        <v>99.559700000000007</v>
      </c>
      <c r="D2332" s="20">
        <v>2.4175</v>
      </c>
      <c r="E2332" s="49">
        <f t="shared" si="72"/>
        <v>100.4879</v>
      </c>
      <c r="F2332" s="60">
        <f>($Q$5*($O$6+$O$8))/(E2332+$O$8)</f>
        <v>0.26703839274538588</v>
      </c>
      <c r="G2332" s="60">
        <f>(C2332-$O$10)/($O$11-$O$10)</f>
        <v>0.7728855555555556</v>
      </c>
      <c r="H2332" s="60">
        <f>(G2332*$O$14+(1-G2332)*$O$13)</f>
        <v>2.7272885555555559</v>
      </c>
      <c r="I2332" s="116">
        <f>(H2332-D2332)/(H2332-$O$12)</f>
        <v>0.19496572379870383</v>
      </c>
      <c r="J2332" s="19">
        <f>(($O$19*F2332)/(B2332*((I2332)^$O$20)))^(1/$O$21)</f>
        <v>0.74420971282322779</v>
      </c>
      <c r="K2332" s="111">
        <f t="shared" si="73"/>
        <v>0.74420971282322779</v>
      </c>
      <c r="L2332" s="129"/>
      <c r="M2332" s="50"/>
      <c r="N2332" s="19"/>
      <c r="O2332" s="19"/>
      <c r="Q2332" s="20"/>
      <c r="R2332" s="58"/>
      <c r="S2332" s="58"/>
      <c r="T2332" s="58"/>
      <c r="U2332" s="58"/>
      <c r="V2332" s="58"/>
    </row>
    <row r="2333" spans="1:22" x14ac:dyDescent="0.35">
      <c r="A2333" s="20">
        <v>3716</v>
      </c>
      <c r="B2333" s="59">
        <v>12.472200000000001</v>
      </c>
      <c r="C2333">
        <v>90.117800000000003</v>
      </c>
      <c r="D2333" s="20">
        <v>2.4277000000000002</v>
      </c>
      <c r="E2333" s="49">
        <f t="shared" si="72"/>
        <v>100.49780000000001</v>
      </c>
      <c r="F2333" s="60">
        <f>($Q$5*($O$6+$O$8))/(E2333+$O$8)</f>
        <v>0.2670137471379605</v>
      </c>
      <c r="G2333" s="60">
        <f>(C2333-$O$10)/($O$11-$O$10)</f>
        <v>0.66797555555555554</v>
      </c>
      <c r="H2333" s="60">
        <f>(G2333*$O$14+(1-G2333)*$O$13)</f>
        <v>2.7167975555555555</v>
      </c>
      <c r="I2333" s="116">
        <f>(H2333-D2333)/(H2333-$O$12)</f>
        <v>0.18315309529166052</v>
      </c>
      <c r="J2333" s="19">
        <f>(($O$19*F2333)/(B2333*((I2333)^$O$20)))^(1/$O$21)</f>
        <v>0.79887901801514927</v>
      </c>
      <c r="K2333" s="111">
        <f t="shared" si="73"/>
        <v>0.79887901801514927</v>
      </c>
      <c r="L2333" s="129"/>
      <c r="M2333" s="50"/>
      <c r="N2333" s="19"/>
      <c r="O2333" s="19"/>
      <c r="Q2333" s="20"/>
      <c r="R2333" s="58"/>
      <c r="S2333" s="58"/>
      <c r="T2333" s="58"/>
      <c r="U2333" s="58"/>
      <c r="V2333" s="58"/>
    </row>
    <row r="2334" spans="1:22" x14ac:dyDescent="0.35">
      <c r="A2334" s="20">
        <v>3716.5</v>
      </c>
      <c r="B2334" s="59">
        <v>11.521599999999999</v>
      </c>
      <c r="C2334">
        <v>80.299499999999995</v>
      </c>
      <c r="D2334" s="20">
        <v>2.4296000000000002</v>
      </c>
      <c r="E2334" s="49">
        <f t="shared" si="72"/>
        <v>100.5077</v>
      </c>
      <c r="F2334" s="60">
        <f>($Q$5*($O$6+$O$8))/(E2334+$O$8)</f>
        <v>0.26698910607931864</v>
      </c>
      <c r="G2334" s="60">
        <f>(C2334-$O$10)/($O$11-$O$10)</f>
        <v>0.55888333333333329</v>
      </c>
      <c r="H2334" s="60">
        <f>(G2334*$O$14+(1-G2334)*$O$13)</f>
        <v>2.7058883333333332</v>
      </c>
      <c r="I2334" s="116">
        <f>(H2334-D2334)/(H2334-$O$12)</f>
        <v>0.17625618937548557</v>
      </c>
      <c r="J2334" s="19">
        <f>(($O$19*F2334)/(B2334*((I2334)^$O$20)))^(1/$O$21)</f>
        <v>0.86366634659751917</v>
      </c>
      <c r="K2334" s="111">
        <f t="shared" si="73"/>
        <v>0.86366634659751917</v>
      </c>
      <c r="L2334" s="129"/>
      <c r="M2334" s="50"/>
      <c r="N2334" s="19"/>
      <c r="O2334" s="19"/>
      <c r="Q2334" s="20"/>
      <c r="R2334" s="58"/>
      <c r="S2334" s="58"/>
      <c r="T2334" s="58"/>
      <c r="U2334" s="58"/>
      <c r="V2334" s="58"/>
    </row>
    <row r="2335" spans="1:22" x14ac:dyDescent="0.35">
      <c r="A2335" s="20">
        <v>3717</v>
      </c>
      <c r="B2335" s="59">
        <v>10.6317</v>
      </c>
      <c r="C2335">
        <v>77.4559</v>
      </c>
      <c r="D2335" s="20">
        <v>2.4218999999999999</v>
      </c>
      <c r="E2335" s="49">
        <f t="shared" si="72"/>
        <v>100.51760000000002</v>
      </c>
      <c r="F2335" s="60">
        <f>($Q$5*($O$6+$O$8))/(E2335+$O$8)</f>
        <v>0.26696446956820097</v>
      </c>
      <c r="G2335" s="60">
        <f>(C2335-$O$10)/($O$11-$O$10)</f>
        <v>0.5272877777777778</v>
      </c>
      <c r="H2335" s="60">
        <f>(G2335*$O$14+(1-G2335)*$O$13)</f>
        <v>2.7027287777777778</v>
      </c>
      <c r="I2335" s="116">
        <f>(H2335-D2335)/(H2335-$O$12)</f>
        <v>0.17951456627192239</v>
      </c>
      <c r="J2335" s="19">
        <f>(($O$19*F2335)/(B2335*((I2335)^$O$20)))^(1/$O$21)</f>
        <v>0.88272551824881151</v>
      </c>
      <c r="K2335" s="111">
        <f t="shared" si="73"/>
        <v>0.88272551824881151</v>
      </c>
      <c r="L2335" s="129"/>
      <c r="M2335" s="50"/>
      <c r="N2335" s="19"/>
      <c r="O2335" s="19"/>
      <c r="Q2335" s="20"/>
      <c r="R2335" s="58"/>
      <c r="S2335" s="58"/>
      <c r="T2335" s="58"/>
      <c r="U2335" s="58"/>
      <c r="V2335" s="58"/>
    </row>
    <row r="2336" spans="1:22" x14ac:dyDescent="0.35">
      <c r="A2336" s="20">
        <v>3717.5</v>
      </c>
      <c r="B2336" s="59">
        <v>11.670199999999999</v>
      </c>
      <c r="C2336">
        <v>76.341700000000003</v>
      </c>
      <c r="D2336" s="20">
        <v>2.4198</v>
      </c>
      <c r="E2336" s="49">
        <f t="shared" si="72"/>
        <v>100.5275</v>
      </c>
      <c r="F2336" s="60">
        <f>($Q$5*($O$6+$O$8))/(E2336+$O$8)</f>
        <v>0.26693983760334883</v>
      </c>
      <c r="G2336" s="60">
        <f>(C2336-$O$10)/($O$11-$O$10)</f>
        <v>0.51490777777777785</v>
      </c>
      <c r="H2336" s="60">
        <f>(G2336*$O$14+(1-G2336)*$O$13)</f>
        <v>2.7014907777777779</v>
      </c>
      <c r="I2336" s="116">
        <f>(H2336-D2336)/(H2336-$O$12)</f>
        <v>0.18020819479755404</v>
      </c>
      <c r="J2336" s="19">
        <f>(($O$19*F2336)/(B2336*((I2336)^$O$20)))^(1/$O$21)</f>
        <v>0.83925320857105656</v>
      </c>
      <c r="K2336" s="111">
        <f t="shared" si="73"/>
        <v>0.83925320857105656</v>
      </c>
      <c r="L2336" s="129"/>
      <c r="M2336" s="50"/>
      <c r="N2336" s="19"/>
      <c r="O2336" s="19"/>
      <c r="Q2336" s="20"/>
      <c r="R2336" s="58"/>
      <c r="S2336" s="58"/>
      <c r="T2336" s="58"/>
      <c r="U2336" s="58"/>
      <c r="V2336" s="58"/>
    </row>
    <row r="2337" spans="1:25" x14ac:dyDescent="0.35">
      <c r="A2337" s="20">
        <v>3718</v>
      </c>
      <c r="B2337" s="59">
        <v>12.0258</v>
      </c>
      <c r="C2337">
        <v>76.826800000000006</v>
      </c>
      <c r="D2337" s="20">
        <v>2.4209999999999998</v>
      </c>
      <c r="E2337" s="49">
        <f t="shared" si="72"/>
        <v>100.53740000000002</v>
      </c>
      <c r="F2337" s="60">
        <f>($Q$5*($O$6+$O$8))/(E2337+$O$8)</f>
        <v>0.26691521018350378</v>
      </c>
      <c r="G2337" s="60">
        <f>(C2337-$O$10)/($O$11-$O$10)</f>
        <v>0.52029777777777786</v>
      </c>
      <c r="H2337" s="60">
        <f>(G2337*$O$14+(1-G2337)*$O$13)</f>
        <v>2.7020297777777778</v>
      </c>
      <c r="I2337" s="116">
        <f>(H2337-D2337)/(H2337-$O$12)</f>
        <v>0.17972335625978561</v>
      </c>
      <c r="J2337" s="19">
        <f>(($O$19*F2337)/(B2337*((I2337)^$O$20)))^(1/$O$21)</f>
        <v>0.82894392419581198</v>
      </c>
      <c r="K2337" s="111">
        <f t="shared" si="73"/>
        <v>0.82894392419581198</v>
      </c>
      <c r="L2337" s="129"/>
      <c r="M2337" s="50"/>
      <c r="N2337" s="19"/>
      <c r="O2337" s="19"/>
      <c r="Q2337" s="20"/>
      <c r="R2337" s="58"/>
      <c r="S2337" s="58"/>
      <c r="T2337" s="58"/>
      <c r="U2337" s="58"/>
      <c r="V2337" s="58"/>
    </row>
    <row r="2338" spans="1:25" x14ac:dyDescent="0.35">
      <c r="A2338" s="20">
        <v>3718.5</v>
      </c>
      <c r="B2338" s="59">
        <v>12.4818</v>
      </c>
      <c r="C2338">
        <v>76.976600000000005</v>
      </c>
      <c r="D2338" s="20">
        <v>2.4165999999999999</v>
      </c>
      <c r="E2338" s="49">
        <f t="shared" si="72"/>
        <v>100.54730000000001</v>
      </c>
      <c r="F2338" s="60">
        <f>($Q$5*($O$6+$O$8))/(E2338+$O$8)</f>
        <v>0.26689058730740822</v>
      </c>
      <c r="G2338" s="60">
        <f>(C2338-$O$10)/($O$11-$O$10)</f>
        <v>0.52196222222222233</v>
      </c>
      <c r="H2338" s="60">
        <f>(G2338*$O$14+(1-G2338)*$O$13)</f>
        <v>2.7021962222222218</v>
      </c>
      <c r="I2338" s="116">
        <f>(H2338-D2338)/(H2338-$O$12)</f>
        <v>0.18262423642676986</v>
      </c>
      <c r="J2338" s="19">
        <f>(($O$19*F2338)/(B2338*((I2338)^$O$20)))^(1/$O$21)</f>
        <v>0.80069958948232856</v>
      </c>
      <c r="K2338" s="111">
        <f t="shared" si="73"/>
        <v>0.80069958948232856</v>
      </c>
      <c r="L2338" s="129"/>
      <c r="M2338" s="50"/>
      <c r="N2338" s="19"/>
      <c r="O2338" s="19"/>
      <c r="Q2338" s="20"/>
      <c r="R2338" s="58"/>
      <c r="S2338" s="58"/>
      <c r="T2338" s="58"/>
      <c r="U2338" s="58"/>
      <c r="V2338" s="58"/>
    </row>
    <row r="2339" spans="1:25" x14ac:dyDescent="0.35">
      <c r="A2339" s="20">
        <v>3719</v>
      </c>
      <c r="B2339" s="59">
        <v>12.2683</v>
      </c>
      <c r="C2339">
        <v>70.853999999999999</v>
      </c>
      <c r="D2339" s="20">
        <v>2.3997999999999999</v>
      </c>
      <c r="E2339" s="49">
        <f t="shared" si="72"/>
        <v>100.55719999999999</v>
      </c>
      <c r="F2339" s="60">
        <f>($Q$5*($O$6+$O$8))/(E2339+$O$8)</f>
        <v>0.2668659689738046</v>
      </c>
      <c r="G2339" s="60">
        <f>(C2339-$O$10)/($O$11-$O$10)</f>
        <v>0.4539333333333333</v>
      </c>
      <c r="H2339" s="60">
        <f>(G2339*$O$14+(1-G2339)*$O$13)</f>
        <v>2.6953933333333335</v>
      </c>
      <c r="I2339" s="116">
        <f>(H2339-D2339)/(H2339-$O$12)</f>
        <v>0.18984271471785213</v>
      </c>
      <c r="J2339" s="19">
        <f>(($O$19*F2339)/(B2339*((I2339)^$O$20)))^(1/$O$21)</f>
        <v>0.77689167657271196</v>
      </c>
      <c r="K2339" s="111">
        <f t="shared" si="73"/>
        <v>0.77689167657271196</v>
      </c>
      <c r="L2339" s="129"/>
      <c r="M2339" s="50"/>
      <c r="N2339" s="19"/>
      <c r="O2339" s="19"/>
      <c r="Q2339" s="20"/>
      <c r="R2339" s="58"/>
      <c r="S2339" s="58"/>
      <c r="T2339" s="58"/>
      <c r="U2339" s="58"/>
      <c r="V2339" s="58"/>
    </row>
    <row r="2340" spans="1:25" x14ac:dyDescent="0.35">
      <c r="A2340" s="20">
        <v>3719.5</v>
      </c>
      <c r="B2340" s="59">
        <v>13.0886</v>
      </c>
      <c r="C2340">
        <v>69.526200000000003</v>
      </c>
      <c r="D2340" s="20">
        <v>2.3774000000000002</v>
      </c>
      <c r="E2340" s="49">
        <f t="shared" si="72"/>
        <v>100.56710000000001</v>
      </c>
      <c r="F2340" s="60">
        <f>($Q$5*($O$6+$O$8))/(E2340+$O$8)</f>
        <v>0.26684135518143604</v>
      </c>
      <c r="G2340" s="60">
        <f>(C2340-$O$10)/($O$11-$O$10)</f>
        <v>0.43918000000000001</v>
      </c>
      <c r="H2340" s="60">
        <f>(G2340*$O$14+(1-G2340)*$O$13)</f>
        <v>2.693918</v>
      </c>
      <c r="I2340" s="116">
        <f>(H2340-D2340)/(H2340-$O$12)</f>
        <v>0.20347422934902226</v>
      </c>
      <c r="J2340" s="19">
        <f>(($O$19*F2340)/(B2340*((I2340)^$O$20)))^(1/$O$21)</f>
        <v>0.70173083233730671</v>
      </c>
      <c r="K2340" s="111">
        <f t="shared" si="73"/>
        <v>0.70173083233730671</v>
      </c>
      <c r="L2340" s="129"/>
      <c r="M2340" s="50"/>
      <c r="N2340" s="19"/>
      <c r="O2340" s="19"/>
      <c r="Q2340" s="20"/>
      <c r="R2340" s="117"/>
      <c r="S2340" s="117"/>
      <c r="T2340" s="117"/>
      <c r="U2340" s="117"/>
      <c r="V2340" s="117"/>
      <c r="W2340" s="117"/>
      <c r="X2340" s="118"/>
      <c r="Y2340" s="121"/>
    </row>
    <row r="2341" spans="1:25" x14ac:dyDescent="0.35">
      <c r="A2341" s="24">
        <v>3720</v>
      </c>
      <c r="B2341" s="61">
        <v>15.422499999999999</v>
      </c>
      <c r="C2341" s="55">
        <v>68.136099999999999</v>
      </c>
      <c r="D2341" s="50">
        <v>2.3637000000000001</v>
      </c>
      <c r="E2341" s="50">
        <f t="shared" si="72"/>
        <v>100.577</v>
      </c>
      <c r="F2341" s="61">
        <f>($Q$5*($O$6+$O$8))/(E2341+$O$8)</f>
        <v>0.2668167459290462</v>
      </c>
      <c r="G2341" s="61">
        <f>(C2341-$O$10)/($O$11-$O$10)</f>
        <v>0.42373444444444441</v>
      </c>
      <c r="H2341" s="61">
        <f>(G2341*$O$14+(1-G2341)*$O$13)</f>
        <v>2.6923734444444447</v>
      </c>
      <c r="I2341" s="116">
        <f>(H2341-D2341)/(H2341-$O$12)</f>
        <v>0.21149838222803879</v>
      </c>
      <c r="J2341" s="50">
        <f>(($O$19*F2341)/(B2341*((I2341)^$O$20)))^(1/$O$21)</f>
        <v>0.62190221325701156</v>
      </c>
      <c r="K2341" s="120">
        <f t="shared" si="73"/>
        <v>0.62190221325701156</v>
      </c>
      <c r="L2341" s="129"/>
      <c r="M2341" s="50"/>
      <c r="N2341" s="19"/>
      <c r="O2341" s="19"/>
      <c r="Q2341" s="20"/>
      <c r="R2341" s="50"/>
      <c r="S2341" s="50"/>
      <c r="T2341" s="61"/>
      <c r="U2341" s="61"/>
      <c r="V2341" s="61"/>
      <c r="W2341" s="61"/>
      <c r="X2341" s="50"/>
      <c r="Y2341" s="63"/>
    </row>
    <row r="2342" spans="1:25" x14ac:dyDescent="0.35">
      <c r="A2342" s="20">
        <v>3720.5</v>
      </c>
      <c r="B2342" s="59">
        <v>15.7202</v>
      </c>
      <c r="C2342">
        <v>70.761899999999997</v>
      </c>
      <c r="D2342" s="20">
        <v>2.3677999999999999</v>
      </c>
      <c r="E2342" s="49">
        <f t="shared" si="72"/>
        <v>100.58690000000001</v>
      </c>
      <c r="F2342" s="60">
        <f>($Q$5*($O$6+$O$8))/(E2342+$O$8)</f>
        <v>0.26679214121537898</v>
      </c>
      <c r="G2342" s="60">
        <f>(C2342-$O$10)/($O$11-$O$10)</f>
        <v>0.45290999999999998</v>
      </c>
      <c r="H2342" s="60">
        <f>(G2342*$O$14+(1-G2342)*$O$13)</f>
        <v>2.6952910000000001</v>
      </c>
      <c r="I2342" s="116">
        <f>(H2342-D2342)/(H2342-$O$12)</f>
        <v>0.210342588447475</v>
      </c>
      <c r="J2342" s="19">
        <f>(($O$19*F2342)/(B2342*((I2342)^$O$20)))^(1/$O$21)</f>
        <v>0.61934162434123885</v>
      </c>
      <c r="K2342" s="111">
        <f t="shared" si="73"/>
        <v>0.61934162434123885</v>
      </c>
      <c r="L2342" s="129"/>
      <c r="M2342" s="50"/>
      <c r="N2342" s="19"/>
      <c r="O2342" s="19"/>
      <c r="Q2342" s="20"/>
      <c r="R2342" s="20"/>
      <c r="S2342" s="49"/>
      <c r="T2342" s="60"/>
      <c r="U2342" s="60"/>
      <c r="V2342" s="60"/>
      <c r="W2342" s="116"/>
      <c r="X2342" s="19"/>
      <c r="Y2342" s="111"/>
    </row>
    <row r="2343" spans="1:25" x14ac:dyDescent="0.35">
      <c r="A2343" s="20">
        <v>3721</v>
      </c>
      <c r="B2343" s="59">
        <v>13.0532</v>
      </c>
      <c r="C2343">
        <v>74.585700000000003</v>
      </c>
      <c r="D2343" s="20">
        <v>2.3946999999999998</v>
      </c>
      <c r="E2343" s="49">
        <f t="shared" si="72"/>
        <v>100.5968</v>
      </c>
      <c r="F2343" s="60">
        <f>($Q$5*($O$6+$O$8))/(E2343+$O$8)</f>
        <v>0.26676754103917899</v>
      </c>
      <c r="G2343" s="60">
        <f>(C2343-$O$10)/($O$11-$O$10)</f>
        <v>0.49539666666666671</v>
      </c>
      <c r="H2343" s="60">
        <f>(G2343*$O$14+(1-G2343)*$O$13)</f>
        <v>2.6995396666666664</v>
      </c>
      <c r="I2343" s="116">
        <f>(H2343-D2343)/(H2343-$O$12)</f>
        <v>0.19526113525817598</v>
      </c>
      <c r="J2343" s="19">
        <f>(($O$19*F2343)/(B2343*((I2343)^$O$20)))^(1/$O$21)</f>
        <v>0.73213671567724259</v>
      </c>
      <c r="K2343" s="111">
        <f t="shared" si="73"/>
        <v>0.73213671567724259</v>
      </c>
      <c r="L2343" s="129"/>
      <c r="M2343" s="50"/>
      <c r="N2343" s="19"/>
      <c r="O2343" s="19"/>
      <c r="Q2343" s="20"/>
    </row>
    <row r="2344" spans="1:25" x14ac:dyDescent="0.35">
      <c r="A2344" s="20">
        <v>3721.5</v>
      </c>
      <c r="B2344" s="59">
        <v>11.97</v>
      </c>
      <c r="C2344">
        <v>82.321299999999994</v>
      </c>
      <c r="D2344" s="20">
        <v>2.4285000000000001</v>
      </c>
      <c r="E2344" s="49">
        <f t="shared" si="72"/>
        <v>100.60670000000002</v>
      </c>
      <c r="F2344" s="60">
        <f>($Q$5*($O$6+$O$8))/(E2344+$O$8)</f>
        <v>0.26674294539919102</v>
      </c>
      <c r="G2344" s="60">
        <f>(C2344-$O$10)/($O$11-$O$10)</f>
        <v>0.58134777777777769</v>
      </c>
      <c r="H2344" s="60">
        <f>(G2344*$O$14+(1-G2344)*$O$13)</f>
        <v>2.7081347777777776</v>
      </c>
      <c r="I2344" s="116">
        <f>(H2344-D2344)/(H2344-$O$12)</f>
        <v>0.17813574302436203</v>
      </c>
      <c r="J2344" s="19">
        <f>(($O$19*F2344)/(B2344*((I2344)^$O$20)))^(1/$O$21)</f>
        <v>0.83800831212806925</v>
      </c>
      <c r="K2344" s="111">
        <f t="shared" si="73"/>
        <v>0.83800831212806925</v>
      </c>
      <c r="L2344" s="129"/>
      <c r="M2344" s="50"/>
      <c r="N2344" s="19"/>
      <c r="O2344" s="19"/>
      <c r="Q2344" s="20"/>
    </row>
    <row r="2345" spans="1:25" x14ac:dyDescent="0.35">
      <c r="A2345" s="20">
        <v>3722</v>
      </c>
      <c r="B2345" s="59">
        <v>10.257899999999999</v>
      </c>
      <c r="C2345">
        <v>84.794499999999999</v>
      </c>
      <c r="D2345" s="20">
        <v>2.4424000000000001</v>
      </c>
      <c r="E2345" s="49">
        <f t="shared" si="72"/>
        <v>100.61660000000001</v>
      </c>
      <c r="F2345" s="60">
        <f>($Q$5*($O$6+$O$8))/(E2345+$O$8)</f>
        <v>0.26671835429416074</v>
      </c>
      <c r="G2345" s="60">
        <f>(C2345-$O$10)/($O$11-$O$10)</f>
        <v>0.60882777777777775</v>
      </c>
      <c r="H2345" s="60">
        <f>(G2345*$O$14+(1-G2345)*$O$13)</f>
        <v>2.710882777777778</v>
      </c>
      <c r="I2345" s="116">
        <f>(H2345-D2345)/(H2345-$O$12)</f>
        <v>0.17073270686108294</v>
      </c>
      <c r="J2345" s="19">
        <f>(($O$19*F2345)/(B2345*((I2345)^$O$20)))^(1/$O$21)</f>
        <v>0.94445331446083558</v>
      </c>
      <c r="K2345" s="111">
        <f t="shared" si="73"/>
        <v>0.94445331446083558</v>
      </c>
      <c r="L2345" s="129"/>
      <c r="M2345" s="50"/>
      <c r="N2345" s="19"/>
      <c r="O2345" s="19"/>
      <c r="Q2345" s="20"/>
      <c r="R2345" s="58"/>
      <c r="S2345" s="58"/>
      <c r="T2345" s="58"/>
      <c r="U2345" s="58"/>
      <c r="V2345" s="58"/>
    </row>
    <row r="2346" spans="1:25" x14ac:dyDescent="0.35">
      <c r="A2346" s="20">
        <v>3722.5</v>
      </c>
      <c r="B2346" s="59">
        <v>11.7536</v>
      </c>
      <c r="C2346">
        <v>84.3459</v>
      </c>
      <c r="D2346" s="20">
        <v>2.4388000000000001</v>
      </c>
      <c r="E2346" s="49">
        <f t="shared" si="72"/>
        <v>100.62649999999999</v>
      </c>
      <c r="F2346" s="60">
        <f>($Q$5*($O$6+$O$8))/(E2346+$O$8)</f>
        <v>0.26669376772283382</v>
      </c>
      <c r="G2346" s="60">
        <f>(C2346-$O$10)/($O$11-$O$10)</f>
        <v>0.60384333333333329</v>
      </c>
      <c r="H2346" s="60">
        <f>(G2346*$O$14+(1-G2346)*$O$13)</f>
        <v>2.7103843333333333</v>
      </c>
      <c r="I2346" s="116">
        <f>(H2346-D2346)/(H2346-$O$12)</f>
        <v>0.17275979765497057</v>
      </c>
      <c r="J2346" s="19">
        <f>(($O$19*F2346)/(B2346*((I2346)^$O$20)))^(1/$O$21)</f>
        <v>0.87192332038782061</v>
      </c>
      <c r="K2346" s="111">
        <f t="shared" si="73"/>
        <v>0.87192332038782061</v>
      </c>
      <c r="L2346" s="129"/>
      <c r="M2346" s="50"/>
      <c r="N2346" s="19"/>
      <c r="O2346" s="19"/>
      <c r="Q2346" s="20"/>
      <c r="R2346" s="117"/>
      <c r="S2346" s="117"/>
      <c r="T2346" s="117"/>
      <c r="U2346" s="117"/>
      <c r="V2346" s="121"/>
    </row>
    <row r="2347" spans="1:25" x14ac:dyDescent="0.35">
      <c r="A2347" s="20">
        <v>3723</v>
      </c>
      <c r="B2347" s="59">
        <v>10.848699999999999</v>
      </c>
      <c r="C2347">
        <v>83.129000000000005</v>
      </c>
      <c r="D2347" s="20">
        <v>2.4323999999999999</v>
      </c>
      <c r="E2347" s="49">
        <f t="shared" si="72"/>
        <v>100.63640000000001</v>
      </c>
      <c r="F2347" s="60">
        <f>($Q$5*($O$6+$O$8))/(E2347+$O$8)</f>
        <v>0.26666918568395664</v>
      </c>
      <c r="G2347" s="60">
        <f>(C2347-$O$10)/($O$11-$O$10)</f>
        <v>0.5903222222222223</v>
      </c>
      <c r="H2347" s="60">
        <f>(G2347*$O$14+(1-G2347)*$O$13)</f>
        <v>2.7090322222222225</v>
      </c>
      <c r="I2347" s="116">
        <f>(H2347-D2347)/(H2347-$O$12)</f>
        <v>0.17612233608325914</v>
      </c>
      <c r="J2347" s="19">
        <f>(($O$19*F2347)/(B2347*((I2347)^$O$20)))^(1/$O$21)</f>
        <v>0.8901908585834889</v>
      </c>
      <c r="K2347" s="111">
        <f t="shared" si="73"/>
        <v>0.8901908585834889</v>
      </c>
      <c r="L2347" s="129"/>
      <c r="M2347" s="50"/>
      <c r="N2347" s="19"/>
      <c r="O2347" s="19"/>
      <c r="Q2347" s="20"/>
      <c r="R2347" s="126"/>
      <c r="S2347" s="126"/>
      <c r="T2347" s="125"/>
      <c r="U2347" s="125"/>
      <c r="V2347" s="125"/>
    </row>
    <row r="2348" spans="1:25" x14ac:dyDescent="0.35">
      <c r="A2348" s="20">
        <v>3723.5</v>
      </c>
      <c r="B2348" s="59">
        <v>10.4018</v>
      </c>
      <c r="C2348">
        <v>85.268500000000003</v>
      </c>
      <c r="D2348" s="20">
        <v>2.4348999999999998</v>
      </c>
      <c r="E2348" s="49">
        <f t="shared" si="72"/>
        <v>100.6463</v>
      </c>
      <c r="F2348" s="60">
        <f>($Q$5*($O$6+$O$8))/(E2348+$O$8)</f>
        <v>0.26664460817627605</v>
      </c>
      <c r="G2348" s="60">
        <f>(C2348-$O$10)/($O$11-$O$10)</f>
        <v>0.6140944444444445</v>
      </c>
      <c r="H2348" s="60">
        <f>(G2348*$O$14+(1-G2348)*$O$13)</f>
        <v>2.7114094444444445</v>
      </c>
      <c r="I2348" s="116">
        <f>(H2348-D2348)/(H2348-$O$12)</f>
        <v>0.17577812804277029</v>
      </c>
      <c r="J2348" s="19">
        <f>(($O$19*F2348)/(B2348*((I2348)^$O$20)))^(1/$O$21)</f>
        <v>0.91085095586610865</v>
      </c>
      <c r="K2348" s="111">
        <f t="shared" si="73"/>
        <v>0.91085095586610865</v>
      </c>
      <c r="L2348" s="129"/>
      <c r="M2348" s="50"/>
      <c r="N2348" s="19"/>
      <c r="O2348" s="19"/>
      <c r="Q2348" s="20"/>
      <c r="R2348" s="126"/>
      <c r="S2348" s="126"/>
      <c r="T2348" s="126"/>
      <c r="U2348" s="126"/>
      <c r="V2348" s="126"/>
    </row>
    <row r="2349" spans="1:25" x14ac:dyDescent="0.35">
      <c r="A2349" s="20">
        <v>3724</v>
      </c>
      <c r="B2349" s="59">
        <v>9.6592000000000002</v>
      </c>
      <c r="C2349">
        <v>85.444500000000005</v>
      </c>
      <c r="D2349" s="20">
        <v>2.4289000000000001</v>
      </c>
      <c r="E2349" s="49">
        <f t="shared" si="72"/>
        <v>100.65620000000001</v>
      </c>
      <c r="F2349" s="60">
        <f>($Q$5*($O$6+$O$8))/(E2349+$O$8)</f>
        <v>0.26662003519853927</v>
      </c>
      <c r="G2349" s="60">
        <f>(C2349-$O$10)/($O$11-$O$10)</f>
        <v>0.6160500000000001</v>
      </c>
      <c r="H2349" s="60">
        <f>(G2349*$O$14+(1-G2349)*$O$13)</f>
        <v>2.711605</v>
      </c>
      <c r="I2349" s="116">
        <f>(H2349-D2349)/(H2349-$O$12)</f>
        <v>0.17969432800150006</v>
      </c>
      <c r="J2349" s="19">
        <f>(($O$19*F2349)/(B2349*((I2349)^$O$20)))^(1/$O$21)</f>
        <v>0.92457350195231136</v>
      </c>
      <c r="K2349" s="111">
        <f t="shared" si="73"/>
        <v>0.92457350195231136</v>
      </c>
      <c r="L2349" s="129"/>
      <c r="M2349" s="50"/>
      <c r="N2349" s="19"/>
      <c r="O2349" s="19"/>
      <c r="Q2349" s="20"/>
      <c r="R2349" s="124"/>
      <c r="S2349" s="124"/>
      <c r="T2349" s="124"/>
      <c r="U2349" s="124"/>
      <c r="V2349" s="124"/>
    </row>
    <row r="2350" spans="1:25" x14ac:dyDescent="0.35">
      <c r="A2350" s="20">
        <v>3724.5</v>
      </c>
      <c r="B2350" s="59">
        <v>8.6761999999999997</v>
      </c>
      <c r="C2350">
        <v>89.091999999999999</v>
      </c>
      <c r="D2350" s="20">
        <v>2.4256000000000002</v>
      </c>
      <c r="E2350" s="49">
        <f t="shared" si="72"/>
        <v>100.6661</v>
      </c>
      <c r="F2350" s="60">
        <f>($Q$5*($O$6+$O$8))/(E2350+$O$8)</f>
        <v>0.26659546674949408</v>
      </c>
      <c r="G2350" s="60">
        <f>(C2350-$O$10)/($O$11-$O$10)</f>
        <v>0.65657777777777782</v>
      </c>
      <c r="H2350" s="60">
        <f>(G2350*$O$14+(1-G2350)*$O$13)</f>
        <v>2.7156577777777775</v>
      </c>
      <c r="I2350" s="116">
        <f>(H2350-D2350)/(H2350-$O$12)</f>
        <v>0.18389421637572292</v>
      </c>
      <c r="J2350" s="19">
        <f>(($O$19*F2350)/(B2350*((I2350)^$O$20)))^(1/$O$21)</f>
        <v>0.95322084804392038</v>
      </c>
      <c r="K2350" s="111">
        <f t="shared" si="73"/>
        <v>0.95322084804392038</v>
      </c>
      <c r="L2350" s="129"/>
      <c r="M2350" s="50"/>
      <c r="N2350" s="19"/>
      <c r="O2350" s="19"/>
      <c r="Q2350" s="20"/>
      <c r="R2350" s="124"/>
      <c r="S2350" s="124"/>
      <c r="T2350" s="124"/>
      <c r="U2350" s="124"/>
      <c r="V2350" s="124"/>
    </row>
    <row r="2351" spans="1:25" x14ac:dyDescent="0.35">
      <c r="A2351" s="20">
        <v>3725</v>
      </c>
      <c r="B2351" s="59">
        <v>10.5565</v>
      </c>
      <c r="C2351">
        <v>87.924000000000007</v>
      </c>
      <c r="D2351" s="20">
        <v>2.4369000000000001</v>
      </c>
      <c r="E2351" s="49">
        <f t="shared" si="72"/>
        <v>100.67600000000002</v>
      </c>
      <c r="F2351" s="60">
        <f>($Q$5*($O$6+$O$8))/(E2351+$O$8)</f>
        <v>0.26657090282788859</v>
      </c>
      <c r="G2351" s="60">
        <f>(C2351-$O$10)/($O$11-$O$10)</f>
        <v>0.64360000000000006</v>
      </c>
      <c r="H2351" s="60">
        <f>(G2351*$O$14+(1-G2351)*$O$13)</f>
        <v>2.7143600000000001</v>
      </c>
      <c r="I2351" s="116">
        <f>(H2351-D2351)/(H2351-$O$12)</f>
        <v>0.17605218241001011</v>
      </c>
      <c r="J2351" s="19">
        <f>(($O$19*F2351)/(B2351*((I2351)^$O$20)))^(1/$O$21)</f>
        <v>0.90262006240490267</v>
      </c>
      <c r="K2351" s="111">
        <f t="shared" si="73"/>
        <v>0.90262006240490267</v>
      </c>
      <c r="L2351" s="129"/>
      <c r="M2351" s="50"/>
      <c r="N2351" s="19"/>
      <c r="O2351" s="19"/>
      <c r="Q2351" s="20"/>
      <c r="R2351" s="124"/>
      <c r="S2351" s="124"/>
      <c r="T2351" s="124"/>
      <c r="U2351" s="124"/>
      <c r="V2351" s="124"/>
    </row>
    <row r="2352" spans="1:25" x14ac:dyDescent="0.35">
      <c r="A2352" s="20">
        <v>3725.5</v>
      </c>
      <c r="B2352" s="59">
        <v>10.8812</v>
      </c>
      <c r="C2352">
        <v>86.549300000000002</v>
      </c>
      <c r="D2352" s="20">
        <v>2.4529000000000001</v>
      </c>
      <c r="E2352" s="49">
        <f t="shared" si="72"/>
        <v>100.6859</v>
      </c>
      <c r="F2352" s="60">
        <f>($Q$5*($O$6+$O$8))/(E2352+$O$8)</f>
        <v>0.26654634343247158</v>
      </c>
      <c r="G2352" s="60">
        <f>(C2352-$O$10)/($O$11-$O$10)</f>
        <v>0.62832555555555558</v>
      </c>
      <c r="H2352" s="60">
        <f>(G2352*$O$14+(1-G2352)*$O$13)</f>
        <v>2.7128325555555555</v>
      </c>
      <c r="I2352" s="116">
        <f>(H2352-D2352)/(H2352-$O$12)</f>
        <v>0.16509078150049003</v>
      </c>
      <c r="J2352" s="19">
        <f>(($O$19*F2352)/(B2352*((I2352)^$O$20)))^(1/$O$21)</f>
        <v>0.9480366887798588</v>
      </c>
      <c r="K2352" s="111">
        <f t="shared" si="73"/>
        <v>0.9480366887798588</v>
      </c>
      <c r="L2352" s="129"/>
      <c r="M2352" s="50"/>
      <c r="N2352" s="19"/>
      <c r="O2352" s="19"/>
      <c r="Q2352" s="20"/>
      <c r="R2352" s="124"/>
      <c r="S2352" s="124"/>
      <c r="T2352" s="124"/>
      <c r="U2352" s="124"/>
      <c r="V2352" s="124"/>
    </row>
    <row r="2353" spans="1:22" x14ac:dyDescent="0.35">
      <c r="A2353" s="20">
        <v>3726</v>
      </c>
      <c r="B2353" s="59">
        <v>11.402799999999999</v>
      </c>
      <c r="C2353">
        <v>77.428299999999993</v>
      </c>
      <c r="D2353" s="20">
        <v>2.444</v>
      </c>
      <c r="E2353" s="49">
        <f t="shared" si="72"/>
        <v>100.69579999999999</v>
      </c>
      <c r="F2353" s="60">
        <f>($Q$5*($O$6+$O$8))/(E2353+$O$8)</f>
        <v>0.26652178856199205</v>
      </c>
      <c r="G2353" s="60">
        <f>(C2353-$O$10)/($O$11-$O$10)</f>
        <v>0.52698111111111101</v>
      </c>
      <c r="H2353" s="60">
        <f>(G2353*$O$14+(1-G2353)*$O$13)</f>
        <v>2.7026981111111112</v>
      </c>
      <c r="I2353" s="116">
        <f>(H2353-D2353)/(H2353-$O$12)</f>
        <v>0.16537119153572891</v>
      </c>
      <c r="J2353" s="19">
        <f>(($O$19*F2353)/(B2353*((I2353)^$O$20)))^(1/$O$21)</f>
        <v>0.92448687620079728</v>
      </c>
      <c r="K2353" s="111">
        <f t="shared" si="73"/>
        <v>0.92448687620079728</v>
      </c>
      <c r="L2353" s="129"/>
      <c r="M2353" s="50"/>
      <c r="N2353" s="19"/>
      <c r="O2353" s="19"/>
      <c r="Q2353" s="20"/>
      <c r="R2353" s="124"/>
      <c r="S2353" s="124"/>
      <c r="T2353" s="124"/>
      <c r="U2353" s="124"/>
      <c r="V2353" s="124"/>
    </row>
    <row r="2354" spans="1:22" x14ac:dyDescent="0.35">
      <c r="A2354" s="20">
        <v>3726.5</v>
      </c>
      <c r="B2354" s="59">
        <v>11.47</v>
      </c>
      <c r="C2354">
        <v>72.854200000000006</v>
      </c>
      <c r="D2354" s="20">
        <v>2.4125000000000001</v>
      </c>
      <c r="E2354" s="49">
        <f t="shared" si="72"/>
        <v>100.70570000000001</v>
      </c>
      <c r="F2354" s="60">
        <f>($Q$5*($O$6+$O$8))/(E2354+$O$8)</f>
        <v>0.26649723821519949</v>
      </c>
      <c r="G2354" s="60">
        <f>(C2354-$O$10)/($O$11-$O$10)</f>
        <v>0.47615777777777785</v>
      </c>
      <c r="H2354" s="60">
        <f>(G2354*$O$14+(1-G2354)*$O$13)</f>
        <v>2.6976157777777776</v>
      </c>
      <c r="I2354" s="116">
        <f>(H2354-D2354)/(H2354-$O$12)</f>
        <v>0.18285258474928925</v>
      </c>
      <c r="J2354" s="19">
        <f>(($O$19*F2354)/(B2354*((I2354)^$O$20)))^(1/$O$21)</f>
        <v>0.8336112050757889</v>
      </c>
      <c r="K2354" s="111">
        <f t="shared" si="73"/>
        <v>0.8336112050757889</v>
      </c>
      <c r="L2354" s="129"/>
      <c r="M2354" s="50"/>
      <c r="N2354" s="19"/>
      <c r="O2354" s="19"/>
      <c r="Q2354" s="20"/>
      <c r="R2354" s="124"/>
      <c r="S2354" s="124"/>
      <c r="T2354" s="124"/>
      <c r="U2354" s="124"/>
      <c r="V2354" s="124"/>
    </row>
    <row r="2355" spans="1:22" x14ac:dyDescent="0.35">
      <c r="A2355" s="20">
        <v>3727</v>
      </c>
      <c r="B2355" s="59">
        <v>11.0564</v>
      </c>
      <c r="C2355">
        <v>70.618399999999994</v>
      </c>
      <c r="D2355" s="20">
        <v>2.3895</v>
      </c>
      <c r="E2355" s="49">
        <f t="shared" si="72"/>
        <v>100.71559999999999</v>
      </c>
      <c r="F2355" s="60">
        <f>($Q$5*($O$6+$O$8))/(E2355+$O$8)</f>
        <v>0.2664726923908442</v>
      </c>
      <c r="G2355" s="60">
        <f>(C2355-$O$10)/($O$11-$O$10)</f>
        <v>0.45131555555555547</v>
      </c>
      <c r="H2355" s="60">
        <f>(G2355*$O$14+(1-G2355)*$O$13)</f>
        <v>2.6951315555555553</v>
      </c>
      <c r="I2355" s="116">
        <f>(H2355-D2355)/(H2355-$O$12)</f>
        <v>0.19632269823911627</v>
      </c>
      <c r="J2355" s="19">
        <f>(($O$19*F2355)/(B2355*((I2355)^$O$20)))^(1/$O$21)</f>
        <v>0.79076778718160312</v>
      </c>
      <c r="K2355" s="111">
        <f t="shared" si="73"/>
        <v>0.79076778718160312</v>
      </c>
      <c r="L2355" s="129"/>
      <c r="M2355" s="50"/>
      <c r="N2355" s="19"/>
      <c r="O2355" s="19"/>
      <c r="Q2355" s="20"/>
      <c r="R2355" s="124"/>
      <c r="S2355" s="124"/>
      <c r="T2355" s="124"/>
      <c r="U2355" s="124"/>
      <c r="V2355" s="124"/>
    </row>
    <row r="2356" spans="1:22" x14ac:dyDescent="0.35">
      <c r="A2356" s="20">
        <v>3727.5</v>
      </c>
      <c r="B2356" s="59">
        <v>10.7811</v>
      </c>
      <c r="C2356">
        <v>72.998000000000005</v>
      </c>
      <c r="D2356" s="20">
        <v>2.3967999999999998</v>
      </c>
      <c r="E2356" s="49">
        <f t="shared" si="72"/>
        <v>100.72550000000001</v>
      </c>
      <c r="F2356" s="60">
        <f>($Q$5*($O$6+$O$8))/(E2356+$O$8)</f>
        <v>0.26644815108767639</v>
      </c>
      <c r="G2356" s="60">
        <f>(C2356-$O$10)/($O$11-$O$10)</f>
        <v>0.4777555555555556</v>
      </c>
      <c r="H2356" s="60">
        <f>(G2356*$O$14+(1-G2356)*$O$13)</f>
        <v>2.6977755555555554</v>
      </c>
      <c r="I2356" s="116">
        <f>(H2356-D2356)/(H2356-$O$12)</f>
        <v>0.19300411903813586</v>
      </c>
      <c r="J2356" s="19">
        <f>(($O$19*F2356)/(B2356*((I2356)^$O$20)))^(1/$O$21)</f>
        <v>0.814532168393583</v>
      </c>
      <c r="K2356" s="111">
        <f t="shared" si="73"/>
        <v>0.814532168393583</v>
      </c>
      <c r="L2356" s="129"/>
      <c r="M2356" s="50"/>
      <c r="N2356" s="19"/>
      <c r="O2356" s="19"/>
      <c r="Q2356" s="20"/>
      <c r="R2356" s="58"/>
      <c r="S2356" s="58"/>
      <c r="T2356" s="58"/>
      <c r="U2356" s="58"/>
      <c r="V2356" s="58"/>
    </row>
    <row r="2357" spans="1:22" x14ac:dyDescent="0.35">
      <c r="A2357" s="20">
        <v>3728</v>
      </c>
      <c r="B2357" s="59">
        <v>11.504300000000001</v>
      </c>
      <c r="C2357">
        <v>77.137699999999995</v>
      </c>
      <c r="D2357" s="20">
        <v>2.4220000000000002</v>
      </c>
      <c r="E2357" s="49">
        <f t="shared" si="72"/>
        <v>100.7354</v>
      </c>
      <c r="F2357" s="60">
        <f>($Q$5*($O$6+$O$8))/(E2357+$O$8)</f>
        <v>0.26642361430444722</v>
      </c>
      <c r="G2357" s="60">
        <f>(C2357-$O$10)/($O$11-$O$10)</f>
        <v>0.52375222222222217</v>
      </c>
      <c r="H2357" s="60">
        <f>(G2357*$O$14+(1-G2357)*$O$13)</f>
        <v>2.7023752222222219</v>
      </c>
      <c r="I2357" s="116">
        <f>(H2357-D2357)/(H2357-$O$12)</f>
        <v>0.17926515393649139</v>
      </c>
      <c r="J2357" s="19">
        <f>(($O$19*F2357)/(B2357*((I2357)^$O$20)))^(1/$O$21)</f>
        <v>0.84890751898008354</v>
      </c>
      <c r="K2357" s="111">
        <f t="shared" si="73"/>
        <v>0.84890751898008354</v>
      </c>
      <c r="L2357" s="129"/>
      <c r="M2357" s="50"/>
      <c r="N2357" s="19"/>
      <c r="O2357" s="19"/>
      <c r="Q2357" s="20"/>
      <c r="R2357" s="58"/>
      <c r="S2357" s="58"/>
      <c r="T2357" s="58"/>
      <c r="U2357" s="58"/>
      <c r="V2357" s="58"/>
    </row>
    <row r="2358" spans="1:22" x14ac:dyDescent="0.35">
      <c r="A2358" s="20">
        <v>3728.5</v>
      </c>
      <c r="B2358" s="59">
        <v>12.179600000000001</v>
      </c>
      <c r="C2358">
        <v>80.502700000000004</v>
      </c>
      <c r="D2358" s="20">
        <v>2.4428999999999998</v>
      </c>
      <c r="E2358" s="49">
        <f t="shared" si="72"/>
        <v>100.74530000000001</v>
      </c>
      <c r="F2358" s="60">
        <f>($Q$5*($O$6+$O$8))/(E2358+$O$8)</f>
        <v>0.26639908203990798</v>
      </c>
      <c r="G2358" s="60">
        <f>(C2358-$O$10)/($O$11-$O$10)</f>
        <v>0.5611411111111112</v>
      </c>
      <c r="H2358" s="60">
        <f>(G2358*$O$14+(1-G2358)*$O$13)</f>
        <v>2.7061141111111109</v>
      </c>
      <c r="I2358" s="116">
        <f>(H2358-D2358)/(H2358-$O$12)</f>
        <v>0.16789139976202483</v>
      </c>
      <c r="J2358" s="19">
        <f>(($O$19*F2358)/(B2358*((I2358)^$O$20)))^(1/$O$21)</f>
        <v>0.88088943092846295</v>
      </c>
      <c r="K2358" s="111">
        <f t="shared" si="73"/>
        <v>0.88088943092846295</v>
      </c>
      <c r="L2358" s="129"/>
      <c r="M2358" s="50"/>
      <c r="N2358" s="19"/>
      <c r="O2358" s="19"/>
      <c r="Q2358" s="20"/>
      <c r="R2358" s="58"/>
      <c r="S2358" s="58"/>
      <c r="T2358" s="58"/>
      <c r="U2358" s="58"/>
      <c r="V2358" s="58"/>
    </row>
    <row r="2359" spans="1:22" x14ac:dyDescent="0.35">
      <c r="A2359" s="20">
        <v>3729</v>
      </c>
      <c r="B2359" s="59">
        <v>13.287800000000001</v>
      </c>
      <c r="C2359">
        <v>78.795400000000001</v>
      </c>
      <c r="D2359" s="20">
        <v>2.4506999999999999</v>
      </c>
      <c r="E2359" s="49">
        <f t="shared" si="72"/>
        <v>100.7552</v>
      </c>
      <c r="F2359" s="60">
        <f>($Q$5*($O$6+$O$8))/(E2359+$O$8)</f>
        <v>0.26637455429281059</v>
      </c>
      <c r="G2359" s="60">
        <f>(C2359-$O$10)/($O$11-$O$10)</f>
        <v>0.54217111111111116</v>
      </c>
      <c r="H2359" s="60">
        <f>(G2359*$O$14+(1-G2359)*$O$13)</f>
        <v>2.7042171111111113</v>
      </c>
      <c r="I2359" s="116">
        <f>(H2359-D2359)/(H2359-$O$12)</f>
        <v>0.16190206008683597</v>
      </c>
      <c r="J2359" s="19">
        <f>(($O$19*F2359)/(B2359*((I2359)^$O$20)))^(1/$O$21)</f>
        <v>0.87451538001283924</v>
      </c>
      <c r="K2359" s="111">
        <f t="shared" si="73"/>
        <v>0.87451538001283924</v>
      </c>
      <c r="L2359" s="129"/>
      <c r="M2359" s="50"/>
      <c r="N2359" s="19"/>
      <c r="O2359" s="19"/>
      <c r="Q2359" s="20"/>
      <c r="R2359" s="58"/>
      <c r="S2359" s="58"/>
      <c r="T2359" s="58"/>
      <c r="U2359" s="58"/>
      <c r="V2359" s="58"/>
    </row>
    <row r="2360" spans="1:22" x14ac:dyDescent="0.35">
      <c r="A2360" s="20">
        <v>3729.5</v>
      </c>
      <c r="B2360" s="59">
        <v>14.393700000000001</v>
      </c>
      <c r="C2360">
        <v>77.447400000000002</v>
      </c>
      <c r="D2360" s="20">
        <v>2.4597000000000002</v>
      </c>
      <c r="E2360" s="49">
        <f t="shared" si="72"/>
        <v>100.76510000000002</v>
      </c>
      <c r="F2360" s="60">
        <f>($Q$5*($O$6+$O$8))/(E2360+$O$8)</f>
        <v>0.26635003106190736</v>
      </c>
      <c r="G2360" s="60">
        <f>(C2360-$O$10)/($O$11-$O$10)</f>
        <v>0.5271933333333334</v>
      </c>
      <c r="H2360" s="60">
        <f>(G2360*$O$14+(1-G2360)*$O$13)</f>
        <v>2.7027193333333335</v>
      </c>
      <c r="I2360" s="116">
        <f>(H2360-D2360)/(H2360-$O$12)</f>
        <v>0.15534652089830442</v>
      </c>
      <c r="J2360" s="19">
        <f>(($O$19*F2360)/(B2360*((I2360)^$O$20)))^(1/$O$21)</f>
        <v>0.87566626971071693</v>
      </c>
      <c r="K2360" s="111">
        <f t="shared" si="73"/>
        <v>0.87566626971071693</v>
      </c>
      <c r="L2360" s="129"/>
      <c r="M2360" s="50"/>
      <c r="N2360" s="19"/>
      <c r="O2360" s="19"/>
      <c r="Q2360" s="20"/>
      <c r="R2360" s="58"/>
      <c r="S2360" s="58"/>
      <c r="T2360" s="58"/>
      <c r="U2360" s="58"/>
      <c r="V2360" s="58"/>
    </row>
    <row r="2361" spans="1:22" x14ac:dyDescent="0.35">
      <c r="A2361" s="20">
        <v>3730</v>
      </c>
      <c r="B2361" s="59">
        <v>13.4801</v>
      </c>
      <c r="C2361">
        <v>74.694800000000001</v>
      </c>
      <c r="D2361" s="20">
        <v>2.4925000000000002</v>
      </c>
      <c r="E2361" s="49">
        <f t="shared" si="72"/>
        <v>100.77500000000001</v>
      </c>
      <c r="F2361" s="60">
        <f>($Q$5*($O$6+$O$8))/(E2361+$O$8)</f>
        <v>0.2663255123459512</v>
      </c>
      <c r="G2361" s="60">
        <f>(C2361-$O$10)/($O$11-$O$10)</f>
        <v>0.49660888888888888</v>
      </c>
      <c r="H2361" s="60">
        <f>(G2361*$O$14+(1-G2361)*$O$13)</f>
        <v>2.6996608888888889</v>
      </c>
      <c r="I2361" s="116">
        <f>(H2361-D2361)/(H2361-$O$12)</f>
        <v>0.13268394549935877</v>
      </c>
      <c r="J2361" s="19">
        <f>(($O$19*F2361)/(B2361*((I2361)^$O$20)))^(1/$O$21)</f>
        <v>1.0593548307651859</v>
      </c>
      <c r="K2361" s="111">
        <f t="shared" si="73"/>
        <v>1</v>
      </c>
      <c r="L2361" s="129"/>
      <c r="M2361" s="50"/>
      <c r="N2361" s="19"/>
      <c r="O2361" s="19"/>
      <c r="Q2361" s="20"/>
      <c r="R2361" s="58"/>
      <c r="S2361" s="58"/>
      <c r="T2361" s="58"/>
      <c r="U2361" s="58"/>
      <c r="V2361" s="58"/>
    </row>
    <row r="2362" spans="1:22" x14ac:dyDescent="0.35">
      <c r="A2362" s="20">
        <v>3730.5</v>
      </c>
      <c r="B2362" s="59">
        <v>14.430999999999999</v>
      </c>
      <c r="C2362">
        <v>72.782899999999998</v>
      </c>
      <c r="D2362" s="20">
        <v>2.5525000000000002</v>
      </c>
      <c r="E2362" s="49">
        <f t="shared" si="72"/>
        <v>100.78489999999999</v>
      </c>
      <c r="F2362" s="60">
        <f>($Q$5*($O$6+$O$8))/(E2362+$O$8)</f>
        <v>0.26630099814369518</v>
      </c>
      <c r="G2362" s="60">
        <f>(C2362-$O$10)/($O$11-$O$10)</f>
        <v>0.47536555555555554</v>
      </c>
      <c r="H2362" s="60">
        <f>(G2362*$O$14+(1-G2362)*$O$13)</f>
        <v>2.6975365555555553</v>
      </c>
      <c r="I2362" s="116">
        <f>(H2362-D2362)/(H2362-$O$12)</f>
        <v>9.3020655571184649E-2</v>
      </c>
      <c r="J2362" s="19">
        <f>(($O$19*F2362)/(B2362*((I2362)^$O$20)))^(1/$O$21)</f>
        <v>1.4603561631877975</v>
      </c>
      <c r="K2362" s="111">
        <f t="shared" si="73"/>
        <v>1</v>
      </c>
      <c r="L2362" s="129"/>
      <c r="M2362" s="50"/>
      <c r="N2362" s="19"/>
      <c r="O2362" s="19"/>
      <c r="Q2362" s="20"/>
      <c r="R2362" s="58"/>
      <c r="S2362" s="58"/>
      <c r="T2362" s="58"/>
      <c r="U2362" s="58"/>
      <c r="V2362" s="58"/>
    </row>
    <row r="2363" spans="1:22" x14ac:dyDescent="0.35">
      <c r="A2363" s="20">
        <v>3731</v>
      </c>
      <c r="B2363" s="59">
        <v>15.506399999999999</v>
      </c>
      <c r="C2363">
        <v>64.003399999999999</v>
      </c>
      <c r="D2363" s="20">
        <v>2.6073</v>
      </c>
      <c r="E2363" s="49">
        <f t="shared" si="72"/>
        <v>100.79480000000001</v>
      </c>
      <c r="F2363" s="60">
        <f>($Q$5*($O$6+$O$8))/(E2363+$O$8)</f>
        <v>0.26627648845389307</v>
      </c>
      <c r="G2363" s="60">
        <f>(C2363-$O$10)/($O$11-$O$10)</f>
        <v>0.37781555555555557</v>
      </c>
      <c r="H2363" s="60">
        <f>(G2363*$O$14+(1-G2363)*$O$13)</f>
        <v>2.6877815555555555</v>
      </c>
      <c r="I2363" s="116">
        <f>(H2363-D2363)/(H2363-$O$12)</f>
        <v>5.194263358519155E-2</v>
      </c>
      <c r="J2363" s="19">
        <f>(($O$19*F2363)/(B2363*((I2363)^$O$20)))^(1/$O$21)</f>
        <v>2.5228239995317328</v>
      </c>
      <c r="K2363" s="111">
        <f t="shared" si="73"/>
        <v>1</v>
      </c>
      <c r="L2363" s="129"/>
      <c r="M2363" s="50"/>
      <c r="N2363" s="19"/>
      <c r="O2363" s="19"/>
      <c r="Q2363" s="20"/>
      <c r="R2363" s="58"/>
      <c r="S2363" s="58"/>
      <c r="T2363" s="58"/>
      <c r="U2363" s="58"/>
      <c r="V2363" s="58"/>
    </row>
    <row r="2364" spans="1:22" x14ac:dyDescent="0.35">
      <c r="A2364" s="20">
        <v>3731.5</v>
      </c>
      <c r="B2364" s="59">
        <v>14.2073</v>
      </c>
      <c r="C2364">
        <v>61.517400000000002</v>
      </c>
      <c r="D2364" s="20">
        <v>2.6295999999999999</v>
      </c>
      <c r="E2364" s="49">
        <f t="shared" si="72"/>
        <v>100.8047</v>
      </c>
      <c r="F2364" s="60">
        <f>($Q$5*($O$6+$O$8))/(E2364+$O$8)</f>
        <v>0.26625198327529914</v>
      </c>
      <c r="G2364" s="60">
        <f>(C2364-$O$10)/($O$11-$O$10)</f>
        <v>0.35019333333333336</v>
      </c>
      <c r="H2364" s="60">
        <f>(G2364*$O$14+(1-G2364)*$O$13)</f>
        <v>2.685019333333333</v>
      </c>
      <c r="I2364" s="116">
        <f>(H2364-D2364)/(H2364-$O$12)</f>
        <v>3.5831403738958892E-2</v>
      </c>
      <c r="J2364" s="19">
        <f>(($O$19*F2364)/(B2364*((I2364)^$O$20)))^(1/$O$21)</f>
        <v>3.8205582689177073</v>
      </c>
      <c r="K2364" s="111">
        <f t="shared" si="73"/>
        <v>1</v>
      </c>
      <c r="L2364" s="129"/>
      <c r="M2364" s="50"/>
      <c r="N2364" s="19"/>
      <c r="O2364" s="19"/>
      <c r="Q2364" s="20"/>
      <c r="R2364" s="58"/>
      <c r="S2364" s="58"/>
      <c r="T2364" s="58"/>
      <c r="U2364" s="58"/>
      <c r="V2364" s="58"/>
    </row>
    <row r="2365" spans="1:22" x14ac:dyDescent="0.35">
      <c r="A2365" s="20">
        <v>3732</v>
      </c>
      <c r="B2365" s="59">
        <v>15.240600000000001</v>
      </c>
      <c r="C2365">
        <v>60.547800000000002</v>
      </c>
      <c r="D2365" s="20">
        <v>2.6093000000000002</v>
      </c>
      <c r="E2365" s="49">
        <f t="shared" si="72"/>
        <v>100.81460000000001</v>
      </c>
      <c r="F2365" s="60">
        <f>($Q$5*($O$6+$O$8))/(E2365+$O$8)</f>
        <v>0.26622748260666784</v>
      </c>
      <c r="G2365" s="60">
        <f>(C2365-$O$10)/($O$11-$O$10)</f>
        <v>0.33942</v>
      </c>
      <c r="H2365" s="60">
        <f>(G2365*$O$14+(1-G2365)*$O$13)</f>
        <v>2.683942</v>
      </c>
      <c r="I2365" s="116">
        <f>(H2365-D2365)/(H2365-$O$12)</f>
        <v>4.8293469427895509E-2</v>
      </c>
      <c r="J2365" s="19">
        <f>(($O$19*F2365)/(B2365*((I2365)^$O$20)))^(1/$O$21)</f>
        <v>2.7367618289747182</v>
      </c>
      <c r="K2365" s="111">
        <f t="shared" si="73"/>
        <v>1</v>
      </c>
      <c r="L2365" s="129"/>
      <c r="M2365" s="50"/>
      <c r="N2365" s="19"/>
      <c r="O2365" s="19"/>
      <c r="Q2365" s="20"/>
      <c r="R2365" s="58"/>
      <c r="S2365" s="58"/>
      <c r="T2365" s="58"/>
      <c r="U2365" s="58"/>
      <c r="V2365" s="58"/>
    </row>
    <row r="2366" spans="1:22" x14ac:dyDescent="0.35">
      <c r="A2366" s="20">
        <v>3732.5</v>
      </c>
      <c r="B2366" s="59">
        <v>12.461499999999999</v>
      </c>
      <c r="C2366">
        <v>64.670599999999993</v>
      </c>
      <c r="D2366" s="20">
        <v>2.5712999999999999</v>
      </c>
      <c r="E2366" s="49">
        <f t="shared" si="72"/>
        <v>100.8245</v>
      </c>
      <c r="F2366" s="60">
        <f>($Q$5*($O$6+$O$8))/(E2366+$O$8)</f>
        <v>0.26620298644675444</v>
      </c>
      <c r="G2366" s="60">
        <f>(C2366-$O$10)/($O$11-$O$10)</f>
        <v>0.38522888888888879</v>
      </c>
      <c r="H2366" s="60">
        <f>(G2366*$O$14+(1-G2366)*$O$13)</f>
        <v>2.6885228888888886</v>
      </c>
      <c r="I2366" s="116">
        <f>(H2366-D2366)/(H2366-$O$12)</f>
        <v>7.561923558920583E-2</v>
      </c>
      <c r="J2366" s="19">
        <f>(($O$19*F2366)/(B2366*((I2366)^$O$20)))^(1/$O$21)</f>
        <v>1.9328093500985455</v>
      </c>
      <c r="K2366" s="111">
        <f t="shared" si="73"/>
        <v>1</v>
      </c>
      <c r="L2366" s="129"/>
      <c r="M2366" s="50"/>
      <c r="N2366" s="19"/>
      <c r="O2366" s="19"/>
      <c r="Q2366" s="20"/>
      <c r="R2366" s="58"/>
      <c r="S2366" s="58"/>
      <c r="T2366" s="58"/>
      <c r="U2366" s="58"/>
      <c r="V2366" s="58"/>
    </row>
    <row r="2367" spans="1:22" x14ac:dyDescent="0.35">
      <c r="A2367" s="20">
        <v>3733</v>
      </c>
      <c r="B2367" s="59">
        <v>11.380100000000001</v>
      </c>
      <c r="C2367">
        <v>63.761499999999998</v>
      </c>
      <c r="D2367" s="20">
        <v>2.536</v>
      </c>
      <c r="E2367" s="49">
        <f t="shared" si="72"/>
        <v>100.83440000000002</v>
      </c>
      <c r="F2367" s="60">
        <f>($Q$5*($O$6+$O$8))/(E2367+$O$8)</f>
        <v>0.26617849479431432</v>
      </c>
      <c r="G2367" s="60">
        <f>(C2367-$O$10)/($O$11-$O$10)</f>
        <v>0.37512777777777778</v>
      </c>
      <c r="H2367" s="60">
        <f>(G2367*$O$14+(1-G2367)*$O$13)</f>
        <v>2.6875127777777781</v>
      </c>
      <c r="I2367" s="116">
        <f>(H2367-D2367)/(H2367-$O$12)</f>
        <v>9.7803006857108993E-2</v>
      </c>
      <c r="J2367" s="19">
        <f>(($O$19*F2367)/(B2367*((I2367)^$O$20)))^(1/$O$21)</f>
        <v>1.5637280850750823</v>
      </c>
      <c r="K2367" s="111">
        <f t="shared" si="73"/>
        <v>1</v>
      </c>
      <c r="L2367" s="129"/>
      <c r="M2367" s="50"/>
      <c r="N2367" s="19"/>
      <c r="O2367" s="19"/>
      <c r="Q2367" s="20"/>
      <c r="R2367" s="58"/>
      <c r="S2367" s="58"/>
      <c r="T2367" s="58"/>
      <c r="U2367" s="58"/>
      <c r="V2367" s="58"/>
    </row>
    <row r="2368" spans="1:22" x14ac:dyDescent="0.35">
      <c r="A2368" s="20">
        <v>3733.5</v>
      </c>
      <c r="B2368" s="59">
        <v>11.0052</v>
      </c>
      <c r="C2368">
        <v>68.211699999999993</v>
      </c>
      <c r="D2368" s="20">
        <v>2.5131000000000001</v>
      </c>
      <c r="E2368" s="49">
        <f t="shared" si="72"/>
        <v>100.8443</v>
      </c>
      <c r="F2368" s="60">
        <f>($Q$5*($O$6+$O$8))/(E2368+$O$8)</f>
        <v>0.26615400764810365</v>
      </c>
      <c r="G2368" s="60">
        <f>(C2368-$O$10)/($O$11-$O$10)</f>
        <v>0.42457444444444437</v>
      </c>
      <c r="H2368" s="60">
        <f>(G2368*$O$14+(1-G2368)*$O$13)</f>
        <v>2.692457444444444</v>
      </c>
      <c r="I2368" s="116">
        <f>(H2368-D2368)/(H2368-$O$12)</f>
        <v>0.11540865149678237</v>
      </c>
      <c r="J2368" s="19">
        <f>(($O$19*F2368)/(B2368*((I2368)^$O$20)))^(1/$O$21)</f>
        <v>1.347501225252822</v>
      </c>
      <c r="K2368" s="111">
        <f t="shared" si="73"/>
        <v>1</v>
      </c>
      <c r="L2368" s="129"/>
      <c r="M2368" s="50"/>
      <c r="N2368" s="19"/>
      <c r="O2368" s="19"/>
      <c r="Q2368" s="20"/>
      <c r="R2368" s="58"/>
      <c r="S2368" s="58"/>
      <c r="T2368" s="58"/>
      <c r="U2368" s="58"/>
      <c r="V2368" s="58"/>
    </row>
    <row r="2369" spans="1:22" x14ac:dyDescent="0.35">
      <c r="A2369" s="20">
        <v>3734</v>
      </c>
      <c r="B2369" s="59">
        <v>10.103</v>
      </c>
      <c r="C2369">
        <v>74.826999999999998</v>
      </c>
      <c r="D2369" s="20">
        <v>2.5</v>
      </c>
      <c r="E2369" s="49">
        <f t="shared" si="72"/>
        <v>100.85419999999999</v>
      </c>
      <c r="F2369" s="60">
        <f>($Q$5*($O$6+$O$8))/(E2369+$O$8)</f>
        <v>0.26612952500687875</v>
      </c>
      <c r="G2369" s="60">
        <f>(C2369-$O$10)/($O$11-$O$10)</f>
        <v>0.49807777777777773</v>
      </c>
      <c r="H2369" s="60">
        <f>(G2369*$O$14+(1-G2369)*$O$13)</f>
        <v>2.6998077777777776</v>
      </c>
      <c r="I2369" s="116">
        <f>(H2369-D2369)/(H2369-$O$12)</f>
        <v>0.12796233149649319</v>
      </c>
      <c r="J2369" s="19">
        <f>(($O$19*F2369)/(B2369*((I2369)^$O$20)))^(1/$O$21)</f>
        <v>1.2683502782385343</v>
      </c>
      <c r="K2369" s="111">
        <f t="shared" si="73"/>
        <v>1</v>
      </c>
      <c r="L2369" s="129"/>
      <c r="M2369" s="50"/>
      <c r="N2369" s="19"/>
      <c r="O2369" s="19"/>
      <c r="Q2369" s="20"/>
      <c r="R2369" s="58"/>
      <c r="S2369" s="58"/>
      <c r="T2369" s="58"/>
      <c r="U2369" s="58"/>
      <c r="V2369" s="58"/>
    </row>
    <row r="2370" spans="1:22" x14ac:dyDescent="0.35">
      <c r="A2370" s="20">
        <v>3734.5</v>
      </c>
      <c r="B2370" s="59">
        <v>8.6981999999999999</v>
      </c>
      <c r="C2370">
        <v>82.125900000000001</v>
      </c>
      <c r="D2370" s="20">
        <v>2.4807999999999999</v>
      </c>
      <c r="E2370" s="49">
        <f t="shared" ref="E2370:E2433" si="74">((0.0198*A2370)+ 26.921)</f>
        <v>100.86410000000001</v>
      </c>
      <c r="F2370" s="60">
        <f>($Q$5*($O$6+$O$8))/(E2370+$O$8)</f>
        <v>0.26610504686939657</v>
      </c>
      <c r="G2370" s="60">
        <f>(C2370-$O$10)/($O$11-$O$10)</f>
        <v>0.57917666666666667</v>
      </c>
      <c r="H2370" s="60">
        <f>(G2370*$O$14+(1-G2370)*$O$13)</f>
        <v>2.7079176666666664</v>
      </c>
      <c r="I2370" s="116">
        <f>(H2370-D2370)/(H2370-$O$12)</f>
        <v>0.14470078066083161</v>
      </c>
      <c r="J2370" s="19">
        <f>(($O$19*F2370)/(B2370*((I2370)^$O$20)))^(1/$O$21)</f>
        <v>1.208762524086755</v>
      </c>
      <c r="K2370" s="111">
        <f t="shared" ref="K2370:K2433" si="75">IF(J2370&gt;1,1,J2370)</f>
        <v>1</v>
      </c>
      <c r="L2370" s="129"/>
      <c r="M2370" s="50"/>
      <c r="N2370" s="19"/>
      <c r="O2370" s="19"/>
      <c r="Q2370" s="20"/>
      <c r="R2370" s="58"/>
      <c r="S2370" s="58"/>
      <c r="T2370" s="58"/>
      <c r="U2370" s="58"/>
      <c r="V2370" s="58"/>
    </row>
    <row r="2371" spans="1:22" x14ac:dyDescent="0.35">
      <c r="A2371" s="20">
        <v>3735</v>
      </c>
      <c r="B2371" s="59">
        <v>7.5608000000000004</v>
      </c>
      <c r="C2371">
        <v>83.978899999999996</v>
      </c>
      <c r="D2371" s="20">
        <v>2.4569000000000001</v>
      </c>
      <c r="E2371" s="49">
        <f t="shared" si="74"/>
        <v>100.874</v>
      </c>
      <c r="F2371" s="60">
        <f>($Q$5*($O$6+$O$8))/(E2371+$O$8)</f>
        <v>0.26608057323441459</v>
      </c>
      <c r="G2371" s="60">
        <f>(C2371-$O$10)/($O$11-$O$10)</f>
        <v>0.59976555555555555</v>
      </c>
      <c r="H2371" s="60">
        <f>(G2371*$O$14+(1-G2371)*$O$13)</f>
        <v>2.7099765555555555</v>
      </c>
      <c r="I2371" s="116">
        <f>(H2371-D2371)/(H2371-$O$12)</f>
        <v>0.16102842921618563</v>
      </c>
      <c r="J2371" s="19">
        <f>(($O$19*F2371)/(B2371*((I2371)^$O$20)))^(1/$O$21)</f>
        <v>1.1649845133510965</v>
      </c>
      <c r="K2371" s="111">
        <f t="shared" si="75"/>
        <v>1</v>
      </c>
      <c r="L2371" s="129"/>
      <c r="M2371" s="50"/>
      <c r="N2371" s="19"/>
      <c r="O2371" s="19"/>
      <c r="Q2371" s="20"/>
      <c r="R2371" s="58"/>
      <c r="S2371" s="58"/>
      <c r="T2371" s="58"/>
      <c r="U2371" s="58"/>
      <c r="V2371" s="58"/>
    </row>
    <row r="2372" spans="1:22" x14ac:dyDescent="0.35">
      <c r="A2372" s="20">
        <v>3735.5</v>
      </c>
      <c r="B2372" s="59">
        <v>8.2219999999999995</v>
      </c>
      <c r="C2372">
        <v>81.321200000000005</v>
      </c>
      <c r="D2372" s="20">
        <v>2.4380000000000002</v>
      </c>
      <c r="E2372" s="49">
        <f t="shared" si="74"/>
        <v>100.88390000000001</v>
      </c>
      <c r="F2372" s="60">
        <f>($Q$5*($O$6+$O$8))/(E2372+$O$8)</f>
        <v>0.26605610410069042</v>
      </c>
      <c r="G2372" s="60">
        <f>(C2372-$O$10)/($O$11-$O$10)</f>
        <v>0.57023555555555561</v>
      </c>
      <c r="H2372" s="60">
        <f>(G2372*$O$14+(1-G2372)*$O$13)</f>
        <v>2.7070235555555557</v>
      </c>
      <c r="I2372" s="116">
        <f>(H2372-D2372)/(H2372-$O$12)</f>
        <v>0.17149747607001584</v>
      </c>
      <c r="J2372" s="19">
        <f>(($O$19*F2372)/(B2372*((I2372)^$O$20)))^(1/$O$21)</f>
        <v>1.048914634008479</v>
      </c>
      <c r="K2372" s="111">
        <f t="shared" si="75"/>
        <v>1</v>
      </c>
      <c r="L2372" s="129"/>
      <c r="M2372" s="50"/>
      <c r="N2372" s="19"/>
      <c r="O2372" s="19"/>
      <c r="Q2372" s="20"/>
      <c r="R2372" s="58"/>
      <c r="S2372" s="58"/>
      <c r="T2372" s="58"/>
      <c r="U2372" s="58"/>
      <c r="V2372" s="58"/>
    </row>
    <row r="2373" spans="1:22" x14ac:dyDescent="0.35">
      <c r="A2373" s="20">
        <v>3736</v>
      </c>
      <c r="B2373" s="59">
        <v>8.6864000000000008</v>
      </c>
      <c r="C2373">
        <v>81.648799999999994</v>
      </c>
      <c r="D2373" s="20">
        <v>2.4392</v>
      </c>
      <c r="E2373" s="49">
        <f t="shared" si="74"/>
        <v>100.8938</v>
      </c>
      <c r="F2373" s="60">
        <f>($Q$5*($O$6+$O$8))/(E2373+$O$8)</f>
        <v>0.26603163946698261</v>
      </c>
      <c r="G2373" s="60">
        <f>(C2373-$O$10)/($O$11-$O$10)</f>
        <v>0.57387555555555547</v>
      </c>
      <c r="H2373" s="60">
        <f>(G2373*$O$14+(1-G2373)*$O$13)</f>
        <v>2.7073875555555555</v>
      </c>
      <c r="I2373" s="116">
        <f>(H2373-D2373)/(H2373-$O$12)</f>
        <v>0.17092487978122184</v>
      </c>
      <c r="J2373" s="19">
        <f>(($O$19*F2373)/(B2373*((I2373)^$O$20)))^(1/$O$21)</f>
        <v>1.023862059972741</v>
      </c>
      <c r="K2373" s="111">
        <f t="shared" si="75"/>
        <v>1</v>
      </c>
      <c r="L2373" s="129"/>
      <c r="M2373" s="50"/>
      <c r="N2373" s="19"/>
      <c r="O2373" s="19"/>
      <c r="Q2373" s="20"/>
      <c r="R2373" s="58"/>
      <c r="S2373" s="58"/>
      <c r="T2373" s="58"/>
      <c r="U2373" s="58"/>
      <c r="V2373" s="58"/>
    </row>
    <row r="2374" spans="1:22" x14ac:dyDescent="0.35">
      <c r="A2374" s="20">
        <v>3736.5</v>
      </c>
      <c r="B2374" s="59">
        <v>8.5888000000000009</v>
      </c>
      <c r="C2374">
        <v>82.525199999999998</v>
      </c>
      <c r="D2374" s="20">
        <v>2.4550999999999998</v>
      </c>
      <c r="E2374" s="49">
        <f t="shared" si="74"/>
        <v>100.90370000000001</v>
      </c>
      <c r="F2374" s="60">
        <f>($Q$5*($O$6+$O$8))/(E2374+$O$8)</f>
        <v>0.26600717933204965</v>
      </c>
      <c r="G2374" s="60">
        <f>(C2374-$O$10)/($O$11-$O$10)</f>
        <v>0.58361333333333332</v>
      </c>
      <c r="H2374" s="60">
        <f>(G2374*$O$14+(1-G2374)*$O$13)</f>
        <v>2.7083613333333334</v>
      </c>
      <c r="I2374" s="116">
        <f>(H2374-D2374)/(H2374-$O$12)</f>
        <v>0.16131178670897081</v>
      </c>
      <c r="J2374" s="19">
        <f>(($O$19*F2374)/(B2374*((I2374)^$O$20)))^(1/$O$21)</f>
        <v>1.0909738290826336</v>
      </c>
      <c r="K2374" s="111">
        <f t="shared" si="75"/>
        <v>1</v>
      </c>
      <c r="L2374" s="129"/>
      <c r="M2374" s="50"/>
      <c r="N2374" s="19"/>
      <c r="O2374" s="19"/>
      <c r="Q2374" s="20"/>
      <c r="R2374" s="58"/>
      <c r="S2374" s="58"/>
      <c r="T2374" s="58"/>
      <c r="U2374" s="58"/>
      <c r="V2374" s="58"/>
    </row>
    <row r="2375" spans="1:22" x14ac:dyDescent="0.35">
      <c r="A2375" s="20">
        <v>3737</v>
      </c>
      <c r="B2375" s="59">
        <v>8.3133999999999997</v>
      </c>
      <c r="C2375">
        <v>84.745500000000007</v>
      </c>
      <c r="D2375" s="20">
        <v>2.4664999999999999</v>
      </c>
      <c r="E2375" s="49">
        <f t="shared" si="74"/>
        <v>100.9136</v>
      </c>
      <c r="F2375" s="60">
        <f>($Q$5*($O$6+$O$8))/(E2375+$O$8)</f>
        <v>0.26598272369465098</v>
      </c>
      <c r="G2375" s="60">
        <f>(C2375-$O$10)/($O$11-$O$10)</f>
        <v>0.6082833333333334</v>
      </c>
      <c r="H2375" s="60">
        <f>(G2375*$O$14+(1-G2375)*$O$13)</f>
        <v>2.7108283333333336</v>
      </c>
      <c r="I2375" s="116">
        <f>(H2375-D2375)/(H2375-$O$12)</f>
        <v>0.15537786954139293</v>
      </c>
      <c r="J2375" s="19">
        <f>(($O$19*F2375)/(B2375*((I2375)^$O$20)))^(1/$O$21)</f>
        <v>1.1511931946211982</v>
      </c>
      <c r="K2375" s="111">
        <f t="shared" si="75"/>
        <v>1</v>
      </c>
      <c r="L2375" s="129"/>
      <c r="M2375" s="50"/>
      <c r="N2375" s="19"/>
      <c r="O2375" s="19"/>
      <c r="Q2375" s="20"/>
      <c r="R2375" s="58"/>
      <c r="S2375" s="58"/>
      <c r="T2375" s="58"/>
      <c r="U2375" s="58"/>
      <c r="V2375" s="58"/>
    </row>
    <row r="2376" spans="1:22" x14ac:dyDescent="0.35">
      <c r="A2376" s="20">
        <v>3737.5</v>
      </c>
      <c r="B2376" s="59">
        <v>8.5374999999999996</v>
      </c>
      <c r="C2376">
        <v>84.491399999999999</v>
      </c>
      <c r="D2376" s="20">
        <v>2.4643000000000002</v>
      </c>
      <c r="E2376" s="49">
        <f t="shared" si="74"/>
        <v>100.92350000000002</v>
      </c>
      <c r="F2376" s="60">
        <f>($Q$5*($O$6+$O$8))/(E2376+$O$8)</f>
        <v>0.26595827255354609</v>
      </c>
      <c r="G2376" s="60">
        <f>(C2376-$O$10)/($O$11-$O$10)</f>
        <v>0.60546</v>
      </c>
      <c r="H2376" s="60">
        <f>(G2376*$O$14+(1-G2376)*$O$13)</f>
        <v>2.7105459999999999</v>
      </c>
      <c r="I2376" s="116">
        <f>(H2376-D2376)/(H2376-$O$12)</f>
        <v>0.15662550979648832</v>
      </c>
      <c r="J2376" s="19">
        <f>(($O$19*F2376)/(B2376*((I2376)^$O$20)))^(1/$O$21)</f>
        <v>1.1268831779405633</v>
      </c>
      <c r="K2376" s="111">
        <f t="shared" si="75"/>
        <v>1</v>
      </c>
      <c r="L2376" s="129"/>
      <c r="M2376" s="50"/>
      <c r="N2376" s="19"/>
      <c r="O2376" s="19"/>
      <c r="Q2376" s="20"/>
      <c r="R2376" s="58"/>
      <c r="S2376" s="58"/>
      <c r="T2376" s="58"/>
      <c r="U2376" s="58"/>
      <c r="V2376" s="58"/>
    </row>
    <row r="2377" spans="1:22" x14ac:dyDescent="0.35">
      <c r="A2377" s="20">
        <v>3738</v>
      </c>
      <c r="B2377" s="59">
        <v>8.8484999999999996</v>
      </c>
      <c r="C2377">
        <v>80.926100000000005</v>
      </c>
      <c r="D2377" s="20">
        <v>2.4561999999999999</v>
      </c>
      <c r="E2377" s="49">
        <f t="shared" si="74"/>
        <v>100.93340000000001</v>
      </c>
      <c r="F2377" s="60">
        <f>($Q$5*($O$6+$O$8))/(E2377+$O$8)</f>
        <v>0.2659338259074952</v>
      </c>
      <c r="G2377" s="60">
        <f>(C2377-$O$10)/($O$11-$O$10)</f>
        <v>0.5658455555555556</v>
      </c>
      <c r="H2377" s="60">
        <f>(G2377*$O$14+(1-G2377)*$O$13)</f>
        <v>2.7065845555555557</v>
      </c>
      <c r="I2377" s="116">
        <f>(H2377-D2377)/(H2377-$O$12)</f>
        <v>0.15966014437607876</v>
      </c>
      <c r="J2377" s="19">
        <f>(($O$19*F2377)/(B2377*((I2377)^$O$20)))^(1/$O$21)</f>
        <v>1.0858140215385641</v>
      </c>
      <c r="K2377" s="111">
        <f t="shared" si="75"/>
        <v>1</v>
      </c>
      <c r="L2377" s="129"/>
      <c r="M2377" s="50"/>
      <c r="N2377" s="19"/>
      <c r="O2377" s="19"/>
      <c r="Q2377" s="20"/>
      <c r="R2377" s="58"/>
      <c r="S2377" s="58"/>
      <c r="T2377" s="58"/>
      <c r="U2377" s="58"/>
      <c r="V2377" s="58"/>
    </row>
    <row r="2378" spans="1:22" x14ac:dyDescent="0.35">
      <c r="A2378" s="20">
        <v>3738.5</v>
      </c>
      <c r="B2378" s="59">
        <v>9.7096</v>
      </c>
      <c r="C2378">
        <v>73.688599999999994</v>
      </c>
      <c r="D2378" s="20">
        <v>2.4392999999999998</v>
      </c>
      <c r="E2378" s="49">
        <f t="shared" si="74"/>
        <v>100.94329999999999</v>
      </c>
      <c r="F2378" s="60">
        <f>($Q$5*($O$6+$O$8))/(E2378+$O$8)</f>
        <v>0.26590938375525885</v>
      </c>
      <c r="G2378" s="60">
        <f>(C2378-$O$10)/($O$11-$O$10)</f>
        <v>0.4854288888888888</v>
      </c>
      <c r="H2378" s="60">
        <f>(G2378*$O$14+(1-G2378)*$O$13)</f>
        <v>2.6985428888888885</v>
      </c>
      <c r="I2378" s="116">
        <f>(H2378-D2378)/(H2378-$O$12)</f>
        <v>0.16616079379358784</v>
      </c>
      <c r="J2378" s="19">
        <f>(($O$19*F2378)/(B2378*((I2378)^$O$20)))^(1/$O$21)</f>
        <v>0.99595015615541305</v>
      </c>
      <c r="K2378" s="111">
        <f t="shared" si="75"/>
        <v>0.99595015615541305</v>
      </c>
      <c r="L2378" s="129"/>
      <c r="M2378" s="50"/>
      <c r="N2378" s="19"/>
      <c r="O2378" s="19"/>
      <c r="Q2378" s="20"/>
      <c r="R2378" s="58"/>
      <c r="S2378" s="58"/>
      <c r="T2378" s="58"/>
      <c r="U2378" s="58"/>
      <c r="V2378" s="58"/>
    </row>
    <row r="2379" spans="1:22" x14ac:dyDescent="0.35">
      <c r="A2379" s="20">
        <v>3739</v>
      </c>
      <c r="B2379" s="59">
        <v>10.839700000000001</v>
      </c>
      <c r="C2379">
        <v>70.085899999999995</v>
      </c>
      <c r="D2379" s="20">
        <v>2.4262999999999999</v>
      </c>
      <c r="E2379" s="49">
        <f t="shared" si="74"/>
        <v>100.95320000000001</v>
      </c>
      <c r="F2379" s="60">
        <f>($Q$5*($O$6+$O$8))/(E2379+$O$8)</f>
        <v>0.26588494609559798</v>
      </c>
      <c r="G2379" s="60">
        <f>(C2379-$O$10)/($O$11-$O$10)</f>
        <v>0.44539888888888884</v>
      </c>
      <c r="H2379" s="60">
        <f>(G2379*$O$14+(1-G2379)*$O$13)</f>
        <v>2.6945398888888885</v>
      </c>
      <c r="I2379" s="116">
        <f>(H2379-D2379)/(H2379-$O$12)</f>
        <v>0.17236963869519195</v>
      </c>
      <c r="J2379" s="19">
        <f>(($O$19*F2379)/(B2379*((I2379)^$O$20)))^(1/$O$21)</f>
        <v>0.90860991540297953</v>
      </c>
      <c r="K2379" s="111">
        <f t="shared" si="75"/>
        <v>0.90860991540297953</v>
      </c>
      <c r="L2379" s="129"/>
      <c r="M2379" s="50"/>
      <c r="N2379" s="19"/>
      <c r="O2379" s="19"/>
      <c r="Q2379" s="20"/>
      <c r="R2379" s="58"/>
      <c r="S2379" s="58"/>
      <c r="T2379" s="58"/>
      <c r="U2379" s="58"/>
      <c r="V2379" s="58"/>
    </row>
    <row r="2380" spans="1:22" x14ac:dyDescent="0.35">
      <c r="A2380" s="20">
        <v>3739.5</v>
      </c>
      <c r="B2380" s="59">
        <v>11.230700000000001</v>
      </c>
      <c r="C2380">
        <v>71.675200000000004</v>
      </c>
      <c r="D2380" s="20">
        <v>2.4178000000000002</v>
      </c>
      <c r="E2380" s="49">
        <f t="shared" si="74"/>
        <v>100.9631</v>
      </c>
      <c r="F2380" s="60">
        <f>($Q$5*($O$6+$O$8))/(E2380+$O$8)</f>
        <v>0.2658605129272742</v>
      </c>
      <c r="G2380" s="60">
        <f>(C2380-$O$10)/($O$11-$O$10)</f>
        <v>0.46305777777777785</v>
      </c>
      <c r="H2380" s="60">
        <f>(G2380*$O$14+(1-G2380)*$O$13)</f>
        <v>2.6963057777777779</v>
      </c>
      <c r="I2380" s="116">
        <f>(H2380-D2380)/(H2380-$O$12)</f>
        <v>0.1787635963422724</v>
      </c>
      <c r="J2380" s="19">
        <f>(($O$19*F2380)/(B2380*((I2380)^$O$20)))^(1/$O$21)</f>
        <v>0.86068537393628142</v>
      </c>
      <c r="K2380" s="111">
        <f t="shared" si="75"/>
        <v>0.86068537393628142</v>
      </c>
      <c r="L2380" s="129"/>
      <c r="M2380" s="50"/>
      <c r="N2380" s="19"/>
      <c r="O2380" s="19"/>
      <c r="Q2380" s="20"/>
      <c r="R2380" s="58"/>
      <c r="S2380" s="58"/>
      <c r="T2380" s="58"/>
      <c r="U2380" s="58"/>
      <c r="V2380" s="58"/>
    </row>
    <row r="2381" spans="1:22" x14ac:dyDescent="0.35">
      <c r="A2381" s="20">
        <v>3740</v>
      </c>
      <c r="B2381" s="59">
        <v>10.075900000000001</v>
      </c>
      <c r="C2381">
        <v>79.524900000000002</v>
      </c>
      <c r="D2381" s="20">
        <v>2.4245999999999999</v>
      </c>
      <c r="E2381" s="49">
        <f t="shared" si="74"/>
        <v>100.97300000000001</v>
      </c>
      <c r="F2381" s="60">
        <f>($Q$5*($O$6+$O$8))/(E2381+$O$8)</f>
        <v>0.26583608424904931</v>
      </c>
      <c r="G2381" s="60">
        <f>(C2381-$O$10)/($O$11-$O$10)</f>
        <v>0.55027666666666675</v>
      </c>
      <c r="H2381" s="60">
        <f>(G2381*$O$14+(1-G2381)*$O$13)</f>
        <v>2.7050276666666666</v>
      </c>
      <c r="I2381" s="116">
        <f>(H2381-D2381)/(H2381-$O$12)</f>
        <v>0.17899512620443309</v>
      </c>
      <c r="J2381" s="19">
        <f>(($O$19*F2381)/(B2381*((I2381)^$O$20)))^(1/$O$21)</f>
        <v>0.90745236198635104</v>
      </c>
      <c r="K2381" s="111">
        <f t="shared" si="75"/>
        <v>0.90745236198635104</v>
      </c>
      <c r="L2381" s="129"/>
      <c r="M2381" s="50"/>
      <c r="N2381" s="19"/>
      <c r="O2381" s="19"/>
      <c r="Q2381" s="20"/>
      <c r="R2381" s="58"/>
      <c r="S2381" s="58"/>
      <c r="T2381" s="58"/>
      <c r="U2381" s="58"/>
      <c r="V2381" s="58"/>
    </row>
    <row r="2382" spans="1:22" x14ac:dyDescent="0.35">
      <c r="A2382" s="20">
        <v>3740.5</v>
      </c>
      <c r="B2382" s="59">
        <v>9.1620000000000008</v>
      </c>
      <c r="C2382">
        <v>85.644499999999994</v>
      </c>
      <c r="D2382" s="20">
        <v>2.4407000000000001</v>
      </c>
      <c r="E2382" s="49">
        <f t="shared" si="74"/>
        <v>100.9829</v>
      </c>
      <c r="F2382" s="60">
        <f>($Q$5*($O$6+$O$8))/(E2382+$O$8)</f>
        <v>0.26581166005968582</v>
      </c>
      <c r="G2382" s="60">
        <f>(C2382-$O$10)/($O$11-$O$10)</f>
        <v>0.61827222222222211</v>
      </c>
      <c r="H2382" s="60">
        <f>(G2382*$O$14+(1-G2382)*$O$13)</f>
        <v>2.7118272222222224</v>
      </c>
      <c r="I2382" s="116">
        <f>(H2382-D2382)/(H2382-$O$12)</f>
        <v>0.17231086563764123</v>
      </c>
      <c r="J2382" s="19">
        <f>(($O$19*F2382)/(B2382*((I2382)^$O$20)))^(1/$O$21)</f>
        <v>0.98850576378320054</v>
      </c>
      <c r="K2382" s="111">
        <f t="shared" si="75"/>
        <v>0.98850576378320054</v>
      </c>
      <c r="L2382" s="129"/>
      <c r="M2382" s="50"/>
      <c r="N2382" s="19"/>
      <c r="O2382" s="19"/>
      <c r="Q2382" s="20"/>
      <c r="R2382" s="58"/>
      <c r="S2382" s="58"/>
      <c r="T2382" s="58"/>
      <c r="U2382" s="58"/>
      <c r="V2382" s="58"/>
    </row>
    <row r="2383" spans="1:22" x14ac:dyDescent="0.35">
      <c r="A2383" s="20">
        <v>3741</v>
      </c>
      <c r="B2383" s="59">
        <v>8.0756999999999994</v>
      </c>
      <c r="C2383">
        <v>87.715800000000002</v>
      </c>
      <c r="D2383" s="20">
        <v>2.4519000000000002</v>
      </c>
      <c r="E2383" s="49">
        <f t="shared" si="74"/>
        <v>100.99280000000002</v>
      </c>
      <c r="F2383" s="60">
        <f>($Q$5*($O$6+$O$8))/(E2383+$O$8)</f>
        <v>0.26578724035794649</v>
      </c>
      <c r="G2383" s="60">
        <f>(C2383-$O$10)/($O$11-$O$10)</f>
        <v>0.64128666666666667</v>
      </c>
      <c r="H2383" s="60">
        <f>(G2383*$O$14+(1-G2383)*$O$13)</f>
        <v>2.7141286666666669</v>
      </c>
      <c r="I2383" s="116">
        <f>(H2383-D2383)/(H2383-$O$12)</f>
        <v>0.16641211879164078</v>
      </c>
      <c r="J2383" s="19">
        <f>(($O$19*F2383)/(B2383*((I2383)^$O$20)))^(1/$O$21)</f>
        <v>1.0901644739361205</v>
      </c>
      <c r="K2383" s="111">
        <f t="shared" si="75"/>
        <v>1</v>
      </c>
      <c r="L2383" s="129"/>
      <c r="M2383" s="50"/>
      <c r="N2383" s="19"/>
      <c r="O2383" s="19"/>
      <c r="Q2383" s="20"/>
      <c r="R2383" s="58"/>
      <c r="S2383" s="58"/>
      <c r="T2383" s="58"/>
      <c r="U2383" s="58"/>
      <c r="V2383" s="58"/>
    </row>
    <row r="2384" spans="1:22" x14ac:dyDescent="0.35">
      <c r="A2384" s="20">
        <v>3741.5</v>
      </c>
      <c r="B2384" s="59">
        <v>8.0456000000000003</v>
      </c>
      <c r="C2384">
        <v>90.513599999999997</v>
      </c>
      <c r="D2384" s="20">
        <v>2.4592000000000001</v>
      </c>
      <c r="E2384" s="49">
        <f t="shared" si="74"/>
        <v>101.0027</v>
      </c>
      <c r="F2384" s="60">
        <f>($Q$5*($O$6+$O$8))/(E2384+$O$8)</f>
        <v>0.26576282514259475</v>
      </c>
      <c r="G2384" s="60">
        <f>(C2384-$O$10)/($O$11-$O$10)</f>
        <v>0.67237333333333327</v>
      </c>
      <c r="H2384" s="60">
        <f>(G2384*$O$14+(1-G2384)*$O$13)</f>
        <v>2.7172373333333333</v>
      </c>
      <c r="I2384" s="116">
        <f>(H2384-D2384)/(H2384-$O$12)</f>
        <v>0.16342985841083862</v>
      </c>
      <c r="J2384" s="19">
        <f>(($O$19*F2384)/(B2384*((I2384)^$O$20)))^(1/$O$21)</f>
        <v>1.1120811844811731</v>
      </c>
      <c r="K2384" s="111">
        <f t="shared" si="75"/>
        <v>1</v>
      </c>
      <c r="L2384" s="129"/>
      <c r="M2384" s="50"/>
      <c r="N2384" s="19"/>
      <c r="O2384" s="19"/>
      <c r="Q2384" s="20"/>
      <c r="R2384" s="58"/>
      <c r="S2384" s="58"/>
      <c r="T2384" s="58"/>
      <c r="U2384" s="58"/>
      <c r="V2384" s="58"/>
    </row>
    <row r="2385" spans="1:22" x14ac:dyDescent="0.35">
      <c r="A2385" s="20">
        <v>3742</v>
      </c>
      <c r="B2385" s="59">
        <v>8.2272999999999996</v>
      </c>
      <c r="C2385">
        <v>89.033199999999994</v>
      </c>
      <c r="D2385" s="20">
        <v>2.4573999999999998</v>
      </c>
      <c r="E2385" s="49">
        <f t="shared" si="74"/>
        <v>101.01259999999999</v>
      </c>
      <c r="F2385" s="60">
        <f>($Q$5*($O$6+$O$8))/(E2385+$O$8)</f>
        <v>0.26573841441239426</v>
      </c>
      <c r="G2385" s="60">
        <f>(C2385-$O$10)/($O$11-$O$10)</f>
        <v>0.65592444444444442</v>
      </c>
      <c r="H2385" s="60">
        <f>(G2385*$O$14+(1-G2385)*$O$13)</f>
        <v>2.7155924444444444</v>
      </c>
      <c r="I2385" s="116">
        <f>(H2385-D2385)/(H2385-$O$12)</f>
        <v>0.16369864084870495</v>
      </c>
      <c r="J2385" s="19">
        <f>(($O$19*F2385)/(B2385*((I2385)^$O$20)))^(1/$O$21)</f>
        <v>1.0978763486395751</v>
      </c>
      <c r="K2385" s="111">
        <f t="shared" si="75"/>
        <v>1</v>
      </c>
      <c r="L2385" s="129"/>
      <c r="M2385" s="50"/>
      <c r="N2385" s="19"/>
      <c r="O2385" s="19"/>
      <c r="Q2385" s="20"/>
      <c r="R2385" s="58"/>
      <c r="S2385" s="58"/>
      <c r="T2385" s="58"/>
      <c r="U2385" s="58"/>
      <c r="V2385" s="58"/>
    </row>
    <row r="2386" spans="1:22" x14ac:dyDescent="0.35">
      <c r="A2386" s="20">
        <v>3742.5</v>
      </c>
      <c r="B2386" s="59">
        <v>8.1783999999999999</v>
      </c>
      <c r="C2386">
        <v>91.386399999999995</v>
      </c>
      <c r="D2386" s="20">
        <v>2.4584000000000001</v>
      </c>
      <c r="E2386" s="49">
        <f t="shared" si="74"/>
        <v>101.02250000000001</v>
      </c>
      <c r="F2386" s="60">
        <f>($Q$5*($O$6+$O$8))/(E2386+$O$8)</f>
        <v>0.26571400816610913</v>
      </c>
      <c r="G2386" s="60">
        <f>(C2386-$O$10)/($O$11-$O$10)</f>
        <v>0.68207111111111107</v>
      </c>
      <c r="H2386" s="60">
        <f>(G2386*$O$14+(1-G2386)*$O$13)</f>
        <v>2.718207111111111</v>
      </c>
      <c r="I2386" s="116">
        <f>(H2386-D2386)/(H2386-$O$12)</f>
        <v>0.16444975262882411</v>
      </c>
      <c r="J2386" s="19">
        <f>(($O$19*F2386)/(B2386*((I2386)^$O$20)))^(1/$O$21)</f>
        <v>1.0960738760592852</v>
      </c>
      <c r="K2386" s="111">
        <f t="shared" si="75"/>
        <v>1</v>
      </c>
      <c r="L2386" s="129"/>
      <c r="M2386" s="50"/>
      <c r="N2386" s="19"/>
      <c r="O2386" s="19"/>
      <c r="Q2386" s="20"/>
      <c r="R2386" s="58"/>
      <c r="S2386" s="58"/>
      <c r="T2386" s="58"/>
      <c r="U2386" s="58"/>
      <c r="V2386" s="58"/>
    </row>
    <row r="2387" spans="1:22" x14ac:dyDescent="0.35">
      <c r="A2387" s="20">
        <v>3743</v>
      </c>
      <c r="B2387" s="59">
        <v>7.9358000000000004</v>
      </c>
      <c r="C2387">
        <v>91.512200000000007</v>
      </c>
      <c r="D2387" s="20">
        <v>2.4611999999999998</v>
      </c>
      <c r="E2387" s="49">
        <f t="shared" si="74"/>
        <v>101.0324</v>
      </c>
      <c r="F2387" s="60">
        <f>($Q$5*($O$6+$O$8))/(E2387+$O$8)</f>
        <v>0.26568960640250422</v>
      </c>
      <c r="G2387" s="60">
        <f>(C2387-$O$10)/($O$11-$O$10)</f>
        <v>0.68346888888888901</v>
      </c>
      <c r="H2387" s="60">
        <f>(G2387*$O$14+(1-G2387)*$O$13)</f>
        <v>2.7183468888888891</v>
      </c>
      <c r="I2387" s="116">
        <f>(H2387-D2387)/(H2387-$O$12)</f>
        <v>0.16275151596641702</v>
      </c>
      <c r="J2387" s="19">
        <f>(($O$19*F2387)/(B2387*((I2387)^$O$20)))^(1/$O$21)</f>
        <v>1.1242603208436628</v>
      </c>
      <c r="K2387" s="111">
        <f t="shared" si="75"/>
        <v>1</v>
      </c>
      <c r="L2387" s="129"/>
      <c r="M2387" s="50"/>
      <c r="N2387" s="19"/>
      <c r="O2387" s="19"/>
      <c r="Q2387" s="20"/>
      <c r="R2387" s="58"/>
      <c r="S2387" s="58"/>
      <c r="T2387" s="58"/>
      <c r="U2387" s="58"/>
      <c r="V2387" s="58"/>
    </row>
    <row r="2388" spans="1:22" x14ac:dyDescent="0.35">
      <c r="A2388" s="20">
        <v>3743.5</v>
      </c>
      <c r="B2388" s="59">
        <v>8.0503</v>
      </c>
      <c r="C2388">
        <v>92.690899999999999</v>
      </c>
      <c r="D2388" s="20">
        <v>2.4613999999999998</v>
      </c>
      <c r="E2388" s="49">
        <f t="shared" si="74"/>
        <v>101.04230000000001</v>
      </c>
      <c r="F2388" s="60">
        <f>($Q$5*($O$6+$O$8))/(E2388+$O$8)</f>
        <v>0.26566520912034453</v>
      </c>
      <c r="G2388" s="60">
        <f>(C2388-$O$10)/($O$11-$O$10)</f>
        <v>0.69656555555555555</v>
      </c>
      <c r="H2388" s="60">
        <f>(G2388*$O$14+(1-G2388)*$O$13)</f>
        <v>2.7196565555555554</v>
      </c>
      <c r="I2388" s="116">
        <f>(H2388-D2388)/(H2388-$O$12)</f>
        <v>0.16331846260184707</v>
      </c>
      <c r="J2388" s="19">
        <f>(($O$19*F2388)/(B2388*((I2388)^$O$20)))^(1/$O$21)</f>
        <v>1.1123104732849849</v>
      </c>
      <c r="K2388" s="111">
        <f t="shared" si="75"/>
        <v>1</v>
      </c>
      <c r="L2388" s="129"/>
      <c r="M2388" s="50"/>
      <c r="N2388" s="19"/>
      <c r="O2388" s="19"/>
      <c r="Q2388" s="20"/>
      <c r="R2388" s="58"/>
      <c r="S2388" s="58"/>
      <c r="T2388" s="58"/>
      <c r="U2388" s="58"/>
      <c r="V2388" s="58"/>
    </row>
    <row r="2389" spans="1:22" x14ac:dyDescent="0.35">
      <c r="A2389" s="20">
        <v>3744</v>
      </c>
      <c r="B2389" s="59">
        <v>8.1425999999999998</v>
      </c>
      <c r="C2389">
        <v>90.461699999999993</v>
      </c>
      <c r="D2389" s="20">
        <v>2.4605999999999999</v>
      </c>
      <c r="E2389" s="49">
        <f t="shared" si="74"/>
        <v>101.0522</v>
      </c>
      <c r="F2389" s="60">
        <f>($Q$5*($O$6+$O$8))/(E2389+$O$8)</f>
        <v>0.26564081631839565</v>
      </c>
      <c r="G2389" s="60">
        <f>(C2389-$O$10)/($O$11-$O$10)</f>
        <v>0.6717966666666666</v>
      </c>
      <c r="H2389" s="60">
        <f>(G2389*$O$14+(1-G2389)*$O$13)</f>
        <v>2.7171796666666665</v>
      </c>
      <c r="I2389" s="116">
        <f>(H2389-D2389)/(H2389-$O$12)</f>
        <v>0.16251256996479882</v>
      </c>
      <c r="J2389" s="19">
        <f>(($O$19*F2389)/(B2389*((I2389)^$O$20)))^(1/$O$21)</f>
        <v>1.1114217574234122</v>
      </c>
      <c r="K2389" s="111">
        <f t="shared" si="75"/>
        <v>1</v>
      </c>
      <c r="L2389" s="129"/>
      <c r="M2389" s="50"/>
      <c r="N2389" s="19"/>
      <c r="O2389" s="19"/>
      <c r="Q2389" s="20"/>
      <c r="R2389" s="58"/>
      <c r="S2389" s="58"/>
      <c r="T2389" s="58"/>
      <c r="U2389" s="58"/>
      <c r="V2389" s="58"/>
    </row>
    <row r="2390" spans="1:22" x14ac:dyDescent="0.35">
      <c r="A2390" s="20">
        <v>3744.5</v>
      </c>
      <c r="B2390" s="59">
        <v>8.3489000000000004</v>
      </c>
      <c r="C2390">
        <v>86.863399999999999</v>
      </c>
      <c r="D2390" s="20">
        <v>2.4502000000000002</v>
      </c>
      <c r="E2390" s="49">
        <f t="shared" si="74"/>
        <v>101.06210000000002</v>
      </c>
      <c r="F2390" s="60">
        <f>($Q$5*($O$6+$O$8))/(E2390+$O$8)</f>
        <v>0.26561642799542362</v>
      </c>
      <c r="G2390" s="60">
        <f>(C2390-$O$10)/($O$11-$O$10)</f>
        <v>0.63181555555555557</v>
      </c>
      <c r="H2390" s="60">
        <f>(G2390*$O$14+(1-G2390)*$O$13)</f>
        <v>2.7131815555555554</v>
      </c>
      <c r="I2390" s="116">
        <f>(H2390-D2390)/(H2390-$O$12)</f>
        <v>0.16699027564429447</v>
      </c>
      <c r="J2390" s="19">
        <f>(($O$19*F2390)/(B2390*((I2390)^$O$20)))^(1/$O$21)</f>
        <v>1.0681239540593419</v>
      </c>
      <c r="K2390" s="111">
        <f t="shared" si="75"/>
        <v>1</v>
      </c>
      <c r="L2390" s="129"/>
      <c r="M2390" s="50"/>
      <c r="N2390" s="19"/>
      <c r="O2390" s="19"/>
      <c r="Q2390" s="20"/>
      <c r="R2390" s="58"/>
      <c r="S2390" s="58"/>
      <c r="T2390" s="58"/>
      <c r="U2390" s="58"/>
      <c r="V2390" s="58"/>
    </row>
    <row r="2391" spans="1:22" x14ac:dyDescent="0.35">
      <c r="A2391" s="20">
        <v>3745</v>
      </c>
      <c r="B2391" s="59">
        <v>8.5432000000000006</v>
      </c>
      <c r="C2391">
        <v>83.469700000000003</v>
      </c>
      <c r="D2391" s="20">
        <v>2.4447000000000001</v>
      </c>
      <c r="E2391" s="49">
        <f t="shared" si="74"/>
        <v>101.072</v>
      </c>
      <c r="F2391" s="60">
        <f>($Q$5*($O$6+$O$8))/(E2391+$O$8)</f>
        <v>0.26559204415019494</v>
      </c>
      <c r="G2391" s="60">
        <f>(C2391-$O$10)/($O$11-$O$10)</f>
        <v>0.59410777777777779</v>
      </c>
      <c r="H2391" s="60">
        <f>(G2391*$O$14+(1-G2391)*$O$13)</f>
        <v>2.7094107777777774</v>
      </c>
      <c r="I2391" s="116">
        <f>(H2391-D2391)/(H2391-$O$12)</f>
        <v>0.16849174871019532</v>
      </c>
      <c r="J2391" s="19">
        <f>(($O$19*F2391)/(B2391*((I2391)^$O$20)))^(1/$O$21)</f>
        <v>1.0464502987982645</v>
      </c>
      <c r="K2391" s="111">
        <f t="shared" si="75"/>
        <v>1</v>
      </c>
      <c r="L2391" s="129"/>
      <c r="M2391" s="50"/>
      <c r="N2391" s="19"/>
      <c r="O2391" s="19"/>
      <c r="Q2391" s="20"/>
      <c r="R2391" s="58"/>
      <c r="S2391" s="58"/>
      <c r="T2391" s="58"/>
      <c r="U2391" s="58"/>
      <c r="V2391" s="58"/>
    </row>
    <row r="2392" spans="1:22" x14ac:dyDescent="0.35">
      <c r="A2392" s="20">
        <v>3745.5</v>
      </c>
      <c r="B2392" s="59">
        <v>8.7565000000000008</v>
      </c>
      <c r="C2392">
        <v>85.677300000000002</v>
      </c>
      <c r="D2392" s="20">
        <v>2.4359999999999999</v>
      </c>
      <c r="E2392" s="49">
        <f t="shared" si="74"/>
        <v>101.08190000000002</v>
      </c>
      <c r="F2392" s="60">
        <f>($Q$5*($O$6+$O$8))/(E2392+$O$8)</f>
        <v>0.26556766478147642</v>
      </c>
      <c r="G2392" s="60">
        <f>(C2392-$O$10)/($O$11-$O$10)</f>
        <v>0.61863666666666672</v>
      </c>
      <c r="H2392" s="60">
        <f>(G2392*$O$14+(1-G2392)*$O$13)</f>
        <v>2.7118636666666665</v>
      </c>
      <c r="I2392" s="116">
        <f>(H2392-D2392)/(H2392-$O$12)</f>
        <v>0.17531698167646453</v>
      </c>
      <c r="J2392" s="19">
        <f>(($O$19*F2392)/(B2392*((I2392)^$O$20)))^(1/$O$21)</f>
        <v>0.9933409428212866</v>
      </c>
      <c r="K2392" s="111">
        <f t="shared" si="75"/>
        <v>0.9933409428212866</v>
      </c>
      <c r="L2392" s="129"/>
      <c r="M2392" s="50"/>
      <c r="N2392" s="19"/>
      <c r="O2392" s="19"/>
      <c r="Q2392" s="20"/>
      <c r="R2392" s="58"/>
      <c r="S2392" s="58"/>
      <c r="T2392" s="58"/>
      <c r="U2392" s="58"/>
      <c r="V2392" s="58"/>
    </row>
    <row r="2393" spans="1:22" x14ac:dyDescent="0.35">
      <c r="A2393" s="20">
        <v>3746</v>
      </c>
      <c r="B2393" s="59">
        <v>8.8798999999999992</v>
      </c>
      <c r="C2393">
        <v>90.209900000000005</v>
      </c>
      <c r="D2393" s="20">
        <v>2.4397000000000002</v>
      </c>
      <c r="E2393" s="49">
        <f t="shared" si="74"/>
        <v>101.09180000000001</v>
      </c>
      <c r="F2393" s="60">
        <f>($Q$5*($O$6+$O$8))/(E2393+$O$8)</f>
        <v>0.26554328988803561</v>
      </c>
      <c r="G2393" s="60">
        <f>(C2393-$O$10)/($O$11-$O$10)</f>
        <v>0.66899888888888892</v>
      </c>
      <c r="H2393" s="60">
        <f>(G2393*$O$14+(1-G2393)*$O$13)</f>
        <v>2.7168998888888889</v>
      </c>
      <c r="I2393" s="116">
        <f>(H2393-D2393)/(H2393-$O$12)</f>
        <v>0.17560413569444067</v>
      </c>
      <c r="J2393" s="19">
        <f>(($O$19*F2393)/(B2393*((I2393)^$O$20)))^(1/$O$21)</f>
        <v>0.98475657320492438</v>
      </c>
      <c r="K2393" s="111">
        <f t="shared" si="75"/>
        <v>0.98475657320492438</v>
      </c>
      <c r="L2393" s="129"/>
      <c r="M2393" s="50"/>
      <c r="N2393" s="19"/>
      <c r="O2393" s="19"/>
      <c r="Q2393" s="20"/>
      <c r="R2393" s="58"/>
      <c r="S2393" s="58"/>
      <c r="T2393" s="58"/>
      <c r="U2393" s="58"/>
      <c r="V2393" s="58"/>
    </row>
    <row r="2394" spans="1:22" x14ac:dyDescent="0.35">
      <c r="A2394" s="20">
        <v>3746.5</v>
      </c>
      <c r="B2394" s="59">
        <v>8.9697999999999993</v>
      </c>
      <c r="C2394">
        <v>94.7089</v>
      </c>
      <c r="D2394" s="20">
        <v>2.4487999999999999</v>
      </c>
      <c r="E2394" s="49">
        <f t="shared" si="74"/>
        <v>101.10169999999999</v>
      </c>
      <c r="F2394" s="60">
        <f>($Q$5*($O$6+$O$8))/(E2394+$O$8)</f>
        <v>0.26551891946864026</v>
      </c>
      <c r="G2394" s="60">
        <f>(C2394-$O$10)/($O$11-$O$10)</f>
        <v>0.71898777777777778</v>
      </c>
      <c r="H2394" s="60">
        <f>(G2394*$O$14+(1-G2394)*$O$13)</f>
        <v>2.7218987777777777</v>
      </c>
      <c r="I2394" s="116">
        <f>(H2394-D2394)/(H2394-$O$12)</f>
        <v>0.17245997193785353</v>
      </c>
      <c r="J2394" s="19">
        <f>(($O$19*F2394)/(B2394*((I2394)^$O$20)))^(1/$O$21)</f>
        <v>0.99762665684368101</v>
      </c>
      <c r="K2394" s="111">
        <f t="shared" si="75"/>
        <v>0.99762665684368101</v>
      </c>
      <c r="L2394" s="129"/>
      <c r="M2394" s="50"/>
      <c r="N2394" s="19"/>
      <c r="O2394" s="19"/>
      <c r="Q2394" s="20"/>
      <c r="R2394" s="58"/>
      <c r="S2394" s="58"/>
      <c r="T2394" s="58"/>
      <c r="U2394" s="58"/>
      <c r="V2394" s="58"/>
    </row>
    <row r="2395" spans="1:22" x14ac:dyDescent="0.35">
      <c r="A2395" s="20">
        <v>3747</v>
      </c>
      <c r="B2395" s="59">
        <v>9.2256</v>
      </c>
      <c r="C2395">
        <v>90.493399999999994</v>
      </c>
      <c r="D2395" s="20">
        <v>2.4597000000000002</v>
      </c>
      <c r="E2395" s="49">
        <f t="shared" si="74"/>
        <v>101.11160000000001</v>
      </c>
      <c r="F2395" s="60">
        <f>($Q$5*($O$6+$O$8))/(E2395+$O$8)</f>
        <v>0.26549455352205859</v>
      </c>
      <c r="G2395" s="60">
        <f>(C2395-$O$10)/($O$11-$O$10)</f>
        <v>0.6721488888888888</v>
      </c>
      <c r="H2395" s="60">
        <f>(G2395*$O$14+(1-G2395)*$O$13)</f>
        <v>2.717214888888889</v>
      </c>
      <c r="I2395" s="116">
        <f>(H2395-D2395)/(H2395-$O$12)</f>
        <v>0.16310128289071801</v>
      </c>
      <c r="J2395" s="19">
        <f>(($O$19*F2395)/(B2395*((I2395)^$O$20)))^(1/$O$21)</f>
        <v>1.0400952684218083</v>
      </c>
      <c r="K2395" s="111">
        <f t="shared" si="75"/>
        <v>1</v>
      </c>
      <c r="L2395" s="129"/>
      <c r="M2395" s="50"/>
      <c r="N2395" s="19"/>
      <c r="O2395" s="19"/>
      <c r="Q2395" s="20"/>
      <c r="R2395" s="58"/>
      <c r="S2395" s="58"/>
      <c r="T2395" s="58"/>
      <c r="U2395" s="58"/>
      <c r="V2395" s="58"/>
    </row>
    <row r="2396" spans="1:22" x14ac:dyDescent="0.35">
      <c r="A2396" s="20">
        <v>3747.5</v>
      </c>
      <c r="B2396" s="59">
        <v>9.5012000000000008</v>
      </c>
      <c r="C2396">
        <v>86.466200000000001</v>
      </c>
      <c r="D2396" s="20">
        <v>2.4561999999999999</v>
      </c>
      <c r="E2396" s="49">
        <f t="shared" si="74"/>
        <v>101.1215</v>
      </c>
      <c r="F2396" s="60">
        <f>($Q$5*($O$6+$O$8))/(E2396+$O$8)</f>
        <v>0.26547019204705952</v>
      </c>
      <c r="G2396" s="60">
        <f>(C2396-$O$10)/($O$11-$O$10)</f>
        <v>0.62740222222222219</v>
      </c>
      <c r="H2396" s="60">
        <f>(G2396*$O$14+(1-G2396)*$O$13)</f>
        <v>2.7127402222222221</v>
      </c>
      <c r="I2396" s="116">
        <f>(H2396-D2396)/(H2396-$O$12)</f>
        <v>0.16294576693960947</v>
      </c>
      <c r="J2396" s="19">
        <f>(($O$19*F2396)/(B2396*((I2396)^$O$20)))^(1/$O$21)</f>
        <v>1.0258304099960256</v>
      </c>
      <c r="K2396" s="111">
        <f t="shared" si="75"/>
        <v>1</v>
      </c>
      <c r="L2396" s="129"/>
      <c r="M2396" s="50"/>
      <c r="N2396" s="19"/>
      <c r="O2396" s="19"/>
      <c r="Q2396" s="20"/>
      <c r="R2396" s="58"/>
      <c r="S2396" s="58"/>
      <c r="T2396" s="58"/>
      <c r="U2396" s="58"/>
      <c r="V2396" s="58"/>
    </row>
    <row r="2397" spans="1:22" x14ac:dyDescent="0.35">
      <c r="A2397" s="20">
        <v>3748</v>
      </c>
      <c r="B2397" s="59">
        <v>9.4663000000000004</v>
      </c>
      <c r="C2397">
        <v>79.909199999999998</v>
      </c>
      <c r="D2397" s="20">
        <v>2.4369000000000001</v>
      </c>
      <c r="E2397" s="49">
        <f t="shared" si="74"/>
        <v>101.13140000000001</v>
      </c>
      <c r="F2397" s="60">
        <f>($Q$5*($O$6+$O$8))/(E2397+$O$8)</f>
        <v>0.26544583504241204</v>
      </c>
      <c r="G2397" s="60">
        <f>(C2397-$O$10)/($O$11-$O$10)</f>
        <v>0.55454666666666663</v>
      </c>
      <c r="H2397" s="60">
        <f>(G2397*$O$14+(1-G2397)*$O$13)</f>
        <v>2.7054546666666663</v>
      </c>
      <c r="I2397" s="116">
        <f>(H2397-D2397)/(H2397-$O$12)</f>
        <v>0.17136996167454438</v>
      </c>
      <c r="J2397" s="19">
        <f>(($O$19*F2397)/(B2397*((I2397)^$O$20)))^(1/$O$21)</f>
        <v>0.97715425222724717</v>
      </c>
      <c r="K2397" s="111">
        <f t="shared" si="75"/>
        <v>0.97715425222724717</v>
      </c>
      <c r="L2397" s="129"/>
      <c r="M2397" s="50"/>
      <c r="N2397" s="19"/>
      <c r="O2397" s="19"/>
      <c r="Q2397" s="20"/>
      <c r="R2397" s="58"/>
      <c r="S2397" s="58"/>
      <c r="T2397" s="58"/>
      <c r="U2397" s="58"/>
      <c r="V2397" s="58"/>
    </row>
    <row r="2398" spans="1:22" x14ac:dyDescent="0.35">
      <c r="A2398" s="20">
        <v>3748.5</v>
      </c>
      <c r="B2398" s="59">
        <v>9.4565999999999999</v>
      </c>
      <c r="C2398">
        <v>80.0535</v>
      </c>
      <c r="D2398" s="20">
        <v>2.4180000000000001</v>
      </c>
      <c r="E2398" s="49">
        <f t="shared" si="74"/>
        <v>101.1413</v>
      </c>
      <c r="F2398" s="60">
        <f>($Q$5*($O$6+$O$8))/(E2398+$O$8)</f>
        <v>0.26542148250688596</v>
      </c>
      <c r="G2398" s="60">
        <f>(C2398-$O$10)/($O$11-$O$10)</f>
        <v>0.55615000000000003</v>
      </c>
      <c r="H2398" s="60">
        <f>(G2398*$O$14+(1-G2398)*$O$13)</f>
        <v>2.7056149999999999</v>
      </c>
      <c r="I2398" s="116">
        <f>(H2398-D2398)/(H2398-$O$12)</f>
        <v>0.18351395584026936</v>
      </c>
      <c r="J2398" s="19">
        <f>(($O$19*F2398)/(B2398*((I2398)^$O$20)))^(1/$O$21)</f>
        <v>0.91291728201204658</v>
      </c>
      <c r="K2398" s="111">
        <f t="shared" si="75"/>
        <v>0.91291728201204658</v>
      </c>
      <c r="L2398" s="129"/>
      <c r="M2398" s="50"/>
      <c r="N2398" s="19"/>
      <c r="O2398" s="19"/>
      <c r="Q2398" s="20"/>
      <c r="R2398" s="58"/>
      <c r="S2398" s="58"/>
      <c r="T2398" s="58"/>
      <c r="U2398" s="58"/>
      <c r="V2398" s="58"/>
    </row>
    <row r="2399" spans="1:22" x14ac:dyDescent="0.35">
      <c r="A2399" s="20">
        <v>3749</v>
      </c>
      <c r="B2399" s="59">
        <v>9.3903999999999996</v>
      </c>
      <c r="C2399">
        <v>83.638199999999998</v>
      </c>
      <c r="D2399" s="20">
        <v>2.4302999999999999</v>
      </c>
      <c r="E2399" s="49">
        <f t="shared" si="74"/>
        <v>101.15120000000002</v>
      </c>
      <c r="F2399" s="60">
        <f>($Q$5*($O$6+$O$8))/(E2399+$O$8)</f>
        <v>0.26539713443925123</v>
      </c>
      <c r="G2399" s="60">
        <f>(C2399-$O$10)/($O$11-$O$10)</f>
        <v>0.59597999999999995</v>
      </c>
      <c r="H2399" s="60">
        <f>(G2399*$O$14+(1-G2399)*$O$13)</f>
        <v>2.7095979999999997</v>
      </c>
      <c r="I2399" s="116">
        <f>(H2399-D2399)/(H2399-$O$12)</f>
        <v>0.17775551663391131</v>
      </c>
      <c r="J2399" s="19">
        <f>(($O$19*F2399)/(B2399*((I2399)^$O$20)))^(1/$O$21)</f>
        <v>0.94576443961556789</v>
      </c>
      <c r="K2399" s="111">
        <f t="shared" si="75"/>
        <v>0.94576443961556789</v>
      </c>
      <c r="L2399" s="129"/>
      <c r="M2399" s="50"/>
      <c r="N2399" s="19"/>
      <c r="O2399" s="19"/>
      <c r="Q2399" s="20"/>
      <c r="R2399" s="58"/>
      <c r="S2399" s="58"/>
      <c r="T2399" s="58"/>
      <c r="U2399" s="58"/>
      <c r="V2399" s="58"/>
    </row>
    <row r="2400" spans="1:22" x14ac:dyDescent="0.35">
      <c r="A2400" s="20">
        <v>3749.5</v>
      </c>
      <c r="B2400" s="59">
        <v>8.1603999999999992</v>
      </c>
      <c r="C2400">
        <v>93.363299999999995</v>
      </c>
      <c r="D2400" s="20">
        <v>2.4510000000000001</v>
      </c>
      <c r="E2400" s="49">
        <f t="shared" si="74"/>
        <v>101.1611</v>
      </c>
      <c r="F2400" s="60">
        <f>($Q$5*($O$6+$O$8))/(E2400+$O$8)</f>
        <v>0.26537279083827847</v>
      </c>
      <c r="G2400" s="60">
        <f>(C2400-$O$10)/($O$11-$O$10)</f>
        <v>0.70403666666666664</v>
      </c>
      <c r="H2400" s="60">
        <f>(G2400*$O$14+(1-G2400)*$O$13)</f>
        <v>2.7204036666666664</v>
      </c>
      <c r="I2400" s="116">
        <f>(H2400-D2400)/(H2400-$O$12)</f>
        <v>0.17028731220875129</v>
      </c>
      <c r="J2400" s="19">
        <f>(($O$19*F2400)/(B2400*((I2400)^$O$20)))^(1/$O$21)</f>
        <v>1.0589859096044272</v>
      </c>
      <c r="K2400" s="111">
        <f t="shared" si="75"/>
        <v>1</v>
      </c>
      <c r="L2400" s="129"/>
      <c r="M2400" s="50"/>
      <c r="N2400" s="19"/>
      <c r="O2400" s="19"/>
      <c r="Q2400" s="20"/>
      <c r="R2400" s="58"/>
      <c r="S2400" s="58"/>
      <c r="T2400" s="58"/>
      <c r="U2400" s="58"/>
      <c r="V2400" s="58"/>
    </row>
    <row r="2401" spans="1:22" x14ac:dyDescent="0.35">
      <c r="A2401" s="20">
        <v>3750</v>
      </c>
      <c r="B2401" s="59">
        <v>7.3817000000000004</v>
      </c>
      <c r="C2401">
        <v>100.131</v>
      </c>
      <c r="D2401" s="20">
        <v>2.4729999999999999</v>
      </c>
      <c r="E2401" s="49">
        <f t="shared" si="74"/>
        <v>101.17099999999999</v>
      </c>
      <c r="F2401" s="60">
        <f>($Q$5*($O$6+$O$8))/(E2401+$O$8)</f>
        <v>0.26534845170273874</v>
      </c>
      <c r="G2401" s="60">
        <f>(C2401-$O$10)/($O$11-$O$10)</f>
        <v>0.77923333333333333</v>
      </c>
      <c r="H2401" s="60">
        <f>(G2401*$O$14+(1-G2401)*$O$13)</f>
        <v>2.7279233333333335</v>
      </c>
      <c r="I2401" s="116">
        <f>(H2401-D2401)/(H2401-$O$12)</f>
        <v>0.16037217534264975</v>
      </c>
      <c r="J2401" s="19">
        <f>(($O$19*F2401)/(B2401*((I2401)^$O$20)))^(1/$O$21)</f>
        <v>1.1822275161461329</v>
      </c>
      <c r="K2401" s="111">
        <f t="shared" si="75"/>
        <v>1</v>
      </c>
      <c r="L2401" s="129"/>
      <c r="M2401" s="50"/>
      <c r="N2401" s="19"/>
      <c r="O2401" s="19"/>
      <c r="Q2401" s="20"/>
      <c r="R2401" s="58"/>
      <c r="S2401" s="58"/>
      <c r="T2401" s="58"/>
      <c r="U2401" s="58"/>
      <c r="V2401" s="58"/>
    </row>
    <row r="2402" spans="1:22" x14ac:dyDescent="0.35">
      <c r="A2402" s="20">
        <v>3750.5</v>
      </c>
      <c r="B2402" s="59">
        <v>6.4442000000000004</v>
      </c>
      <c r="C2402">
        <v>98.473299999999995</v>
      </c>
      <c r="D2402" s="20">
        <v>2.4679000000000002</v>
      </c>
      <c r="E2402" s="49">
        <f t="shared" si="74"/>
        <v>101.18090000000001</v>
      </c>
      <c r="F2402" s="60">
        <f>($Q$5*($O$6+$O$8))/(E2402+$O$8)</f>
        <v>0.26532411703140335</v>
      </c>
      <c r="G2402" s="60">
        <f>(C2402-$O$10)/($O$11-$O$10)</f>
        <v>0.76081444444444435</v>
      </c>
      <c r="H2402" s="60">
        <f>(G2402*$O$14+(1-G2402)*$O$13)</f>
        <v>2.7260814444444441</v>
      </c>
      <c r="I2402" s="116">
        <f>(H2402-D2402)/(H2402-$O$12)</f>
        <v>0.16261027351182997</v>
      </c>
      <c r="J2402" s="19">
        <f>(($O$19*F2402)/(B2402*((I2402)^$O$20)))^(1/$O$21)</f>
        <v>1.2478313090728361</v>
      </c>
      <c r="K2402" s="111">
        <f t="shared" si="75"/>
        <v>1</v>
      </c>
      <c r="L2402" s="129"/>
      <c r="M2402" s="50"/>
      <c r="N2402" s="19"/>
      <c r="O2402" s="19"/>
      <c r="Q2402" s="20"/>
      <c r="R2402" s="58"/>
      <c r="S2402" s="58"/>
      <c r="T2402" s="58"/>
      <c r="U2402" s="58"/>
      <c r="V2402" s="58"/>
    </row>
    <row r="2403" spans="1:22" x14ac:dyDescent="0.35">
      <c r="A2403" s="20">
        <v>3751</v>
      </c>
      <c r="B2403" s="59">
        <v>6.0892999999999997</v>
      </c>
      <c r="C2403">
        <v>91.856800000000007</v>
      </c>
      <c r="D2403" s="20">
        <v>2.4491999999999998</v>
      </c>
      <c r="E2403" s="49">
        <f t="shared" si="74"/>
        <v>101.1908</v>
      </c>
      <c r="F2403" s="60">
        <f>($Q$5*($O$6+$O$8))/(E2403+$O$8)</f>
        <v>0.26529978682304434</v>
      </c>
      <c r="G2403" s="60">
        <f>(C2403-$O$10)/($O$11-$O$10)</f>
        <v>0.6872977777777779</v>
      </c>
      <c r="H2403" s="60">
        <f>(G2403*$O$14+(1-G2403)*$O$13)</f>
        <v>2.7187297777777779</v>
      </c>
      <c r="I2403" s="116">
        <f>(H2403-D2403)/(H2403-$O$12)</f>
        <v>0.17054747318823102</v>
      </c>
      <c r="J2403" s="19">
        <f>(($O$19*F2403)/(B2403*((I2403)^$O$20)))^(1/$O$21)</f>
        <v>1.2238817976925509</v>
      </c>
      <c r="K2403" s="111">
        <f t="shared" si="75"/>
        <v>1</v>
      </c>
      <c r="L2403" s="129"/>
      <c r="M2403" s="50"/>
      <c r="N2403" s="19"/>
      <c r="O2403" s="19"/>
      <c r="Q2403" s="20"/>
      <c r="R2403" s="58"/>
      <c r="S2403" s="58"/>
      <c r="T2403" s="58"/>
      <c r="U2403" s="58"/>
      <c r="V2403" s="58"/>
    </row>
    <row r="2404" spans="1:22" x14ac:dyDescent="0.35">
      <c r="A2404" s="20">
        <v>3751.5</v>
      </c>
      <c r="B2404" s="59">
        <v>7.2934000000000001</v>
      </c>
      <c r="C2404">
        <v>85.836100000000002</v>
      </c>
      <c r="D2404" s="20">
        <v>2.4272</v>
      </c>
      <c r="E2404" s="49">
        <f t="shared" si="74"/>
        <v>101.20070000000001</v>
      </c>
      <c r="F2404" s="60">
        <f>($Q$5*($O$6+$O$8))/(E2404+$O$8)</f>
        <v>0.26527546107643385</v>
      </c>
      <c r="G2404" s="60">
        <f>(C2404-$O$10)/($O$11-$O$10)</f>
        <v>0.62040111111111118</v>
      </c>
      <c r="H2404" s="60">
        <f>(G2404*$O$14+(1-G2404)*$O$13)</f>
        <v>2.7120401111111114</v>
      </c>
      <c r="I2404" s="116">
        <f>(H2404-D2404)/(H2404-$O$12)</f>
        <v>0.18100139862351849</v>
      </c>
      <c r="J2404" s="19">
        <f>(($O$19*F2404)/(B2404*((I2404)^$O$20)))^(1/$O$21)</f>
        <v>1.0536626654961281</v>
      </c>
      <c r="K2404" s="111">
        <f t="shared" si="75"/>
        <v>1</v>
      </c>
      <c r="L2404" s="129"/>
      <c r="M2404" s="50"/>
      <c r="N2404" s="19"/>
      <c r="O2404" s="19"/>
      <c r="Q2404" s="20"/>
      <c r="R2404" s="58"/>
      <c r="S2404" s="58"/>
      <c r="T2404" s="58"/>
      <c r="U2404" s="58"/>
      <c r="V2404" s="58"/>
    </row>
    <row r="2405" spans="1:22" x14ac:dyDescent="0.35">
      <c r="A2405" s="20">
        <v>3752</v>
      </c>
      <c r="B2405" s="59">
        <v>9.3046000000000006</v>
      </c>
      <c r="C2405">
        <v>84.417599999999993</v>
      </c>
      <c r="D2405" s="20">
        <v>2.4325000000000001</v>
      </c>
      <c r="E2405" s="49">
        <f t="shared" si="74"/>
        <v>101.2106</v>
      </c>
      <c r="F2405" s="60">
        <f>($Q$5*($O$6+$O$8))/(E2405+$O$8)</f>
        <v>0.26525113979034493</v>
      </c>
      <c r="G2405" s="60">
        <f>(C2405-$O$10)/($O$11-$O$10)</f>
        <v>0.60463999999999996</v>
      </c>
      <c r="H2405" s="60">
        <f>(G2405*$O$14+(1-G2405)*$O$13)</f>
        <v>2.710464</v>
      </c>
      <c r="I2405" s="116">
        <f>(H2405-D2405)/(H2405-$O$12)</f>
        <v>0.1768090609205184</v>
      </c>
      <c r="J2405" s="19">
        <f>(($O$19*F2405)/(B2405*((I2405)^$O$20)))^(1/$O$21)</f>
        <v>0.95493818107910566</v>
      </c>
      <c r="K2405" s="111">
        <f t="shared" si="75"/>
        <v>0.95493818107910566</v>
      </c>
      <c r="L2405" s="129"/>
      <c r="M2405" s="50"/>
      <c r="N2405" s="19"/>
      <c r="O2405" s="19"/>
      <c r="Q2405" s="20"/>
      <c r="R2405" s="58"/>
      <c r="S2405" s="58"/>
      <c r="T2405" s="58"/>
      <c r="U2405" s="58"/>
      <c r="V2405" s="58"/>
    </row>
    <row r="2406" spans="1:22" x14ac:dyDescent="0.35">
      <c r="A2406" s="20">
        <v>3752.5</v>
      </c>
      <c r="B2406" s="59">
        <v>9.6661000000000001</v>
      </c>
      <c r="C2406">
        <v>88.204899999999995</v>
      </c>
      <c r="D2406" s="20">
        <v>2.4496000000000002</v>
      </c>
      <c r="E2406" s="49">
        <f t="shared" si="74"/>
        <v>101.22050000000002</v>
      </c>
      <c r="F2406" s="60">
        <f>($Q$5*($O$6+$O$8))/(E2406+$O$8)</f>
        <v>0.26522682296355066</v>
      </c>
      <c r="G2406" s="60">
        <f>(C2406-$O$10)/($O$11-$O$10)</f>
        <v>0.64672111111111108</v>
      </c>
      <c r="H2406" s="60">
        <f>(G2406*$O$14+(1-G2406)*$O$13)</f>
        <v>2.7146721111111112</v>
      </c>
      <c r="I2406" s="116">
        <f>(H2406-D2406)/(H2406-$O$12)</f>
        <v>0.16815859477113346</v>
      </c>
      <c r="J2406" s="19">
        <f>(($O$19*F2406)/(B2406*((I2406)^$O$20)))^(1/$O$21)</f>
        <v>0.98506300758736387</v>
      </c>
      <c r="K2406" s="111">
        <f t="shared" si="75"/>
        <v>0.98506300758736387</v>
      </c>
      <c r="L2406" s="129"/>
      <c r="M2406" s="50"/>
      <c r="N2406" s="19"/>
      <c r="O2406" s="19"/>
      <c r="Q2406" s="20"/>
      <c r="R2406" s="58"/>
      <c r="S2406" s="58"/>
      <c r="T2406" s="58"/>
      <c r="U2406" s="58"/>
      <c r="V2406" s="58"/>
    </row>
    <row r="2407" spans="1:22" x14ac:dyDescent="0.35">
      <c r="A2407" s="20">
        <v>3753</v>
      </c>
      <c r="B2407" s="59">
        <v>8.8488000000000007</v>
      </c>
      <c r="C2407">
        <v>90.775599999999997</v>
      </c>
      <c r="D2407" s="20">
        <v>2.4628000000000001</v>
      </c>
      <c r="E2407" s="49">
        <f t="shared" si="74"/>
        <v>101.2304</v>
      </c>
      <c r="F2407" s="60">
        <f>($Q$5*($O$6+$O$8))/(E2407+$O$8)</f>
        <v>0.26520251059482486</v>
      </c>
      <c r="G2407" s="60">
        <f>(C2407-$O$10)/($O$11-$O$10)</f>
        <v>0.67528444444444446</v>
      </c>
      <c r="H2407" s="60">
        <f>(G2407*$O$14+(1-G2407)*$O$13)</f>
        <v>2.7175284444444445</v>
      </c>
      <c r="I2407" s="116">
        <f>(H2407-D2407)/(H2407-$O$12)</f>
        <v>0.16130440821338463</v>
      </c>
      <c r="J2407" s="19">
        <f>(($O$19*F2407)/(B2407*((I2407)^$O$20)))^(1/$O$21)</f>
        <v>1.0732487459693569</v>
      </c>
      <c r="K2407" s="111">
        <f t="shared" si="75"/>
        <v>1</v>
      </c>
      <c r="L2407" s="129"/>
      <c r="M2407" s="50"/>
      <c r="N2407" s="19"/>
      <c r="O2407" s="19"/>
      <c r="Q2407" s="20"/>
      <c r="R2407" s="58"/>
      <c r="S2407" s="58"/>
      <c r="T2407" s="58"/>
      <c r="U2407" s="58"/>
      <c r="V2407" s="58"/>
    </row>
    <row r="2408" spans="1:22" x14ac:dyDescent="0.35">
      <c r="A2408" s="20">
        <v>3753.5</v>
      </c>
      <c r="B2408" s="59">
        <v>8.3492999999999995</v>
      </c>
      <c r="C2408">
        <v>90.940399999999997</v>
      </c>
      <c r="D2408" s="20">
        <v>2.4470000000000001</v>
      </c>
      <c r="E2408" s="49">
        <f t="shared" si="74"/>
        <v>101.24030000000002</v>
      </c>
      <c r="F2408" s="60">
        <f>($Q$5*($O$6+$O$8))/(E2408+$O$8)</f>
        <v>0.26517820268294151</v>
      </c>
      <c r="G2408" s="60">
        <f>(C2408-$O$10)/($O$11-$O$10)</f>
        <v>0.67711555555555547</v>
      </c>
      <c r="H2408" s="60">
        <f>(G2408*$O$14+(1-G2408)*$O$13)</f>
        <v>2.7177115555555553</v>
      </c>
      <c r="I2408" s="116">
        <f>(H2408-D2408)/(H2408-$O$12)</f>
        <v>0.17140568896545663</v>
      </c>
      <c r="J2408" s="19">
        <f>(($O$19*F2408)/(B2408*((I2408)^$O$20)))^(1/$O$21)</f>
        <v>1.0397253821685191</v>
      </c>
      <c r="K2408" s="111">
        <f t="shared" si="75"/>
        <v>1</v>
      </c>
      <c r="L2408" s="129"/>
      <c r="M2408" s="50"/>
      <c r="N2408" s="19"/>
      <c r="O2408" s="19"/>
      <c r="Q2408" s="20"/>
      <c r="R2408" s="58"/>
      <c r="S2408" s="58"/>
      <c r="T2408" s="58"/>
      <c r="U2408" s="58"/>
      <c r="V2408" s="58"/>
    </row>
    <row r="2409" spans="1:22" x14ac:dyDescent="0.35">
      <c r="A2409" s="20">
        <v>3754</v>
      </c>
      <c r="B2409" s="59">
        <v>8.6179000000000006</v>
      </c>
      <c r="C2409">
        <v>87.645300000000006</v>
      </c>
      <c r="D2409" s="20">
        <v>2.4325999999999999</v>
      </c>
      <c r="E2409" s="49">
        <f t="shared" si="74"/>
        <v>101.25020000000001</v>
      </c>
      <c r="F2409" s="60">
        <f>($Q$5*($O$6+$O$8))/(E2409+$O$8)</f>
        <v>0.26515389922667537</v>
      </c>
      <c r="G2409" s="60">
        <f>(C2409-$O$10)/($O$11-$O$10)</f>
        <v>0.64050333333333342</v>
      </c>
      <c r="H2409" s="60">
        <f>(G2409*$O$14+(1-G2409)*$O$13)</f>
        <v>2.7140503333333332</v>
      </c>
      <c r="I2409" s="116">
        <f>(H2409-D2409)/(H2409-$O$12)</f>
        <v>0.17861920022440816</v>
      </c>
      <c r="J2409" s="19">
        <f>(($O$19*F2409)/(B2409*((I2409)^$O$20)))^(1/$O$21)</f>
        <v>0.98201957170291099</v>
      </c>
      <c r="K2409" s="111">
        <f t="shared" si="75"/>
        <v>0.98201957170291099</v>
      </c>
      <c r="L2409" s="129"/>
      <c r="M2409" s="50"/>
      <c r="N2409" s="19"/>
      <c r="O2409" s="19"/>
      <c r="Q2409" s="20"/>
      <c r="R2409" s="58"/>
      <c r="S2409" s="58"/>
      <c r="T2409" s="58"/>
      <c r="U2409" s="58"/>
      <c r="V2409" s="58"/>
    </row>
    <row r="2410" spans="1:22" x14ac:dyDescent="0.35">
      <c r="A2410" s="20">
        <v>3754.5</v>
      </c>
      <c r="B2410" s="59">
        <v>8.5067000000000004</v>
      </c>
      <c r="C2410">
        <v>84.506799999999998</v>
      </c>
      <c r="D2410" s="20">
        <v>2.4266999999999999</v>
      </c>
      <c r="E2410" s="49">
        <f t="shared" si="74"/>
        <v>101.26009999999999</v>
      </c>
      <c r="F2410" s="60">
        <f>($Q$5*($O$6+$O$8))/(E2410+$O$8)</f>
        <v>0.26512960022480142</v>
      </c>
      <c r="G2410" s="60">
        <f>(C2410-$O$10)/($O$11-$O$10)</f>
        <v>0.60563111111111112</v>
      </c>
      <c r="H2410" s="60">
        <f>(G2410*$O$14+(1-G2410)*$O$13)</f>
        <v>2.710563111111111</v>
      </c>
      <c r="I2410" s="116">
        <f>(H2410-D2410)/(H2410-$O$12)</f>
        <v>0.18055002156196245</v>
      </c>
      <c r="J2410" s="19">
        <f>(($O$19*F2410)/(B2410*((I2410)^$O$20)))^(1/$O$21)</f>
        <v>0.97780218927486373</v>
      </c>
      <c r="K2410" s="111">
        <f t="shared" si="75"/>
        <v>0.97780218927486373</v>
      </c>
      <c r="L2410" s="129"/>
      <c r="M2410" s="50"/>
      <c r="N2410" s="19"/>
      <c r="O2410" s="19"/>
      <c r="Q2410" s="20"/>
      <c r="R2410" s="58"/>
      <c r="S2410" s="58"/>
      <c r="T2410" s="58"/>
      <c r="U2410" s="58"/>
      <c r="V2410" s="58"/>
    </row>
    <row r="2411" spans="1:22" x14ac:dyDescent="0.35">
      <c r="A2411" s="20">
        <v>3755</v>
      </c>
      <c r="B2411" s="59">
        <v>8.7584999999999997</v>
      </c>
      <c r="C2411">
        <v>84.0715</v>
      </c>
      <c r="D2411" s="20">
        <v>2.4298999999999999</v>
      </c>
      <c r="E2411" s="49">
        <f t="shared" si="74"/>
        <v>101.27000000000001</v>
      </c>
      <c r="F2411" s="60">
        <f>($Q$5*($O$6+$O$8))/(E2411+$O$8)</f>
        <v>0.26510530567609514</v>
      </c>
      <c r="G2411" s="60">
        <f>(C2411-$O$10)/($O$11-$O$10)</f>
        <v>0.60079444444444441</v>
      </c>
      <c r="H2411" s="60">
        <f>(G2411*$O$14+(1-G2411)*$O$13)</f>
        <v>2.7100794444444443</v>
      </c>
      <c r="I2411" s="116">
        <f>(H2411-D2411)/(H2411-$O$12)</f>
        <v>0.17826187925332068</v>
      </c>
      <c r="J2411" s="19">
        <f>(($O$19*F2411)/(B2411*((I2411)^$O$20)))^(1/$O$21)</f>
        <v>0.97596863770515629</v>
      </c>
      <c r="K2411" s="111">
        <f t="shared" si="75"/>
        <v>0.97596863770515629</v>
      </c>
      <c r="L2411" s="129"/>
      <c r="M2411" s="50"/>
      <c r="N2411" s="19"/>
      <c r="O2411" s="19"/>
      <c r="Q2411" s="20"/>
      <c r="R2411" s="58"/>
      <c r="S2411" s="58"/>
      <c r="T2411" s="58"/>
      <c r="U2411" s="58"/>
      <c r="V2411" s="58"/>
    </row>
    <row r="2412" spans="1:22" x14ac:dyDescent="0.35">
      <c r="A2412" s="20">
        <v>3755.5</v>
      </c>
      <c r="B2412" s="59">
        <v>8.5488</v>
      </c>
      <c r="C2412">
        <v>86.070599999999999</v>
      </c>
      <c r="D2412" s="20">
        <v>2.4382000000000001</v>
      </c>
      <c r="E2412" s="49">
        <f t="shared" si="74"/>
        <v>101.2799</v>
      </c>
      <c r="F2412" s="60">
        <f>($Q$5*($O$6+$O$8))/(E2412+$O$8)</f>
        <v>0.2650810155793325</v>
      </c>
      <c r="G2412" s="60">
        <f>(C2412-$O$10)/($O$11-$O$10)</f>
        <v>0.62300666666666671</v>
      </c>
      <c r="H2412" s="60">
        <f>(G2412*$O$14+(1-G2412)*$O$13)</f>
        <v>2.7123006666666667</v>
      </c>
      <c r="I2412" s="116">
        <f>(H2412-D2412)/(H2412-$O$12)</f>
        <v>0.17414819439491105</v>
      </c>
      <c r="J2412" s="19">
        <f>(($O$19*F2412)/(B2412*((I2412)^$O$20)))^(1/$O$21)</f>
        <v>1.0111550577393362</v>
      </c>
      <c r="K2412" s="111">
        <f t="shared" si="75"/>
        <v>1</v>
      </c>
      <c r="L2412" s="129"/>
      <c r="M2412" s="50"/>
      <c r="N2412" s="19"/>
      <c r="O2412" s="19"/>
      <c r="Q2412" s="20"/>
      <c r="R2412" s="58"/>
      <c r="S2412" s="58"/>
      <c r="T2412" s="58"/>
      <c r="U2412" s="58"/>
      <c r="V2412" s="58"/>
    </row>
    <row r="2413" spans="1:22" x14ac:dyDescent="0.35">
      <c r="A2413" s="20">
        <v>3756</v>
      </c>
      <c r="B2413" s="59">
        <v>8.4024999999999999</v>
      </c>
      <c r="C2413">
        <v>89.624899999999997</v>
      </c>
      <c r="D2413" s="20">
        <v>2.4445999999999999</v>
      </c>
      <c r="E2413" s="49">
        <f t="shared" si="74"/>
        <v>101.28980000000001</v>
      </c>
      <c r="F2413" s="60">
        <f>($Q$5*($O$6+$O$8))/(E2413+$O$8)</f>
        <v>0.26505672993328988</v>
      </c>
      <c r="G2413" s="60">
        <f>(C2413-$O$10)/($O$11-$O$10)</f>
        <v>0.66249888888888886</v>
      </c>
      <c r="H2413" s="60">
        <f>(G2413*$O$14+(1-G2413)*$O$13)</f>
        <v>2.7162498888888891</v>
      </c>
      <c r="I2413" s="116">
        <f>(H2413-D2413)/(H2413-$O$12)</f>
        <v>0.17215914064115759</v>
      </c>
      <c r="J2413" s="19">
        <f>(($O$19*F2413)/(B2413*((I2413)^$O$20)))^(1/$O$21)</f>
        <v>1.031656386706062</v>
      </c>
      <c r="K2413" s="111">
        <f t="shared" si="75"/>
        <v>1</v>
      </c>
      <c r="L2413" s="129"/>
      <c r="M2413" s="50"/>
      <c r="N2413" s="19"/>
      <c r="O2413" s="19"/>
      <c r="Q2413" s="20"/>
      <c r="R2413" s="58"/>
      <c r="S2413" s="58"/>
      <c r="T2413" s="58"/>
      <c r="U2413" s="58"/>
      <c r="V2413" s="58"/>
    </row>
    <row r="2414" spans="1:22" x14ac:dyDescent="0.35">
      <c r="A2414" s="20">
        <v>3756.5</v>
      </c>
      <c r="B2414" s="59">
        <v>8.3544999999999998</v>
      </c>
      <c r="C2414">
        <v>89.442099999999996</v>
      </c>
      <c r="D2414" s="20">
        <v>2.4512999999999998</v>
      </c>
      <c r="E2414" s="49">
        <f t="shared" si="74"/>
        <v>101.2997</v>
      </c>
      <c r="F2414" s="60">
        <f>($Q$5*($O$6+$O$8))/(E2414+$O$8)</f>
        <v>0.26503244873674414</v>
      </c>
      <c r="G2414" s="60">
        <f>(C2414-$O$10)/($O$11-$O$10)</f>
        <v>0.66046777777777776</v>
      </c>
      <c r="H2414" s="60">
        <f>(G2414*$O$14+(1-G2414)*$O$13)</f>
        <v>2.7160467777777777</v>
      </c>
      <c r="I2414" s="116">
        <f>(H2414-D2414)/(H2414-$O$12)</f>
        <v>0.16780586834352279</v>
      </c>
      <c r="J2414" s="19">
        <f>(($O$19*F2414)/(B2414*((I2414)^$O$20)))^(1/$O$21)</f>
        <v>1.0614074911313915</v>
      </c>
      <c r="K2414" s="111">
        <f t="shared" si="75"/>
        <v>1</v>
      </c>
      <c r="L2414" s="129"/>
      <c r="M2414" s="50"/>
      <c r="N2414" s="19"/>
      <c r="O2414" s="19"/>
      <c r="Q2414" s="20"/>
      <c r="R2414" s="58"/>
      <c r="S2414" s="58"/>
      <c r="T2414" s="58"/>
      <c r="U2414" s="58"/>
      <c r="V2414" s="58"/>
    </row>
    <row r="2415" spans="1:22" x14ac:dyDescent="0.35">
      <c r="A2415" s="20">
        <v>3757</v>
      </c>
      <c r="B2415" s="59">
        <v>8.8567</v>
      </c>
      <c r="C2415">
        <v>91.676900000000003</v>
      </c>
      <c r="D2415" s="20">
        <v>2.4586000000000001</v>
      </c>
      <c r="E2415" s="49">
        <f t="shared" si="74"/>
        <v>101.30960000000002</v>
      </c>
      <c r="F2415" s="60">
        <f>($Q$5*($O$6+$O$8))/(E2415+$O$8)</f>
        <v>0.26500817198847254</v>
      </c>
      <c r="G2415" s="60">
        <f>(C2415-$O$10)/($O$11-$O$10)</f>
        <v>0.6852988888888889</v>
      </c>
      <c r="H2415" s="60">
        <f>(G2415*$O$14+(1-G2415)*$O$13)</f>
        <v>2.7185298888888889</v>
      </c>
      <c r="I2415" s="116">
        <f>(H2415-D2415)/(H2415-$O$12)</f>
        <v>0.16449385966534466</v>
      </c>
      <c r="J2415" s="19">
        <f>(($O$19*F2415)/(B2415*((I2415)^$O$20)))^(1/$O$21)</f>
        <v>1.0515840132805772</v>
      </c>
      <c r="K2415" s="111">
        <f t="shared" si="75"/>
        <v>1</v>
      </c>
      <c r="L2415" s="129"/>
      <c r="M2415" s="50"/>
      <c r="N2415" s="19"/>
      <c r="O2415" s="19"/>
      <c r="Q2415" s="20"/>
      <c r="R2415" s="58"/>
      <c r="S2415" s="58"/>
      <c r="T2415" s="58"/>
      <c r="U2415" s="58"/>
      <c r="V2415" s="58"/>
    </row>
    <row r="2416" spans="1:22" x14ac:dyDescent="0.35">
      <c r="A2416" s="20">
        <v>3757.5</v>
      </c>
      <c r="B2416" s="59">
        <v>10.325699999999999</v>
      </c>
      <c r="C2416">
        <v>91.987700000000004</v>
      </c>
      <c r="D2416" s="20">
        <v>2.4634999999999998</v>
      </c>
      <c r="E2416" s="49">
        <f t="shared" si="74"/>
        <v>101.31950000000001</v>
      </c>
      <c r="F2416" s="60">
        <f>($Q$5*($O$6+$O$8))/(E2416+$O$8)</f>
        <v>0.26498389968725289</v>
      </c>
      <c r="G2416" s="60">
        <f>(C2416-$O$10)/($O$11-$O$10)</f>
        <v>0.68875222222222221</v>
      </c>
      <c r="H2416" s="60">
        <f>(G2416*$O$14+(1-G2416)*$O$13)</f>
        <v>2.7188752222222221</v>
      </c>
      <c r="I2416" s="116">
        <f>(H2416-D2416)/(H2416-$O$12)</f>
        <v>0.16157617647073302</v>
      </c>
      <c r="J2416" s="19">
        <f>(($O$19*F2416)/(B2416*((I2416)^$O$20)))^(1/$O$21)</f>
        <v>0.99145421920467747</v>
      </c>
      <c r="K2416" s="111">
        <f t="shared" si="75"/>
        <v>0.99145421920467747</v>
      </c>
      <c r="L2416" s="129"/>
      <c r="M2416" s="50"/>
      <c r="N2416" s="19"/>
      <c r="O2416" s="19"/>
      <c r="Q2416" s="20"/>
      <c r="R2416" s="58"/>
      <c r="S2416" s="58"/>
      <c r="T2416" s="58"/>
      <c r="U2416" s="58"/>
      <c r="V2416" s="58"/>
    </row>
    <row r="2417" spans="1:22" x14ac:dyDescent="0.35">
      <c r="A2417" s="20">
        <v>3758</v>
      </c>
      <c r="B2417" s="59">
        <v>8.9739000000000004</v>
      </c>
      <c r="C2417">
        <v>92.401700000000005</v>
      </c>
      <c r="D2417" s="20">
        <v>2.4632999999999998</v>
      </c>
      <c r="E2417" s="49">
        <f t="shared" si="74"/>
        <v>101.32939999999999</v>
      </c>
      <c r="F2417" s="60">
        <f>($Q$5*($O$6+$O$8))/(E2417+$O$8)</f>
        <v>0.26495963183186327</v>
      </c>
      <c r="G2417" s="60">
        <f>(C2417-$O$10)/($O$11-$O$10)</f>
        <v>0.69335222222222226</v>
      </c>
      <c r="H2417" s="60">
        <f>(G2417*$O$14+(1-G2417)*$O$13)</f>
        <v>2.719335222222222</v>
      </c>
      <c r="I2417" s="116">
        <f>(H2417-D2417)/(H2417-$O$12)</f>
        <v>0.16194662582762212</v>
      </c>
      <c r="J2417" s="19">
        <f>(($O$19*F2417)/(B2417*((I2417)^$O$20)))^(1/$O$21)</f>
        <v>1.0610292074569592</v>
      </c>
      <c r="K2417" s="111">
        <f t="shared" si="75"/>
        <v>1</v>
      </c>
      <c r="L2417" s="129"/>
      <c r="M2417" s="50"/>
      <c r="N2417" s="19"/>
      <c r="O2417" s="19"/>
      <c r="Q2417" s="20"/>
      <c r="R2417" s="58"/>
      <c r="S2417" s="58"/>
      <c r="T2417" s="58"/>
      <c r="U2417" s="58"/>
      <c r="V2417" s="58"/>
    </row>
    <row r="2418" spans="1:22" x14ac:dyDescent="0.35">
      <c r="A2418" s="20">
        <v>3758.5</v>
      </c>
      <c r="B2418" s="59">
        <v>7.2644000000000002</v>
      </c>
      <c r="C2418">
        <v>91.615899999999996</v>
      </c>
      <c r="D2418" s="20">
        <v>2.4628999999999999</v>
      </c>
      <c r="E2418" s="49">
        <f t="shared" si="74"/>
        <v>101.33930000000001</v>
      </c>
      <c r="F2418" s="60">
        <f>($Q$5*($O$6+$O$8))/(E2418+$O$8)</f>
        <v>0.26493536842108234</v>
      </c>
      <c r="G2418" s="60">
        <f>(C2418-$O$10)/($O$11-$O$10)</f>
        <v>0.68462111111111112</v>
      </c>
      <c r="H2418" s="60">
        <f>(G2418*$O$14+(1-G2418)*$O$13)</f>
        <v>2.7184621111111111</v>
      </c>
      <c r="I2418" s="116">
        <f>(H2418-D2418)/(H2418-$O$12)</f>
        <v>0.16173669533575299</v>
      </c>
      <c r="J2418" s="19">
        <f>(($O$19*F2418)/(B2418*((I2418)^$O$20)))^(1/$O$21)</f>
        <v>1.1807597211611862</v>
      </c>
      <c r="K2418" s="111">
        <f t="shared" si="75"/>
        <v>1</v>
      </c>
      <c r="L2418" s="129"/>
      <c r="M2418" s="50"/>
      <c r="N2418" s="19"/>
      <c r="O2418" s="19"/>
      <c r="Q2418" s="20"/>
      <c r="R2418" s="58"/>
      <c r="S2418" s="58"/>
      <c r="T2418" s="58"/>
      <c r="U2418" s="58"/>
      <c r="V2418" s="58"/>
    </row>
    <row r="2419" spans="1:22" x14ac:dyDescent="0.35">
      <c r="A2419" s="20">
        <v>3759</v>
      </c>
      <c r="B2419" s="59">
        <v>6.7629000000000001</v>
      </c>
      <c r="C2419">
        <v>92.170900000000003</v>
      </c>
      <c r="D2419" s="20">
        <v>2.4651000000000001</v>
      </c>
      <c r="E2419" s="49">
        <f t="shared" si="74"/>
        <v>101.3492</v>
      </c>
      <c r="F2419" s="60">
        <f>($Q$5*($O$6+$O$8))/(E2419+$O$8)</f>
        <v>0.26491110945368929</v>
      </c>
      <c r="G2419" s="60">
        <f>(C2419-$O$10)/($O$11-$O$10)</f>
        <v>0.69078777777777778</v>
      </c>
      <c r="H2419" s="60">
        <f>(G2419*$O$14+(1-G2419)*$O$13)</f>
        <v>2.7190787777777778</v>
      </c>
      <c r="I2419" s="116">
        <f>(H2419-D2419)/(H2419-$O$12)</f>
        <v>0.16067195166448892</v>
      </c>
      <c r="J2419" s="19">
        <f>(($O$19*F2419)/(B2419*((I2419)^$O$20)))^(1/$O$21)</f>
        <v>1.2318094565328812</v>
      </c>
      <c r="K2419" s="111">
        <f t="shared" si="75"/>
        <v>1</v>
      </c>
      <c r="L2419" s="129"/>
      <c r="M2419" s="50"/>
      <c r="N2419" s="19"/>
      <c r="O2419" s="19"/>
      <c r="Q2419" s="20"/>
      <c r="R2419" s="58"/>
      <c r="S2419" s="58"/>
      <c r="T2419" s="58"/>
      <c r="U2419" s="58"/>
      <c r="V2419" s="58"/>
    </row>
    <row r="2420" spans="1:22" x14ac:dyDescent="0.35">
      <c r="A2420" s="20">
        <v>3759.5</v>
      </c>
      <c r="B2420" s="59">
        <v>7.8973000000000004</v>
      </c>
      <c r="C2420">
        <v>94.659499999999994</v>
      </c>
      <c r="D2420" s="20">
        <v>2.4672000000000001</v>
      </c>
      <c r="E2420" s="49">
        <f t="shared" si="74"/>
        <v>101.35910000000001</v>
      </c>
      <c r="F2420" s="60">
        <f>($Q$5*($O$6+$O$8))/(E2420+$O$8)</f>
        <v>0.26488685492846348</v>
      </c>
      <c r="G2420" s="60">
        <f>(C2420-$O$10)/($O$11-$O$10)</f>
        <v>0.71843888888888885</v>
      </c>
      <c r="H2420" s="60">
        <f>(G2420*$O$14+(1-G2420)*$O$13)</f>
        <v>2.721843888888889</v>
      </c>
      <c r="I2420" s="116">
        <f>(H2420-D2420)/(H2420-$O$12)</f>
        <v>0.16081141245677191</v>
      </c>
      <c r="J2420" s="19">
        <f>(($O$19*F2420)/(B2420*((I2420)^$O$20)))^(1/$O$21)</f>
        <v>1.1388696483363436</v>
      </c>
      <c r="K2420" s="111">
        <f t="shared" si="75"/>
        <v>1</v>
      </c>
      <c r="L2420" s="129"/>
      <c r="M2420" s="50"/>
      <c r="N2420" s="19"/>
      <c r="O2420" s="19"/>
      <c r="Q2420" s="20"/>
      <c r="R2420" s="58"/>
      <c r="S2420" s="58"/>
      <c r="T2420" s="58"/>
      <c r="U2420" s="58"/>
      <c r="V2420" s="58"/>
    </row>
    <row r="2421" spans="1:22" x14ac:dyDescent="0.35">
      <c r="A2421" s="20">
        <v>3760</v>
      </c>
      <c r="B2421" s="59">
        <v>7.15</v>
      </c>
      <c r="C2421">
        <v>93.293899999999994</v>
      </c>
      <c r="D2421" s="20">
        <v>2.4621</v>
      </c>
      <c r="E2421" s="49">
        <f t="shared" si="74"/>
        <v>101.369</v>
      </c>
      <c r="F2421" s="60">
        <f>($Q$5*($O$6+$O$8))/(E2421+$O$8)</f>
        <v>0.264862604844185</v>
      </c>
      <c r="G2421" s="60">
        <f>(C2421-$O$10)/($O$11-$O$10)</f>
        <v>0.70326555555555548</v>
      </c>
      <c r="H2421" s="60">
        <f>(G2421*$O$14+(1-G2421)*$O$13)</f>
        <v>2.7203265555555554</v>
      </c>
      <c r="I2421" s="116">
        <f>(H2421-D2421)/(H2421-$O$12)</f>
        <v>0.16323033021489494</v>
      </c>
      <c r="J2421" s="19">
        <f>(($O$19*F2421)/(B2421*((I2421)^$O$20)))^(1/$O$21)</f>
        <v>1.1791157564108703</v>
      </c>
      <c r="K2421" s="111">
        <f t="shared" si="75"/>
        <v>1</v>
      </c>
      <c r="L2421" s="129"/>
      <c r="M2421" s="50"/>
      <c r="N2421" s="19"/>
      <c r="O2421" s="19"/>
      <c r="Q2421" s="20"/>
      <c r="R2421" s="58"/>
      <c r="S2421" s="58"/>
      <c r="T2421" s="58"/>
      <c r="U2421" s="58"/>
      <c r="V2421" s="58"/>
    </row>
    <row r="2422" spans="1:22" x14ac:dyDescent="0.35">
      <c r="A2422" s="20">
        <v>3760.5</v>
      </c>
      <c r="B2422" s="59">
        <v>7.359</v>
      </c>
      <c r="C2422">
        <v>91.381399999999999</v>
      </c>
      <c r="D2422" s="20">
        <v>2.4628000000000001</v>
      </c>
      <c r="E2422" s="49">
        <f t="shared" si="74"/>
        <v>101.37890000000002</v>
      </c>
      <c r="F2422" s="60">
        <f>($Q$5*($O$6+$O$8))/(E2422+$O$8)</f>
        <v>0.26483835919963417</v>
      </c>
      <c r="G2422" s="60">
        <f>(C2422-$O$10)/($O$11-$O$10)</f>
        <v>0.6820155555555556</v>
      </c>
      <c r="H2422" s="60">
        <f>(G2422*$O$14+(1-G2422)*$O$13)</f>
        <v>2.7182015555555559</v>
      </c>
      <c r="I2422" s="116">
        <f>(H2422-D2422)/(H2422-$O$12)</f>
        <v>0.1616617426222324</v>
      </c>
      <c r="J2422" s="19">
        <f>(($O$19*F2422)/(B2422*((I2422)^$O$20)))^(1/$O$21)</f>
        <v>1.173474851823971</v>
      </c>
      <c r="K2422" s="111">
        <f t="shared" si="75"/>
        <v>1</v>
      </c>
      <c r="L2422" s="129"/>
      <c r="M2422" s="50"/>
      <c r="N2422" s="19"/>
      <c r="O2422" s="19"/>
      <c r="Q2422" s="20"/>
      <c r="R2422" s="58"/>
      <c r="S2422" s="58"/>
      <c r="T2422" s="58"/>
      <c r="U2422" s="58"/>
      <c r="V2422" s="58"/>
    </row>
    <row r="2423" spans="1:22" x14ac:dyDescent="0.35">
      <c r="A2423" s="20">
        <v>3761</v>
      </c>
      <c r="B2423" s="59">
        <v>6.7270000000000003</v>
      </c>
      <c r="C2423">
        <v>88.637900000000002</v>
      </c>
      <c r="D2423" s="20">
        <v>2.4611000000000001</v>
      </c>
      <c r="E2423" s="49">
        <f t="shared" si="74"/>
        <v>101.3888</v>
      </c>
      <c r="F2423" s="60">
        <f>($Q$5*($O$6+$O$8))/(E2423+$O$8)</f>
        <v>0.264814117993592</v>
      </c>
      <c r="G2423" s="60">
        <f>(C2423-$O$10)/($O$11-$O$10)</f>
        <v>0.65153222222222229</v>
      </c>
      <c r="H2423" s="60">
        <f>(G2423*$O$14+(1-G2423)*$O$13)</f>
        <v>2.7151532222222223</v>
      </c>
      <c r="I2423" s="116">
        <f>(H2423-D2423)/(H2423-$O$12)</f>
        <v>0.1611191673392065</v>
      </c>
      <c r="J2423" s="19">
        <f>(($O$19*F2423)/(B2423*((I2423)^$O$20)))^(1/$O$21)</f>
        <v>1.231438265900626</v>
      </c>
      <c r="K2423" s="111">
        <f t="shared" si="75"/>
        <v>1</v>
      </c>
      <c r="L2423" s="129"/>
      <c r="M2423" s="50"/>
      <c r="N2423" s="19"/>
      <c r="O2423" s="19"/>
      <c r="Q2423" s="20"/>
      <c r="R2423" s="58"/>
      <c r="S2423" s="58"/>
      <c r="T2423" s="58"/>
      <c r="U2423" s="58"/>
      <c r="V2423" s="58"/>
    </row>
    <row r="2424" spans="1:22" x14ac:dyDescent="0.35">
      <c r="A2424" s="20">
        <v>3761.5</v>
      </c>
      <c r="B2424" s="59">
        <v>7.2081999999999997</v>
      </c>
      <c r="C2424">
        <v>89.365799999999993</v>
      </c>
      <c r="D2424" s="20">
        <v>2.4685999999999999</v>
      </c>
      <c r="E2424" s="49">
        <f t="shared" si="74"/>
        <v>101.39870000000002</v>
      </c>
      <c r="F2424" s="60">
        <f>($Q$5*($O$6+$O$8))/(E2424+$O$8)</f>
        <v>0.26478988122483971</v>
      </c>
      <c r="G2424" s="60">
        <f>(C2424-$O$10)/($O$11-$O$10)</f>
        <v>0.65961999999999987</v>
      </c>
      <c r="H2424" s="60">
        <f>(G2424*$O$14+(1-G2424)*$O$13)</f>
        <v>2.7159619999999998</v>
      </c>
      <c r="I2424" s="116">
        <f>(H2424-D2424)/(H2424-$O$12)</f>
        <v>0.15679520693301008</v>
      </c>
      <c r="J2424" s="19">
        <f>(($O$19*F2424)/(B2424*((I2424)^$O$20)))^(1/$O$21)</f>
        <v>1.2223751029292012</v>
      </c>
      <c r="K2424" s="111">
        <f t="shared" si="75"/>
        <v>1</v>
      </c>
      <c r="L2424" s="129"/>
      <c r="M2424" s="50"/>
      <c r="N2424" s="19"/>
      <c r="O2424" s="19"/>
      <c r="Q2424" s="20"/>
      <c r="R2424" s="58"/>
      <c r="S2424" s="58"/>
      <c r="T2424" s="58"/>
      <c r="U2424" s="58"/>
      <c r="V2424" s="58"/>
    </row>
    <row r="2425" spans="1:22" x14ac:dyDescent="0.35">
      <c r="A2425" s="20">
        <v>3762</v>
      </c>
      <c r="B2425" s="59">
        <v>7.1467999999999998</v>
      </c>
      <c r="C2425">
        <v>91.242000000000004</v>
      </c>
      <c r="D2425" s="20">
        <v>2.4613</v>
      </c>
      <c r="E2425" s="49">
        <f t="shared" si="74"/>
        <v>101.40860000000001</v>
      </c>
      <c r="F2425" s="60">
        <f>($Q$5*($O$6+$O$8))/(E2425+$O$8)</f>
        <v>0.26476564889215909</v>
      </c>
      <c r="G2425" s="60">
        <f>(C2425-$O$10)/($O$11-$O$10)</f>
        <v>0.68046666666666666</v>
      </c>
      <c r="H2425" s="60">
        <f>(G2425*$O$14+(1-G2425)*$O$13)</f>
        <v>2.7180466666666669</v>
      </c>
      <c r="I2425" s="116">
        <f>(H2425-D2425)/(H2425-$O$12)</f>
        <v>0.16252909313813424</v>
      </c>
      <c r="J2425" s="19">
        <f>(($O$19*F2425)/(B2425*((I2425)^$O$20)))^(1/$O$21)</f>
        <v>1.1842513614736663</v>
      </c>
      <c r="K2425" s="111">
        <f t="shared" si="75"/>
        <v>1</v>
      </c>
      <c r="L2425" s="129"/>
      <c r="M2425" s="50"/>
      <c r="N2425" s="19"/>
      <c r="O2425" s="19"/>
      <c r="Q2425" s="20"/>
      <c r="R2425" s="58"/>
      <c r="S2425" s="58"/>
      <c r="T2425" s="58"/>
      <c r="U2425" s="58"/>
      <c r="V2425" s="58"/>
    </row>
    <row r="2426" spans="1:22" x14ac:dyDescent="0.35">
      <c r="A2426" s="20">
        <v>3762.5</v>
      </c>
      <c r="B2426" s="59">
        <v>6.9668000000000001</v>
      </c>
      <c r="C2426">
        <v>92.708500000000001</v>
      </c>
      <c r="D2426" s="20">
        <v>2.4634999999999998</v>
      </c>
      <c r="E2426" s="49">
        <f t="shared" si="74"/>
        <v>101.41849999999999</v>
      </c>
      <c r="F2426" s="60">
        <f>($Q$5*($O$6+$O$8))/(E2426+$O$8)</f>
        <v>0.26474142099433234</v>
      </c>
      <c r="G2426" s="60">
        <f>(C2426-$O$10)/($O$11-$O$10)</f>
        <v>0.69676111111111116</v>
      </c>
      <c r="H2426" s="60">
        <f>(G2426*$O$14+(1-G2426)*$O$13)</f>
        <v>2.7196761111111112</v>
      </c>
      <c r="I2426" s="116">
        <f>(H2426-D2426)/(H2426-$O$12)</f>
        <v>0.16200081014984977</v>
      </c>
      <c r="J2426" s="19">
        <f>(($O$19*F2426)/(B2426*((I2426)^$O$20)))^(1/$O$21)</f>
        <v>1.2033087917469165</v>
      </c>
      <c r="K2426" s="111">
        <f t="shared" si="75"/>
        <v>1</v>
      </c>
      <c r="L2426" s="129"/>
      <c r="M2426" s="50"/>
      <c r="N2426" s="19"/>
      <c r="O2426" s="19"/>
      <c r="Q2426" s="20"/>
      <c r="R2426" s="58"/>
      <c r="S2426" s="58"/>
      <c r="T2426" s="58"/>
      <c r="U2426" s="58"/>
      <c r="V2426" s="58"/>
    </row>
    <row r="2427" spans="1:22" x14ac:dyDescent="0.35">
      <c r="A2427" s="20">
        <v>3763</v>
      </c>
      <c r="B2427" s="59">
        <v>7.1402000000000001</v>
      </c>
      <c r="C2427">
        <v>91.933599999999998</v>
      </c>
      <c r="D2427" s="20">
        <v>2.4523000000000001</v>
      </c>
      <c r="E2427" s="49">
        <f t="shared" si="74"/>
        <v>101.42840000000001</v>
      </c>
      <c r="F2427" s="60">
        <f>($Q$5*($O$6+$O$8))/(E2427+$O$8)</f>
        <v>0.264717197530142</v>
      </c>
      <c r="G2427" s="60">
        <f>(C2427-$O$10)/($O$11-$O$10)</f>
        <v>0.68815111111111105</v>
      </c>
      <c r="H2427" s="60">
        <f>(G2427*$O$14+(1-G2427)*$O$13)</f>
        <v>2.7188151111111107</v>
      </c>
      <c r="I2427" s="116">
        <f>(H2427-D2427)/(H2427-$O$12)</f>
        <v>0.16863080952400339</v>
      </c>
      <c r="J2427" s="19">
        <f>(($O$19*F2427)/(B2427*((I2427)^$O$20)))^(1/$O$21)</f>
        <v>1.1418234683466812</v>
      </c>
      <c r="K2427" s="111">
        <f t="shared" si="75"/>
        <v>1</v>
      </c>
      <c r="L2427" s="129"/>
      <c r="M2427" s="50"/>
      <c r="N2427" s="19"/>
      <c r="O2427" s="19"/>
      <c r="Q2427" s="20"/>
      <c r="R2427" s="58"/>
      <c r="S2427" s="58"/>
      <c r="T2427" s="58"/>
      <c r="U2427" s="58"/>
      <c r="V2427" s="58"/>
    </row>
    <row r="2428" spans="1:22" x14ac:dyDescent="0.35">
      <c r="A2428" s="20">
        <v>3763.5</v>
      </c>
      <c r="B2428" s="59">
        <v>8.6399000000000008</v>
      </c>
      <c r="C2428">
        <v>92.182199999999995</v>
      </c>
      <c r="D2428" s="20">
        <v>2.4443000000000001</v>
      </c>
      <c r="E2428" s="49">
        <f t="shared" si="74"/>
        <v>101.4383</v>
      </c>
      <c r="F2428" s="60">
        <f>($Q$5*($O$6+$O$8))/(E2428+$O$8)</f>
        <v>0.26469297849837142</v>
      </c>
      <c r="G2428" s="60">
        <f>(C2428-$O$10)/($O$11-$O$10)</f>
        <v>0.69091333333333327</v>
      </c>
      <c r="H2428" s="60">
        <f>(G2428*$O$14+(1-G2428)*$O$13)</f>
        <v>2.7190913333333331</v>
      </c>
      <c r="I2428" s="116">
        <f>(H2428-D2428)/(H2428-$O$12)</f>
        <v>0.17383700137319513</v>
      </c>
      <c r="J2428" s="19">
        <f>(($O$19*F2428)/(B2428*((I2428)^$O$20)))^(1/$O$21)</f>
        <v>1.0068728503880378</v>
      </c>
      <c r="K2428" s="111">
        <f t="shared" si="75"/>
        <v>1</v>
      </c>
      <c r="L2428" s="129"/>
      <c r="M2428" s="50"/>
      <c r="N2428" s="19"/>
      <c r="O2428" s="19"/>
      <c r="Q2428" s="20"/>
      <c r="R2428" s="58"/>
      <c r="S2428" s="58"/>
      <c r="T2428" s="58"/>
      <c r="U2428" s="58"/>
      <c r="V2428" s="58"/>
    </row>
    <row r="2429" spans="1:22" x14ac:dyDescent="0.35">
      <c r="A2429" s="20">
        <v>3764</v>
      </c>
      <c r="B2429" s="59">
        <v>9.2350999999999992</v>
      </c>
      <c r="C2429">
        <v>93.747500000000002</v>
      </c>
      <c r="D2429" s="20">
        <v>2.4422999999999999</v>
      </c>
      <c r="E2429" s="49">
        <f t="shared" si="74"/>
        <v>101.44820000000001</v>
      </c>
      <c r="F2429" s="60">
        <f>($Q$5*($O$6+$O$8))/(E2429+$O$8)</f>
        <v>0.26466876389780386</v>
      </c>
      <c r="G2429" s="60">
        <f>(C2429-$O$10)/($O$11-$O$10)</f>
        <v>0.70830555555555563</v>
      </c>
      <c r="H2429" s="60">
        <f>(G2429*$O$14+(1-G2429)*$O$13)</f>
        <v>2.7208305555555556</v>
      </c>
      <c r="I2429" s="116">
        <f>(H2429-D2429)/(H2429-$O$12)</f>
        <v>0.17600883282750543</v>
      </c>
      <c r="J2429" s="19">
        <f>(($O$19*F2429)/(B2429*((I2429)^$O$20)))^(1/$O$21)</f>
        <v>0.96182504237289712</v>
      </c>
      <c r="K2429" s="111">
        <f t="shared" si="75"/>
        <v>0.96182504237289712</v>
      </c>
      <c r="L2429" s="129"/>
      <c r="M2429" s="50"/>
      <c r="N2429" s="19"/>
      <c r="O2429" s="19"/>
      <c r="Q2429" s="20"/>
      <c r="R2429" s="58"/>
      <c r="S2429" s="58"/>
      <c r="T2429" s="58"/>
      <c r="U2429" s="58"/>
      <c r="V2429" s="58"/>
    </row>
    <row r="2430" spans="1:22" x14ac:dyDescent="0.35">
      <c r="A2430" s="20">
        <v>3764.5</v>
      </c>
      <c r="B2430" s="59">
        <v>7.9550000000000001</v>
      </c>
      <c r="C2430">
        <v>92.478399999999993</v>
      </c>
      <c r="D2430" s="20">
        <v>2.4571000000000001</v>
      </c>
      <c r="E2430" s="49">
        <f t="shared" si="74"/>
        <v>101.4581</v>
      </c>
      <c r="F2430" s="60">
        <f>($Q$5*($O$6+$O$8))/(E2430+$O$8)</f>
        <v>0.26464455372722351</v>
      </c>
      <c r="G2430" s="60">
        <f>(C2430-$O$10)/($O$11-$O$10)</f>
        <v>0.6942044444444444</v>
      </c>
      <c r="H2430" s="60">
        <f>(G2430*$O$14+(1-G2430)*$O$13)</f>
        <v>2.7194204444444443</v>
      </c>
      <c r="I2430" s="116">
        <f>(H2430-D2430)/(H2430-$O$12)</f>
        <v>0.16591319214534953</v>
      </c>
      <c r="J2430" s="19">
        <f>(($O$19*F2430)/(B2430*((I2430)^$O$20)))^(1/$O$21)</f>
        <v>1.0993360485842185</v>
      </c>
      <c r="K2430" s="111">
        <f t="shared" si="75"/>
        <v>1</v>
      </c>
      <c r="L2430" s="129"/>
      <c r="M2430" s="50"/>
      <c r="N2430" s="19"/>
      <c r="O2430" s="19"/>
      <c r="Q2430" s="20"/>
      <c r="R2430" s="58"/>
      <c r="S2430" s="58"/>
      <c r="T2430" s="58"/>
      <c r="U2430" s="58"/>
      <c r="V2430" s="58"/>
    </row>
    <row r="2431" spans="1:22" x14ac:dyDescent="0.35">
      <c r="A2431" s="20">
        <v>3765</v>
      </c>
      <c r="B2431" s="59">
        <v>6.8883000000000001</v>
      </c>
      <c r="C2431">
        <v>88.254099999999994</v>
      </c>
      <c r="D2431" s="20">
        <v>2.4681999999999999</v>
      </c>
      <c r="E2431" s="49">
        <f t="shared" si="74"/>
        <v>101.46800000000002</v>
      </c>
      <c r="F2431" s="60">
        <f>($Q$5*($O$6+$O$8))/(E2431+$O$8)</f>
        <v>0.26462034798541473</v>
      </c>
      <c r="G2431" s="60">
        <f>(C2431-$O$10)/($O$11-$O$10)</f>
        <v>0.64726777777777766</v>
      </c>
      <c r="H2431" s="60">
        <f>(G2431*$O$14+(1-G2431)*$O$13)</f>
        <v>2.7147267777777775</v>
      </c>
      <c r="I2431" s="116">
        <f>(H2431-D2431)/(H2431-$O$12)</f>
        <v>0.15638823233954702</v>
      </c>
      <c r="J2431" s="19">
        <f>(($O$19*F2431)/(B2431*((I2431)^$O$20)))^(1/$O$21)</f>
        <v>1.2532898446826159</v>
      </c>
      <c r="K2431" s="111">
        <f t="shared" si="75"/>
        <v>1</v>
      </c>
      <c r="L2431" s="129"/>
      <c r="M2431" s="50"/>
      <c r="N2431" s="19"/>
      <c r="O2431" s="19"/>
      <c r="Q2431" s="20"/>
      <c r="R2431" s="58"/>
      <c r="S2431" s="58"/>
      <c r="T2431" s="58"/>
      <c r="U2431" s="58"/>
      <c r="V2431" s="58"/>
    </row>
    <row r="2432" spans="1:22" x14ac:dyDescent="0.35">
      <c r="A2432" s="20">
        <v>3765.5</v>
      </c>
      <c r="B2432" s="59">
        <v>6.8128000000000002</v>
      </c>
      <c r="C2432">
        <v>79.929100000000005</v>
      </c>
      <c r="D2432" s="20">
        <v>2.4499</v>
      </c>
      <c r="E2432" s="49">
        <f t="shared" si="74"/>
        <v>101.47790000000001</v>
      </c>
      <c r="F2432" s="60">
        <f>($Q$5*($O$6+$O$8))/(E2432+$O$8)</f>
        <v>0.26459614667116238</v>
      </c>
      <c r="G2432" s="60">
        <f>(C2432-$O$10)/($O$11-$O$10)</f>
        <v>0.55476777777777786</v>
      </c>
      <c r="H2432" s="60">
        <f>(G2432*$O$14+(1-G2432)*$O$13)</f>
        <v>2.7054767777777777</v>
      </c>
      <c r="I2432" s="116">
        <f>(H2432-D2432)/(H2432-$O$12)</f>
        <v>0.16308621701952639</v>
      </c>
      <c r="J2432" s="19">
        <f>(($O$19*F2432)/(B2432*((I2432)^$O$20)))^(1/$O$21)</f>
        <v>1.2084026774898042</v>
      </c>
      <c r="K2432" s="111">
        <f t="shared" si="75"/>
        <v>1</v>
      </c>
      <c r="L2432" s="129"/>
      <c r="M2432" s="50"/>
      <c r="N2432" s="19"/>
      <c r="O2432" s="19"/>
      <c r="Q2432" s="20"/>
      <c r="R2432" s="58"/>
      <c r="S2432" s="58"/>
      <c r="T2432" s="58"/>
      <c r="U2432" s="58"/>
      <c r="V2432" s="58"/>
    </row>
    <row r="2433" spans="1:22" x14ac:dyDescent="0.35">
      <c r="A2433" s="20">
        <v>3766</v>
      </c>
      <c r="B2433" s="59">
        <v>8.8473000000000006</v>
      </c>
      <c r="C2433">
        <v>72.898600000000002</v>
      </c>
      <c r="D2433" s="20">
        <v>2.4177</v>
      </c>
      <c r="E2433" s="49">
        <f t="shared" si="74"/>
        <v>101.48779999999999</v>
      </c>
      <c r="F2433" s="60">
        <f>($Q$5*($O$6+$O$8))/(E2433+$O$8)</f>
        <v>0.26457194978325188</v>
      </c>
      <c r="G2433" s="60">
        <f>(C2433-$O$10)/($O$11-$O$10)</f>
        <v>0.47665111111111114</v>
      </c>
      <c r="H2433" s="60">
        <f>(G2433*$O$14+(1-G2433)*$O$13)</f>
        <v>2.6976651111111112</v>
      </c>
      <c r="I2433" s="116">
        <f>(H2433-D2433)/(H2433-$O$12)</f>
        <v>0.17954364009954232</v>
      </c>
      <c r="J2433" s="19">
        <f>(($O$19*F2433)/(B2433*((I2433)^$O$20)))^(1/$O$21)</f>
        <v>0.96315569327045014</v>
      </c>
      <c r="K2433" s="111">
        <f t="shared" si="75"/>
        <v>0.96315569327045014</v>
      </c>
      <c r="L2433" s="129"/>
      <c r="M2433" s="50"/>
      <c r="N2433" s="19"/>
      <c r="O2433" s="19"/>
      <c r="Q2433" s="20"/>
      <c r="R2433" s="58"/>
      <c r="S2433" s="58"/>
      <c r="T2433" s="58"/>
      <c r="U2433" s="58"/>
      <c r="V2433" s="58"/>
    </row>
    <row r="2434" spans="1:22" x14ac:dyDescent="0.35">
      <c r="A2434" s="20">
        <v>3766.5</v>
      </c>
      <c r="B2434" s="59">
        <v>9.0008999999999997</v>
      </c>
      <c r="C2434">
        <v>69.481099999999998</v>
      </c>
      <c r="D2434" s="20">
        <v>2.3938000000000001</v>
      </c>
      <c r="E2434" s="49">
        <f t="shared" ref="E2434:E2497" si="76">((0.0198*A2434)+ 26.921)</f>
        <v>101.49770000000001</v>
      </c>
      <c r="F2434" s="60">
        <f>($Q$5*($O$6+$O$8))/(E2434+$O$8)</f>
        <v>0.26454775732046881</v>
      </c>
      <c r="G2434" s="60">
        <f>(C2434-$O$10)/($O$11-$O$10)</f>
        <v>0.43867888888888884</v>
      </c>
      <c r="H2434" s="60">
        <f>(G2434*$O$14+(1-G2434)*$O$13)</f>
        <v>2.6938678888888887</v>
      </c>
      <c r="I2434" s="116">
        <f>(H2434-D2434)/(H2434-$O$12)</f>
        <v>0.19290545678213189</v>
      </c>
      <c r="J2434" s="19">
        <f>(($O$19*F2434)/(B2434*((I2434)^$O$20)))^(1/$O$21)</f>
        <v>0.88871919603653804</v>
      </c>
      <c r="K2434" s="111">
        <f t="shared" ref="K2434:K2497" si="77">IF(J2434&gt;1,1,J2434)</f>
        <v>0.88871919603653804</v>
      </c>
      <c r="L2434" s="129"/>
      <c r="M2434" s="50"/>
      <c r="N2434" s="19"/>
      <c r="O2434" s="19"/>
      <c r="Q2434" s="20"/>
      <c r="R2434" s="58"/>
      <c r="S2434" s="58"/>
      <c r="T2434" s="58"/>
      <c r="U2434" s="58"/>
      <c r="V2434" s="58"/>
    </row>
    <row r="2435" spans="1:22" x14ac:dyDescent="0.35">
      <c r="A2435" s="20">
        <v>3767</v>
      </c>
      <c r="B2435" s="59">
        <v>12.399699999999999</v>
      </c>
      <c r="C2435">
        <v>76.146699999999996</v>
      </c>
      <c r="D2435" s="20">
        <v>2.3910999999999998</v>
      </c>
      <c r="E2435" s="49">
        <f t="shared" si="76"/>
        <v>101.5076</v>
      </c>
      <c r="F2435" s="60">
        <f>($Q$5*($O$6+$O$8))/(E2435+$O$8)</f>
        <v>0.26452356928159954</v>
      </c>
      <c r="G2435" s="60">
        <f>(C2435-$O$10)/($O$11-$O$10)</f>
        <v>0.51274111111111109</v>
      </c>
      <c r="H2435" s="60">
        <f>(G2435*$O$14+(1-G2435)*$O$13)</f>
        <v>2.7012741111111112</v>
      </c>
      <c r="I2435" s="116">
        <f>(H2435-D2435)/(H2435-$O$12)</f>
        <v>0.19845756355412736</v>
      </c>
      <c r="J2435" s="19">
        <f>(($O$19*F2435)/(B2435*((I2435)^$O$20)))^(1/$O$21)</f>
        <v>0.73596801912551346</v>
      </c>
      <c r="K2435" s="111">
        <f t="shared" si="77"/>
        <v>0.73596801912551346</v>
      </c>
      <c r="L2435" s="129"/>
      <c r="M2435" s="50"/>
      <c r="N2435" s="19"/>
      <c r="O2435" s="19"/>
      <c r="Q2435" s="20"/>
      <c r="R2435" s="58"/>
      <c r="S2435" s="58"/>
      <c r="T2435" s="58"/>
      <c r="U2435" s="58"/>
      <c r="V2435" s="58"/>
    </row>
    <row r="2436" spans="1:22" x14ac:dyDescent="0.35">
      <c r="A2436" s="20">
        <v>3767.5</v>
      </c>
      <c r="B2436" s="59">
        <v>12.068300000000001</v>
      </c>
      <c r="C2436">
        <v>84.666200000000003</v>
      </c>
      <c r="D2436" s="20">
        <v>2.4129</v>
      </c>
      <c r="E2436" s="49">
        <f t="shared" si="76"/>
        <v>101.51750000000001</v>
      </c>
      <c r="F2436" s="60">
        <f>($Q$5*($O$6+$O$8))/(E2436+$O$8)</f>
        <v>0.26449938566543063</v>
      </c>
      <c r="G2436" s="60">
        <f>(C2436-$O$10)/($O$11-$O$10)</f>
        <v>0.60740222222222229</v>
      </c>
      <c r="H2436" s="60">
        <f>(G2436*$O$14+(1-G2436)*$O$13)</f>
        <v>2.7107402222222223</v>
      </c>
      <c r="I2436" s="116">
        <f>(H2436-D2436)/(H2436-$O$12)</f>
        <v>0.18941877023458698</v>
      </c>
      <c r="J2436" s="19">
        <f>(($O$19*F2436)/(B2436*((I2436)^$O$20)))^(1/$O$21)</f>
        <v>0.78156710511077943</v>
      </c>
      <c r="K2436" s="111">
        <f t="shared" si="77"/>
        <v>0.78156710511077943</v>
      </c>
      <c r="L2436" s="129"/>
      <c r="M2436" s="50"/>
      <c r="N2436" s="19"/>
      <c r="O2436" s="19"/>
      <c r="Q2436" s="20"/>
      <c r="R2436" s="58"/>
      <c r="S2436" s="58"/>
      <c r="T2436" s="58"/>
      <c r="U2436" s="58"/>
      <c r="V2436" s="58"/>
    </row>
    <row r="2437" spans="1:22" x14ac:dyDescent="0.35">
      <c r="A2437" s="20">
        <v>3768</v>
      </c>
      <c r="B2437" s="59">
        <v>8.6882000000000001</v>
      </c>
      <c r="C2437">
        <v>93.574600000000004</v>
      </c>
      <c r="D2437" s="20">
        <v>2.4403000000000001</v>
      </c>
      <c r="E2437" s="49">
        <f t="shared" si="76"/>
        <v>101.5274</v>
      </c>
      <c r="F2437" s="60">
        <f>($Q$5*($O$6+$O$8))/(E2437+$O$8)</f>
        <v>0.26447520647074924</v>
      </c>
      <c r="G2437" s="60">
        <f>(C2437-$O$10)/($O$11-$O$10)</f>
        <v>0.70638444444444448</v>
      </c>
      <c r="H2437" s="60">
        <f>(G2437*$O$14+(1-G2437)*$O$13)</f>
        <v>2.7206384444444445</v>
      </c>
      <c r="I2437" s="116">
        <f>(H2437-D2437)/(H2437-$O$12)</f>
        <v>0.17717278125157113</v>
      </c>
      <c r="J2437" s="19">
        <f>(($O$19*F2437)/(B2437*((I2437)^$O$20)))^(1/$O$21)</f>
        <v>0.98476039715325181</v>
      </c>
      <c r="K2437" s="111">
        <f t="shared" si="77"/>
        <v>0.98476039715325181</v>
      </c>
      <c r="L2437" s="129"/>
      <c r="M2437" s="50"/>
      <c r="N2437" s="19"/>
      <c r="O2437" s="19"/>
      <c r="Q2437" s="20"/>
      <c r="R2437" s="58"/>
      <c r="S2437" s="58"/>
      <c r="T2437" s="58"/>
      <c r="U2437" s="58"/>
      <c r="V2437" s="58"/>
    </row>
    <row r="2438" spans="1:22" x14ac:dyDescent="0.35">
      <c r="A2438" s="59">
        <v>3768.5</v>
      </c>
      <c r="B2438" s="59">
        <v>7.6585999999999999</v>
      </c>
      <c r="C2438" s="56">
        <v>97.223699999999994</v>
      </c>
      <c r="D2438" s="59">
        <v>2.4679000000000002</v>
      </c>
      <c r="E2438" s="116">
        <f t="shared" si="76"/>
        <v>101.53730000000002</v>
      </c>
      <c r="F2438" s="60">
        <f>($Q$5*($O$6+$O$8))/(E2438+$O$8)</f>
        <v>0.26445103169634288</v>
      </c>
      <c r="G2438" s="60">
        <f>(C2438-$O$10)/($O$11-$O$10)</f>
        <v>0.74692999999999998</v>
      </c>
      <c r="H2438" s="60">
        <f>(G2438*$O$14+(1-G2438)*$O$13)</f>
        <v>2.7246929999999998</v>
      </c>
      <c r="I2438" s="116">
        <f>(H2438-D2438)/(H2438-$O$12)</f>
        <v>0.16187734935004575</v>
      </c>
      <c r="J2438" s="60">
        <f>(($O$19*F2438)/(B2438*((I2438)^$O$20)))^(1/$O$21)</f>
        <v>1.14792061346074</v>
      </c>
      <c r="K2438" s="119">
        <f t="shared" si="77"/>
        <v>1</v>
      </c>
      <c r="L2438" s="129"/>
      <c r="M2438" s="50"/>
      <c r="N2438" s="19"/>
      <c r="O2438" s="19"/>
      <c r="Q2438" s="20"/>
      <c r="R2438" s="58"/>
      <c r="S2438" s="58"/>
      <c r="T2438" s="58"/>
      <c r="U2438" s="58"/>
      <c r="V2438" s="58"/>
    </row>
    <row r="2439" spans="1:22" x14ac:dyDescent="0.35">
      <c r="A2439" s="59">
        <v>3769</v>
      </c>
      <c r="B2439" s="59">
        <v>7.84</v>
      </c>
      <c r="C2439" s="56">
        <v>99.095399999999998</v>
      </c>
      <c r="D2439" s="59">
        <v>2.4767999999999999</v>
      </c>
      <c r="E2439" s="116">
        <f t="shared" si="76"/>
        <v>101.5472</v>
      </c>
      <c r="F2439" s="60">
        <f>($Q$5*($O$6+$O$8))/(E2439+$O$8)</f>
        <v>0.26442686134099957</v>
      </c>
      <c r="G2439" s="60">
        <f>(C2439-$O$10)/($O$11-$O$10)</f>
        <v>0.76772666666666667</v>
      </c>
      <c r="H2439" s="60">
        <f>(G2439*$O$14+(1-G2439)*$O$13)</f>
        <v>2.7267726666666663</v>
      </c>
      <c r="I2439" s="116">
        <f>(H2439-D2439)/(H2439-$O$12)</f>
        <v>0.15737163156405881</v>
      </c>
      <c r="J2439" s="60">
        <f>(($O$19*F2439)/(B2439*((I2439)^$O$20)))^(1/$O$21)</f>
        <v>1.1669931485022074</v>
      </c>
      <c r="K2439" s="119">
        <f t="shared" si="77"/>
        <v>1</v>
      </c>
      <c r="L2439" s="129"/>
      <c r="M2439" s="50"/>
      <c r="N2439" s="19"/>
      <c r="O2439" s="19"/>
      <c r="Q2439" s="20"/>
      <c r="R2439" s="58"/>
      <c r="S2439" s="58"/>
      <c r="T2439" s="58"/>
      <c r="U2439" s="58"/>
      <c r="V2439" s="58"/>
    </row>
    <row r="2440" spans="1:22" x14ac:dyDescent="0.35">
      <c r="A2440" s="59">
        <v>3769.5</v>
      </c>
      <c r="B2440" s="59">
        <v>7.8337000000000003</v>
      </c>
      <c r="C2440" s="56">
        <v>100.99590000000001</v>
      </c>
      <c r="D2440" s="59">
        <v>2.4765999999999999</v>
      </c>
      <c r="E2440" s="116">
        <f t="shared" si="76"/>
        <v>101.55710000000002</v>
      </c>
      <c r="F2440" s="60">
        <f>($Q$5*($O$6+$O$8))/(E2440+$O$8)</f>
        <v>0.26440269540350769</v>
      </c>
      <c r="G2440" s="60">
        <f>(C2440-$O$10)/($O$11-$O$10)</f>
        <v>0.78884333333333345</v>
      </c>
      <c r="H2440" s="60">
        <f>(G2440*$O$14+(1-G2440)*$O$13)</f>
        <v>2.7288843333333332</v>
      </c>
      <c r="I2440" s="116">
        <f>(H2440-D2440)/(H2440-$O$12)</f>
        <v>0.15861608771727237</v>
      </c>
      <c r="J2440" s="60">
        <f>(($O$19*F2440)/(B2440*((I2440)^$O$20)))^(1/$O$21)</f>
        <v>1.1582498095209881</v>
      </c>
      <c r="K2440" s="119">
        <f t="shared" si="77"/>
        <v>1</v>
      </c>
      <c r="L2440" s="129"/>
      <c r="M2440" s="50"/>
      <c r="N2440" s="19"/>
      <c r="O2440" s="19"/>
      <c r="Q2440" s="20"/>
      <c r="R2440" s="58"/>
      <c r="S2440" s="58"/>
      <c r="T2440" s="58"/>
      <c r="U2440" s="58"/>
      <c r="V2440" s="58"/>
    </row>
    <row r="2441" spans="1:22" x14ac:dyDescent="0.35">
      <c r="A2441" s="59">
        <v>3770</v>
      </c>
      <c r="B2441" s="59">
        <v>7.7431000000000001</v>
      </c>
      <c r="C2441" s="56">
        <v>100.8561</v>
      </c>
      <c r="D2441" s="59">
        <v>2.4668999999999999</v>
      </c>
      <c r="E2441" s="116">
        <f t="shared" si="76"/>
        <v>101.56700000000001</v>
      </c>
      <c r="F2441" s="60">
        <f>($Q$5*($O$6+$O$8))/(E2441+$O$8)</f>
        <v>0.26437853388265614</v>
      </c>
      <c r="G2441" s="60">
        <f>(C2441-$O$10)/($O$11-$O$10)</f>
        <v>0.78728999999999993</v>
      </c>
      <c r="H2441" s="60">
        <f>(G2441*$O$14+(1-G2441)*$O$13)</f>
        <v>2.7287290000000004</v>
      </c>
      <c r="I2441" s="116">
        <f>(H2441-D2441)/(H2441-$O$12)</f>
        <v>0.16463308431512266</v>
      </c>
      <c r="J2441" s="60">
        <f>(($O$19*F2441)/(B2441*((I2441)^$O$20)))^(1/$O$21)</f>
        <v>1.1223764518300667</v>
      </c>
      <c r="K2441" s="119">
        <f t="shared" si="77"/>
        <v>1</v>
      </c>
      <c r="L2441" s="129"/>
      <c r="M2441" s="50"/>
      <c r="N2441" s="19"/>
      <c r="O2441" s="19"/>
      <c r="Q2441" s="20"/>
      <c r="R2441" s="58"/>
      <c r="S2441" s="58"/>
      <c r="T2441" s="58"/>
      <c r="U2441" s="58"/>
      <c r="V2441" s="58"/>
    </row>
    <row r="2442" spans="1:22" x14ac:dyDescent="0.35">
      <c r="A2442" s="59">
        <v>3770.5</v>
      </c>
      <c r="B2442" s="59">
        <v>7.6150000000000002</v>
      </c>
      <c r="C2442" s="56">
        <v>102.5282</v>
      </c>
      <c r="D2442" s="59">
        <v>2.4584999999999999</v>
      </c>
      <c r="E2442" s="116">
        <f t="shared" si="76"/>
        <v>101.57689999999999</v>
      </c>
      <c r="F2442" s="60">
        <f>($Q$5*($O$6+$O$8))/(E2442+$O$8)</f>
        <v>0.26435437677723428</v>
      </c>
      <c r="G2442" s="60">
        <f>(C2442-$O$10)/($O$11-$O$10)</f>
        <v>0.80586888888888886</v>
      </c>
      <c r="H2442" s="60">
        <f>(G2442*$O$14+(1-G2442)*$O$13)</f>
        <v>2.7305868888888889</v>
      </c>
      <c r="I2442" s="116">
        <f>(H2442-D2442)/(H2442-$O$12)</f>
        <v>0.17088342242765112</v>
      </c>
      <c r="J2442" s="60">
        <f>(($O$19*F2442)/(B2442*((I2442)^$O$20)))^(1/$O$21)</f>
        <v>1.0903310133837398</v>
      </c>
      <c r="K2442" s="119">
        <f t="shared" si="77"/>
        <v>1</v>
      </c>
      <c r="L2442" s="129"/>
      <c r="M2442" s="50"/>
      <c r="N2442" s="19"/>
      <c r="O2442" s="19"/>
      <c r="Q2442" s="20"/>
      <c r="R2442" s="58"/>
      <c r="S2442" s="58"/>
      <c r="T2442" s="58"/>
      <c r="U2442" s="58"/>
      <c r="V2442" s="58"/>
    </row>
    <row r="2443" spans="1:22" x14ac:dyDescent="0.35">
      <c r="A2443" s="59">
        <v>3771</v>
      </c>
      <c r="B2443" s="59">
        <v>7.4832999999999998</v>
      </c>
      <c r="C2443" s="56">
        <v>98.407200000000003</v>
      </c>
      <c r="D2443" s="59">
        <v>2.452</v>
      </c>
      <c r="E2443" s="116">
        <f t="shared" si="76"/>
        <v>101.58680000000001</v>
      </c>
      <c r="F2443" s="60">
        <f>($Q$5*($O$6+$O$8))/(E2443+$O$8)</f>
        <v>0.26433022408603168</v>
      </c>
      <c r="G2443" s="60">
        <f>(C2443-$O$10)/($O$11-$O$10)</f>
        <v>0.76008000000000009</v>
      </c>
      <c r="H2443" s="60">
        <f>(G2443*$O$14+(1-G2443)*$O$13)</f>
        <v>2.7260080000000002</v>
      </c>
      <c r="I2443" s="116">
        <f>(H2443-D2443)/(H2443-$O$12)</f>
        <v>0.17258628747501048</v>
      </c>
      <c r="J2443" s="60">
        <f>(($O$19*F2443)/(B2443*((I2443)^$O$20)))^(1/$O$21)</f>
        <v>1.088981613974078</v>
      </c>
      <c r="K2443" s="119">
        <f t="shared" si="77"/>
        <v>1</v>
      </c>
      <c r="L2443" s="129"/>
      <c r="M2443" s="50"/>
      <c r="N2443" s="19"/>
      <c r="O2443" s="19"/>
      <c r="Q2443" s="20"/>
      <c r="R2443" s="58"/>
      <c r="S2443" s="58"/>
      <c r="T2443" s="58"/>
      <c r="U2443" s="58"/>
      <c r="V2443" s="58"/>
    </row>
    <row r="2444" spans="1:22" x14ac:dyDescent="0.35">
      <c r="A2444" s="59">
        <v>3771.5</v>
      </c>
      <c r="B2444" s="59">
        <v>7.4185999999999996</v>
      </c>
      <c r="C2444" s="56">
        <v>96.608099999999993</v>
      </c>
      <c r="D2444" s="59">
        <v>2.456</v>
      </c>
      <c r="E2444" s="116">
        <f t="shared" si="76"/>
        <v>101.5967</v>
      </c>
      <c r="F2444" s="60">
        <f>($Q$5*($O$6+$O$8))/(E2444+$O$8)</f>
        <v>0.26430607580783877</v>
      </c>
      <c r="G2444" s="60">
        <f>(C2444-$O$10)/($O$11-$O$10)</f>
        <v>0.74008999999999991</v>
      </c>
      <c r="H2444" s="60">
        <f>(G2444*$O$14+(1-G2444)*$O$13)</f>
        <v>2.7240089999999997</v>
      </c>
      <c r="I2444" s="116">
        <f>(H2444-D2444)/(H2444-$O$12)</f>
        <v>0.16902057756428071</v>
      </c>
      <c r="J2444" s="60">
        <f>(($O$19*F2444)/(B2444*((I2444)^$O$20)))^(1/$O$21)</f>
        <v>1.1167424226001403</v>
      </c>
      <c r="K2444" s="119">
        <f t="shared" si="77"/>
        <v>1</v>
      </c>
      <c r="L2444" s="129"/>
      <c r="M2444" s="50"/>
      <c r="N2444" s="19"/>
      <c r="O2444" s="19"/>
      <c r="Q2444" s="20"/>
      <c r="R2444" s="58"/>
      <c r="S2444" s="58"/>
      <c r="T2444" s="58"/>
      <c r="U2444" s="58"/>
      <c r="V2444" s="58"/>
    </row>
    <row r="2445" spans="1:22" x14ac:dyDescent="0.35">
      <c r="A2445" s="59">
        <v>3772</v>
      </c>
      <c r="B2445" s="59">
        <v>7.6033999999999997</v>
      </c>
      <c r="C2445" s="56">
        <v>91.749099999999999</v>
      </c>
      <c r="D2445" s="59">
        <v>2.4554</v>
      </c>
      <c r="E2445" s="116">
        <f t="shared" si="76"/>
        <v>101.60660000000001</v>
      </c>
      <c r="F2445" s="60">
        <f>($Q$5*($O$6+$O$8))/(E2445+$O$8)</f>
        <v>0.264281931941446</v>
      </c>
      <c r="G2445" s="60">
        <f>(C2445-$O$10)/($O$11-$O$10)</f>
        <v>0.68610111111111105</v>
      </c>
      <c r="H2445" s="60">
        <f>(G2445*$O$14+(1-G2445)*$O$13)</f>
        <v>2.7186101111111109</v>
      </c>
      <c r="I2445" s="116">
        <f>(H2445-D2445)/(H2445-$O$12)</f>
        <v>0.16656125739074873</v>
      </c>
      <c r="J2445" s="60">
        <f>(($O$19*F2445)/(B2445*((I2445)^$O$20)))^(1/$O$21)</f>
        <v>1.119324027596909</v>
      </c>
      <c r="K2445" s="119">
        <f t="shared" si="77"/>
        <v>1</v>
      </c>
      <c r="L2445" s="129"/>
      <c r="M2445" s="50"/>
      <c r="N2445" s="19"/>
      <c r="O2445" s="19"/>
      <c r="Q2445" s="20"/>
      <c r="R2445" s="58"/>
      <c r="S2445" s="58"/>
      <c r="T2445" s="58"/>
      <c r="U2445" s="58"/>
      <c r="V2445" s="58"/>
    </row>
    <row r="2446" spans="1:22" x14ac:dyDescent="0.35">
      <c r="A2446" s="59">
        <v>3772.5</v>
      </c>
      <c r="B2446" s="59">
        <v>7.9756</v>
      </c>
      <c r="C2446" s="56">
        <v>91.730099999999993</v>
      </c>
      <c r="D2446" s="59">
        <v>2.4527000000000001</v>
      </c>
      <c r="E2446" s="116">
        <f t="shared" si="76"/>
        <v>101.6165</v>
      </c>
      <c r="F2446" s="60">
        <f>($Q$5*($O$6+$O$8))/(E2446+$O$8)</f>
        <v>0.26425779248564463</v>
      </c>
      <c r="G2446" s="60">
        <f>(C2446-$O$10)/($O$11-$O$10)</f>
        <v>0.68588999999999989</v>
      </c>
      <c r="H2446" s="60">
        <f>(G2446*$O$14+(1-G2446)*$O$13)</f>
        <v>2.7185890000000001</v>
      </c>
      <c r="I2446" s="116">
        <f>(H2446-D2446)/(H2446-$O$12)</f>
        <v>0.1682587254206484</v>
      </c>
      <c r="J2446" s="60">
        <f>(($O$19*F2446)/(B2446*((I2446)^$O$20)))^(1/$O$21)</f>
        <v>1.0818190487356005</v>
      </c>
      <c r="K2446" s="119">
        <f t="shared" si="77"/>
        <v>1</v>
      </c>
      <c r="L2446" s="129"/>
      <c r="M2446" s="50"/>
      <c r="N2446" s="19"/>
      <c r="O2446" s="19"/>
      <c r="Q2446" s="20"/>
      <c r="R2446" s="58"/>
      <c r="S2446" s="58"/>
      <c r="T2446" s="58"/>
      <c r="U2446" s="58"/>
      <c r="V2446" s="58"/>
    </row>
    <row r="2447" spans="1:22" x14ac:dyDescent="0.35">
      <c r="A2447" s="59">
        <v>3773</v>
      </c>
      <c r="B2447" s="59">
        <v>8.0614000000000008</v>
      </c>
      <c r="C2447" s="56">
        <v>89.726299999999995</v>
      </c>
      <c r="D2447" s="59">
        <v>2.4527000000000001</v>
      </c>
      <c r="E2447" s="116">
        <f t="shared" si="76"/>
        <v>101.62640000000002</v>
      </c>
      <c r="F2447" s="60">
        <f>($Q$5*($O$6+$O$8))/(E2447+$O$8)</f>
        <v>0.264233657439226</v>
      </c>
      <c r="G2447" s="60">
        <f>(C2447-$O$10)/($O$11-$O$10)</f>
        <v>0.66362555555555547</v>
      </c>
      <c r="H2447" s="60">
        <f>(G2447*$O$14+(1-G2447)*$O$13)</f>
        <v>2.7163625555555555</v>
      </c>
      <c r="I2447" s="116">
        <f>(H2447-D2447)/(H2447-$O$12)</f>
        <v>0.16708520767297083</v>
      </c>
      <c r="J2447" s="60">
        <f>(($O$19*F2447)/(B2447*((I2447)^$O$20)))^(1/$O$21)</f>
        <v>1.0835546738613659</v>
      </c>
      <c r="K2447" s="119">
        <f t="shared" si="77"/>
        <v>1</v>
      </c>
      <c r="L2447" s="129"/>
      <c r="M2447" s="50"/>
      <c r="N2447" s="19"/>
      <c r="O2447" s="19"/>
      <c r="Q2447" s="20"/>
      <c r="R2447" s="58"/>
      <c r="S2447" s="58"/>
      <c r="T2447" s="58"/>
      <c r="U2447" s="58"/>
      <c r="V2447" s="58"/>
    </row>
    <row r="2448" spans="1:22" x14ac:dyDescent="0.35">
      <c r="A2448" s="59">
        <v>3773.5</v>
      </c>
      <c r="B2448" s="59">
        <v>7.7892999999999999</v>
      </c>
      <c r="C2448" s="56">
        <v>92.991500000000002</v>
      </c>
      <c r="D2448" s="59">
        <v>2.4512</v>
      </c>
      <c r="E2448" s="116">
        <f t="shared" si="76"/>
        <v>101.63630000000001</v>
      </c>
      <c r="F2448" s="60">
        <f>($Q$5*($O$6+$O$8))/(E2448+$O$8)</f>
        <v>0.26420952680098225</v>
      </c>
      <c r="G2448" s="60">
        <f>(C2448-$O$10)/($O$11-$O$10)</f>
        <v>0.69990555555555556</v>
      </c>
      <c r="H2448" s="60">
        <f>(G2448*$O$14+(1-G2448)*$O$13)</f>
        <v>2.7199905555555555</v>
      </c>
      <c r="I2448" s="116">
        <f>(H2448-D2448)/(H2448-$O$12)</f>
        <v>0.16994414730415283</v>
      </c>
      <c r="J2448" s="60">
        <f>(($O$19*F2448)/(B2448*((I2448)^$O$20)))^(1/$O$21)</f>
        <v>1.0837242929949831</v>
      </c>
      <c r="K2448" s="119">
        <f t="shared" si="77"/>
        <v>1</v>
      </c>
      <c r="L2448" s="129"/>
      <c r="M2448" s="50"/>
      <c r="N2448" s="19"/>
      <c r="O2448" s="19"/>
      <c r="Q2448" s="20"/>
      <c r="R2448" s="58"/>
      <c r="S2448" s="58"/>
      <c r="T2448" s="58"/>
      <c r="U2448" s="58"/>
      <c r="V2448" s="58"/>
    </row>
    <row r="2449" spans="1:22" x14ac:dyDescent="0.35">
      <c r="A2449" s="59">
        <v>3774</v>
      </c>
      <c r="B2449" s="59">
        <v>7.7122999999999999</v>
      </c>
      <c r="C2449" s="56">
        <v>92.637799999999999</v>
      </c>
      <c r="D2449" s="59">
        <v>2.4518</v>
      </c>
      <c r="E2449" s="116">
        <f t="shared" si="76"/>
        <v>101.64619999999999</v>
      </c>
      <c r="F2449" s="60">
        <f>($Q$5*($O$6+$O$8))/(E2449+$O$8)</f>
        <v>0.26418540056970569</v>
      </c>
      <c r="G2449" s="60">
        <f>(C2449-$O$10)/($O$11-$O$10)</f>
        <v>0.69597555555555557</v>
      </c>
      <c r="H2449" s="60">
        <f>(G2449*$O$14+(1-G2449)*$O$13)</f>
        <v>2.7195975555555556</v>
      </c>
      <c r="I2449" s="116">
        <f>(H2449-D2449)/(H2449-$O$12)</f>
        <v>0.16935839971083314</v>
      </c>
      <c r="J2449" s="60">
        <f>(($O$19*F2449)/(B2449*((I2449)^$O$20)))^(1/$O$21)</f>
        <v>1.0928377997379735</v>
      </c>
      <c r="K2449" s="119">
        <f t="shared" si="77"/>
        <v>1</v>
      </c>
      <c r="L2449" s="129"/>
      <c r="M2449" s="50"/>
      <c r="N2449" s="19"/>
      <c r="O2449" s="19"/>
      <c r="Q2449" s="20"/>
      <c r="R2449" s="58"/>
      <c r="S2449" s="58"/>
      <c r="T2449" s="58"/>
      <c r="U2449" s="58"/>
      <c r="V2449" s="58"/>
    </row>
    <row r="2450" spans="1:22" x14ac:dyDescent="0.35">
      <c r="A2450" s="59">
        <v>3774.5</v>
      </c>
      <c r="B2450" s="59">
        <v>7.5191999999999997</v>
      </c>
      <c r="C2450" s="56">
        <v>94.734999999999999</v>
      </c>
      <c r="D2450" s="59">
        <v>2.4487999999999999</v>
      </c>
      <c r="E2450" s="116">
        <f t="shared" si="76"/>
        <v>101.65610000000001</v>
      </c>
      <c r="F2450" s="60">
        <f>($Q$5*($O$6+$O$8))/(E2450+$O$8)</f>
        <v>0.26416127874418904</v>
      </c>
      <c r="G2450" s="60">
        <f>(C2450-$O$10)/($O$11-$O$10)</f>
        <v>0.71927777777777779</v>
      </c>
      <c r="H2450" s="60">
        <f>(G2450*$O$14+(1-G2450)*$O$13)</f>
        <v>2.7219277777777777</v>
      </c>
      <c r="I2450" s="116">
        <f>(H2450-D2450)/(H2450-$O$12)</f>
        <v>0.17247512664711417</v>
      </c>
      <c r="J2450" s="60">
        <f>(($O$19*F2450)/(B2450*((I2450)^$O$20)))^(1/$O$21)</f>
        <v>1.0867315815855934</v>
      </c>
      <c r="K2450" s="119">
        <f t="shared" si="77"/>
        <v>1</v>
      </c>
      <c r="L2450" s="129"/>
      <c r="M2450" s="50"/>
      <c r="N2450" s="19"/>
      <c r="O2450" s="19"/>
      <c r="Q2450" s="20"/>
      <c r="R2450" s="58"/>
      <c r="S2450" s="58"/>
      <c r="T2450" s="58"/>
      <c r="U2450" s="58"/>
      <c r="V2450" s="58"/>
    </row>
    <row r="2451" spans="1:22" x14ac:dyDescent="0.35">
      <c r="A2451" s="59">
        <v>3775</v>
      </c>
      <c r="B2451" s="59">
        <v>7.5807000000000002</v>
      </c>
      <c r="C2451" s="56">
        <v>96.727999999999994</v>
      </c>
      <c r="D2451" s="59">
        <v>2.4567999999999999</v>
      </c>
      <c r="E2451" s="116">
        <f t="shared" si="76"/>
        <v>101.666</v>
      </c>
      <c r="F2451" s="60">
        <f>($Q$5*($O$6+$O$8))/(E2451+$O$8)</f>
        <v>0.2641371613232259</v>
      </c>
      <c r="G2451" s="60">
        <f>(C2451-$O$10)/($O$11-$O$10)</f>
        <v>0.7414222222222222</v>
      </c>
      <c r="H2451" s="60">
        <f>(G2451*$O$14+(1-G2451)*$O$13)</f>
        <v>2.7241422222222225</v>
      </c>
      <c r="I2451" s="116">
        <f>(H2451-D2451)/(H2451-$O$12)</f>
        <v>0.16858590834024095</v>
      </c>
      <c r="J2451" s="60">
        <f>(($O$19*F2451)/(B2451*((I2451)^$O$20)))^(1/$O$21)</f>
        <v>1.1072325072820857</v>
      </c>
      <c r="K2451" s="119">
        <f t="shared" si="77"/>
        <v>1</v>
      </c>
      <c r="L2451" s="129"/>
      <c r="M2451" s="50"/>
      <c r="N2451" s="19"/>
      <c r="O2451" s="19"/>
      <c r="Q2451" s="20"/>
      <c r="R2451" s="58"/>
      <c r="S2451" s="58"/>
      <c r="T2451" s="58"/>
      <c r="U2451" s="58"/>
      <c r="V2451" s="58"/>
    </row>
    <row r="2452" spans="1:22" x14ac:dyDescent="0.35">
      <c r="A2452" s="59">
        <v>3775.5</v>
      </c>
      <c r="B2452" s="59">
        <v>7.4668000000000001</v>
      </c>
      <c r="C2452" s="56">
        <v>98.334900000000005</v>
      </c>
      <c r="D2452" s="59">
        <v>2.4689999999999999</v>
      </c>
      <c r="E2452" s="116">
        <f t="shared" si="76"/>
        <v>101.67590000000001</v>
      </c>
      <c r="F2452" s="60">
        <f>($Q$5*($O$6+$O$8))/(E2452+$O$8)</f>
        <v>0.26411304830560967</v>
      </c>
      <c r="G2452" s="60">
        <f>(C2452-$O$10)/($O$11-$O$10)</f>
        <v>0.75927666666666671</v>
      </c>
      <c r="H2452" s="60">
        <f>(G2452*$O$14+(1-G2452)*$O$13)</f>
        <v>2.7259276666666667</v>
      </c>
      <c r="I2452" s="116">
        <f>(H2452-D2452)/(H2452-$O$12)</f>
        <v>0.16183628181550397</v>
      </c>
      <c r="J2452" s="60">
        <f>(($O$19*F2452)/(B2452*((I2452)^$O$20)))^(1/$O$21)</f>
        <v>1.1621221462247604</v>
      </c>
      <c r="K2452" s="119">
        <f t="shared" si="77"/>
        <v>1</v>
      </c>
      <c r="L2452" s="129"/>
      <c r="M2452" s="50"/>
      <c r="N2452" s="19"/>
      <c r="O2452" s="19"/>
      <c r="Q2452" s="20"/>
      <c r="R2452" s="58"/>
      <c r="S2452" s="58"/>
      <c r="T2452" s="58"/>
      <c r="U2452" s="58"/>
      <c r="V2452" s="58"/>
    </row>
    <row r="2453" spans="1:22" x14ac:dyDescent="0.35">
      <c r="A2453" s="59">
        <v>3776</v>
      </c>
      <c r="B2453" s="59">
        <v>7.1581999999999999</v>
      </c>
      <c r="C2453" s="56">
        <v>99.0702</v>
      </c>
      <c r="D2453" s="59">
        <v>2.4815999999999998</v>
      </c>
      <c r="E2453" s="116">
        <f t="shared" si="76"/>
        <v>101.6858</v>
      </c>
      <c r="F2453" s="60">
        <f>($Q$5*($O$6+$O$8))/(E2453+$O$8)</f>
        <v>0.26408893969013481</v>
      </c>
      <c r="G2453" s="60">
        <f>(C2453-$O$10)/($O$11-$O$10)</f>
        <v>0.76744666666666661</v>
      </c>
      <c r="H2453" s="60">
        <f>(G2453*$O$14+(1-G2453)*$O$13)</f>
        <v>2.7267446666666664</v>
      </c>
      <c r="I2453" s="116">
        <f>(H2453-D2453)/(H2453-$O$12)</f>
        <v>0.15433485884280645</v>
      </c>
      <c r="J2453" s="60">
        <f>(($O$19*F2453)/(B2453*((I2453)^$O$20)))^(1/$O$21)</f>
        <v>1.2445408700688791</v>
      </c>
      <c r="K2453" s="119">
        <f t="shared" si="77"/>
        <v>1</v>
      </c>
      <c r="L2453" s="129"/>
      <c r="M2453" s="50"/>
      <c r="N2453" s="19"/>
      <c r="O2453" s="19"/>
      <c r="Q2453" s="20"/>
      <c r="R2453" s="58"/>
      <c r="S2453" s="58"/>
      <c r="T2453" s="58"/>
      <c r="U2453" s="58"/>
      <c r="V2453" s="58"/>
    </row>
    <row r="2454" spans="1:22" x14ac:dyDescent="0.35">
      <c r="A2454" s="59">
        <v>3776.5</v>
      </c>
      <c r="B2454" s="59">
        <v>6.8510999999999997</v>
      </c>
      <c r="C2454" s="56">
        <v>95.888499999999993</v>
      </c>
      <c r="D2454" s="59">
        <v>2.4845999999999999</v>
      </c>
      <c r="E2454" s="116">
        <f t="shared" si="76"/>
        <v>101.69570000000002</v>
      </c>
      <c r="F2454" s="60">
        <f>($Q$5*($O$6+$O$8))/(E2454+$O$8)</f>
        <v>0.26406483547559567</v>
      </c>
      <c r="G2454" s="60">
        <f>(C2454-$O$10)/($O$11-$O$10)</f>
        <v>0.73209444444444438</v>
      </c>
      <c r="H2454" s="60">
        <f>(G2454*$O$14+(1-G2454)*$O$13)</f>
        <v>2.7232094444444446</v>
      </c>
      <c r="I2454" s="116">
        <f>(H2454-D2454)/(H2454-$O$12)</f>
        <v>0.15055558729883875</v>
      </c>
      <c r="J2454" s="60">
        <f>(($O$19*F2454)/(B2454*((I2454)^$O$20)))^(1/$O$21)</f>
        <v>1.3040019931196158</v>
      </c>
      <c r="K2454" s="119">
        <f t="shared" si="77"/>
        <v>1</v>
      </c>
      <c r="L2454" s="129"/>
      <c r="M2454" s="50"/>
      <c r="N2454" s="19"/>
      <c r="O2454" s="19"/>
      <c r="Q2454" s="20"/>
      <c r="R2454" s="58"/>
      <c r="S2454" s="58"/>
      <c r="T2454" s="58"/>
      <c r="U2454" s="58"/>
      <c r="V2454" s="58"/>
    </row>
    <row r="2455" spans="1:22" x14ac:dyDescent="0.35">
      <c r="A2455" s="59">
        <v>3777</v>
      </c>
      <c r="B2455" s="59">
        <v>6.4074999999999998</v>
      </c>
      <c r="C2455" s="56">
        <v>95.120900000000006</v>
      </c>
      <c r="D2455" s="59">
        <v>2.4782999999999999</v>
      </c>
      <c r="E2455" s="116">
        <f t="shared" si="76"/>
        <v>101.7056</v>
      </c>
      <c r="F2455" s="60">
        <f>($Q$5*($O$6+$O$8))/(E2455+$O$8)</f>
        <v>0.26404073566078751</v>
      </c>
      <c r="G2455" s="60">
        <f>(C2455-$O$10)/($O$11-$O$10)</f>
        <v>0.72356555555555557</v>
      </c>
      <c r="H2455" s="60">
        <f>(G2455*$O$14+(1-G2455)*$O$13)</f>
        <v>2.7223565555555553</v>
      </c>
      <c r="I2455" s="116">
        <f>(H2455-D2455)/(H2455-$O$12)</f>
        <v>0.15407547064725244</v>
      </c>
      <c r="J2455" s="60">
        <f>(($O$19*F2455)/(B2455*((I2455)^$O$20)))^(1/$O$21)</f>
        <v>1.3175213349994952</v>
      </c>
      <c r="K2455" s="119">
        <f t="shared" si="77"/>
        <v>1</v>
      </c>
      <c r="L2455" s="129"/>
      <c r="M2455" s="50"/>
      <c r="N2455" s="19"/>
      <c r="O2455" s="19"/>
      <c r="Q2455" s="20"/>
      <c r="R2455" s="58"/>
      <c r="S2455" s="58"/>
      <c r="T2455" s="58"/>
      <c r="U2455" s="58"/>
      <c r="V2455" s="58"/>
    </row>
    <row r="2456" spans="1:22" x14ac:dyDescent="0.35">
      <c r="A2456" s="59">
        <v>3777.5</v>
      </c>
      <c r="B2456" s="59">
        <v>7.2218999999999998</v>
      </c>
      <c r="C2456" s="56">
        <v>92.508300000000006</v>
      </c>
      <c r="D2456" s="59">
        <v>2.4613</v>
      </c>
      <c r="E2456" s="116">
        <f t="shared" si="76"/>
        <v>101.71549999999999</v>
      </c>
      <c r="F2456" s="60">
        <f>($Q$5*($O$6+$O$8))/(E2456+$O$8)</f>
        <v>0.26401664024450572</v>
      </c>
      <c r="G2456" s="60">
        <f>(C2456-$O$10)/($O$11-$O$10)</f>
        <v>0.69453666666666669</v>
      </c>
      <c r="H2456" s="60">
        <f>(G2456*$O$14+(1-G2456)*$O$13)</f>
        <v>2.7194536666666664</v>
      </c>
      <c r="I2456" s="116">
        <f>(H2456-D2456)/(H2456-$O$12)</f>
        <v>0.16327434570493043</v>
      </c>
      <c r="J2456" s="60">
        <f>(($O$19*F2456)/(B2456*((I2456)^$O$20)))^(1/$O$21)</f>
        <v>1.1710406279864942</v>
      </c>
      <c r="K2456" s="119">
        <f t="shared" si="77"/>
        <v>1</v>
      </c>
      <c r="L2456" s="129"/>
      <c r="M2456" s="50"/>
      <c r="N2456" s="19"/>
      <c r="O2456" s="19"/>
      <c r="Q2456" s="20"/>
      <c r="R2456" s="58"/>
      <c r="S2456" s="58"/>
      <c r="T2456" s="58"/>
      <c r="U2456" s="58"/>
      <c r="V2456" s="58"/>
    </row>
    <row r="2457" spans="1:22" x14ac:dyDescent="0.35">
      <c r="A2457" s="59">
        <v>3778</v>
      </c>
      <c r="B2457" s="59">
        <v>6.8238000000000003</v>
      </c>
      <c r="C2457" s="56">
        <v>91.601500000000001</v>
      </c>
      <c r="D2457" s="59">
        <v>2.4607999999999999</v>
      </c>
      <c r="E2457" s="116">
        <f t="shared" si="76"/>
        <v>101.72540000000001</v>
      </c>
      <c r="F2457" s="60">
        <f>($Q$5*($O$6+$O$8))/(E2457+$O$8)</f>
        <v>0.26399254922554616</v>
      </c>
      <c r="G2457" s="60">
        <f>(C2457-$O$10)/($O$11-$O$10)</f>
        <v>0.68446111111111108</v>
      </c>
      <c r="H2457" s="60">
        <f>(G2457*$O$14+(1-G2457)*$O$13)</f>
        <v>2.7184461111111111</v>
      </c>
      <c r="I2457" s="116">
        <f>(H2457-D2457)/(H2457-$O$12)</f>
        <v>0.16305724018897594</v>
      </c>
      <c r="J2457" s="60">
        <f>(($O$19*F2457)/(B2457*((I2457)^$O$20)))^(1/$O$21)</f>
        <v>1.2062646550554414</v>
      </c>
      <c r="K2457" s="119">
        <f t="shared" si="77"/>
        <v>1</v>
      </c>
      <c r="L2457" s="129"/>
      <c r="M2457" s="50"/>
      <c r="N2457" s="19"/>
      <c r="O2457" s="19"/>
      <c r="Q2457" s="20"/>
      <c r="R2457" s="58"/>
      <c r="S2457" s="58"/>
      <c r="T2457" s="58"/>
      <c r="U2457" s="58"/>
      <c r="V2457" s="58"/>
    </row>
    <row r="2458" spans="1:22" x14ac:dyDescent="0.35">
      <c r="A2458" s="59">
        <v>3778.5</v>
      </c>
      <c r="B2458" s="59">
        <v>6.8150000000000004</v>
      </c>
      <c r="C2458" s="56">
        <v>91.480099999999993</v>
      </c>
      <c r="D2458" s="59">
        <v>2.4542999999999999</v>
      </c>
      <c r="E2458" s="116">
        <f t="shared" si="76"/>
        <v>101.7353</v>
      </c>
      <c r="F2458" s="60">
        <f>($Q$5*($O$6+$O$8))/(E2458+$O$8)</f>
        <v>0.26396846260270534</v>
      </c>
      <c r="G2458" s="60">
        <f>(C2458-$O$10)/($O$11-$O$10)</f>
        <v>0.68311222222222212</v>
      </c>
      <c r="H2458" s="60">
        <f>(G2458*$O$14+(1-G2458)*$O$13)</f>
        <v>2.7183112222222219</v>
      </c>
      <c r="I2458" s="116">
        <f>(H2458-D2458)/(H2458-$O$12)</f>
        <v>0.16709981138074331</v>
      </c>
      <c r="J2458" s="60">
        <f>(($O$19*F2458)/(B2458*((I2458)^$O$20)))^(1/$O$21)</f>
        <v>1.1777880178947118</v>
      </c>
      <c r="K2458" s="119">
        <f t="shared" si="77"/>
        <v>1</v>
      </c>
      <c r="L2458" s="129"/>
      <c r="M2458" s="50"/>
      <c r="N2458" s="19"/>
      <c r="O2458" s="19"/>
      <c r="Q2458" s="20"/>
      <c r="R2458" s="58"/>
      <c r="S2458" s="58"/>
      <c r="T2458" s="58"/>
      <c r="U2458" s="58"/>
      <c r="V2458" s="58"/>
    </row>
    <row r="2459" spans="1:22" x14ac:dyDescent="0.35">
      <c r="A2459" s="59">
        <v>3779</v>
      </c>
      <c r="B2459" s="59">
        <v>6.1679000000000004</v>
      </c>
      <c r="C2459" s="56">
        <v>94.501999999999995</v>
      </c>
      <c r="D2459" s="59">
        <v>2.4599000000000002</v>
      </c>
      <c r="E2459" s="116">
        <f t="shared" si="76"/>
        <v>101.74520000000001</v>
      </c>
      <c r="F2459" s="60">
        <f>($Q$5*($O$6+$O$8))/(E2459+$O$8)</f>
        <v>0.26394438037477991</v>
      </c>
      <c r="G2459" s="60">
        <f>(C2459-$O$10)/($O$11-$O$10)</f>
        <v>0.71668888888888882</v>
      </c>
      <c r="H2459" s="60">
        <f>(G2459*$O$14+(1-G2459)*$O$13)</f>
        <v>2.7216688888888889</v>
      </c>
      <c r="I2459" s="116">
        <f>(H2459-D2459)/(H2459-$O$12)</f>
        <v>0.16532922756488294</v>
      </c>
      <c r="J2459" s="60">
        <f>(($O$19*F2459)/(B2459*((I2459)^$O$20)))^(1/$O$21)</f>
        <v>1.2512321972647846</v>
      </c>
      <c r="K2459" s="119">
        <f t="shared" si="77"/>
        <v>1</v>
      </c>
      <c r="L2459" s="129"/>
      <c r="M2459" s="50"/>
      <c r="N2459" s="19"/>
      <c r="O2459" s="19"/>
      <c r="Q2459" s="20"/>
      <c r="R2459" s="58"/>
      <c r="S2459" s="58"/>
      <c r="T2459" s="58"/>
      <c r="U2459" s="58"/>
      <c r="V2459" s="58"/>
    </row>
    <row r="2460" spans="1:22" x14ac:dyDescent="0.35">
      <c r="A2460" s="59">
        <v>3779.5</v>
      </c>
      <c r="B2460" s="59">
        <v>6.202</v>
      </c>
      <c r="C2460" s="56">
        <v>97.98</v>
      </c>
      <c r="D2460" s="59">
        <v>2.4550000000000001</v>
      </c>
      <c r="E2460" s="116">
        <f t="shared" si="76"/>
        <v>101.7551</v>
      </c>
      <c r="F2460" s="60">
        <f>($Q$5*($O$6+$O$8))/(E2460+$O$8)</f>
        <v>0.26392030254056731</v>
      </c>
      <c r="G2460" s="60">
        <f>(C2460-$O$10)/($O$11-$O$10)</f>
        <v>0.75533333333333341</v>
      </c>
      <c r="H2460" s="60">
        <f>(G2460*$O$14+(1-G2460)*$O$13)</f>
        <v>2.7255333333333334</v>
      </c>
      <c r="I2460" s="116">
        <f>(H2460-D2460)/(H2460-$O$12)</f>
        <v>0.17044869842803287</v>
      </c>
      <c r="J2460" s="60">
        <f>(($O$19*F2460)/(B2460*((I2460)^$O$20)))^(1/$O$21)</f>
        <v>1.2102548452202062</v>
      </c>
      <c r="K2460" s="119">
        <f t="shared" si="77"/>
        <v>1</v>
      </c>
      <c r="L2460" s="129"/>
      <c r="M2460" s="50"/>
      <c r="N2460" s="19"/>
      <c r="O2460" s="19"/>
      <c r="Q2460" s="20"/>
      <c r="R2460" s="58"/>
      <c r="S2460" s="58"/>
      <c r="T2460" s="58"/>
      <c r="U2460" s="58"/>
      <c r="V2460" s="58"/>
    </row>
    <row r="2461" spans="1:22" x14ac:dyDescent="0.35">
      <c r="A2461" s="59">
        <v>3780</v>
      </c>
      <c r="B2461" s="59">
        <v>6.0270000000000001</v>
      </c>
      <c r="C2461" s="56">
        <v>101.7799</v>
      </c>
      <c r="D2461" s="59">
        <v>2.4693000000000001</v>
      </c>
      <c r="E2461" s="116">
        <f t="shared" si="76"/>
        <v>101.76500000000001</v>
      </c>
      <c r="F2461" s="60">
        <f>($Q$5*($O$6+$O$8))/(E2461+$O$8)</f>
        <v>0.26389622909886506</v>
      </c>
      <c r="G2461" s="60">
        <f>(C2461-$O$10)/($O$11-$O$10)</f>
        <v>0.79755444444444445</v>
      </c>
      <c r="H2461" s="60">
        <f>(G2461*$O$14+(1-G2461)*$O$13)</f>
        <v>2.7297554444444443</v>
      </c>
      <c r="I2461" s="116">
        <f>(H2461-D2461)/(H2461-$O$12)</f>
        <v>0.16366378873070186</v>
      </c>
      <c r="J2461" s="60">
        <f>(($O$19*F2461)/(B2461*((I2461)^$O$20)))^(1/$O$21)</f>
        <v>1.2785372800551815</v>
      </c>
      <c r="K2461" s="119">
        <f t="shared" si="77"/>
        <v>1</v>
      </c>
      <c r="L2461" s="129"/>
      <c r="M2461" s="50"/>
      <c r="N2461" s="19"/>
      <c r="O2461" s="19"/>
      <c r="Q2461" s="20"/>
      <c r="R2461" s="58"/>
      <c r="S2461" s="58"/>
      <c r="T2461" s="58"/>
      <c r="U2461" s="58"/>
      <c r="V2461" s="58"/>
    </row>
    <row r="2462" spans="1:22" x14ac:dyDescent="0.35">
      <c r="A2462" s="59">
        <v>3780.5</v>
      </c>
      <c r="B2462" s="59">
        <v>5.8752000000000004</v>
      </c>
      <c r="C2462" s="56">
        <v>103.0414</v>
      </c>
      <c r="D2462" s="59">
        <v>2.4699</v>
      </c>
      <c r="E2462" s="116">
        <f t="shared" si="76"/>
        <v>101.7749</v>
      </c>
      <c r="F2462" s="60">
        <f>($Q$5*($O$6+$O$8))/(E2462+$O$8)</f>
        <v>0.26387216004847136</v>
      </c>
      <c r="G2462" s="60">
        <f>(C2462-$O$10)/($O$11-$O$10)</f>
        <v>0.81157111111111102</v>
      </c>
      <c r="H2462" s="60">
        <f>(G2462*$O$14+(1-G2462)*$O$13)</f>
        <v>2.731157111111111</v>
      </c>
      <c r="I2462" s="116">
        <f>(H2462-D2462)/(H2462-$O$12)</f>
        <v>0.16402306926471669</v>
      </c>
      <c r="J2462" s="60">
        <f>(($O$19*F2462)/(B2462*((I2462)^$O$20)))^(1/$O$21)</f>
        <v>1.2920535813329888</v>
      </c>
      <c r="K2462" s="119">
        <f t="shared" si="77"/>
        <v>1</v>
      </c>
      <c r="L2462" s="129"/>
      <c r="M2462" s="50"/>
      <c r="N2462" s="19"/>
      <c r="O2462" s="19"/>
      <c r="Q2462" s="20"/>
      <c r="R2462" s="58"/>
      <c r="S2462" s="58"/>
      <c r="T2462" s="58"/>
      <c r="U2462" s="58"/>
      <c r="V2462" s="58"/>
    </row>
    <row r="2463" spans="1:22" x14ac:dyDescent="0.35">
      <c r="A2463" s="59">
        <v>3781</v>
      </c>
      <c r="B2463" s="59">
        <v>5.6456</v>
      </c>
      <c r="C2463" s="56">
        <v>105.06489999999999</v>
      </c>
      <c r="D2463" s="59">
        <v>2.4575</v>
      </c>
      <c r="E2463" s="116">
        <f t="shared" si="76"/>
        <v>101.78480000000002</v>
      </c>
      <c r="F2463" s="60">
        <f>($Q$5*($O$6+$O$8))/(E2463+$O$8)</f>
        <v>0.26384809538818471</v>
      </c>
      <c r="G2463" s="60">
        <f>(C2463-$O$10)/($O$11-$O$10)</f>
        <v>0.83405444444444443</v>
      </c>
      <c r="H2463" s="60">
        <f>(G2463*$O$14+(1-G2463)*$O$13)</f>
        <v>2.7334054444444447</v>
      </c>
      <c r="I2463" s="116">
        <f>(H2463-D2463)/(H2463-$O$12)</f>
        <v>0.17297545700083303</v>
      </c>
      <c r="J2463" s="60">
        <f>(($O$19*F2463)/(B2463*((I2463)^$O$20)))^(1/$O$21)</f>
        <v>1.2497911438013964</v>
      </c>
      <c r="K2463" s="119">
        <f t="shared" si="77"/>
        <v>1</v>
      </c>
      <c r="L2463" s="129"/>
      <c r="M2463" s="50"/>
      <c r="N2463" s="19"/>
      <c r="O2463" s="19"/>
      <c r="Q2463" s="20"/>
      <c r="R2463" s="58"/>
      <c r="S2463" s="58"/>
      <c r="T2463" s="58"/>
      <c r="U2463" s="58"/>
      <c r="V2463" s="58"/>
    </row>
    <row r="2464" spans="1:22" x14ac:dyDescent="0.35">
      <c r="A2464" s="59">
        <v>3781.5</v>
      </c>
      <c r="B2464" s="59">
        <v>5.7282999999999999</v>
      </c>
      <c r="C2464" s="56">
        <v>110.4975</v>
      </c>
      <c r="D2464" s="59">
        <v>2.4485999999999999</v>
      </c>
      <c r="E2464" s="116">
        <f t="shared" si="76"/>
        <v>101.79470000000001</v>
      </c>
      <c r="F2464" s="60">
        <f>($Q$5*($O$6+$O$8))/(E2464+$O$8)</f>
        <v>0.26382403511680425</v>
      </c>
      <c r="G2464" s="60">
        <f>(C2464-$O$10)/($O$11-$O$10)</f>
        <v>0.89441666666666664</v>
      </c>
      <c r="H2464" s="60">
        <f>(G2464*$O$14+(1-G2464)*$O$13)</f>
        <v>2.7394416666666666</v>
      </c>
      <c r="I2464" s="116">
        <f>(H2464-D2464)/(H2464-$O$12)</f>
        <v>0.18165210195127285</v>
      </c>
      <c r="J2464" s="60">
        <f>(($O$19*F2464)/(B2464*((I2464)^$O$20)))^(1/$O$21)</f>
        <v>1.1814187913829344</v>
      </c>
      <c r="K2464" s="119">
        <f t="shared" si="77"/>
        <v>1</v>
      </c>
      <c r="L2464" s="129"/>
      <c r="M2464" s="50"/>
      <c r="N2464" s="19"/>
      <c r="O2464" s="19"/>
      <c r="Q2464" s="20"/>
      <c r="R2464" s="58"/>
      <c r="S2464" s="58"/>
      <c r="T2464" s="58"/>
      <c r="U2464" s="58"/>
      <c r="V2464" s="58"/>
    </row>
    <row r="2465" spans="1:22" x14ac:dyDescent="0.35">
      <c r="A2465" s="59">
        <v>3782</v>
      </c>
      <c r="B2465" s="59">
        <v>5.7119999999999997</v>
      </c>
      <c r="C2465" s="56">
        <v>110.92359999999999</v>
      </c>
      <c r="D2465" s="59">
        <v>2.4399000000000002</v>
      </c>
      <c r="E2465" s="116">
        <f t="shared" si="76"/>
        <v>101.80459999999999</v>
      </c>
      <c r="F2465" s="60">
        <f>($Q$5*($O$6+$O$8))/(E2465+$O$8)</f>
        <v>0.26379997923312931</v>
      </c>
      <c r="G2465" s="60">
        <f>(C2465-$O$10)/($O$11-$O$10)</f>
        <v>0.89915111111111101</v>
      </c>
      <c r="H2465" s="60">
        <f>(G2465*$O$14+(1-G2465)*$O$13)</f>
        <v>2.7399151111111113</v>
      </c>
      <c r="I2465" s="116">
        <f>(H2465-D2465)/(H2465-$O$12)</f>
        <v>0.18732620299337743</v>
      </c>
      <c r="J2465" s="60">
        <f>(($O$19*F2465)/(B2465*((I2465)^$O$20)))^(1/$O$21)</f>
        <v>1.1472148204301356</v>
      </c>
      <c r="K2465" s="119">
        <f t="shared" si="77"/>
        <v>1</v>
      </c>
      <c r="L2465" s="129"/>
      <c r="M2465" s="50"/>
      <c r="N2465" s="19"/>
      <c r="O2465" s="19"/>
      <c r="Q2465" s="20"/>
      <c r="R2465" s="58"/>
      <c r="S2465" s="58"/>
      <c r="T2465" s="58"/>
      <c r="U2465" s="58"/>
      <c r="V2465" s="58"/>
    </row>
    <row r="2466" spans="1:22" x14ac:dyDescent="0.35">
      <c r="A2466" s="59">
        <v>3782.5</v>
      </c>
      <c r="B2466" s="59">
        <v>5.3114999999999997</v>
      </c>
      <c r="C2466" s="56">
        <v>109.089</v>
      </c>
      <c r="D2466" s="59">
        <v>2.4422999999999999</v>
      </c>
      <c r="E2466" s="116">
        <f t="shared" si="76"/>
        <v>101.81450000000001</v>
      </c>
      <c r="F2466" s="60">
        <f>($Q$5*($O$6+$O$8))/(E2466+$O$8)</f>
        <v>0.2637759277359597</v>
      </c>
      <c r="G2466" s="60">
        <f>(C2466-$O$10)/($O$11-$O$10)</f>
        <v>0.8787666666666667</v>
      </c>
      <c r="H2466" s="60">
        <f>(G2466*$O$14+(1-G2466)*$O$13)</f>
        <v>2.7378766666666667</v>
      </c>
      <c r="I2466" s="116">
        <f>(H2466-D2466)/(H2466-$O$12)</f>
        <v>0.18479008373310446</v>
      </c>
      <c r="J2466" s="60">
        <f>(($O$19*F2466)/(B2466*((I2466)^$O$20)))^(1/$O$21)</f>
        <v>1.205952839493267</v>
      </c>
      <c r="K2466" s="119">
        <f t="shared" si="77"/>
        <v>1</v>
      </c>
      <c r="L2466" s="129"/>
      <c r="M2466" s="50"/>
      <c r="N2466" s="19"/>
      <c r="O2466" s="19"/>
      <c r="Q2466" s="20"/>
      <c r="R2466" s="58"/>
      <c r="S2466" s="58"/>
      <c r="T2466" s="58"/>
      <c r="U2466" s="58"/>
      <c r="V2466" s="58"/>
    </row>
    <row r="2467" spans="1:22" x14ac:dyDescent="0.35">
      <c r="A2467" s="59">
        <v>3783</v>
      </c>
      <c r="B2467" s="59">
        <v>5.5616000000000003</v>
      </c>
      <c r="C2467" s="56">
        <v>106.7972</v>
      </c>
      <c r="D2467" s="59">
        <v>2.4251999999999998</v>
      </c>
      <c r="E2467" s="116">
        <f t="shared" si="76"/>
        <v>101.8244</v>
      </c>
      <c r="F2467" s="60">
        <f>($Q$5*($O$6+$O$8))/(E2467+$O$8)</f>
        <v>0.26375188062409594</v>
      </c>
      <c r="G2467" s="60">
        <f>(C2467-$O$10)/($O$11-$O$10)</f>
        <v>0.8533022222222223</v>
      </c>
      <c r="H2467" s="60">
        <f>(G2467*$O$14+(1-G2467)*$O$13)</f>
        <v>2.7353302222222222</v>
      </c>
      <c r="I2467" s="116">
        <f>(H2467-D2467)/(H2467-$O$12)</f>
        <v>0.19419791047297474</v>
      </c>
      <c r="J2467" s="60">
        <f>(($O$19*F2467)/(B2467*((I2467)^$O$20)))^(1/$O$21)</f>
        <v>1.1213814161695002</v>
      </c>
      <c r="K2467" s="119">
        <f t="shared" si="77"/>
        <v>1</v>
      </c>
      <c r="L2467" s="129"/>
      <c r="M2467" s="50"/>
      <c r="N2467" s="19"/>
      <c r="O2467" s="19"/>
      <c r="Q2467" s="20"/>
      <c r="R2467" s="58"/>
      <c r="S2467" s="58"/>
      <c r="T2467" s="58"/>
      <c r="U2467" s="58"/>
      <c r="V2467" s="58"/>
    </row>
    <row r="2468" spans="1:22" x14ac:dyDescent="0.35">
      <c r="A2468" s="59">
        <v>3783.5</v>
      </c>
      <c r="B2468" s="59">
        <v>5.8276000000000003</v>
      </c>
      <c r="C2468" s="56">
        <v>108.5677</v>
      </c>
      <c r="D2468" s="59">
        <v>2.4287999999999998</v>
      </c>
      <c r="E2468" s="116">
        <f t="shared" si="76"/>
        <v>101.83430000000001</v>
      </c>
      <c r="F2468" s="60">
        <f>($Q$5*($O$6+$O$8))/(E2468+$O$8)</f>
        <v>0.26372783789633852</v>
      </c>
      <c r="G2468" s="60">
        <f>(C2468-$O$10)/($O$11-$O$10)</f>
        <v>0.8729744444444445</v>
      </c>
      <c r="H2468" s="60">
        <f>(G2468*$O$14+(1-G2468)*$O$13)</f>
        <v>2.7372974444444442</v>
      </c>
      <c r="I2468" s="116">
        <f>(H2468-D2468)/(H2468-$O$12)</f>
        <v>0.19293782639093063</v>
      </c>
      <c r="J2468" s="60">
        <f>(($O$19*F2468)/(B2468*((I2468)^$O$20)))^(1/$O$21)</f>
        <v>1.1025942881372099</v>
      </c>
      <c r="K2468" s="119">
        <f t="shared" si="77"/>
        <v>1</v>
      </c>
      <c r="L2468" s="129"/>
      <c r="M2468" s="50"/>
      <c r="N2468" s="19"/>
      <c r="O2468" s="19"/>
      <c r="Q2468" s="20"/>
      <c r="R2468" s="58"/>
      <c r="S2468" s="58"/>
      <c r="T2468" s="58"/>
      <c r="U2468" s="58"/>
      <c r="V2468" s="58"/>
    </row>
    <row r="2469" spans="1:22" x14ac:dyDescent="0.35">
      <c r="A2469" s="59">
        <v>3784</v>
      </c>
      <c r="B2469" s="59">
        <v>6.3380999999999998</v>
      </c>
      <c r="C2469" s="56">
        <v>110.30540000000001</v>
      </c>
      <c r="D2469" s="59">
        <v>2.4327999999999999</v>
      </c>
      <c r="E2469" s="116">
        <f t="shared" si="76"/>
        <v>101.8442</v>
      </c>
      <c r="F2469" s="60">
        <f>($Q$5*($O$6+$O$8))/(E2469+$O$8)</f>
        <v>0.26370379955148887</v>
      </c>
      <c r="G2469" s="60">
        <f>(C2469-$O$10)/($O$11-$O$10)</f>
        <v>0.89228222222222231</v>
      </c>
      <c r="H2469" s="60">
        <f>(G2469*$O$14+(1-G2469)*$O$13)</f>
        <v>2.7392282222222222</v>
      </c>
      <c r="I2469" s="116">
        <f>(H2469-D2469)/(H2469-$O$12)</f>
        <v>0.19141257465346806</v>
      </c>
      <c r="J2469" s="60">
        <f>(($O$19*F2469)/(B2469*((I2469)^$O$20)))^(1/$O$21)</f>
        <v>1.0656342862005441</v>
      </c>
      <c r="K2469" s="119">
        <f t="shared" si="77"/>
        <v>1</v>
      </c>
      <c r="L2469" s="129"/>
      <c r="M2469" s="50"/>
      <c r="N2469" s="19"/>
      <c r="O2469" s="19"/>
      <c r="Q2469" s="20"/>
      <c r="R2469" s="58"/>
      <c r="S2469" s="58"/>
      <c r="T2469" s="58"/>
      <c r="U2469" s="58"/>
      <c r="V2469" s="58"/>
    </row>
    <row r="2470" spans="1:22" x14ac:dyDescent="0.35">
      <c r="A2470" s="59">
        <v>3784.5</v>
      </c>
      <c r="B2470" s="59">
        <v>5.7385000000000002</v>
      </c>
      <c r="C2470" s="56">
        <v>108.14109999999999</v>
      </c>
      <c r="D2470" s="59">
        <v>2.4590000000000001</v>
      </c>
      <c r="E2470" s="116">
        <f t="shared" si="76"/>
        <v>101.85410000000002</v>
      </c>
      <c r="F2470" s="60">
        <f>($Q$5*($O$6+$O$8))/(E2470+$O$8)</f>
        <v>0.26367976558834844</v>
      </c>
      <c r="G2470" s="60">
        <f>(C2470-$O$10)/($O$11-$O$10)</f>
        <v>0.86823444444444442</v>
      </c>
      <c r="H2470" s="60">
        <f>(G2470*$O$14+(1-G2470)*$O$13)</f>
        <v>2.7368234444444446</v>
      </c>
      <c r="I2470" s="116">
        <f>(H2470-D2470)/(H2470-$O$12)</f>
        <v>0.1738054801035516</v>
      </c>
      <c r="J2470" s="60">
        <f>(($O$19*F2470)/(B2470*((I2470)^$O$20)))^(1/$O$21)</f>
        <v>1.2333199121188405</v>
      </c>
      <c r="K2470" s="119">
        <f t="shared" si="77"/>
        <v>1</v>
      </c>
      <c r="L2470" s="129"/>
      <c r="M2470" s="50"/>
      <c r="N2470" s="19"/>
      <c r="O2470" s="19"/>
      <c r="Q2470" s="20"/>
      <c r="R2470" s="58"/>
      <c r="S2470" s="58"/>
      <c r="T2470" s="58"/>
      <c r="U2470" s="58"/>
      <c r="V2470" s="58"/>
    </row>
    <row r="2471" spans="1:22" x14ac:dyDescent="0.35">
      <c r="A2471" s="59">
        <v>3785</v>
      </c>
      <c r="B2471" s="59">
        <v>4.9664000000000001</v>
      </c>
      <c r="C2471" s="56">
        <v>109.2363</v>
      </c>
      <c r="D2471" s="59">
        <v>2.4630000000000001</v>
      </c>
      <c r="E2471" s="116">
        <f t="shared" si="76"/>
        <v>101.864</v>
      </c>
      <c r="F2471" s="60">
        <f>($Q$5*($O$6+$O$8))/(E2471+$O$8)</f>
        <v>0.2636557360057194</v>
      </c>
      <c r="G2471" s="60">
        <f>(C2471-$O$10)/($O$11-$O$10)</f>
        <v>0.88040333333333332</v>
      </c>
      <c r="H2471" s="60">
        <f>(G2471*$O$14+(1-G2471)*$O$13)</f>
        <v>2.7380403333333332</v>
      </c>
      <c r="I2471" s="116">
        <f>(H2471-D2471)/(H2471-$O$12)</f>
        <v>0.17193348462650362</v>
      </c>
      <c r="J2471" s="60">
        <f>(($O$19*F2471)/(B2471*((I2471)^$O$20)))^(1/$O$21)</f>
        <v>1.3401002839286067</v>
      </c>
      <c r="K2471" s="119">
        <f t="shared" si="77"/>
        <v>1</v>
      </c>
      <c r="L2471" s="129"/>
      <c r="M2471" s="50"/>
      <c r="N2471" s="19"/>
      <c r="O2471" s="19"/>
      <c r="Q2471" s="20"/>
      <c r="R2471" s="58"/>
      <c r="S2471" s="58"/>
      <c r="T2471" s="58"/>
      <c r="U2471" s="58"/>
      <c r="V2471" s="58"/>
    </row>
    <row r="2472" spans="1:22" x14ac:dyDescent="0.35">
      <c r="A2472" s="59">
        <v>3785.5</v>
      </c>
      <c r="B2472" s="59">
        <v>5.0838999999999999</v>
      </c>
      <c r="C2472" s="56">
        <v>109.62260000000001</v>
      </c>
      <c r="D2472" s="59">
        <v>2.4685999999999999</v>
      </c>
      <c r="E2472" s="116">
        <f t="shared" si="76"/>
        <v>101.87389999999999</v>
      </c>
      <c r="F2472" s="60">
        <f>($Q$5*($O$6+$O$8))/(E2472+$O$8)</f>
        <v>0.26363171080240422</v>
      </c>
      <c r="G2472" s="60">
        <f>(C2472-$O$10)/($O$11-$O$10)</f>
        <v>0.88469555555555557</v>
      </c>
      <c r="H2472" s="60">
        <f>(G2472*$O$14+(1-G2472)*$O$13)</f>
        <v>2.7384695555555556</v>
      </c>
      <c r="I2472" s="116">
        <f>(H2472-D2472)/(H2472-$O$12)</f>
        <v>0.16865586988083398</v>
      </c>
      <c r="J2472" s="60">
        <f>(($O$19*F2472)/(B2472*((I2472)^$O$20)))^(1/$O$21)</f>
        <v>1.3502023618232724</v>
      </c>
      <c r="K2472" s="119">
        <f t="shared" si="77"/>
        <v>1</v>
      </c>
      <c r="L2472" s="129"/>
      <c r="M2472" s="50"/>
      <c r="N2472" s="19"/>
      <c r="O2472" s="19"/>
      <c r="Q2472" s="20"/>
      <c r="R2472" s="58"/>
      <c r="S2472" s="58"/>
      <c r="T2472" s="58"/>
      <c r="U2472" s="58"/>
      <c r="V2472" s="58"/>
    </row>
    <row r="2473" spans="1:22" x14ac:dyDescent="0.35">
      <c r="A2473" s="59">
        <v>3786</v>
      </c>
      <c r="B2473" s="59">
        <v>5.7937000000000003</v>
      </c>
      <c r="C2473" s="56">
        <v>108.17400000000001</v>
      </c>
      <c r="D2473" s="59">
        <v>2.4605000000000001</v>
      </c>
      <c r="E2473" s="116">
        <f t="shared" si="76"/>
        <v>101.88380000000001</v>
      </c>
      <c r="F2473" s="60">
        <f>($Q$5*($O$6+$O$8))/(E2473+$O$8)</f>
        <v>0.26360768997720574</v>
      </c>
      <c r="G2473" s="60">
        <f>(C2473-$O$10)/($O$11-$O$10)</f>
        <v>0.86860000000000004</v>
      </c>
      <c r="H2473" s="60">
        <f>(G2473*$O$14+(1-G2473)*$O$13)</f>
        <v>2.7368600000000001</v>
      </c>
      <c r="I2473" s="116">
        <f>(H2473-D2473)/(H2473-$O$12)</f>
        <v>0.17288600008758151</v>
      </c>
      <c r="J2473" s="60">
        <f>(($O$19*F2473)/(B2473*((I2473)^$O$20)))^(1/$O$21)</f>
        <v>1.233789896256031</v>
      </c>
      <c r="K2473" s="119">
        <f t="shared" si="77"/>
        <v>1</v>
      </c>
      <c r="L2473" s="129"/>
      <c r="M2473" s="50"/>
      <c r="N2473" s="19"/>
      <c r="O2473" s="19"/>
      <c r="Q2473" s="20"/>
      <c r="R2473" s="58"/>
      <c r="S2473" s="58"/>
      <c r="T2473" s="58"/>
      <c r="U2473" s="58"/>
      <c r="V2473" s="58"/>
    </row>
    <row r="2474" spans="1:22" x14ac:dyDescent="0.35">
      <c r="A2474" s="59">
        <v>3786.5</v>
      </c>
      <c r="B2474" s="59">
        <v>6.4611000000000001</v>
      </c>
      <c r="C2474" s="56">
        <v>103.4665</v>
      </c>
      <c r="D2474" s="59">
        <v>2.4607000000000001</v>
      </c>
      <c r="E2474" s="116">
        <f t="shared" si="76"/>
        <v>101.8937</v>
      </c>
      <c r="F2474" s="60">
        <f>($Q$5*($O$6+$O$8))/(E2474+$O$8)</f>
        <v>0.26358367352892753</v>
      </c>
      <c r="G2474" s="60">
        <f>(C2474-$O$10)/($O$11-$O$10)</f>
        <v>0.81629444444444443</v>
      </c>
      <c r="H2474" s="60">
        <f>(G2474*$O$14+(1-G2474)*$O$13)</f>
        <v>2.7316294444444442</v>
      </c>
      <c r="I2474" s="116">
        <f>(H2474-D2474)/(H2474-$O$12)</f>
        <v>0.17004515145735385</v>
      </c>
      <c r="J2474" s="60">
        <f>(($O$19*F2474)/(B2474*((I2474)^$O$20)))^(1/$O$21)</f>
        <v>1.1877957541170752</v>
      </c>
      <c r="K2474" s="119">
        <f t="shared" si="77"/>
        <v>1</v>
      </c>
      <c r="L2474" s="129"/>
      <c r="M2474" s="50"/>
      <c r="N2474" s="19"/>
      <c r="O2474" s="19"/>
      <c r="Q2474" s="20"/>
      <c r="R2474" s="58"/>
      <c r="S2474" s="58"/>
      <c r="T2474" s="58"/>
      <c r="U2474" s="58"/>
      <c r="V2474" s="58"/>
    </row>
    <row r="2475" spans="1:22" x14ac:dyDescent="0.35">
      <c r="A2475" s="59">
        <v>3787</v>
      </c>
      <c r="B2475" s="59">
        <v>7.4257</v>
      </c>
      <c r="C2475" s="56">
        <v>102.5385</v>
      </c>
      <c r="D2475" s="59">
        <v>2.4603999999999999</v>
      </c>
      <c r="E2475" s="116">
        <f t="shared" si="76"/>
        <v>101.90360000000001</v>
      </c>
      <c r="F2475" s="60">
        <f>($Q$5*($O$6+$O$8))/(E2475+$O$8)</f>
        <v>0.26355966145637322</v>
      </c>
      <c r="G2475" s="60">
        <f>(C2475-$O$10)/($O$11-$O$10)</f>
        <v>0.80598333333333327</v>
      </c>
      <c r="H2475" s="60">
        <f>(G2475*$O$14+(1-G2475)*$O$13)</f>
        <v>2.730598333333333</v>
      </c>
      <c r="I2475" s="116">
        <f>(H2475-D2475)/(H2475-$O$12)</f>
        <v>0.16969610058732451</v>
      </c>
      <c r="J2475" s="60">
        <f>(($O$19*F2475)/(B2475*((I2475)^$O$20)))^(1/$O$21)</f>
        <v>1.1101940816657856</v>
      </c>
      <c r="K2475" s="119">
        <f t="shared" si="77"/>
        <v>1</v>
      </c>
      <c r="L2475" s="129"/>
      <c r="M2475" s="50"/>
      <c r="N2475" s="19"/>
      <c r="O2475" s="19"/>
      <c r="Q2475" s="20"/>
      <c r="R2475" s="58"/>
      <c r="S2475" s="58"/>
      <c r="T2475" s="58"/>
      <c r="U2475" s="58"/>
      <c r="V2475" s="58"/>
    </row>
    <row r="2476" spans="1:22" x14ac:dyDescent="0.35">
      <c r="A2476" s="59">
        <v>3787.5</v>
      </c>
      <c r="B2476" s="59">
        <v>7.2481</v>
      </c>
      <c r="C2476" s="56">
        <v>103.2959</v>
      </c>
      <c r="D2476" s="59">
        <v>2.4658000000000002</v>
      </c>
      <c r="E2476" s="116">
        <f t="shared" si="76"/>
        <v>101.9135</v>
      </c>
      <c r="F2476" s="60">
        <f>($Q$5*($O$6+$O$8))/(E2476+$O$8)</f>
        <v>0.26353565375834714</v>
      </c>
      <c r="G2476" s="60">
        <f>(C2476-$O$10)/($O$11-$O$10)</f>
        <v>0.81439888888888889</v>
      </c>
      <c r="H2476" s="60">
        <f>(G2476*$O$14+(1-G2476)*$O$13)</f>
        <v>2.7314398888888891</v>
      </c>
      <c r="I2476" s="116">
        <f>(H2476-D2476)/(H2476-$O$12)</f>
        <v>0.16674507241657352</v>
      </c>
      <c r="J2476" s="60">
        <f>(($O$19*F2476)/(B2476*((I2476)^$O$20)))^(1/$O$21)</f>
        <v>1.1435485108185612</v>
      </c>
      <c r="K2476" s="119">
        <f t="shared" si="77"/>
        <v>1</v>
      </c>
      <c r="L2476" s="129"/>
      <c r="M2476" s="50"/>
      <c r="N2476" s="19"/>
      <c r="O2476" s="19"/>
      <c r="Q2476" s="20"/>
      <c r="R2476" s="58"/>
      <c r="S2476" s="58"/>
      <c r="T2476" s="58"/>
      <c r="U2476" s="58"/>
      <c r="V2476" s="58"/>
    </row>
    <row r="2477" spans="1:22" x14ac:dyDescent="0.35">
      <c r="A2477" s="59">
        <v>3788</v>
      </c>
      <c r="B2477" s="59">
        <v>6.6479999999999997</v>
      </c>
      <c r="C2477" s="56">
        <v>105.4982</v>
      </c>
      <c r="D2477" s="59">
        <v>2.4683999999999999</v>
      </c>
      <c r="E2477" s="116">
        <f t="shared" si="76"/>
        <v>101.92340000000002</v>
      </c>
      <c r="F2477" s="60">
        <f>($Q$5*($O$6+$O$8))/(E2477+$O$8)</f>
        <v>0.26351165043365388</v>
      </c>
      <c r="G2477" s="60">
        <f>(C2477-$O$10)/($O$11-$O$10)</f>
        <v>0.83886888888888889</v>
      </c>
      <c r="H2477" s="60">
        <f>(G2477*$O$14+(1-G2477)*$O$13)</f>
        <v>2.7338868888888888</v>
      </c>
      <c r="I2477" s="116">
        <f>(H2477-D2477)/(H2477-$O$12)</f>
        <v>0.16639345084260035</v>
      </c>
      <c r="J2477" s="60">
        <f>(($O$19*F2477)/(B2477*((I2477)^$O$20)))^(1/$O$21)</f>
        <v>1.1965150798710127</v>
      </c>
      <c r="K2477" s="119">
        <f t="shared" si="77"/>
        <v>1</v>
      </c>
      <c r="L2477" s="129"/>
      <c r="M2477" s="50"/>
      <c r="N2477" s="19"/>
      <c r="O2477" s="19"/>
      <c r="Q2477" s="20"/>
      <c r="R2477" s="58"/>
      <c r="S2477" s="58"/>
      <c r="T2477" s="58"/>
      <c r="U2477" s="58"/>
      <c r="V2477" s="58"/>
    </row>
    <row r="2478" spans="1:22" x14ac:dyDescent="0.35">
      <c r="A2478" s="59">
        <v>3788.5</v>
      </c>
      <c r="B2478" s="59">
        <v>6.7049000000000003</v>
      </c>
      <c r="C2478" s="56">
        <v>105.4747</v>
      </c>
      <c r="D2478" s="59">
        <v>2.4748000000000001</v>
      </c>
      <c r="E2478" s="116">
        <f t="shared" si="76"/>
        <v>101.9333</v>
      </c>
      <c r="F2478" s="60">
        <f>($Q$5*($O$6+$O$8))/(E2478+$O$8)</f>
        <v>0.26348765148109876</v>
      </c>
      <c r="G2478" s="60">
        <f>(C2478-$O$10)/($O$11-$O$10)</f>
        <v>0.83860777777777773</v>
      </c>
      <c r="H2478" s="60">
        <f>(G2478*$O$14+(1-G2478)*$O$13)</f>
        <v>2.7338607777777777</v>
      </c>
      <c r="I2478" s="116">
        <f>(H2478-D2478)/(H2478-$O$12)</f>
        <v>0.16236855393643695</v>
      </c>
      <c r="J2478" s="60">
        <f>(($O$19*F2478)/(B2478*((I2478)^$O$20)))^(1/$O$21)</f>
        <v>1.2209055218304212</v>
      </c>
      <c r="K2478" s="119">
        <f t="shared" si="77"/>
        <v>1</v>
      </c>
      <c r="L2478" s="129"/>
      <c r="M2478" s="50"/>
      <c r="N2478" s="19"/>
      <c r="O2478" s="19"/>
      <c r="Q2478" s="20"/>
      <c r="R2478" s="58"/>
      <c r="S2478" s="58"/>
      <c r="T2478" s="58"/>
      <c r="U2478" s="58"/>
      <c r="V2478" s="58"/>
    </row>
    <row r="2479" spans="1:22" x14ac:dyDescent="0.35">
      <c r="A2479" s="59">
        <v>3789</v>
      </c>
      <c r="B2479" s="59">
        <v>6.4676999999999998</v>
      </c>
      <c r="C2479" s="56">
        <v>108.7025</v>
      </c>
      <c r="D2479" s="59">
        <v>2.4780000000000002</v>
      </c>
      <c r="E2479" s="116">
        <f t="shared" si="76"/>
        <v>101.94320000000002</v>
      </c>
      <c r="F2479" s="60">
        <f>($Q$5*($O$6+$O$8))/(E2479+$O$8)</f>
        <v>0.26346365689948703</v>
      </c>
      <c r="G2479" s="60">
        <f>(C2479-$O$10)/($O$11-$O$10)</f>
        <v>0.87447222222222221</v>
      </c>
      <c r="H2479" s="60">
        <f>(G2479*$O$14+(1-G2479)*$O$13)</f>
        <v>2.7374472222222224</v>
      </c>
      <c r="I2479" s="116">
        <f>(H2479-D2479)/(H2479-$O$12)</f>
        <v>0.16224605897424757</v>
      </c>
      <c r="J2479" s="60">
        <f>(($O$19*F2479)/(B2479*((I2479)^$O$20)))^(1/$O$21)</f>
        <v>1.243973898030758</v>
      </c>
      <c r="K2479" s="119">
        <f t="shared" si="77"/>
        <v>1</v>
      </c>
      <c r="L2479" s="129"/>
      <c r="M2479" s="50"/>
      <c r="N2479" s="19"/>
      <c r="O2479" s="19"/>
      <c r="Q2479" s="20"/>
      <c r="R2479" s="58"/>
      <c r="S2479" s="58"/>
      <c r="T2479" s="58"/>
      <c r="U2479" s="58"/>
      <c r="V2479" s="58"/>
    </row>
    <row r="2480" spans="1:22" x14ac:dyDescent="0.35">
      <c r="A2480" s="59">
        <v>3789.5</v>
      </c>
      <c r="B2480" s="59">
        <v>6.1208</v>
      </c>
      <c r="C2480" s="56">
        <v>108.9456</v>
      </c>
      <c r="D2480" s="59">
        <v>2.4794999999999998</v>
      </c>
      <c r="E2480" s="116">
        <f t="shared" si="76"/>
        <v>101.95310000000001</v>
      </c>
      <c r="F2480" s="60">
        <f>($Q$5*($O$6+$O$8))/(E2480+$O$8)</f>
        <v>0.26343966668762497</v>
      </c>
      <c r="G2480" s="60">
        <f>(C2480-$O$10)/($O$11-$O$10)</f>
        <v>0.87717333333333336</v>
      </c>
      <c r="H2480" s="60">
        <f>(G2480*$O$14+(1-G2480)*$O$13)</f>
        <v>2.7377173333333333</v>
      </c>
      <c r="I2480" s="116">
        <f>(H2480-D2480)/(H2480-$O$12)</f>
        <v>0.16144967322495449</v>
      </c>
      <c r="J2480" s="60">
        <f>(($O$19*F2480)/(B2480*((I2480)^$O$20)))^(1/$O$21)</f>
        <v>1.2849887317478403</v>
      </c>
      <c r="K2480" s="119">
        <f t="shared" si="77"/>
        <v>1</v>
      </c>
      <c r="L2480" s="129"/>
      <c r="M2480" s="50"/>
      <c r="N2480" s="19"/>
      <c r="O2480" s="19"/>
      <c r="Q2480" s="20"/>
      <c r="R2480" s="58"/>
      <c r="S2480" s="58"/>
      <c r="T2480" s="58"/>
      <c r="U2480" s="58"/>
      <c r="V2480" s="58"/>
    </row>
    <row r="2481" spans="1:22" x14ac:dyDescent="0.35">
      <c r="A2481" s="59">
        <v>3790</v>
      </c>
      <c r="B2481" s="59">
        <v>5.7705000000000002</v>
      </c>
      <c r="C2481" s="56">
        <v>109.0232</v>
      </c>
      <c r="D2481" s="59">
        <v>2.4777</v>
      </c>
      <c r="E2481" s="116">
        <f t="shared" si="76"/>
        <v>101.96299999999999</v>
      </c>
      <c r="F2481" s="60">
        <f>($Q$5*($O$6+$O$8))/(E2481+$O$8)</f>
        <v>0.26341568084431888</v>
      </c>
      <c r="G2481" s="60">
        <f>(C2481-$O$10)/($O$11-$O$10)</f>
        <v>0.87803555555555557</v>
      </c>
      <c r="H2481" s="60">
        <f>(G2481*$O$14+(1-G2481)*$O$13)</f>
        <v>2.7378035555555558</v>
      </c>
      <c r="I2481" s="116">
        <f>(H2481-D2481)/(H2481-$O$12)</f>
        <v>0.16262026155877413</v>
      </c>
      <c r="J2481" s="60">
        <f>(($O$19*F2481)/(B2481*((I2481)^$O$20)))^(1/$O$21)</f>
        <v>1.3138307864790344</v>
      </c>
      <c r="K2481" s="119">
        <f t="shared" si="77"/>
        <v>1</v>
      </c>
      <c r="L2481" s="129"/>
      <c r="M2481" s="50"/>
      <c r="N2481" s="19"/>
      <c r="O2481" s="19"/>
      <c r="Q2481" s="20"/>
      <c r="R2481" s="58"/>
      <c r="S2481" s="58"/>
      <c r="T2481" s="58"/>
      <c r="U2481" s="58"/>
      <c r="V2481" s="58"/>
    </row>
    <row r="2482" spans="1:22" x14ac:dyDescent="0.35">
      <c r="A2482" s="59">
        <v>3790.5</v>
      </c>
      <c r="B2482" s="59">
        <v>5.7614000000000001</v>
      </c>
      <c r="C2482" s="56">
        <v>104.47150000000001</v>
      </c>
      <c r="D2482" s="59">
        <v>2.4773999999999998</v>
      </c>
      <c r="E2482" s="116">
        <f t="shared" si="76"/>
        <v>101.97290000000001</v>
      </c>
      <c r="F2482" s="60">
        <f>($Q$5*($O$6+$O$8))/(E2482+$O$8)</f>
        <v>0.26339169936837548</v>
      </c>
      <c r="G2482" s="60">
        <f>(C2482-$O$10)/($O$11-$O$10)</f>
        <v>0.8274611111111112</v>
      </c>
      <c r="H2482" s="60">
        <f>(G2482*$O$14+(1-G2482)*$O$13)</f>
        <v>2.7327461111111111</v>
      </c>
      <c r="I2482" s="116">
        <f>(H2482-D2482)/(H2482-$O$12)</f>
        <v>0.16015224154878571</v>
      </c>
      <c r="J2482" s="60">
        <f>(($O$19*F2482)/(B2482*((I2482)^$O$20)))^(1/$O$21)</f>
        <v>1.3350699057154027</v>
      </c>
      <c r="K2482" s="119">
        <f t="shared" si="77"/>
        <v>1</v>
      </c>
      <c r="L2482" s="129"/>
      <c r="M2482" s="50"/>
      <c r="N2482" s="19"/>
      <c r="O2482" s="19"/>
      <c r="Q2482" s="20"/>
      <c r="R2482" s="58"/>
      <c r="S2482" s="58"/>
      <c r="T2482" s="58"/>
      <c r="U2482" s="58"/>
      <c r="V2482" s="58"/>
    </row>
    <row r="2483" spans="1:22" x14ac:dyDescent="0.35">
      <c r="A2483" s="59">
        <v>3791</v>
      </c>
      <c r="B2483" s="59">
        <v>6.1753999999999998</v>
      </c>
      <c r="C2483" s="56">
        <v>100.5779</v>
      </c>
      <c r="D2483" s="59">
        <v>2.4862000000000002</v>
      </c>
      <c r="E2483" s="116">
        <f t="shared" si="76"/>
        <v>101.9828</v>
      </c>
      <c r="F2483" s="60">
        <f>($Q$5*($O$6+$O$8))/(E2483+$O$8)</f>
        <v>0.26336772225860228</v>
      </c>
      <c r="G2483" s="60">
        <f>(C2483-$O$10)/($O$11-$O$10)</f>
        <v>0.78419888888888889</v>
      </c>
      <c r="H2483" s="60">
        <f>(G2483*$O$14+(1-G2483)*$O$13)</f>
        <v>2.7284198888888889</v>
      </c>
      <c r="I2483" s="116">
        <f>(H2483-D2483)/(H2483-$O$12)</f>
        <v>0.15233285692753254</v>
      </c>
      <c r="J2483" s="60">
        <f>(($O$19*F2483)/(B2483*((I2483)^$O$20)))^(1/$O$21)</f>
        <v>1.3556736037559289</v>
      </c>
      <c r="K2483" s="119">
        <f t="shared" si="77"/>
        <v>1</v>
      </c>
      <c r="L2483" s="129"/>
      <c r="M2483" s="50"/>
      <c r="N2483" s="19"/>
      <c r="O2483" s="19"/>
      <c r="Q2483" s="20"/>
      <c r="R2483" s="58"/>
      <c r="S2483" s="58"/>
      <c r="T2483" s="58"/>
      <c r="U2483" s="58"/>
      <c r="V2483" s="58"/>
    </row>
    <row r="2484" spans="1:22" x14ac:dyDescent="0.35">
      <c r="A2484" s="59">
        <v>3791.5</v>
      </c>
      <c r="B2484" s="59">
        <v>7.0197000000000003</v>
      </c>
      <c r="C2484" s="56">
        <v>98.248699999999999</v>
      </c>
      <c r="D2484" s="59">
        <v>2.4868999999999999</v>
      </c>
      <c r="E2484" s="116">
        <f t="shared" si="76"/>
        <v>101.99270000000001</v>
      </c>
      <c r="F2484" s="60">
        <f>($Q$5*($O$6+$O$8))/(E2484+$O$8)</f>
        <v>0.26334374951380685</v>
      </c>
      <c r="G2484" s="60">
        <f>(C2484-$O$10)/($O$11-$O$10)</f>
        <v>0.75831888888888888</v>
      </c>
      <c r="H2484" s="60">
        <f>(G2484*$O$14+(1-G2484)*$O$13)</f>
        <v>2.7258318888888891</v>
      </c>
      <c r="I2484" s="116">
        <f>(H2484-D2484)/(H2484-$O$12)</f>
        <v>0.15050999356983055</v>
      </c>
      <c r="J2484" s="60">
        <f>(($O$19*F2484)/(B2484*((I2484)^$O$20)))^(1/$O$21)</f>
        <v>1.2868765709815544</v>
      </c>
      <c r="K2484" s="119">
        <f t="shared" si="77"/>
        <v>1</v>
      </c>
      <c r="L2484" s="129"/>
      <c r="M2484" s="50"/>
      <c r="N2484" s="19"/>
      <c r="O2484" s="19"/>
      <c r="Q2484" s="20"/>
      <c r="R2484" s="58"/>
      <c r="S2484" s="58"/>
      <c r="T2484" s="58"/>
      <c r="U2484" s="58"/>
      <c r="V2484" s="58"/>
    </row>
    <row r="2485" spans="1:22" x14ac:dyDescent="0.35">
      <c r="A2485" s="59">
        <v>3792</v>
      </c>
      <c r="B2485" s="59">
        <v>6.0258000000000003</v>
      </c>
      <c r="C2485" s="56">
        <v>98.588099999999997</v>
      </c>
      <c r="D2485" s="59">
        <v>2.4866999999999999</v>
      </c>
      <c r="E2485" s="116">
        <f t="shared" si="76"/>
        <v>102.0026</v>
      </c>
      <c r="F2485" s="60">
        <f>($Q$5*($O$6+$O$8))/(E2485+$O$8)</f>
        <v>0.26331978113279741</v>
      </c>
      <c r="G2485" s="60">
        <f>(C2485-$O$10)/($O$11-$O$10)</f>
        <v>0.76208999999999993</v>
      </c>
      <c r="H2485" s="60">
        <f>(G2485*$O$14+(1-G2485)*$O$13)</f>
        <v>2.7262089999999999</v>
      </c>
      <c r="I2485" s="116">
        <f>(H2485-D2485)/(H2485-$O$12)</f>
        <v>0.15083770032477695</v>
      </c>
      <c r="J2485" s="60">
        <f>(($O$19*F2485)/(B2485*((I2485)^$O$20)))^(1/$O$21)</f>
        <v>1.3858763502362899</v>
      </c>
      <c r="K2485" s="119">
        <f t="shared" si="77"/>
        <v>1</v>
      </c>
      <c r="L2485" s="129"/>
      <c r="M2485" s="50"/>
      <c r="N2485" s="19"/>
      <c r="O2485" s="19"/>
      <c r="Q2485" s="20"/>
      <c r="R2485" s="58"/>
      <c r="S2485" s="58"/>
      <c r="T2485" s="58"/>
      <c r="U2485" s="58"/>
      <c r="V2485" s="58"/>
    </row>
    <row r="2486" spans="1:22" x14ac:dyDescent="0.35">
      <c r="A2486" s="59">
        <v>3792.5</v>
      </c>
      <c r="B2486" s="59">
        <v>6.0217999999999998</v>
      </c>
      <c r="C2486" s="56">
        <v>101.71250000000001</v>
      </c>
      <c r="D2486" s="59">
        <v>2.4727999999999999</v>
      </c>
      <c r="E2486" s="116">
        <f t="shared" si="76"/>
        <v>102.01250000000002</v>
      </c>
      <c r="F2486" s="60">
        <f>($Q$5*($O$6+$O$8))/(E2486+$O$8)</f>
        <v>0.26329581711438255</v>
      </c>
      <c r="G2486" s="60">
        <f>(C2486-$O$10)/($O$11-$O$10)</f>
        <v>0.79680555555555566</v>
      </c>
      <c r="H2486" s="60">
        <f>(G2486*$O$14+(1-G2486)*$O$13)</f>
        <v>2.7296805555555559</v>
      </c>
      <c r="I2486" s="116">
        <f>(H2486-D2486)/(H2486-$O$12)</f>
        <v>0.16142501296085235</v>
      </c>
      <c r="J2486" s="60">
        <f>(($O$19*F2486)/(B2486*((I2486)^$O$20)))^(1/$O$21)</f>
        <v>1.2953525554721661</v>
      </c>
      <c r="K2486" s="119">
        <f t="shared" si="77"/>
        <v>1</v>
      </c>
      <c r="L2486" s="129"/>
      <c r="M2486" s="50"/>
      <c r="N2486" s="19"/>
      <c r="O2486" s="19"/>
      <c r="Q2486" s="20"/>
      <c r="R2486" s="58"/>
      <c r="S2486" s="58"/>
      <c r="T2486" s="58"/>
      <c r="U2486" s="58"/>
      <c r="V2486" s="58"/>
    </row>
    <row r="2487" spans="1:22" x14ac:dyDescent="0.35">
      <c r="A2487" s="59">
        <v>3793</v>
      </c>
      <c r="B2487" s="59">
        <v>5.9061000000000003</v>
      </c>
      <c r="C2487" s="56">
        <v>101.1665</v>
      </c>
      <c r="D2487" s="59">
        <v>2.4729999999999999</v>
      </c>
      <c r="E2487" s="116">
        <f t="shared" si="76"/>
        <v>102.0224</v>
      </c>
      <c r="F2487" s="60">
        <f>($Q$5*($O$6+$O$8))/(E2487+$O$8)</f>
        <v>0.26327185745737131</v>
      </c>
      <c r="G2487" s="60">
        <f>(C2487-$O$10)/($O$11-$O$10)</f>
        <v>0.79073888888888888</v>
      </c>
      <c r="H2487" s="60">
        <f>(G2487*$O$14+(1-G2487)*$O$13)</f>
        <v>2.7290738888888888</v>
      </c>
      <c r="I2487" s="116">
        <f>(H2487-D2487)/(H2487-$O$12)</f>
        <v>0.16097947021324677</v>
      </c>
      <c r="J2487" s="60">
        <f>(($O$19*F2487)/(B2487*((I2487)^$O$20)))^(1/$O$21)</f>
        <v>1.3115393552725219</v>
      </c>
      <c r="K2487" s="119">
        <f t="shared" si="77"/>
        <v>1</v>
      </c>
      <c r="L2487" s="129"/>
      <c r="M2487" s="50"/>
      <c r="N2487" s="19"/>
      <c r="O2487" s="19"/>
      <c r="Q2487" s="20"/>
      <c r="R2487" s="58"/>
      <c r="S2487" s="58"/>
      <c r="T2487" s="58"/>
      <c r="U2487" s="58"/>
      <c r="V2487" s="58"/>
    </row>
    <row r="2488" spans="1:22" x14ac:dyDescent="0.35">
      <c r="A2488" s="59">
        <v>3793.5</v>
      </c>
      <c r="B2488" s="59">
        <v>6.4169</v>
      </c>
      <c r="C2488" s="56">
        <v>97.677000000000007</v>
      </c>
      <c r="D2488" s="59">
        <v>2.4672000000000001</v>
      </c>
      <c r="E2488" s="116">
        <f t="shared" si="76"/>
        <v>102.03229999999999</v>
      </c>
      <c r="F2488" s="60">
        <f>($Q$5*($O$6+$O$8))/(E2488+$O$8)</f>
        <v>0.26324790216057309</v>
      </c>
      <c r="G2488" s="60">
        <f>(C2488-$O$10)/($O$11-$O$10)</f>
        <v>0.75196666666666678</v>
      </c>
      <c r="H2488" s="60">
        <f>(G2488*$O$14+(1-G2488)*$O$13)</f>
        <v>2.7251966666666663</v>
      </c>
      <c r="I2488" s="116">
        <f>(H2488-D2488)/(H2488-$O$12)</f>
        <v>0.16258449671675876</v>
      </c>
      <c r="J2488" s="60">
        <f>(($O$19*F2488)/(B2488*((I2488)^$O$20)))^(1/$O$21)</f>
        <v>1.2457781023933008</v>
      </c>
      <c r="K2488" s="119">
        <f t="shared" si="77"/>
        <v>1</v>
      </c>
      <c r="L2488" s="129"/>
      <c r="M2488" s="50"/>
      <c r="N2488" s="19"/>
      <c r="O2488" s="19"/>
      <c r="Q2488" s="20"/>
      <c r="R2488" s="58"/>
      <c r="S2488" s="58"/>
      <c r="T2488" s="58"/>
      <c r="U2488" s="58"/>
      <c r="V2488" s="58"/>
    </row>
    <row r="2489" spans="1:22" x14ac:dyDescent="0.35">
      <c r="A2489" s="59">
        <v>3794</v>
      </c>
      <c r="B2489" s="59">
        <v>6.6429</v>
      </c>
      <c r="C2489" s="56">
        <v>94.718299999999999</v>
      </c>
      <c r="D2489" s="59">
        <v>2.4813999999999998</v>
      </c>
      <c r="E2489" s="116">
        <f t="shared" si="76"/>
        <v>102.04220000000001</v>
      </c>
      <c r="F2489" s="60">
        <f>($Q$5*($O$6+$O$8))/(E2489+$O$8)</f>
        <v>0.26322395122279779</v>
      </c>
      <c r="G2489" s="60">
        <f>(C2489-$O$10)/($O$11-$O$10)</f>
        <v>0.71909222222222224</v>
      </c>
      <c r="H2489" s="60">
        <f>(G2489*$O$14+(1-G2489)*$O$13)</f>
        <v>2.7219092222222221</v>
      </c>
      <c r="I2489" s="116">
        <f>(H2489-D2489)/(H2489-$O$12)</f>
        <v>0.15187889334805782</v>
      </c>
      <c r="J2489" s="60">
        <f>(($O$19*F2489)/(B2489*((I2489)^$O$20)))^(1/$O$21)</f>
        <v>1.3106490606365311</v>
      </c>
      <c r="K2489" s="119">
        <f t="shared" si="77"/>
        <v>1</v>
      </c>
      <c r="L2489" s="129"/>
      <c r="M2489" s="50"/>
      <c r="N2489" s="19"/>
      <c r="O2489" s="19"/>
      <c r="Q2489" s="20"/>
      <c r="R2489" s="58"/>
      <c r="S2489" s="58"/>
      <c r="T2489" s="58"/>
      <c r="U2489" s="58"/>
      <c r="V2489" s="58"/>
    </row>
    <row r="2490" spans="1:22" x14ac:dyDescent="0.35">
      <c r="A2490" s="59">
        <v>3794.5</v>
      </c>
      <c r="B2490" s="59">
        <v>5.9036999999999997</v>
      </c>
      <c r="C2490" s="56">
        <v>97.511899999999997</v>
      </c>
      <c r="D2490" s="59">
        <v>2.4826000000000001</v>
      </c>
      <c r="E2490" s="116">
        <f t="shared" si="76"/>
        <v>102.0521</v>
      </c>
      <c r="F2490" s="60">
        <f>($Q$5*($O$6+$O$8))/(E2490+$O$8)</f>
        <v>0.26320000464285581</v>
      </c>
      <c r="G2490" s="60">
        <f>(C2490-$O$10)/($O$11-$O$10)</f>
        <v>0.7501322222222222</v>
      </c>
      <c r="H2490" s="60">
        <f>(G2490*$O$14+(1-G2490)*$O$13)</f>
        <v>2.7250132222222225</v>
      </c>
      <c r="I2490" s="116">
        <f>(H2490-D2490)/(H2490-$O$12)</f>
        <v>0.15278177424614864</v>
      </c>
      <c r="J2490" s="60">
        <f>(($O$19*F2490)/(B2490*((I2490)^$O$20)))^(1/$O$21)</f>
        <v>1.3820038627883997</v>
      </c>
      <c r="K2490" s="119">
        <f t="shared" si="77"/>
        <v>1</v>
      </c>
      <c r="L2490" s="129"/>
      <c r="M2490" s="50"/>
      <c r="N2490" s="19"/>
      <c r="O2490" s="19"/>
      <c r="Q2490" s="20"/>
      <c r="R2490" s="58"/>
      <c r="S2490" s="58"/>
      <c r="T2490" s="58"/>
      <c r="U2490" s="58"/>
      <c r="V2490" s="58"/>
    </row>
    <row r="2491" spans="1:22" x14ac:dyDescent="0.35">
      <c r="A2491" s="59">
        <v>3795</v>
      </c>
      <c r="B2491" s="59">
        <v>6.0278</v>
      </c>
      <c r="C2491" s="56">
        <v>99.261200000000002</v>
      </c>
      <c r="D2491" s="59">
        <v>2.4923000000000002</v>
      </c>
      <c r="E2491" s="116">
        <f t="shared" si="76"/>
        <v>102.06200000000001</v>
      </c>
      <c r="F2491" s="60">
        <f>($Q$5*($O$6+$O$8))/(E2491+$O$8)</f>
        <v>0.26317606241955782</v>
      </c>
      <c r="G2491" s="60">
        <f>(C2491-$O$10)/($O$11-$O$10)</f>
        <v>0.76956888888888897</v>
      </c>
      <c r="H2491" s="60">
        <f>(G2491*$O$14+(1-G2491)*$O$13)</f>
        <v>2.7269568888888891</v>
      </c>
      <c r="I2491" s="116">
        <f>(H2491-D2491)/(H2491-$O$12)</f>
        <v>0.14771237020948194</v>
      </c>
      <c r="J2491" s="60">
        <f>(($O$19*F2491)/(B2491*((I2491)^$O$20)))^(1/$O$21)</f>
        <v>1.4145780289574055</v>
      </c>
      <c r="K2491" s="119">
        <f t="shared" si="77"/>
        <v>1</v>
      </c>
      <c r="L2491" s="129"/>
      <c r="M2491" s="50"/>
      <c r="N2491" s="19"/>
      <c r="O2491" s="19"/>
      <c r="Q2491" s="20"/>
      <c r="R2491" s="58"/>
      <c r="S2491" s="58"/>
      <c r="T2491" s="58"/>
      <c r="U2491" s="58"/>
      <c r="V2491" s="58"/>
    </row>
    <row r="2492" spans="1:22" x14ac:dyDescent="0.35">
      <c r="A2492" s="59">
        <v>3795.5</v>
      </c>
      <c r="B2492" s="59">
        <v>5.8030999999999997</v>
      </c>
      <c r="C2492" s="56">
        <v>101.59099999999999</v>
      </c>
      <c r="D2492" s="59">
        <v>2.4859</v>
      </c>
      <c r="E2492" s="116">
        <f t="shared" si="76"/>
        <v>102.0719</v>
      </c>
      <c r="F2492" s="60">
        <f>($Q$5*($O$6+$O$8))/(E2492+$O$8)</f>
        <v>0.26315212455171511</v>
      </c>
      <c r="G2492" s="60">
        <f>(C2492-$O$10)/($O$11-$O$10)</f>
        <v>0.79545555555555547</v>
      </c>
      <c r="H2492" s="60">
        <f>(G2492*$O$14+(1-G2492)*$O$13)</f>
        <v>2.7295455555555557</v>
      </c>
      <c r="I2492" s="116">
        <f>(H2492-D2492)/(H2492-$O$12)</f>
        <v>0.1531210634072494</v>
      </c>
      <c r="J2492" s="60">
        <f>(($O$19*F2492)/(B2492*((I2492)^$O$20)))^(1/$O$21)</f>
        <v>1.3907160811338368</v>
      </c>
      <c r="K2492" s="119">
        <f t="shared" si="77"/>
        <v>1</v>
      </c>
      <c r="L2492" s="129"/>
      <c r="M2492" s="50"/>
      <c r="N2492" s="19"/>
      <c r="O2492" s="19"/>
      <c r="Q2492" s="20"/>
      <c r="R2492" s="58"/>
      <c r="S2492" s="58"/>
      <c r="T2492" s="58"/>
      <c r="U2492" s="58"/>
      <c r="V2492" s="58"/>
    </row>
    <row r="2493" spans="1:22" x14ac:dyDescent="0.35">
      <c r="A2493" s="59">
        <v>3796</v>
      </c>
      <c r="B2493" s="59">
        <v>5.8639999999999999</v>
      </c>
      <c r="C2493" s="56">
        <v>99.367999999999995</v>
      </c>
      <c r="D2493" s="59">
        <v>2.4861</v>
      </c>
      <c r="E2493" s="116">
        <f t="shared" si="76"/>
        <v>102.08180000000002</v>
      </c>
      <c r="F2493" s="60">
        <f>($Q$5*($O$6+$O$8))/(E2493+$O$8)</f>
        <v>0.26312819103813917</v>
      </c>
      <c r="G2493" s="60">
        <f>(C2493-$O$10)/($O$11-$O$10)</f>
        <v>0.77075555555555553</v>
      </c>
      <c r="H2493" s="60">
        <f>(G2493*$O$14+(1-G2493)*$O$13)</f>
        <v>2.7270755555555555</v>
      </c>
      <c r="I2493" s="116">
        <f>(H2493-D2493)/(H2493-$O$12)</f>
        <v>0.1516785291914623</v>
      </c>
      <c r="J2493" s="60">
        <f>(($O$19*F2493)/(B2493*((I2493)^$O$20)))^(1/$O$21)</f>
        <v>1.3965696522223836</v>
      </c>
      <c r="K2493" s="119">
        <f t="shared" si="77"/>
        <v>1</v>
      </c>
      <c r="L2493" s="129"/>
      <c r="M2493" s="50"/>
      <c r="N2493" s="19"/>
      <c r="O2493" s="19"/>
      <c r="Q2493" s="20"/>
      <c r="R2493" s="58"/>
      <c r="S2493" s="58"/>
      <c r="T2493" s="58"/>
      <c r="U2493" s="58"/>
      <c r="V2493" s="58"/>
    </row>
    <row r="2494" spans="1:22" x14ac:dyDescent="0.35">
      <c r="A2494" s="59">
        <v>3796.5</v>
      </c>
      <c r="B2494" s="59">
        <v>6.3640999999999996</v>
      </c>
      <c r="C2494" s="56">
        <v>102.5354</v>
      </c>
      <c r="D2494" s="59">
        <v>2.4798</v>
      </c>
      <c r="E2494" s="116">
        <f t="shared" si="76"/>
        <v>102.0917</v>
      </c>
      <c r="F2494" s="60">
        <f>($Q$5*($O$6+$O$8))/(E2494+$O$8)</f>
        <v>0.26310426187764219</v>
      </c>
      <c r="G2494" s="60">
        <f>(C2494-$O$10)/($O$11-$O$10)</f>
        <v>0.80594888888888883</v>
      </c>
      <c r="H2494" s="60">
        <f>(G2494*$O$14+(1-G2494)*$O$13)</f>
        <v>2.7305948888888887</v>
      </c>
      <c r="I2494" s="116">
        <f>(H2494-D2494)/(H2494-$O$12)</f>
        <v>0.15751024898180085</v>
      </c>
      <c r="J2494" s="60">
        <f>(($O$19*F2494)/(B2494*((I2494)^$O$20)))^(1/$O$21)</f>
        <v>1.2908822403700198</v>
      </c>
      <c r="K2494" s="119">
        <f t="shared" si="77"/>
        <v>1</v>
      </c>
      <c r="L2494" s="129"/>
      <c r="M2494" s="50"/>
      <c r="N2494" s="19"/>
      <c r="O2494" s="19"/>
      <c r="Q2494" s="20"/>
      <c r="R2494" s="58"/>
      <c r="S2494" s="58"/>
      <c r="T2494" s="58"/>
      <c r="U2494" s="58"/>
      <c r="V2494" s="58"/>
    </row>
    <row r="2495" spans="1:22" x14ac:dyDescent="0.35">
      <c r="A2495" s="59">
        <v>3797</v>
      </c>
      <c r="B2495" s="59">
        <v>7.0853999999999999</v>
      </c>
      <c r="C2495" s="56">
        <v>102.4191</v>
      </c>
      <c r="D2495" s="59">
        <v>2.4744000000000002</v>
      </c>
      <c r="E2495" s="116">
        <f t="shared" si="76"/>
        <v>102.10160000000002</v>
      </c>
      <c r="F2495" s="60">
        <f>($Q$5*($O$6+$O$8))/(E2495+$O$8)</f>
        <v>0.2630803370690365</v>
      </c>
      <c r="G2495" s="60">
        <f>(C2495-$O$10)/($O$11-$O$10)</f>
        <v>0.80465666666666669</v>
      </c>
      <c r="H2495" s="60">
        <f>(G2495*$O$14+(1-G2495)*$O$13)</f>
        <v>2.7304656666666665</v>
      </c>
      <c r="I2495" s="116">
        <f>(H2495-D2495)/(H2495-$O$12)</f>
        <v>0.16083358265218148</v>
      </c>
      <c r="J2495" s="60">
        <f>(($O$19*F2495)/(B2495*((I2495)^$O$20)))^(1/$O$21)</f>
        <v>1.1980784930508142</v>
      </c>
      <c r="K2495" s="119">
        <f t="shared" si="77"/>
        <v>1</v>
      </c>
      <c r="L2495" s="129"/>
      <c r="M2495" s="50"/>
      <c r="N2495" s="19"/>
      <c r="O2495" s="19"/>
      <c r="Q2495" s="20"/>
      <c r="R2495" s="58"/>
      <c r="S2495" s="58"/>
      <c r="T2495" s="58"/>
      <c r="U2495" s="58"/>
      <c r="V2495" s="58"/>
    </row>
    <row r="2496" spans="1:22" x14ac:dyDescent="0.35">
      <c r="A2496" s="59">
        <v>3797.5</v>
      </c>
      <c r="B2496" s="59">
        <v>6.6820000000000004</v>
      </c>
      <c r="C2496" s="56">
        <v>103.1998</v>
      </c>
      <c r="D2496" s="59">
        <v>2.4658000000000002</v>
      </c>
      <c r="E2496" s="116">
        <f t="shared" si="76"/>
        <v>102.11150000000001</v>
      </c>
      <c r="F2496" s="60">
        <f>($Q$5*($O$6+$O$8))/(E2496+$O$8)</f>
        <v>0.26305641661113521</v>
      </c>
      <c r="G2496" s="60">
        <f>(C2496-$O$10)/($O$11-$O$10)</f>
        <v>0.81333111111111112</v>
      </c>
      <c r="H2496" s="60">
        <f>(G2496*$O$14+(1-G2496)*$O$13)</f>
        <v>2.7313331111111108</v>
      </c>
      <c r="I2496" s="116">
        <f>(H2496-D2496)/(H2496-$O$12)</f>
        <v>0.16668921927609162</v>
      </c>
      <c r="J2496" s="60">
        <f>(($O$19*F2496)/(B2496*((I2496)^$O$20)))^(1/$O$21)</f>
        <v>1.1903199205242274</v>
      </c>
      <c r="K2496" s="119">
        <f t="shared" si="77"/>
        <v>1</v>
      </c>
      <c r="L2496" s="129"/>
      <c r="M2496" s="50"/>
      <c r="N2496" s="19"/>
      <c r="O2496" s="19"/>
      <c r="Q2496" s="20"/>
      <c r="R2496" s="58"/>
      <c r="S2496" s="58"/>
      <c r="T2496" s="58"/>
      <c r="U2496" s="58"/>
      <c r="V2496" s="58"/>
    </row>
    <row r="2497" spans="1:22" x14ac:dyDescent="0.35">
      <c r="A2497" s="59">
        <v>3798</v>
      </c>
      <c r="B2497" s="59">
        <v>6.2880000000000003</v>
      </c>
      <c r="C2497" s="56">
        <v>104.0733</v>
      </c>
      <c r="D2497" s="59">
        <v>2.4563999999999999</v>
      </c>
      <c r="E2497" s="116">
        <f t="shared" si="76"/>
        <v>102.12139999999999</v>
      </c>
      <c r="F2497" s="60">
        <f>($Q$5*($O$6+$O$8))/(E2497+$O$8)</f>
        <v>0.26303250050275157</v>
      </c>
      <c r="G2497" s="60">
        <f>(C2497-$O$10)/($O$11-$O$10)</f>
        <v>0.82303666666666675</v>
      </c>
      <c r="H2497" s="60">
        <f>(G2497*$O$14+(1-G2497)*$O$13)</f>
        <v>2.7323036666666667</v>
      </c>
      <c r="I2497" s="116">
        <f>(H2497-D2497)/(H2497-$O$12)</f>
        <v>0.17309390632642821</v>
      </c>
      <c r="J2497" s="60">
        <f>(($O$19*F2497)/(B2497*((I2497)^$O$20)))^(1/$O$21)</f>
        <v>1.1815896038888309</v>
      </c>
      <c r="K2497" s="119">
        <f t="shared" si="77"/>
        <v>1</v>
      </c>
      <c r="L2497" s="129"/>
      <c r="M2497" s="50"/>
      <c r="N2497" s="19"/>
      <c r="O2497" s="19"/>
      <c r="Q2497" s="20"/>
      <c r="R2497" s="58"/>
      <c r="S2497" s="58"/>
      <c r="T2497" s="58"/>
      <c r="U2497" s="58"/>
      <c r="V2497" s="58"/>
    </row>
    <row r="2498" spans="1:22" x14ac:dyDescent="0.35">
      <c r="A2498" s="59">
        <v>3798.5</v>
      </c>
      <c r="B2498" s="59">
        <v>5.0119999999999996</v>
      </c>
      <c r="C2498" s="56">
        <v>105.149</v>
      </c>
      <c r="D2498" s="59">
        <v>2.4525000000000001</v>
      </c>
      <c r="E2498" s="116">
        <f t="shared" ref="E2498:E2561" si="78">((0.0198*A2498)+ 26.921)</f>
        <v>102.13130000000001</v>
      </c>
      <c r="F2498" s="60">
        <f>($Q$5*($O$6+$O$8))/(E2498+$O$8)</f>
        <v>0.26300858874269928</v>
      </c>
      <c r="G2498" s="60">
        <f>(C2498-$O$10)/($O$11-$O$10)</f>
        <v>0.83498888888888889</v>
      </c>
      <c r="H2498" s="60">
        <f>(G2498*$O$14+(1-G2498)*$O$13)</f>
        <v>2.7334988888888891</v>
      </c>
      <c r="I2498" s="116">
        <f>(H2498-D2498)/(H2498-$O$12)</f>
        <v>0.17615840806222205</v>
      </c>
      <c r="J2498" s="60">
        <f>(($O$19*F2498)/(B2498*((I2498)^$O$20)))^(1/$O$21)</f>
        <v>1.300397294792544</v>
      </c>
      <c r="K2498" s="119">
        <f t="shared" ref="K2498:K2561" si="79">IF(J2498&gt;1,1,J2498)</f>
        <v>1</v>
      </c>
      <c r="L2498" s="129"/>
      <c r="M2498" s="50"/>
      <c r="N2498" s="19"/>
      <c r="O2498" s="19"/>
      <c r="Q2498" s="20"/>
      <c r="R2498" s="58"/>
      <c r="S2498" s="58"/>
      <c r="T2498" s="58"/>
      <c r="U2498" s="58"/>
      <c r="V2498" s="58"/>
    </row>
    <row r="2499" spans="1:22" x14ac:dyDescent="0.35">
      <c r="A2499" s="59">
        <v>3799</v>
      </c>
      <c r="B2499" s="59">
        <v>5.4469000000000003</v>
      </c>
      <c r="C2499" s="56">
        <v>105.9736</v>
      </c>
      <c r="D2499" s="59">
        <v>2.4573999999999998</v>
      </c>
      <c r="E2499" s="116">
        <f t="shared" si="78"/>
        <v>102.1412</v>
      </c>
      <c r="F2499" s="60">
        <f>($Q$5*($O$6+$O$8))/(E2499+$O$8)</f>
        <v>0.26298468132979275</v>
      </c>
      <c r="G2499" s="60">
        <f>(C2499-$O$10)/($O$11-$O$10)</f>
        <v>0.84415111111111119</v>
      </c>
      <c r="H2499" s="60">
        <f>(G2499*$O$14+(1-G2499)*$O$13)</f>
        <v>2.7344151111111112</v>
      </c>
      <c r="I2499" s="116">
        <f>(H2499-D2499)/(H2499-$O$12)</f>
        <v>0.17356128467607787</v>
      </c>
      <c r="J2499" s="60">
        <f>(($O$19*F2499)/(B2499*((I2499)^$O$20)))^(1/$O$21)</f>
        <v>1.2660115529291533</v>
      </c>
      <c r="K2499" s="119">
        <f t="shared" si="79"/>
        <v>1</v>
      </c>
      <c r="L2499" s="129"/>
      <c r="M2499" s="50"/>
      <c r="N2499" s="19"/>
      <c r="O2499" s="19"/>
      <c r="Q2499" s="20"/>
      <c r="R2499" s="58"/>
      <c r="S2499" s="58"/>
      <c r="T2499" s="58"/>
      <c r="U2499" s="58"/>
      <c r="V2499" s="58"/>
    </row>
    <row r="2500" spans="1:22" x14ac:dyDescent="0.35">
      <c r="A2500" s="59">
        <v>3799.5</v>
      </c>
      <c r="B2500" s="59">
        <v>6.4291</v>
      </c>
      <c r="C2500" s="56">
        <v>102.6737</v>
      </c>
      <c r="D2500" s="59">
        <v>2.4655999999999998</v>
      </c>
      <c r="E2500" s="116">
        <f t="shared" si="78"/>
        <v>102.15110000000001</v>
      </c>
      <c r="F2500" s="60">
        <f>($Q$5*($O$6+$O$8))/(E2500+$O$8)</f>
        <v>0.26296077826284636</v>
      </c>
      <c r="G2500" s="60">
        <f>(C2500-$O$10)/($O$11-$O$10)</f>
        <v>0.80748555555555557</v>
      </c>
      <c r="H2500" s="60">
        <f>(G2500*$O$14+(1-G2500)*$O$13)</f>
        <v>2.7307485555555555</v>
      </c>
      <c r="I2500" s="116">
        <f>(H2500-D2500)/(H2500-$O$12)</f>
        <v>0.16650891488849082</v>
      </c>
      <c r="J2500" s="60">
        <f>(($O$19*F2500)/(B2500*((I2500)^$O$20)))^(1/$O$21)</f>
        <v>1.2145989662036307</v>
      </c>
      <c r="K2500" s="119">
        <f t="shared" si="79"/>
        <v>1</v>
      </c>
      <c r="L2500" s="129"/>
      <c r="M2500" s="50"/>
      <c r="N2500" s="19"/>
      <c r="O2500" s="19"/>
      <c r="Q2500" s="20"/>
      <c r="R2500" s="58"/>
      <c r="S2500" s="58"/>
      <c r="T2500" s="58"/>
      <c r="U2500" s="58"/>
      <c r="V2500" s="58"/>
    </row>
    <row r="2501" spans="1:22" x14ac:dyDescent="0.35">
      <c r="A2501" s="59">
        <v>3800</v>
      </c>
      <c r="B2501" s="59">
        <v>7.3541999999999996</v>
      </c>
      <c r="C2501" s="56">
        <v>99.833200000000005</v>
      </c>
      <c r="D2501" s="59">
        <v>2.4799000000000002</v>
      </c>
      <c r="E2501" s="116">
        <f t="shared" si="78"/>
        <v>102.161</v>
      </c>
      <c r="F2501" s="60">
        <f>($Q$5*($O$6+$O$8))/(E2501+$O$8)</f>
        <v>0.26293687954067546</v>
      </c>
      <c r="G2501" s="60">
        <f>(C2501-$O$10)/($O$11-$O$10)</f>
        <v>0.77592444444444453</v>
      </c>
      <c r="H2501" s="60">
        <f>(G2501*$O$14+(1-G2501)*$O$13)</f>
        <v>2.7275924444444444</v>
      </c>
      <c r="I2501" s="116">
        <f>(H2501-D2501)/(H2501-$O$12)</f>
        <v>0.15585566903923878</v>
      </c>
      <c r="J2501" s="60">
        <f>(($O$19*F2501)/(B2501*((I2501)^$O$20)))^(1/$O$21)</f>
        <v>1.2132084604647635</v>
      </c>
      <c r="K2501" s="119">
        <f t="shared" si="79"/>
        <v>1</v>
      </c>
      <c r="L2501" s="129"/>
      <c r="M2501" s="50"/>
      <c r="N2501" s="19"/>
      <c r="O2501" s="19"/>
      <c r="Q2501" s="20"/>
      <c r="R2501" s="58"/>
      <c r="S2501" s="58"/>
      <c r="T2501" s="58"/>
      <c r="U2501" s="58"/>
      <c r="V2501" s="58"/>
    </row>
    <row r="2502" spans="1:22" x14ac:dyDescent="0.35">
      <c r="A2502" s="59">
        <v>3800.5</v>
      </c>
      <c r="B2502" s="59">
        <v>6.6089000000000002</v>
      </c>
      <c r="C2502" s="56">
        <v>100.2496</v>
      </c>
      <c r="D2502" s="59">
        <v>2.4864000000000002</v>
      </c>
      <c r="E2502" s="116">
        <f t="shared" si="78"/>
        <v>102.17090000000002</v>
      </c>
      <c r="F2502" s="60">
        <f>($Q$5*($O$6+$O$8))/(E2502+$O$8)</f>
        <v>0.26291298516209538</v>
      </c>
      <c r="G2502" s="60">
        <f>(C2502-$O$10)/($O$11-$O$10)</f>
        <v>0.78055111111111108</v>
      </c>
      <c r="H2502" s="60">
        <f>(G2502*$O$14+(1-G2502)*$O$13)</f>
        <v>2.7280551111111109</v>
      </c>
      <c r="I2502" s="116">
        <f>(H2502-D2502)/(H2502-$O$12)</f>
        <v>0.15201253957232855</v>
      </c>
      <c r="J2502" s="60">
        <f>(($O$19*F2502)/(B2502*((I2502)^$O$20)))^(1/$O$21)</f>
        <v>1.3120851290759519</v>
      </c>
      <c r="K2502" s="119">
        <f t="shared" si="79"/>
        <v>1</v>
      </c>
      <c r="L2502" s="129"/>
      <c r="M2502" s="50"/>
      <c r="N2502" s="19"/>
      <c r="O2502" s="19"/>
      <c r="Q2502" s="20"/>
      <c r="R2502" s="58"/>
      <c r="S2502" s="58"/>
      <c r="T2502" s="58"/>
      <c r="U2502" s="58"/>
      <c r="V2502" s="58"/>
    </row>
    <row r="2503" spans="1:22" x14ac:dyDescent="0.35">
      <c r="A2503" s="59">
        <v>3801</v>
      </c>
      <c r="B2503" s="59">
        <v>5.6680999999999999</v>
      </c>
      <c r="C2503" s="56">
        <v>103.1048</v>
      </c>
      <c r="D2503" s="59">
        <v>2.4946999999999999</v>
      </c>
      <c r="E2503" s="116">
        <f t="shared" si="78"/>
        <v>102.1808</v>
      </c>
      <c r="F2503" s="60">
        <f>($Q$5*($O$6+$O$8))/(E2503+$O$8)</f>
        <v>0.26288909512592218</v>
      </c>
      <c r="G2503" s="60">
        <f>(C2503-$O$10)/($O$11-$O$10)</f>
        <v>0.81227555555555553</v>
      </c>
      <c r="H2503" s="60">
        <f>(G2503*$O$14+(1-G2503)*$O$13)</f>
        <v>2.7312275555555554</v>
      </c>
      <c r="I2503" s="116">
        <f>(H2503-D2503)/(H2503-$O$12)</f>
        <v>0.14849073284422082</v>
      </c>
      <c r="J2503" s="60">
        <f>(($O$19*F2503)/(B2503*((I2503)^$O$20)))^(1/$O$21)</f>
        <v>1.4503345179322038</v>
      </c>
      <c r="K2503" s="119">
        <f t="shared" si="79"/>
        <v>1</v>
      </c>
      <c r="L2503" s="129"/>
      <c r="M2503" s="50"/>
      <c r="N2503" s="19"/>
      <c r="O2503" s="19"/>
      <c r="Q2503" s="20"/>
      <c r="R2503" s="58"/>
      <c r="S2503" s="58"/>
      <c r="T2503" s="58"/>
      <c r="U2503" s="58"/>
      <c r="V2503" s="58"/>
    </row>
    <row r="2504" spans="1:22" x14ac:dyDescent="0.35">
      <c r="A2504" s="59">
        <v>3801.5</v>
      </c>
      <c r="B2504" s="59">
        <v>5.0895999999999999</v>
      </c>
      <c r="C2504" s="56">
        <v>106.3609</v>
      </c>
      <c r="D2504" s="59">
        <v>2.4941</v>
      </c>
      <c r="E2504" s="116">
        <f t="shared" si="78"/>
        <v>102.19069999999999</v>
      </c>
      <c r="F2504" s="60">
        <f>($Q$5*($O$6+$O$8))/(E2504+$O$8)</f>
        <v>0.26286520943097214</v>
      </c>
      <c r="G2504" s="60">
        <f>(C2504-$O$10)/($O$11-$O$10)</f>
        <v>0.8484544444444444</v>
      </c>
      <c r="H2504" s="60">
        <f>(G2504*$O$14+(1-G2504)*$O$13)</f>
        <v>2.7348454444444443</v>
      </c>
      <c r="I2504" s="116">
        <f>(H2504-D2504)/(H2504-$O$12)</f>
        <v>0.15079619881296938</v>
      </c>
      <c r="J2504" s="60">
        <f>(($O$19*F2504)/(B2504*((I2504)^$O$20)))^(1/$O$21)</f>
        <v>1.5070731590296405</v>
      </c>
      <c r="K2504" s="119">
        <f t="shared" si="79"/>
        <v>1</v>
      </c>
      <c r="L2504" s="129"/>
      <c r="M2504" s="50"/>
      <c r="N2504" s="19"/>
      <c r="O2504" s="19"/>
      <c r="Q2504" s="20"/>
      <c r="R2504" s="58"/>
      <c r="S2504" s="58"/>
      <c r="T2504" s="58"/>
      <c r="U2504" s="58"/>
      <c r="V2504" s="58"/>
    </row>
    <row r="2505" spans="1:22" x14ac:dyDescent="0.35">
      <c r="A2505" s="59">
        <v>3802</v>
      </c>
      <c r="B2505" s="59">
        <v>5.4527999999999999</v>
      </c>
      <c r="C2505" s="56">
        <v>103.07</v>
      </c>
      <c r="D2505" s="59">
        <v>2.4965999999999999</v>
      </c>
      <c r="E2505" s="116">
        <f t="shared" si="78"/>
        <v>102.20060000000001</v>
      </c>
      <c r="F2505" s="60">
        <f>($Q$5*($O$6+$O$8))/(E2505+$O$8)</f>
        <v>0.26284132807606198</v>
      </c>
      <c r="G2505" s="60">
        <f>(C2505-$O$10)/($O$11-$O$10)</f>
        <v>0.81188888888888877</v>
      </c>
      <c r="H2505" s="60">
        <f>(G2505*$O$14+(1-G2505)*$O$13)</f>
        <v>2.7311888888888891</v>
      </c>
      <c r="I2505" s="116">
        <f>(H2505-D2505)/(H2505-$O$12)</f>
        <v>0.14727722340614782</v>
      </c>
      <c r="J2505" s="60">
        <f>(($O$19*F2505)/(B2505*((I2505)^$O$20)))^(1/$O$21)</f>
        <v>1.4907384534486272</v>
      </c>
      <c r="K2505" s="119">
        <f t="shared" si="79"/>
        <v>1</v>
      </c>
      <c r="L2505" s="129"/>
      <c r="M2505" s="50"/>
      <c r="N2505" s="19"/>
      <c r="O2505" s="19"/>
      <c r="Q2505" s="20"/>
      <c r="R2505" s="58"/>
      <c r="S2505" s="58"/>
      <c r="T2505" s="58"/>
      <c r="U2505" s="58"/>
      <c r="V2505" s="58"/>
    </row>
    <row r="2506" spans="1:22" x14ac:dyDescent="0.35">
      <c r="A2506" s="59">
        <v>3802.5</v>
      </c>
      <c r="B2506" s="59">
        <v>6.7</v>
      </c>
      <c r="C2506" s="56">
        <v>96.409199999999998</v>
      </c>
      <c r="D2506" s="59">
        <v>2.4943</v>
      </c>
      <c r="E2506" s="116">
        <f t="shared" si="78"/>
        <v>102.2105</v>
      </c>
      <c r="F2506" s="60">
        <f>($Q$5*($O$6+$O$8))/(E2506+$O$8)</f>
        <v>0.26281745106000909</v>
      </c>
      <c r="G2506" s="60">
        <f>(C2506-$O$10)/($O$11-$O$10)</f>
        <v>0.73787999999999998</v>
      </c>
      <c r="H2506" s="60">
        <f>(G2506*$O$14+(1-G2506)*$O$13)</f>
        <v>2.7237880000000003</v>
      </c>
      <c r="I2506" s="116">
        <f>(H2506-D2506)/(H2506-$O$12)</f>
        <v>0.14474738211144195</v>
      </c>
      <c r="J2506" s="60">
        <f>(($O$19*F2506)/(B2506*((I2506)^$O$20)))^(1/$O$21)</f>
        <v>1.3682926064891583</v>
      </c>
      <c r="K2506" s="119">
        <f t="shared" si="79"/>
        <v>1</v>
      </c>
      <c r="L2506" s="129"/>
      <c r="M2506" s="50"/>
      <c r="N2506" s="19"/>
      <c r="O2506" s="19"/>
      <c r="Q2506" s="20"/>
      <c r="R2506" s="58"/>
      <c r="S2506" s="58"/>
      <c r="T2506" s="58"/>
      <c r="U2506" s="58"/>
      <c r="V2506" s="58"/>
    </row>
    <row r="2507" spans="1:22" x14ac:dyDescent="0.35">
      <c r="A2507" s="59">
        <v>3803</v>
      </c>
      <c r="B2507" s="59">
        <v>5.9901999999999997</v>
      </c>
      <c r="C2507" s="56">
        <v>89.033699999999996</v>
      </c>
      <c r="D2507" s="59">
        <v>2.4876999999999998</v>
      </c>
      <c r="E2507" s="116">
        <f t="shared" si="78"/>
        <v>102.22040000000001</v>
      </c>
      <c r="F2507" s="60">
        <f>($Q$5*($O$6+$O$8))/(E2507+$O$8)</f>
        <v>0.26279357838163103</v>
      </c>
      <c r="G2507" s="60">
        <f>(C2507-$O$10)/($O$11-$O$10)</f>
        <v>0.6559299999999999</v>
      </c>
      <c r="H2507" s="60">
        <f>(G2507*$O$14+(1-G2507)*$O$13)</f>
        <v>2.7155930000000001</v>
      </c>
      <c r="I2507" s="116">
        <f>(H2507-D2507)/(H2507-$O$12)</f>
        <v>0.14448819871129581</v>
      </c>
      <c r="J2507" s="60">
        <f>(($O$19*F2507)/(B2507*((I2507)^$O$20)))^(1/$O$21)</f>
        <v>1.449620546738879</v>
      </c>
      <c r="K2507" s="119">
        <f t="shared" si="79"/>
        <v>1</v>
      </c>
      <c r="L2507" s="129"/>
      <c r="M2507" s="50"/>
      <c r="N2507" s="19"/>
      <c r="O2507" s="19"/>
      <c r="Q2507" s="20"/>
      <c r="R2507" s="58"/>
      <c r="S2507" s="58"/>
      <c r="T2507" s="58"/>
      <c r="U2507" s="58"/>
      <c r="V2507" s="58"/>
    </row>
    <row r="2508" spans="1:22" x14ac:dyDescent="0.35">
      <c r="A2508" s="59">
        <v>3803.5</v>
      </c>
      <c r="B2508" s="59">
        <v>7.6005000000000003</v>
      </c>
      <c r="C2508" s="56">
        <v>89.045500000000004</v>
      </c>
      <c r="D2508" s="59">
        <v>2.4820000000000002</v>
      </c>
      <c r="E2508" s="116">
        <f t="shared" si="78"/>
        <v>102.2303</v>
      </c>
      <c r="F2508" s="60">
        <f>($Q$5*($O$6+$O$8))/(E2508+$O$8)</f>
        <v>0.26276971003974597</v>
      </c>
      <c r="G2508" s="60">
        <f>(C2508-$O$10)/($O$11-$O$10)</f>
        <v>0.65606111111111121</v>
      </c>
      <c r="H2508" s="60">
        <f>(G2508*$O$14+(1-G2508)*$O$13)</f>
        <v>2.7156061111111112</v>
      </c>
      <c r="I2508" s="116">
        <f>(H2508-D2508)/(H2508-$O$12)</f>
        <v>0.14810918116940766</v>
      </c>
      <c r="J2508" s="60">
        <f>(($O$19*F2508)/(B2508*((I2508)^$O$20)))^(1/$O$21)</f>
        <v>1.2554071226310395</v>
      </c>
      <c r="K2508" s="119">
        <f t="shared" si="79"/>
        <v>1</v>
      </c>
      <c r="L2508" s="129"/>
      <c r="M2508" s="50"/>
      <c r="N2508" s="19"/>
      <c r="O2508" s="19"/>
      <c r="Q2508" s="20"/>
      <c r="R2508" s="58"/>
      <c r="S2508" s="58"/>
      <c r="T2508" s="58"/>
      <c r="U2508" s="58"/>
      <c r="V2508" s="58"/>
    </row>
    <row r="2509" spans="1:22" x14ac:dyDescent="0.35">
      <c r="A2509" s="59">
        <v>3804</v>
      </c>
      <c r="B2509" s="59">
        <v>8.4954999999999998</v>
      </c>
      <c r="C2509" s="56">
        <v>90.653700000000001</v>
      </c>
      <c r="D2509" s="59">
        <v>2.4748000000000001</v>
      </c>
      <c r="E2509" s="116">
        <f t="shared" si="78"/>
        <v>102.24020000000002</v>
      </c>
      <c r="F2509" s="60">
        <f>($Q$5*($O$6+$O$8))/(E2509+$O$8)</f>
        <v>0.2627458460331723</v>
      </c>
      <c r="G2509" s="60">
        <f>(C2509-$O$10)/($O$11-$O$10)</f>
        <v>0.67393000000000003</v>
      </c>
      <c r="H2509" s="60">
        <f>(G2509*$O$14+(1-G2509)*$O$13)</f>
        <v>2.7173929999999999</v>
      </c>
      <c r="I2509" s="116">
        <f>(H2509-D2509)/(H2509-$O$12)</f>
        <v>0.15363292829897593</v>
      </c>
      <c r="J2509" s="60">
        <f>(($O$19*F2509)/(B2509*((I2509)^$O$20)))^(1/$O$21)</f>
        <v>1.1446933208312156</v>
      </c>
      <c r="K2509" s="119">
        <f t="shared" si="79"/>
        <v>1</v>
      </c>
      <c r="L2509" s="129"/>
      <c r="M2509" s="50"/>
      <c r="N2509" s="19"/>
      <c r="O2509" s="19"/>
      <c r="Q2509" s="20"/>
      <c r="R2509" s="58"/>
      <c r="S2509" s="58"/>
      <c r="T2509" s="58"/>
      <c r="U2509" s="58"/>
      <c r="V2509" s="58"/>
    </row>
    <row r="2510" spans="1:22" x14ac:dyDescent="0.35">
      <c r="A2510" s="59">
        <v>3804.5</v>
      </c>
      <c r="B2510" s="59">
        <v>8.4716000000000005</v>
      </c>
      <c r="C2510" s="56">
        <v>93.309200000000004</v>
      </c>
      <c r="D2510" s="59">
        <v>2.4685999999999999</v>
      </c>
      <c r="E2510" s="116">
        <f t="shared" si="78"/>
        <v>102.2501</v>
      </c>
      <c r="F2510" s="60">
        <f>($Q$5*($O$6+$O$8))/(E2510+$O$8)</f>
        <v>0.26272198636072908</v>
      </c>
      <c r="G2510" s="60">
        <f>(C2510-$O$10)/($O$11-$O$10)</f>
        <v>0.70343555555555559</v>
      </c>
      <c r="H2510" s="60">
        <f>(G2510*$O$14+(1-G2510)*$O$13)</f>
        <v>2.7203435555555555</v>
      </c>
      <c r="I2510" s="116">
        <f>(H2510-D2510)/(H2510-$O$12)</f>
        <v>0.15913058221476112</v>
      </c>
      <c r="J2510" s="60">
        <f>(($O$19*F2510)/(B2510*((I2510)^$O$20)))^(1/$O$21)</f>
        <v>1.1066539460012585</v>
      </c>
      <c r="K2510" s="119">
        <f t="shared" si="79"/>
        <v>1</v>
      </c>
      <c r="L2510" s="129"/>
      <c r="M2510" s="50"/>
      <c r="N2510" s="19"/>
      <c r="O2510" s="19"/>
      <c r="Q2510" s="20"/>
      <c r="R2510" s="58"/>
      <c r="S2510" s="58"/>
      <c r="T2510" s="58"/>
      <c r="U2510" s="58"/>
      <c r="V2510" s="58"/>
    </row>
    <row r="2511" spans="1:22" x14ac:dyDescent="0.35">
      <c r="A2511" s="59">
        <v>3805</v>
      </c>
      <c r="B2511" s="59">
        <v>7.2363</v>
      </c>
      <c r="C2511" s="56">
        <v>89.681100000000001</v>
      </c>
      <c r="D2511" s="59">
        <v>2.4443000000000001</v>
      </c>
      <c r="E2511" s="116">
        <f t="shared" si="78"/>
        <v>102.26000000000002</v>
      </c>
      <c r="F2511" s="60">
        <f>($Q$5*($O$6+$O$8))/(E2511+$O$8)</f>
        <v>0.26269813102123557</v>
      </c>
      <c r="G2511" s="60">
        <f>(C2511-$O$10)/($O$11-$O$10)</f>
        <v>0.66312333333333329</v>
      </c>
      <c r="H2511" s="60">
        <f>(G2511*$O$14+(1-G2511)*$O$13)</f>
        <v>2.7163123333333332</v>
      </c>
      <c r="I2511" s="116">
        <f>(H2511-D2511)/(H2511-$O$12)</f>
        <v>0.17238201925816973</v>
      </c>
      <c r="J2511" s="60">
        <f>(($O$19*F2511)/(B2511*((I2511)^$O$20)))^(1/$O$21)</f>
        <v>1.1052951036141079</v>
      </c>
      <c r="K2511" s="119">
        <f t="shared" si="79"/>
        <v>1</v>
      </c>
      <c r="L2511" s="129"/>
      <c r="M2511" s="50"/>
      <c r="N2511" s="19"/>
      <c r="O2511" s="19"/>
      <c r="Q2511" s="20"/>
      <c r="R2511" s="58"/>
      <c r="S2511" s="58"/>
      <c r="T2511" s="58"/>
      <c r="U2511" s="58"/>
      <c r="V2511" s="58"/>
    </row>
    <row r="2512" spans="1:22" x14ac:dyDescent="0.35">
      <c r="A2512" s="59">
        <v>3805.5</v>
      </c>
      <c r="B2512" s="59">
        <v>7.2173999999999996</v>
      </c>
      <c r="C2512" s="56">
        <v>90.372100000000003</v>
      </c>
      <c r="D2512" s="59">
        <v>2.4270999999999998</v>
      </c>
      <c r="E2512" s="116">
        <f t="shared" si="78"/>
        <v>102.26990000000001</v>
      </c>
      <c r="F2512" s="60">
        <f>($Q$5*($O$6+$O$8))/(E2512+$O$8)</f>
        <v>0.26267428001351173</v>
      </c>
      <c r="G2512" s="60">
        <f>(C2512-$O$10)/($O$11-$O$10)</f>
        <v>0.67080111111111118</v>
      </c>
      <c r="H2512" s="60">
        <f>(G2512*$O$14+(1-G2512)*$O$13)</f>
        <v>2.7170801111111111</v>
      </c>
      <c r="I2512" s="116">
        <f>(H2512-D2512)/(H2512-$O$12)</f>
        <v>0.18367934396780661</v>
      </c>
      <c r="J2512" s="60">
        <f>(($O$19*F2512)/(B2512*((I2512)^$O$20)))^(1/$O$21)</f>
        <v>1.0386233165361354</v>
      </c>
      <c r="K2512" s="119">
        <f t="shared" si="79"/>
        <v>1</v>
      </c>
      <c r="L2512" s="129"/>
      <c r="M2512" s="50"/>
      <c r="N2512" s="19"/>
      <c r="O2512" s="19"/>
      <c r="Q2512" s="20"/>
      <c r="R2512" s="58"/>
      <c r="S2512" s="58"/>
      <c r="T2512" s="58"/>
      <c r="U2512" s="58"/>
      <c r="V2512" s="58"/>
    </row>
    <row r="2513" spans="1:22" x14ac:dyDescent="0.35">
      <c r="A2513" s="59">
        <v>3806</v>
      </c>
      <c r="B2513" s="59">
        <v>8.7870000000000008</v>
      </c>
      <c r="C2513" s="56">
        <v>93.2607</v>
      </c>
      <c r="D2513" s="59">
        <v>2.4317000000000002</v>
      </c>
      <c r="E2513" s="116">
        <f t="shared" si="78"/>
        <v>102.27979999999999</v>
      </c>
      <c r="F2513" s="60">
        <f>($Q$5*($O$6+$O$8))/(E2513+$O$8)</f>
        <v>0.26265043333637772</v>
      </c>
      <c r="G2513" s="60">
        <f>(C2513-$O$10)/($O$11-$O$10)</f>
        <v>0.70289666666666661</v>
      </c>
      <c r="H2513" s="60">
        <f>(G2513*$O$14+(1-G2513)*$O$13)</f>
        <v>2.7202896666666669</v>
      </c>
      <c r="I2513" s="116">
        <f>(H2513-D2513)/(H2513-$O$12)</f>
        <v>0.18242773270535603</v>
      </c>
      <c r="J2513" s="60">
        <f>(($O$19*F2513)/(B2513*((I2513)^$O$20)))^(1/$O$21)</f>
        <v>0.94771528931735549</v>
      </c>
      <c r="K2513" s="119">
        <f t="shared" si="79"/>
        <v>0.94771528931735549</v>
      </c>
      <c r="L2513" s="129"/>
      <c r="M2513" s="50"/>
      <c r="N2513" s="19"/>
      <c r="O2513" s="19"/>
      <c r="Q2513" s="20"/>
      <c r="R2513" s="58"/>
      <c r="S2513" s="58"/>
      <c r="T2513" s="58"/>
      <c r="U2513" s="58"/>
      <c r="V2513" s="58"/>
    </row>
    <row r="2514" spans="1:22" x14ac:dyDescent="0.35">
      <c r="A2514" s="59">
        <v>3806.5</v>
      </c>
      <c r="B2514" s="59">
        <v>7.0186000000000002</v>
      </c>
      <c r="C2514" s="56">
        <v>100.38339999999999</v>
      </c>
      <c r="D2514" s="59">
        <v>2.4540999999999999</v>
      </c>
      <c r="E2514" s="116">
        <f t="shared" si="78"/>
        <v>102.28970000000001</v>
      </c>
      <c r="F2514" s="60">
        <f>($Q$5*($O$6+$O$8))/(E2514+$O$8)</f>
        <v>0.2626265909886541</v>
      </c>
      <c r="G2514" s="60">
        <f>(C2514-$O$10)/($O$11-$O$10)</f>
        <v>0.78203777777777772</v>
      </c>
      <c r="H2514" s="60">
        <f>(G2514*$O$14+(1-G2514)*$O$13)</f>
        <v>2.7282037777777775</v>
      </c>
      <c r="I2514" s="116">
        <f>(H2514-D2514)/(H2514-$O$12)</f>
        <v>0.17240816835426639</v>
      </c>
      <c r="J2514" s="60">
        <f>(($O$19*F2514)/(B2514*((I2514)^$O$20)))^(1/$O$21)</f>
        <v>1.1219829677755606</v>
      </c>
      <c r="K2514" s="119">
        <f t="shared" si="79"/>
        <v>1</v>
      </c>
      <c r="L2514" s="129"/>
      <c r="M2514" s="50"/>
      <c r="N2514" s="19"/>
      <c r="O2514" s="19"/>
      <c r="Q2514" s="20"/>
      <c r="R2514" s="58"/>
      <c r="S2514" s="58"/>
      <c r="T2514" s="58"/>
      <c r="U2514" s="58"/>
      <c r="V2514" s="58"/>
    </row>
    <row r="2515" spans="1:22" x14ac:dyDescent="0.35">
      <c r="A2515" s="59">
        <v>3807</v>
      </c>
      <c r="B2515" s="59">
        <v>6.3974000000000002</v>
      </c>
      <c r="C2515" s="56">
        <v>101.8352</v>
      </c>
      <c r="D2515" s="59">
        <v>2.4706999999999999</v>
      </c>
      <c r="E2515" s="116">
        <f t="shared" si="78"/>
        <v>102.2996</v>
      </c>
      <c r="F2515" s="60">
        <f>($Q$5*($O$6+$O$8))/(E2515+$O$8)</f>
        <v>0.26260275296916208</v>
      </c>
      <c r="G2515" s="60">
        <f>(C2515-$O$10)/($O$11-$O$10)</f>
        <v>0.79816888888888893</v>
      </c>
      <c r="H2515" s="60">
        <f>(G2515*$O$14+(1-G2515)*$O$13)</f>
        <v>2.7298168888888887</v>
      </c>
      <c r="I2515" s="116">
        <f>(H2515-D2515)/(H2515-$O$12)</f>
        <v>0.16281638700620152</v>
      </c>
      <c r="J2515" s="60">
        <f>(($O$19*F2515)/(B2515*((I2515)^$O$20)))^(1/$O$21)</f>
        <v>1.2443706840353881</v>
      </c>
      <c r="K2515" s="119">
        <f t="shared" si="79"/>
        <v>1</v>
      </c>
      <c r="L2515" s="129"/>
      <c r="M2515" s="50"/>
      <c r="N2515" s="19"/>
      <c r="O2515" s="19"/>
      <c r="Q2515" s="20"/>
      <c r="R2515" s="58"/>
      <c r="S2515" s="58"/>
      <c r="T2515" s="58"/>
      <c r="U2515" s="58"/>
      <c r="V2515" s="58"/>
    </row>
    <row r="2516" spans="1:22" x14ac:dyDescent="0.35">
      <c r="A2516" s="59">
        <v>3807.5</v>
      </c>
      <c r="B2516" s="59">
        <v>5.4813999999999998</v>
      </c>
      <c r="C2516" s="56">
        <v>104.12269999999999</v>
      </c>
      <c r="D2516" s="59">
        <v>2.4704999999999999</v>
      </c>
      <c r="E2516" s="116">
        <f t="shared" si="78"/>
        <v>102.30950000000001</v>
      </c>
      <c r="F2516" s="60">
        <f>($Q$5*($O$6+$O$8))/(E2516+$O$8)</f>
        <v>0.26257891927672311</v>
      </c>
      <c r="G2516" s="60">
        <f>(C2516-$O$10)/($O$11-$O$10)</f>
        <v>0.82358555555555546</v>
      </c>
      <c r="H2516" s="60">
        <f>(G2516*$O$14+(1-G2516)*$O$13)</f>
        <v>2.7323585555555554</v>
      </c>
      <c r="I2516" s="116">
        <f>(H2516-D2516)/(H2516-$O$12)</f>
        <v>0.16427675663528082</v>
      </c>
      <c r="J2516" s="60">
        <f>(($O$19*F2516)/(B2516*((I2516)^$O$20)))^(1/$O$21)</f>
        <v>1.332318507085835</v>
      </c>
      <c r="K2516" s="119">
        <f t="shared" si="79"/>
        <v>1</v>
      </c>
      <c r="L2516" s="129"/>
      <c r="M2516" s="50"/>
      <c r="N2516" s="19"/>
      <c r="O2516" s="19"/>
      <c r="Q2516" s="20"/>
      <c r="R2516" s="58"/>
      <c r="S2516" s="58"/>
      <c r="T2516" s="58"/>
      <c r="U2516" s="58"/>
      <c r="V2516" s="58"/>
    </row>
    <row r="2517" spans="1:22" x14ac:dyDescent="0.35">
      <c r="A2517" s="59">
        <v>3808</v>
      </c>
      <c r="B2517" s="59">
        <v>5.1258999999999997</v>
      </c>
      <c r="C2517" s="56">
        <v>103.97620000000001</v>
      </c>
      <c r="D2517" s="59">
        <v>2.4617</v>
      </c>
      <c r="E2517" s="116">
        <f t="shared" si="78"/>
        <v>102.3194</v>
      </c>
      <c r="F2517" s="60">
        <f>($Q$5*($O$6+$O$8))/(E2517+$O$8)</f>
        <v>0.26255508991015919</v>
      </c>
      <c r="G2517" s="60">
        <f>(C2517-$O$10)/($O$11-$O$10)</f>
        <v>0.82195777777777779</v>
      </c>
      <c r="H2517" s="60">
        <f>(G2517*$O$14+(1-G2517)*$O$13)</f>
        <v>2.7321957777777777</v>
      </c>
      <c r="I2517" s="116">
        <f>(H2517-D2517)/(H2517-$O$12)</f>
        <v>0.16971264193133972</v>
      </c>
      <c r="J2517" s="60">
        <f>(($O$19*F2517)/(B2517*((I2517)^$O$20)))^(1/$O$21)</f>
        <v>1.3335550921670483</v>
      </c>
      <c r="K2517" s="119">
        <f t="shared" si="79"/>
        <v>1</v>
      </c>
      <c r="L2517" s="129"/>
      <c r="M2517" s="50"/>
      <c r="N2517" s="19"/>
      <c r="O2517" s="19"/>
      <c r="Q2517" s="20"/>
      <c r="R2517" s="58"/>
      <c r="S2517" s="58"/>
      <c r="T2517" s="58"/>
      <c r="U2517" s="58"/>
      <c r="V2517" s="58"/>
    </row>
    <row r="2518" spans="1:22" x14ac:dyDescent="0.35">
      <c r="A2518" s="59">
        <v>3808.5</v>
      </c>
      <c r="B2518" s="59">
        <v>6.3152999999999997</v>
      </c>
      <c r="C2518" s="56">
        <v>107.1379</v>
      </c>
      <c r="D2518" s="59">
        <v>2.4601000000000002</v>
      </c>
      <c r="E2518" s="116">
        <f t="shared" si="78"/>
        <v>102.32930000000002</v>
      </c>
      <c r="F2518" s="60">
        <f>($Q$5*($O$6+$O$8))/(E2518+$O$8)</f>
        <v>0.26253126486829259</v>
      </c>
      <c r="G2518" s="60">
        <f>(C2518-$O$10)/($O$11-$O$10)</f>
        <v>0.85708777777777778</v>
      </c>
      <c r="H2518" s="60">
        <f>(G2518*$O$14+(1-G2518)*$O$13)</f>
        <v>2.735708777777778</v>
      </c>
      <c r="I2518" s="116">
        <f>(H2518-D2518)/(H2518-$O$12)</f>
        <v>0.17254030942328477</v>
      </c>
      <c r="J2518" s="60">
        <f>(($O$19*F2518)/(B2518*((I2518)^$O$20)))^(1/$O$21)</f>
        <v>1.1816883391987085</v>
      </c>
      <c r="K2518" s="119">
        <f t="shared" si="79"/>
        <v>1</v>
      </c>
      <c r="L2518" s="129"/>
      <c r="M2518" s="50"/>
      <c r="N2518" s="19"/>
      <c r="O2518" s="19"/>
      <c r="Q2518" s="20"/>
      <c r="R2518" s="58"/>
      <c r="S2518" s="58"/>
      <c r="T2518" s="58"/>
      <c r="U2518" s="58"/>
      <c r="V2518" s="58"/>
    </row>
    <row r="2519" spans="1:22" x14ac:dyDescent="0.35">
      <c r="A2519" s="59">
        <v>3809</v>
      </c>
      <c r="B2519" s="59">
        <v>9.8611000000000004</v>
      </c>
      <c r="C2519" s="56">
        <v>103.3947</v>
      </c>
      <c r="D2519" s="59">
        <v>2.4674999999999998</v>
      </c>
      <c r="E2519" s="116">
        <f t="shared" si="78"/>
        <v>102.33920000000001</v>
      </c>
      <c r="F2519" s="60">
        <f>($Q$5*($O$6+$O$8))/(E2519+$O$8)</f>
        <v>0.26250744414994631</v>
      </c>
      <c r="G2519" s="60">
        <f>(C2519-$O$10)/($O$11-$O$10)</f>
        <v>0.81549666666666665</v>
      </c>
      <c r="H2519" s="60">
        <f>(G2519*$O$14+(1-G2519)*$O$13)</f>
        <v>2.7315496666666665</v>
      </c>
      <c r="I2519" s="116">
        <f>(H2519-D2519)/(H2519-$O$12)</f>
        <v>0.16573545186531344</v>
      </c>
      <c r="J2519" s="60">
        <f>(($O$19*F2519)/(B2519*((I2519)^$O$20)))^(1/$O$21)</f>
        <v>0.9844478472485988</v>
      </c>
      <c r="K2519" s="119">
        <f t="shared" si="79"/>
        <v>0.9844478472485988</v>
      </c>
      <c r="L2519" s="129"/>
      <c r="M2519" s="50"/>
      <c r="N2519" s="19"/>
      <c r="O2519" s="19"/>
      <c r="Q2519" s="20"/>
      <c r="R2519" s="58"/>
      <c r="S2519" s="58"/>
      <c r="T2519" s="58"/>
      <c r="U2519" s="58"/>
      <c r="V2519" s="58"/>
    </row>
    <row r="2520" spans="1:22" x14ac:dyDescent="0.35">
      <c r="A2520" s="59">
        <v>3809.5</v>
      </c>
      <c r="B2520" s="59">
        <v>6.7504999999999997</v>
      </c>
      <c r="C2520" s="56">
        <v>101.98690000000001</v>
      </c>
      <c r="D2520" s="59">
        <v>2.4828000000000001</v>
      </c>
      <c r="E2520" s="116">
        <f t="shared" si="78"/>
        <v>102.34909999999999</v>
      </c>
      <c r="F2520" s="60">
        <f>($Q$5*($O$6+$O$8))/(E2520+$O$8)</f>
        <v>0.2624836277539434</v>
      </c>
      <c r="G2520" s="60">
        <f>(C2520-$O$10)/($O$11-$O$10)</f>
        <v>0.79985444444444453</v>
      </c>
      <c r="H2520" s="60">
        <f>(G2520*$O$14+(1-G2520)*$O$13)</f>
        <v>2.7299854444444445</v>
      </c>
      <c r="I2520" s="116">
        <f>(H2520-D2520)/(H2520-$O$12)</f>
        <v>0.15530280210034131</v>
      </c>
      <c r="J2520" s="60">
        <f>(($O$19*F2520)/(B2520*((I2520)^$O$20)))^(1/$O$21)</f>
        <v>1.2697079749678364</v>
      </c>
      <c r="K2520" s="119">
        <f t="shared" si="79"/>
        <v>1</v>
      </c>
      <c r="L2520" s="129"/>
      <c r="M2520" s="50"/>
      <c r="N2520" s="19"/>
      <c r="O2520" s="19"/>
      <c r="Q2520" s="20"/>
      <c r="R2520" s="58"/>
      <c r="S2520" s="58"/>
      <c r="T2520" s="58"/>
      <c r="U2520" s="58"/>
      <c r="V2520" s="58"/>
    </row>
    <row r="2521" spans="1:22" x14ac:dyDescent="0.35">
      <c r="A2521" s="59">
        <v>3810</v>
      </c>
      <c r="B2521" s="59">
        <v>5.5928000000000004</v>
      </c>
      <c r="C2521" s="56">
        <v>102.34569999999999</v>
      </c>
      <c r="D2521" s="59">
        <v>2.4900000000000002</v>
      </c>
      <c r="E2521" s="116">
        <f t="shared" si="78"/>
        <v>102.35900000000001</v>
      </c>
      <c r="F2521" s="60">
        <f>($Q$5*($O$6+$O$8))/(E2521+$O$8)</f>
        <v>0.26245981567910748</v>
      </c>
      <c r="G2521" s="60">
        <f>(C2521-$O$10)/($O$11-$O$10)</f>
        <v>0.80384111111111101</v>
      </c>
      <c r="H2521" s="60">
        <f>(G2521*$O$14+(1-G2521)*$O$13)</f>
        <v>2.7303841111111113</v>
      </c>
      <c r="I2521" s="116">
        <f>(H2521-D2521)/(H2521-$O$12)</f>
        <v>0.15099180943010224</v>
      </c>
      <c r="J2521" s="60">
        <f>(($O$19*F2521)/(B2521*((I2521)^$O$20)))^(1/$O$21)</f>
        <v>1.4347075231490229</v>
      </c>
      <c r="K2521" s="119">
        <f t="shared" si="79"/>
        <v>1</v>
      </c>
      <c r="L2521" s="129"/>
      <c r="M2521" s="50"/>
      <c r="N2521" s="19"/>
      <c r="O2521" s="19"/>
      <c r="Q2521" s="20"/>
      <c r="R2521" s="58"/>
      <c r="S2521" s="58"/>
      <c r="T2521" s="58"/>
      <c r="U2521" s="58"/>
      <c r="V2521" s="58"/>
    </row>
    <row r="2522" spans="1:22" x14ac:dyDescent="0.35">
      <c r="A2522" s="59">
        <v>3810.5</v>
      </c>
      <c r="B2522" s="59">
        <v>5.8776999999999999</v>
      </c>
      <c r="C2522" s="56">
        <v>102.97620000000001</v>
      </c>
      <c r="D2522" s="59">
        <v>2.4864000000000002</v>
      </c>
      <c r="E2522" s="116">
        <f t="shared" si="78"/>
        <v>102.3689</v>
      </c>
      <c r="F2522" s="60">
        <f>($Q$5*($O$6+$O$8))/(E2522+$O$8)</f>
        <v>0.26243600792426275</v>
      </c>
      <c r="G2522" s="60">
        <f>(C2522-$O$10)/($O$11-$O$10)</f>
        <v>0.81084666666666672</v>
      </c>
      <c r="H2522" s="60">
        <f>(G2522*$O$14+(1-G2522)*$O$13)</f>
        <v>2.7310846666666664</v>
      </c>
      <c r="I2522" s="116">
        <f>(H2522-D2522)/(H2522-$O$12)</f>
        <v>0.15362550447825141</v>
      </c>
      <c r="J2522" s="60">
        <f>(($O$19*F2522)/(B2522*((I2522)^$O$20)))^(1/$O$21)</f>
        <v>1.3754496004352192</v>
      </c>
      <c r="K2522" s="119">
        <f t="shared" si="79"/>
        <v>1</v>
      </c>
      <c r="L2522" s="129"/>
      <c r="M2522" s="50"/>
      <c r="N2522" s="19"/>
      <c r="O2522" s="19"/>
      <c r="Q2522" s="20"/>
      <c r="R2522" s="58"/>
      <c r="S2522" s="58"/>
      <c r="T2522" s="58"/>
      <c r="U2522" s="58"/>
      <c r="V2522" s="58"/>
    </row>
    <row r="2523" spans="1:22" x14ac:dyDescent="0.35">
      <c r="A2523" s="59">
        <v>3811</v>
      </c>
      <c r="B2523" s="59">
        <v>6.4718999999999998</v>
      </c>
      <c r="C2523" s="56">
        <v>103.652</v>
      </c>
      <c r="D2523" s="59">
        <v>2.4821</v>
      </c>
      <c r="E2523" s="116">
        <f t="shared" si="78"/>
        <v>102.37880000000001</v>
      </c>
      <c r="F2523" s="60">
        <f>($Q$5*($O$6+$O$8))/(E2523+$O$8)</f>
        <v>0.26241220448823366</v>
      </c>
      <c r="G2523" s="60">
        <f>(C2523-$O$10)/($O$11-$O$10)</f>
        <v>0.81835555555555561</v>
      </c>
      <c r="H2523" s="60">
        <f>(G2523*$O$14+(1-G2523)*$O$13)</f>
        <v>2.7318355555555556</v>
      </c>
      <c r="I2523" s="116">
        <f>(H2523-D2523)/(H2523-$O$12)</f>
        <v>0.15672282355172487</v>
      </c>
      <c r="J2523" s="60">
        <f>(($O$19*F2523)/(B2523*((I2523)^$O$20)))^(1/$O$21)</f>
        <v>1.2848246742245466</v>
      </c>
      <c r="K2523" s="119">
        <f t="shared" si="79"/>
        <v>1</v>
      </c>
      <c r="L2523" s="129"/>
      <c r="M2523" s="50"/>
      <c r="N2523" s="19"/>
      <c r="O2523" s="19"/>
      <c r="Q2523" s="20"/>
      <c r="R2523" s="58"/>
      <c r="S2523" s="58"/>
      <c r="T2523" s="58"/>
      <c r="U2523" s="58"/>
      <c r="V2523" s="58"/>
    </row>
    <row r="2524" spans="1:22" x14ac:dyDescent="0.35">
      <c r="A2524" s="59">
        <v>3811.5</v>
      </c>
      <c r="B2524" s="59">
        <v>5.9892000000000003</v>
      </c>
      <c r="C2524" s="56">
        <v>101.3441</v>
      </c>
      <c r="D2524" s="59">
        <v>2.4826999999999999</v>
      </c>
      <c r="E2524" s="116">
        <f t="shared" si="78"/>
        <v>102.3887</v>
      </c>
      <c r="F2524" s="60">
        <f>($Q$5*($O$6+$O$8))/(E2524+$O$8)</f>
        <v>0.2623884053698452</v>
      </c>
      <c r="G2524" s="60">
        <f>(C2524-$O$10)/($O$11-$O$10)</f>
        <v>0.79271222222222215</v>
      </c>
      <c r="H2524" s="60">
        <f>(G2524*$O$14+(1-G2524)*$O$13)</f>
        <v>2.7292712222222226</v>
      </c>
      <c r="I2524" s="116">
        <f>(H2524-D2524)/(H2524-$O$12)</f>
        <v>0.15498644356369093</v>
      </c>
      <c r="J2524" s="60">
        <f>(($O$19*F2524)/(B2524*((I2524)^$O$20)))^(1/$O$21)</f>
        <v>1.3504987899598151</v>
      </c>
      <c r="K2524" s="119">
        <f t="shared" si="79"/>
        <v>1</v>
      </c>
      <c r="L2524" s="129"/>
      <c r="M2524" s="50"/>
      <c r="N2524" s="19"/>
      <c r="O2524" s="19"/>
      <c r="Q2524" s="20"/>
      <c r="R2524" s="58"/>
      <c r="S2524" s="58"/>
      <c r="T2524" s="58"/>
      <c r="U2524" s="58"/>
      <c r="V2524" s="58"/>
    </row>
    <row r="2525" spans="1:22" x14ac:dyDescent="0.35">
      <c r="A2525" s="59">
        <v>3812</v>
      </c>
      <c r="B2525" s="59">
        <v>6.9630000000000001</v>
      </c>
      <c r="C2525" s="56">
        <v>103.37569999999999</v>
      </c>
      <c r="D2525" s="59">
        <v>2.4729000000000001</v>
      </c>
      <c r="E2525" s="116">
        <f t="shared" si="78"/>
        <v>102.39860000000002</v>
      </c>
      <c r="F2525" s="60">
        <f>($Q$5*($O$6+$O$8))/(E2525+$O$8)</f>
        <v>0.2623646105679226</v>
      </c>
      <c r="G2525" s="60">
        <f>(C2525-$O$10)/($O$11-$O$10)</f>
        <v>0.81528555555555549</v>
      </c>
      <c r="H2525" s="60">
        <f>(G2525*$O$14+(1-G2525)*$O$13)</f>
        <v>2.7315285555555557</v>
      </c>
      <c r="I2525" s="116">
        <f>(H2525-D2525)/(H2525-$O$12)</f>
        <v>0.16233494648399252</v>
      </c>
      <c r="J2525" s="60">
        <f>(($O$19*F2525)/(B2525*((I2525)^$O$20)))^(1/$O$21)</f>
        <v>1.1957555556472292</v>
      </c>
      <c r="K2525" s="119">
        <f t="shared" si="79"/>
        <v>1</v>
      </c>
      <c r="L2525" s="129"/>
      <c r="M2525" s="50"/>
      <c r="N2525" s="19"/>
      <c r="O2525" s="19"/>
      <c r="Q2525" s="20"/>
      <c r="R2525" s="58"/>
      <c r="S2525" s="58"/>
      <c r="T2525" s="58"/>
      <c r="U2525" s="58"/>
      <c r="V2525" s="58"/>
    </row>
    <row r="2526" spans="1:22" x14ac:dyDescent="0.35">
      <c r="A2526" s="59">
        <v>3812.5</v>
      </c>
      <c r="B2526" s="59">
        <v>6.3582000000000001</v>
      </c>
      <c r="C2526" s="56">
        <v>104.246</v>
      </c>
      <c r="D2526" s="59">
        <v>2.4756</v>
      </c>
      <c r="E2526" s="116">
        <f t="shared" si="78"/>
        <v>102.4085</v>
      </c>
      <c r="F2526" s="60">
        <f>($Q$5*($O$6+$O$8))/(E2526+$O$8)</f>
        <v>0.26234082008129184</v>
      </c>
      <c r="G2526" s="60">
        <f>(C2526-$O$10)/($O$11-$O$10)</f>
        <v>0.82495555555555555</v>
      </c>
      <c r="H2526" s="60">
        <f>(G2526*$O$14+(1-G2526)*$O$13)</f>
        <v>2.7324955555555555</v>
      </c>
      <c r="I2526" s="116">
        <f>(H2526-D2526)/(H2526-$O$12)</f>
        <v>0.16114937225166243</v>
      </c>
      <c r="J2526" s="60">
        <f>(($O$19*F2526)/(B2526*((I2526)^$O$20)))^(1/$O$21)</f>
        <v>1.2604836753829245</v>
      </c>
      <c r="K2526" s="119">
        <f t="shared" si="79"/>
        <v>1</v>
      </c>
      <c r="L2526" s="129"/>
      <c r="M2526" s="50"/>
      <c r="N2526" s="19"/>
      <c r="O2526" s="19"/>
      <c r="Q2526" s="20"/>
      <c r="R2526" s="58"/>
      <c r="S2526" s="58"/>
      <c r="T2526" s="58"/>
      <c r="U2526" s="58"/>
      <c r="V2526" s="58"/>
    </row>
    <row r="2527" spans="1:22" x14ac:dyDescent="0.35">
      <c r="A2527" s="59">
        <v>3813</v>
      </c>
      <c r="B2527" s="59">
        <v>5.3978000000000002</v>
      </c>
      <c r="C2527" s="56">
        <v>104.7657</v>
      </c>
      <c r="D2527" s="59">
        <v>2.4699</v>
      </c>
      <c r="E2527" s="116">
        <f t="shared" si="78"/>
        <v>102.41840000000002</v>
      </c>
      <c r="F2527" s="60">
        <f>($Q$5*($O$6+$O$8))/(E2527+$O$8)</f>
        <v>0.26231703390877892</v>
      </c>
      <c r="G2527" s="60">
        <f>(C2527-$O$10)/($O$11-$O$10)</f>
        <v>0.83072999999999997</v>
      </c>
      <c r="H2527" s="60">
        <f>(G2527*$O$14+(1-G2527)*$O$13)</f>
        <v>2.7330730000000001</v>
      </c>
      <c r="I2527" s="116">
        <f>(H2527-D2527)/(H2527-$O$12)</f>
        <v>0.16502740601345819</v>
      </c>
      <c r="J2527" s="60">
        <f>(($O$19*F2527)/(B2527*((I2527)^$O$20)))^(1/$O$21)</f>
        <v>1.3358225753569126</v>
      </c>
      <c r="K2527" s="119">
        <f t="shared" si="79"/>
        <v>1</v>
      </c>
      <c r="L2527" s="129"/>
      <c r="M2527" s="50"/>
      <c r="N2527" s="19"/>
      <c r="O2527" s="19"/>
      <c r="Q2527" s="20"/>
      <c r="R2527" s="58"/>
      <c r="S2527" s="58"/>
      <c r="T2527" s="58"/>
      <c r="U2527" s="58"/>
      <c r="V2527" s="58"/>
    </row>
    <row r="2528" spans="1:22" x14ac:dyDescent="0.35">
      <c r="A2528" s="59">
        <v>3813.5</v>
      </c>
      <c r="B2528" s="59">
        <v>6.3776999999999999</v>
      </c>
      <c r="C2528" s="56">
        <v>104.43819999999999</v>
      </c>
      <c r="D2528" s="59">
        <v>2.4706999999999999</v>
      </c>
      <c r="E2528" s="116">
        <f t="shared" si="78"/>
        <v>102.42830000000001</v>
      </c>
      <c r="F2528" s="60">
        <f>($Q$5*($O$6+$O$8))/(E2528+$O$8)</f>
        <v>0.26229325204921067</v>
      </c>
      <c r="G2528" s="60">
        <f>(C2528-$O$10)/($O$11-$O$10)</f>
        <v>0.827091111111111</v>
      </c>
      <c r="H2528" s="60">
        <f>(G2528*$O$14+(1-G2528)*$O$13)</f>
        <v>2.7327091111111108</v>
      </c>
      <c r="I2528" s="116">
        <f>(H2528-D2528)/(H2528-$O$12)</f>
        <v>0.16433506685235827</v>
      </c>
      <c r="J2528" s="60">
        <f>(($O$19*F2528)/(B2528*((I2528)^$O$20)))^(1/$O$21)</f>
        <v>1.2340457757409806</v>
      </c>
      <c r="K2528" s="119">
        <f t="shared" si="79"/>
        <v>1</v>
      </c>
      <c r="L2528" s="129"/>
      <c r="M2528" s="50"/>
      <c r="N2528" s="19"/>
      <c r="O2528" s="19"/>
      <c r="Q2528" s="20"/>
      <c r="R2528" s="58"/>
      <c r="S2528" s="58"/>
      <c r="T2528" s="58"/>
      <c r="U2528" s="58"/>
      <c r="V2528" s="58"/>
    </row>
    <row r="2529" spans="1:22" x14ac:dyDescent="0.35">
      <c r="A2529" s="59">
        <v>3814</v>
      </c>
      <c r="B2529" s="59">
        <v>6.7962999999999996</v>
      </c>
      <c r="C2529" s="56">
        <v>103.9439</v>
      </c>
      <c r="D2529" s="59">
        <v>2.4685999999999999</v>
      </c>
      <c r="E2529" s="116">
        <f t="shared" si="78"/>
        <v>102.43819999999999</v>
      </c>
      <c r="F2529" s="60">
        <f>($Q$5*($O$6+$O$8))/(E2529+$O$8)</f>
        <v>0.26226947450141402</v>
      </c>
      <c r="G2529" s="60">
        <f>(C2529-$O$10)/($O$11-$O$10)</f>
        <v>0.82159888888888888</v>
      </c>
      <c r="H2529" s="60">
        <f>(G2529*$O$14+(1-G2529)*$O$13)</f>
        <v>2.7321598888888889</v>
      </c>
      <c r="I2529" s="116">
        <f>(H2529-D2529)/(H2529-$O$12)</f>
        <v>0.16536469670961043</v>
      </c>
      <c r="J2529" s="60">
        <f>(($O$19*F2529)/(B2529*((I2529)^$O$20)))^(1/$O$21)</f>
        <v>1.1879408145169261</v>
      </c>
      <c r="K2529" s="119">
        <f t="shared" si="79"/>
        <v>1</v>
      </c>
      <c r="L2529" s="129"/>
      <c r="M2529" s="50"/>
      <c r="N2529" s="19"/>
      <c r="O2529" s="19"/>
      <c r="Q2529" s="20"/>
      <c r="R2529" s="58"/>
      <c r="S2529" s="58"/>
      <c r="T2529" s="58"/>
      <c r="U2529" s="58"/>
      <c r="V2529" s="58"/>
    </row>
    <row r="2530" spans="1:22" x14ac:dyDescent="0.35">
      <c r="A2530" s="59">
        <v>3814.5</v>
      </c>
      <c r="B2530" s="59">
        <v>6.3147000000000002</v>
      </c>
      <c r="C2530" s="56">
        <v>105.3935</v>
      </c>
      <c r="D2530" s="59">
        <v>2.4655</v>
      </c>
      <c r="E2530" s="116">
        <f t="shared" si="78"/>
        <v>102.44810000000001</v>
      </c>
      <c r="F2530" s="60">
        <f>($Q$5*($O$6+$O$8))/(E2530+$O$8)</f>
        <v>0.26224570126421642</v>
      </c>
      <c r="G2530" s="60">
        <f>(C2530-$O$10)/($O$11-$O$10)</f>
        <v>0.83770555555555559</v>
      </c>
      <c r="H2530" s="60">
        <f>(G2530*$O$14+(1-G2530)*$O$13)</f>
        <v>2.7337705555555551</v>
      </c>
      <c r="I2530" s="116">
        <f>(H2530-D2530)/(H2530-$O$12)</f>
        <v>0.1681503692687088</v>
      </c>
      <c r="J2530" s="60">
        <f>(($O$19*F2530)/(B2530*((I2530)^$O$20)))^(1/$O$21)</f>
        <v>1.2119368818013097</v>
      </c>
      <c r="K2530" s="119">
        <f t="shared" si="79"/>
        <v>1</v>
      </c>
      <c r="L2530" s="129"/>
      <c r="M2530" s="50"/>
      <c r="N2530" s="19"/>
      <c r="O2530" s="19"/>
      <c r="Q2530" s="20"/>
      <c r="R2530" s="58"/>
      <c r="S2530" s="58"/>
      <c r="T2530" s="58"/>
      <c r="U2530" s="58"/>
      <c r="V2530" s="58"/>
    </row>
    <row r="2531" spans="1:22" x14ac:dyDescent="0.35">
      <c r="A2531" s="59">
        <v>3815</v>
      </c>
      <c r="B2531" s="59">
        <v>6.3501000000000003</v>
      </c>
      <c r="C2531" s="56">
        <v>107.0119</v>
      </c>
      <c r="D2531" s="59">
        <v>2.4763999999999999</v>
      </c>
      <c r="E2531" s="116">
        <f t="shared" si="78"/>
        <v>102.458</v>
      </c>
      <c r="F2531" s="60">
        <f>($Q$5*($O$6+$O$8))/(E2531+$O$8)</f>
        <v>0.26222193233644597</v>
      </c>
      <c r="G2531" s="60">
        <f>(C2531-$O$10)/($O$11-$O$10)</f>
        <v>0.85568777777777771</v>
      </c>
      <c r="H2531" s="60">
        <f>(G2531*$O$14+(1-G2531)*$O$13)</f>
        <v>2.7355687777777775</v>
      </c>
      <c r="I2531" s="116">
        <f>(H2531-D2531)/(H2531-$O$12)</f>
        <v>0.16226254122704534</v>
      </c>
      <c r="J2531" s="60">
        <f>(($O$19*F2531)/(B2531*((I2531)^$O$20)))^(1/$O$21)</f>
        <v>1.2523506663215496</v>
      </c>
      <c r="K2531" s="119">
        <f t="shared" si="79"/>
        <v>1</v>
      </c>
      <c r="L2531" s="129"/>
      <c r="M2531" s="50"/>
      <c r="N2531" s="19"/>
      <c r="O2531" s="19"/>
      <c r="Q2531" s="20"/>
      <c r="R2531" s="58"/>
      <c r="S2531" s="58"/>
      <c r="T2531" s="58"/>
      <c r="U2531" s="58"/>
      <c r="V2531" s="58"/>
    </row>
    <row r="2532" spans="1:22" x14ac:dyDescent="0.35">
      <c r="A2532" s="59">
        <v>3815.5</v>
      </c>
      <c r="B2532" s="59">
        <v>5.7110000000000003</v>
      </c>
      <c r="C2532" s="56">
        <v>110.009</v>
      </c>
      <c r="D2532" s="59">
        <v>2.4803999999999999</v>
      </c>
      <c r="E2532" s="116">
        <f t="shared" si="78"/>
        <v>102.46790000000001</v>
      </c>
      <c r="F2532" s="60">
        <f>($Q$5*($O$6+$O$8))/(E2532+$O$8)</f>
        <v>0.26219816771693083</v>
      </c>
      <c r="G2532" s="60">
        <f>(C2532-$O$10)/($O$11-$O$10)</f>
        <v>0.88898888888888894</v>
      </c>
      <c r="H2532" s="60">
        <f>(G2532*$O$14+(1-G2532)*$O$13)</f>
        <v>2.7388988888888885</v>
      </c>
      <c r="I2532" s="116">
        <f>(H2532-D2532)/(H2532-$O$12)</f>
        <v>0.16150639988781612</v>
      </c>
      <c r="J2532" s="60">
        <f>(($O$19*F2532)/(B2532*((I2532)^$O$20)))^(1/$O$21)</f>
        <v>1.3266886377115543</v>
      </c>
      <c r="K2532" s="119">
        <f t="shared" si="79"/>
        <v>1</v>
      </c>
      <c r="L2532" s="129"/>
      <c r="M2532" s="50"/>
      <c r="N2532" s="19"/>
      <c r="O2532" s="19"/>
      <c r="Q2532" s="20"/>
      <c r="R2532" s="58"/>
      <c r="S2532" s="58"/>
      <c r="T2532" s="58"/>
      <c r="U2532" s="58"/>
      <c r="V2532" s="58"/>
    </row>
    <row r="2533" spans="1:22" x14ac:dyDescent="0.35">
      <c r="A2533" s="59">
        <v>3816</v>
      </c>
      <c r="B2533" s="59">
        <v>5.7542</v>
      </c>
      <c r="C2533" s="56">
        <v>110.5943</v>
      </c>
      <c r="D2533" s="59">
        <v>2.4921000000000002</v>
      </c>
      <c r="E2533" s="116">
        <f t="shared" si="78"/>
        <v>102.4778</v>
      </c>
      <c r="F2533" s="60">
        <f>($Q$5*($O$6+$O$8))/(E2533+$O$8)</f>
        <v>0.26217440740449988</v>
      </c>
      <c r="G2533" s="60">
        <f>(C2533-$O$10)/($O$11-$O$10)</f>
        <v>0.89549222222222224</v>
      </c>
      <c r="H2533" s="60">
        <f>(G2533*$O$14+(1-G2533)*$O$13)</f>
        <v>2.7395492222222222</v>
      </c>
      <c r="I2533" s="116">
        <f>(H2533-D2533)/(H2533-$O$12)</f>
        <v>0.15453993406192135</v>
      </c>
      <c r="J2533" s="60">
        <f>(($O$19*F2533)/(B2533*((I2533)^$O$20)))^(1/$O$21)</f>
        <v>1.3812171067575942</v>
      </c>
      <c r="K2533" s="119">
        <f t="shared" si="79"/>
        <v>1</v>
      </c>
      <c r="L2533" s="129"/>
      <c r="M2533" s="50"/>
      <c r="N2533" s="19"/>
      <c r="O2533" s="19"/>
      <c r="Q2533" s="20"/>
      <c r="R2533" s="58"/>
      <c r="S2533" s="58"/>
      <c r="T2533" s="58"/>
      <c r="U2533" s="58"/>
      <c r="V2533" s="58"/>
    </row>
    <row r="2534" spans="1:22" x14ac:dyDescent="0.35">
      <c r="A2534" s="59">
        <v>3816.5</v>
      </c>
      <c r="B2534" s="59">
        <v>6.7420999999999998</v>
      </c>
      <c r="C2534" s="56">
        <v>106.9209</v>
      </c>
      <c r="D2534" s="59">
        <v>2.5019</v>
      </c>
      <c r="E2534" s="116">
        <f t="shared" si="78"/>
        <v>102.48770000000002</v>
      </c>
      <c r="F2534" s="60">
        <f>($Q$5*($O$6+$O$8))/(E2534+$O$8)</f>
        <v>0.26215065139798216</v>
      </c>
      <c r="G2534" s="60">
        <f>(C2534-$O$10)/($O$11-$O$10)</f>
        <v>0.85467666666666675</v>
      </c>
      <c r="H2534" s="60">
        <f>(G2534*$O$14+(1-G2534)*$O$13)</f>
        <v>2.7354676666666666</v>
      </c>
      <c r="I2534" s="116">
        <f>(H2534-D2534)/(H2534-$O$12)</f>
        <v>0.14624324277505746</v>
      </c>
      <c r="J2534" s="60">
        <f>(($O$19*F2534)/(B2534*((I2534)^$O$20)))^(1/$O$21)</f>
        <v>1.3483482233653583</v>
      </c>
      <c r="K2534" s="119">
        <f t="shared" si="79"/>
        <v>1</v>
      </c>
      <c r="L2534" s="129"/>
      <c r="M2534" s="50"/>
      <c r="N2534" s="19"/>
      <c r="O2534" s="19"/>
      <c r="Q2534" s="20"/>
      <c r="R2534" s="58"/>
      <c r="S2534" s="58"/>
      <c r="T2534" s="58"/>
      <c r="U2534" s="58"/>
      <c r="V2534" s="58"/>
    </row>
    <row r="2535" spans="1:22" x14ac:dyDescent="0.35">
      <c r="A2535" s="59">
        <v>3817</v>
      </c>
      <c r="B2535" s="59">
        <v>6.6775000000000002</v>
      </c>
      <c r="C2535" s="56">
        <v>100.95569999999999</v>
      </c>
      <c r="D2535" s="59">
        <v>2.5004</v>
      </c>
      <c r="E2535" s="116">
        <f t="shared" si="78"/>
        <v>102.49760000000001</v>
      </c>
      <c r="F2535" s="60">
        <f>($Q$5*($O$6+$O$8))/(E2535+$O$8)</f>
        <v>0.26212689969620745</v>
      </c>
      <c r="G2535" s="60">
        <f>(C2535-$O$10)/($O$11-$O$10)</f>
        <v>0.78839666666666663</v>
      </c>
      <c r="H2535" s="60">
        <f>(G2535*$O$14+(1-G2535)*$O$13)</f>
        <v>2.7288396666666666</v>
      </c>
      <c r="I2535" s="116">
        <f>(H2535-D2535)/(H2535-$O$12)</f>
        <v>0.14362851356678621</v>
      </c>
      <c r="J2535" s="60">
        <f>(($O$19*F2535)/(B2535*((I2535)^$O$20)))^(1/$O$21)</f>
        <v>1.3794570440215379</v>
      </c>
      <c r="K2535" s="119">
        <f t="shared" si="79"/>
        <v>1</v>
      </c>
      <c r="L2535" s="129"/>
      <c r="M2535" s="50"/>
      <c r="N2535" s="19"/>
      <c r="O2535" s="19"/>
      <c r="Q2535" s="20"/>
      <c r="R2535" s="58"/>
      <c r="S2535" s="58"/>
      <c r="T2535" s="58"/>
      <c r="U2535" s="58"/>
      <c r="V2535" s="58"/>
    </row>
    <row r="2536" spans="1:22" x14ac:dyDescent="0.35">
      <c r="A2536" s="59">
        <v>3817.5</v>
      </c>
      <c r="B2536" s="59">
        <v>6.1642000000000001</v>
      </c>
      <c r="C2536" s="56">
        <v>97.2196</v>
      </c>
      <c r="D2536" s="59">
        <v>2.4935999999999998</v>
      </c>
      <c r="E2536" s="116">
        <f t="shared" si="78"/>
        <v>102.50749999999999</v>
      </c>
      <c r="F2536" s="60">
        <f>($Q$5*($O$6+$O$8))/(E2536+$O$8)</f>
        <v>0.26210315229800574</v>
      </c>
      <c r="G2536" s="60">
        <f>(C2536-$O$10)/($O$11-$O$10)</f>
        <v>0.74688444444444446</v>
      </c>
      <c r="H2536" s="60">
        <f>(G2536*$O$14+(1-G2536)*$O$13)</f>
        <v>2.7246884444444448</v>
      </c>
      <c r="I2536" s="116">
        <f>(H2536-D2536)/(H2536-$O$12)</f>
        <v>0.14567411213776327</v>
      </c>
      <c r="J2536" s="60">
        <f>(($O$19*F2536)/(B2536*((I2536)^$O$20)))^(1/$O$21)</f>
        <v>1.4155179524726593</v>
      </c>
      <c r="K2536" s="119">
        <f t="shared" si="79"/>
        <v>1</v>
      </c>
      <c r="L2536" s="129"/>
      <c r="M2536" s="50"/>
      <c r="N2536" s="19"/>
      <c r="O2536" s="19"/>
      <c r="Q2536" s="20"/>
      <c r="R2536" s="58"/>
      <c r="S2536" s="58"/>
      <c r="T2536" s="58"/>
      <c r="U2536" s="58"/>
      <c r="V2536" s="58"/>
    </row>
    <row r="2537" spans="1:22" x14ac:dyDescent="0.35">
      <c r="A2537" s="59">
        <v>3818</v>
      </c>
      <c r="B2537" s="59">
        <v>7.6632999999999996</v>
      </c>
      <c r="C2537" s="56">
        <v>97.017899999999997</v>
      </c>
      <c r="D2537" s="59">
        <v>2.4874000000000001</v>
      </c>
      <c r="E2537" s="116">
        <f t="shared" si="78"/>
        <v>102.51740000000001</v>
      </c>
      <c r="F2537" s="60">
        <f>($Q$5*($O$6+$O$8))/(E2537+$O$8)</f>
        <v>0.2620794092022074</v>
      </c>
      <c r="G2537" s="60">
        <f>(C2537-$O$10)/($O$11-$O$10)</f>
        <v>0.74464333333333332</v>
      </c>
      <c r="H2537" s="60">
        <f>(G2537*$O$14+(1-G2537)*$O$13)</f>
        <v>2.7244643333333336</v>
      </c>
      <c r="I2537" s="116">
        <f>(H2537-D2537)/(H2537-$O$12)</f>
        <v>0.14946232333398424</v>
      </c>
      <c r="J2537" s="60">
        <f>(($O$19*F2537)/(B2537*((I2537)^$O$20)))^(1/$O$21)</f>
        <v>1.2373051138032185</v>
      </c>
      <c r="K2537" s="119">
        <f t="shared" si="79"/>
        <v>1</v>
      </c>
      <c r="L2537" s="129"/>
      <c r="M2537" s="50"/>
      <c r="N2537" s="19"/>
      <c r="O2537" s="19"/>
      <c r="Q2537" s="20"/>
      <c r="R2537" s="58"/>
      <c r="S2537" s="58"/>
      <c r="T2537" s="58"/>
      <c r="U2537" s="58"/>
      <c r="V2537" s="58"/>
    </row>
    <row r="2538" spans="1:22" x14ac:dyDescent="0.35">
      <c r="A2538" s="59">
        <v>3818.5</v>
      </c>
      <c r="B2538" s="59">
        <v>8.8147000000000002</v>
      </c>
      <c r="C2538" s="56">
        <v>96.770099999999999</v>
      </c>
      <c r="D2538" s="59">
        <v>2.4819</v>
      </c>
      <c r="E2538" s="116">
        <f t="shared" si="78"/>
        <v>102.5273</v>
      </c>
      <c r="F2538" s="60">
        <f>($Q$5*($O$6+$O$8))/(E2538+$O$8)</f>
        <v>0.26205567040764338</v>
      </c>
      <c r="G2538" s="60">
        <f>(C2538-$O$10)/($O$11-$O$10)</f>
        <v>0.74188999999999994</v>
      </c>
      <c r="H2538" s="60">
        <f>(G2538*$O$14+(1-G2538)*$O$13)</f>
        <v>2.724189</v>
      </c>
      <c r="I2538" s="116">
        <f>(H2538-D2538)/(H2538-$O$12)</f>
        <v>0.15278284870027789</v>
      </c>
      <c r="J2538" s="60">
        <f>(($O$19*F2538)/(B2538*((I2538)^$O$20)))^(1/$O$21)</f>
        <v>1.1285437744093276</v>
      </c>
      <c r="K2538" s="119">
        <f t="shared" si="79"/>
        <v>1</v>
      </c>
      <c r="L2538" s="129"/>
      <c r="M2538" s="50"/>
      <c r="N2538" s="19"/>
      <c r="O2538" s="19"/>
      <c r="Q2538" s="20"/>
      <c r="R2538" s="58"/>
      <c r="S2538" s="58"/>
      <c r="T2538" s="58"/>
      <c r="U2538" s="58"/>
      <c r="V2538" s="58"/>
    </row>
    <row r="2539" spans="1:22" x14ac:dyDescent="0.35">
      <c r="A2539" s="59">
        <v>3819</v>
      </c>
      <c r="B2539" s="59">
        <v>9.9192</v>
      </c>
      <c r="C2539" s="56">
        <v>98.013599999999997</v>
      </c>
      <c r="D2539" s="59">
        <v>2.4843000000000002</v>
      </c>
      <c r="E2539" s="116">
        <f t="shared" si="78"/>
        <v>102.53720000000001</v>
      </c>
      <c r="F2539" s="60">
        <f>($Q$5*($O$6+$O$8))/(E2539+$O$8)</f>
        <v>0.26203193591314494</v>
      </c>
      <c r="G2539" s="60">
        <f>(C2539-$O$10)/($O$11-$O$10)</f>
        <v>0.75570666666666664</v>
      </c>
      <c r="H2539" s="60">
        <f>(G2539*$O$14+(1-G2539)*$O$13)</f>
        <v>2.7255706666666666</v>
      </c>
      <c r="I2539" s="116">
        <f>(H2539-D2539)/(H2539-$O$12)</f>
        <v>0.15200826938157291</v>
      </c>
      <c r="J2539" s="60">
        <f>(($O$19*F2539)/(B2539*((I2539)^$O$20)))^(1/$O$21)</f>
        <v>1.0692310811758448</v>
      </c>
      <c r="K2539" s="119">
        <f t="shared" si="79"/>
        <v>1</v>
      </c>
      <c r="L2539" s="129"/>
      <c r="M2539" s="50"/>
      <c r="N2539" s="19"/>
      <c r="O2539" s="19"/>
      <c r="Q2539" s="20"/>
      <c r="R2539" s="58"/>
      <c r="S2539" s="58"/>
      <c r="T2539" s="58"/>
      <c r="U2539" s="58"/>
      <c r="V2539" s="58"/>
    </row>
    <row r="2540" spans="1:22" x14ac:dyDescent="0.35">
      <c r="A2540" s="59">
        <v>3819.5</v>
      </c>
      <c r="B2540" s="59">
        <v>7.1797000000000004</v>
      </c>
      <c r="C2540" s="56">
        <v>98.982299999999995</v>
      </c>
      <c r="D2540" s="59">
        <v>2.4801000000000002</v>
      </c>
      <c r="E2540" s="116">
        <f t="shared" si="78"/>
        <v>102.5471</v>
      </c>
      <c r="F2540" s="60">
        <f>($Q$5*($O$6+$O$8))/(E2540+$O$8)</f>
        <v>0.26200820571754391</v>
      </c>
      <c r="G2540" s="60">
        <f>(C2540-$O$10)/($O$11-$O$10)</f>
        <v>0.76646999999999998</v>
      </c>
      <c r="H2540" s="60">
        <f>(G2540*$O$14+(1-G2540)*$O$13)</f>
        <v>2.7266469999999998</v>
      </c>
      <c r="I2540" s="116">
        <f>(H2540-D2540)/(H2540-$O$12)</f>
        <v>0.15522726542957624</v>
      </c>
      <c r="J2540" s="60">
        <f>(($O$19*F2540)/(B2540*((I2540)^$O$20)))^(1/$O$21)</f>
        <v>1.2306549157733639</v>
      </c>
      <c r="K2540" s="119">
        <f t="shared" si="79"/>
        <v>1</v>
      </c>
      <c r="L2540" s="129"/>
      <c r="M2540" s="50"/>
      <c r="N2540" s="19"/>
      <c r="O2540" s="19"/>
      <c r="Q2540" s="20"/>
      <c r="R2540" s="58"/>
      <c r="S2540" s="58"/>
      <c r="T2540" s="58"/>
      <c r="U2540" s="58"/>
      <c r="V2540" s="58"/>
    </row>
    <row r="2541" spans="1:22" x14ac:dyDescent="0.35">
      <c r="A2541" s="59">
        <v>3820</v>
      </c>
      <c r="B2541" s="59">
        <v>6.3404999999999996</v>
      </c>
      <c r="C2541" s="56">
        <v>103.51739999999999</v>
      </c>
      <c r="D2541" s="59">
        <v>2.4798</v>
      </c>
      <c r="E2541" s="116">
        <f t="shared" si="78"/>
        <v>102.55700000000002</v>
      </c>
      <c r="F2541" s="60">
        <f>($Q$5*($O$6+$O$8))/(E2541+$O$8)</f>
        <v>0.26198447981967232</v>
      </c>
      <c r="G2541" s="60">
        <f>(C2541-$O$10)/($O$11-$O$10)</f>
        <v>0.81685999999999992</v>
      </c>
      <c r="H2541" s="60">
        <f>(G2541*$O$14+(1-G2541)*$O$13)</f>
        <v>2.7316860000000003</v>
      </c>
      <c r="I2541" s="116">
        <f>(H2541-D2541)/(H2541-$O$12)</f>
        <v>0.1580871831176853</v>
      </c>
      <c r="J2541" s="60">
        <f>(($O$19*F2541)/(B2541*((I2541)^$O$20)))^(1/$O$21)</f>
        <v>1.2858176046869927</v>
      </c>
      <c r="K2541" s="119">
        <f t="shared" si="79"/>
        <v>1</v>
      </c>
      <c r="L2541" s="129"/>
      <c r="M2541" s="50"/>
      <c r="N2541" s="19"/>
      <c r="O2541" s="19"/>
      <c r="Q2541" s="20"/>
      <c r="R2541" s="58"/>
      <c r="S2541" s="58"/>
      <c r="T2541" s="58"/>
      <c r="U2541" s="58"/>
      <c r="V2541" s="58"/>
    </row>
    <row r="2542" spans="1:22" x14ac:dyDescent="0.35">
      <c r="A2542" s="59">
        <v>3820.5</v>
      </c>
      <c r="B2542" s="59">
        <v>6.1627000000000001</v>
      </c>
      <c r="C2542" s="56">
        <v>105.70569999999999</v>
      </c>
      <c r="D2542" s="59">
        <v>2.4782000000000002</v>
      </c>
      <c r="E2542" s="116">
        <f t="shared" si="78"/>
        <v>102.5669</v>
      </c>
      <c r="F2542" s="60">
        <f>($Q$5*($O$6+$O$8))/(E2542+$O$8)</f>
        <v>0.2619607582183629</v>
      </c>
      <c r="G2542" s="60">
        <f>(C2542-$O$10)/($O$11-$O$10)</f>
        <v>0.84117444444444434</v>
      </c>
      <c r="H2542" s="60">
        <f>(G2542*$O$14+(1-G2542)*$O$13)</f>
        <v>2.7341174444444443</v>
      </c>
      <c r="I2542" s="116">
        <f>(H2542-D2542)/(H2542-$O$12)</f>
        <v>0.16037264410638483</v>
      </c>
      <c r="J2542" s="60">
        <f>(($O$19*F2542)/(B2542*((I2542)^$O$20)))^(1/$O$21)</f>
        <v>1.2855894991353261</v>
      </c>
      <c r="K2542" s="119">
        <f t="shared" si="79"/>
        <v>1</v>
      </c>
      <c r="L2542" s="129"/>
      <c r="M2542" s="50"/>
      <c r="N2542" s="19"/>
      <c r="O2542" s="19"/>
      <c r="Q2542" s="20"/>
      <c r="R2542" s="58"/>
      <c r="S2542" s="58"/>
      <c r="T2542" s="58"/>
      <c r="U2542" s="58"/>
      <c r="V2542" s="58"/>
    </row>
    <row r="2543" spans="1:22" x14ac:dyDescent="0.35">
      <c r="A2543" s="59">
        <v>3821</v>
      </c>
      <c r="B2543" s="59">
        <v>6.2466999999999997</v>
      </c>
      <c r="C2543" s="56">
        <v>105.9419</v>
      </c>
      <c r="D2543" s="59">
        <v>2.4811999999999999</v>
      </c>
      <c r="E2543" s="116">
        <f t="shared" si="78"/>
        <v>102.57679999999999</v>
      </c>
      <c r="F2543" s="60">
        <f>($Q$5*($O$6+$O$8))/(E2543+$O$8)</f>
        <v>0.26193704091244852</v>
      </c>
      <c r="G2543" s="60">
        <f>(C2543-$O$10)/($O$11-$O$10)</f>
        <v>0.84379888888888899</v>
      </c>
      <c r="H2543" s="60">
        <f>(G2543*$O$14+(1-G2543)*$O$13)</f>
        <v>2.7343798888888893</v>
      </c>
      <c r="I2543" s="116">
        <f>(H2543-D2543)/(H2543-$O$12)</f>
        <v>0.15863104485163876</v>
      </c>
      <c r="J2543" s="60">
        <f>(($O$19*F2543)/(B2543*((I2543)^$O$20)))^(1/$O$21)</f>
        <v>1.2908772560891946</v>
      </c>
      <c r="K2543" s="119">
        <f t="shared" si="79"/>
        <v>1</v>
      </c>
      <c r="L2543" s="129"/>
      <c r="M2543" s="50"/>
      <c r="N2543" s="19"/>
      <c r="O2543" s="19"/>
      <c r="Q2543" s="20"/>
      <c r="R2543" s="58"/>
      <c r="S2543" s="58"/>
      <c r="T2543" s="58"/>
      <c r="U2543" s="58"/>
      <c r="V2543" s="58"/>
    </row>
    <row r="2544" spans="1:22" x14ac:dyDescent="0.35">
      <c r="A2544" s="59">
        <v>3821.5</v>
      </c>
      <c r="B2544" s="59">
        <v>7.3011999999999997</v>
      </c>
      <c r="C2544" s="56">
        <v>103.85809999999999</v>
      </c>
      <c r="D2544" s="59">
        <v>2.4861</v>
      </c>
      <c r="E2544" s="116">
        <f t="shared" si="78"/>
        <v>102.58670000000001</v>
      </c>
      <c r="F2544" s="60">
        <f>($Q$5*($O$6+$O$8))/(E2544+$O$8)</f>
        <v>0.26191332790076255</v>
      </c>
      <c r="G2544" s="60">
        <f>(C2544-$O$10)/($O$11-$O$10)</f>
        <v>0.82064555555555552</v>
      </c>
      <c r="H2544" s="60">
        <f>(G2544*$O$14+(1-G2544)*$O$13)</f>
        <v>2.7320645555555556</v>
      </c>
      <c r="I2544" s="116">
        <f>(H2544-D2544)/(H2544-$O$12)</f>
        <v>0.15433413386239322</v>
      </c>
      <c r="J2544" s="60">
        <f>(($O$19*F2544)/(B2544*((I2544)^$O$20)))^(1/$O$21)</f>
        <v>1.227212267257054</v>
      </c>
      <c r="K2544" s="119">
        <f t="shared" si="79"/>
        <v>1</v>
      </c>
      <c r="L2544" s="129"/>
      <c r="M2544" s="50"/>
      <c r="N2544" s="19"/>
      <c r="O2544" s="19"/>
      <c r="Q2544" s="20"/>
      <c r="R2544" s="58"/>
      <c r="S2544" s="58"/>
      <c r="T2544" s="58"/>
      <c r="U2544" s="58"/>
      <c r="V2544" s="58"/>
    </row>
    <row r="2545" spans="1:22" x14ac:dyDescent="0.35">
      <c r="A2545" s="59">
        <v>3822</v>
      </c>
      <c r="B2545" s="59">
        <v>7.3718000000000004</v>
      </c>
      <c r="C2545" s="56">
        <v>98.971500000000006</v>
      </c>
      <c r="D2545" s="59">
        <v>2.4843000000000002</v>
      </c>
      <c r="E2545" s="116">
        <f t="shared" si="78"/>
        <v>102.5966</v>
      </c>
      <c r="F2545" s="60">
        <f>($Q$5*($O$6+$O$8))/(E2545+$O$8)</f>
        <v>0.26188961918213899</v>
      </c>
      <c r="G2545" s="60">
        <f>(C2545-$O$10)/($O$11-$O$10)</f>
        <v>0.76635000000000009</v>
      </c>
      <c r="H2545" s="60">
        <f>(G2545*$O$14+(1-G2545)*$O$13)</f>
        <v>2.7266350000000004</v>
      </c>
      <c r="I2545" s="116">
        <f>(H2545-D2545)/(H2545-$O$12)</f>
        <v>0.15257652121628054</v>
      </c>
      <c r="J2545" s="60">
        <f>(($O$19*F2545)/(B2545*((I2545)^$O$20)))^(1/$O$21)</f>
        <v>1.2353347586972365</v>
      </c>
      <c r="K2545" s="119">
        <f t="shared" si="79"/>
        <v>1</v>
      </c>
      <c r="L2545" s="129"/>
      <c r="M2545" s="50"/>
      <c r="N2545" s="19"/>
      <c r="O2545" s="19"/>
      <c r="Q2545" s="20"/>
      <c r="R2545" s="58"/>
      <c r="S2545" s="58"/>
      <c r="T2545" s="58"/>
      <c r="U2545" s="58"/>
      <c r="V2545" s="58"/>
    </row>
    <row r="2546" spans="1:22" x14ac:dyDescent="0.35">
      <c r="A2546" s="59">
        <v>3822.5</v>
      </c>
      <c r="B2546" s="59">
        <v>8.9842999999999993</v>
      </c>
      <c r="C2546" s="56">
        <v>98.413300000000007</v>
      </c>
      <c r="D2546" s="59">
        <v>2.4723999999999999</v>
      </c>
      <c r="E2546" s="116">
        <f t="shared" si="78"/>
        <v>102.60650000000001</v>
      </c>
      <c r="F2546" s="60">
        <f>($Q$5*($O$6+$O$8))/(E2546+$O$8)</f>
        <v>0.26186591475541199</v>
      </c>
      <c r="G2546" s="60">
        <f>(C2546-$O$10)/($O$11-$O$10)</f>
        <v>0.76014777777777787</v>
      </c>
      <c r="H2546" s="60">
        <f>(G2546*$O$14+(1-G2546)*$O$13)</f>
        <v>2.7260147777777779</v>
      </c>
      <c r="I2546" s="116">
        <f>(H2546-D2546)/(H2546-$O$12)</f>
        <v>0.15974075971676932</v>
      </c>
      <c r="J2546" s="60">
        <f>(($O$19*F2546)/(B2546*((I2546)^$O$20)))^(1/$O$21)</f>
        <v>1.0687635117636274</v>
      </c>
      <c r="K2546" s="119">
        <f t="shared" si="79"/>
        <v>1</v>
      </c>
      <c r="L2546" s="129"/>
      <c r="M2546" s="50"/>
      <c r="N2546" s="19"/>
      <c r="O2546" s="19"/>
      <c r="Q2546" s="20"/>
      <c r="R2546" s="58"/>
      <c r="S2546" s="58"/>
      <c r="T2546" s="58"/>
      <c r="U2546" s="58"/>
      <c r="V2546" s="58"/>
    </row>
    <row r="2547" spans="1:22" x14ac:dyDescent="0.35">
      <c r="A2547" s="59">
        <v>3823</v>
      </c>
      <c r="B2547" s="59">
        <v>6.6246999999999998</v>
      </c>
      <c r="C2547" s="56">
        <v>98.671999999999997</v>
      </c>
      <c r="D2547" s="59">
        <v>2.4628999999999999</v>
      </c>
      <c r="E2547" s="116">
        <f t="shared" si="78"/>
        <v>102.6164</v>
      </c>
      <c r="F2547" s="60">
        <f>($Q$5*($O$6+$O$8))/(E2547+$O$8)</f>
        <v>0.26184221461941631</v>
      </c>
      <c r="G2547" s="60">
        <f>(C2547-$O$10)/($O$11-$O$10)</f>
        <v>0.76302222222222216</v>
      </c>
      <c r="H2547" s="60">
        <f>(G2547*$O$14+(1-G2547)*$O$13)</f>
        <v>2.726302222222222</v>
      </c>
      <c r="I2547" s="116">
        <f>(H2547-D2547)/(H2547-$O$12)</f>
        <v>0.16587540767039585</v>
      </c>
      <c r="J2547" s="60">
        <f>(($O$19*F2547)/(B2547*((I2547)^$O$20)))^(1/$O$21)</f>
        <v>1.1985460405103496</v>
      </c>
      <c r="K2547" s="119">
        <f t="shared" si="79"/>
        <v>1</v>
      </c>
      <c r="L2547" s="129"/>
      <c r="M2547" s="50"/>
      <c r="N2547" s="19"/>
      <c r="O2547" s="19"/>
      <c r="Q2547" s="20"/>
      <c r="R2547" s="58"/>
      <c r="S2547" s="58"/>
      <c r="T2547" s="58"/>
      <c r="U2547" s="58"/>
      <c r="V2547" s="58"/>
    </row>
    <row r="2548" spans="1:22" x14ac:dyDescent="0.35">
      <c r="A2548" s="59">
        <v>3823.5</v>
      </c>
      <c r="B2548" s="59">
        <v>5.6505999999999998</v>
      </c>
      <c r="C2548" s="56">
        <v>98.542299999999997</v>
      </c>
      <c r="D2548" s="59">
        <v>2.4601000000000002</v>
      </c>
      <c r="E2548" s="116">
        <f t="shared" si="78"/>
        <v>102.62630000000001</v>
      </c>
      <c r="F2548" s="60">
        <f>($Q$5*($O$6+$O$8))/(E2548+$O$8)</f>
        <v>0.26181851877298701</v>
      </c>
      <c r="G2548" s="60">
        <f>(C2548-$O$10)/($O$11-$O$10)</f>
        <v>0.76158111111111104</v>
      </c>
      <c r="H2548" s="60">
        <f>(G2548*$O$14+(1-G2548)*$O$13)</f>
        <v>2.7261581111111113</v>
      </c>
      <c r="I2548" s="116">
        <f>(H2548-D2548)/(H2548-$O$12)</f>
        <v>0.16756313892673708</v>
      </c>
      <c r="J2548" s="60">
        <f>(($O$19*F2548)/(B2548*((I2548)^$O$20)))^(1/$O$21)</f>
        <v>1.2846192063853508</v>
      </c>
      <c r="K2548" s="119">
        <f t="shared" si="79"/>
        <v>1</v>
      </c>
      <c r="L2548" s="129"/>
      <c r="M2548" s="50"/>
      <c r="N2548" s="19"/>
      <c r="O2548" s="19"/>
      <c r="Q2548" s="20"/>
      <c r="R2548" s="58"/>
      <c r="S2548" s="58"/>
      <c r="T2548" s="58"/>
      <c r="U2548" s="58"/>
      <c r="V2548" s="58"/>
    </row>
    <row r="2549" spans="1:22" x14ac:dyDescent="0.35">
      <c r="A2549" s="59">
        <v>3824</v>
      </c>
      <c r="B2549" s="59">
        <v>6.1106999999999996</v>
      </c>
      <c r="C2549" s="56">
        <v>99.107200000000006</v>
      </c>
      <c r="D2549" s="59">
        <v>2.4708000000000001</v>
      </c>
      <c r="E2549" s="116">
        <f t="shared" si="78"/>
        <v>102.6362</v>
      </c>
      <c r="F2549" s="60">
        <f>($Q$5*($O$6+$O$8))/(E2549+$O$8)</f>
        <v>0.26179482721495967</v>
      </c>
      <c r="G2549" s="60">
        <f>(C2549-$O$10)/($O$11-$O$10)</f>
        <v>0.76785777777777786</v>
      </c>
      <c r="H2549" s="60">
        <f>(G2549*$O$14+(1-G2549)*$O$13)</f>
        <v>2.7267857777777778</v>
      </c>
      <c r="I2549" s="116">
        <f>(H2549-D2549)/(H2549-$O$12)</f>
        <v>0.16115588767202274</v>
      </c>
      <c r="J2549" s="60">
        <f>(($O$19*F2549)/(B2549*((I2549)^$O$20)))^(1/$O$21)</f>
        <v>1.2843662133136176</v>
      </c>
      <c r="K2549" s="119">
        <f t="shared" si="79"/>
        <v>1</v>
      </c>
      <c r="L2549" s="129"/>
      <c r="M2549" s="50"/>
      <c r="N2549" s="19"/>
      <c r="O2549" s="19"/>
      <c r="Q2549" s="20"/>
      <c r="R2549" s="58"/>
      <c r="S2549" s="58"/>
      <c r="T2549" s="58"/>
      <c r="U2549" s="58"/>
      <c r="V2549" s="58"/>
    </row>
    <row r="2550" spans="1:22" x14ac:dyDescent="0.35">
      <c r="A2550" s="59">
        <v>3824.5</v>
      </c>
      <c r="B2550" s="59">
        <v>7.3186999999999998</v>
      </c>
      <c r="C2550" s="56">
        <v>97.020799999999994</v>
      </c>
      <c r="D2550" s="59">
        <v>2.4723999999999999</v>
      </c>
      <c r="E2550" s="116">
        <f t="shared" si="78"/>
        <v>102.64610000000002</v>
      </c>
      <c r="F2550" s="60">
        <f>($Q$5*($O$6+$O$8))/(E2550+$O$8)</f>
        <v>0.26177113994417017</v>
      </c>
      <c r="G2550" s="60">
        <f>(C2550-$O$10)/($O$11-$O$10)</f>
        <v>0.74467555555555554</v>
      </c>
      <c r="H2550" s="60">
        <f>(G2550*$O$14+(1-G2550)*$O$13)</f>
        <v>2.7244675555555555</v>
      </c>
      <c r="I2550" s="116">
        <f>(H2550-D2550)/(H2550-$O$12)</f>
        <v>0.15892110560951839</v>
      </c>
      <c r="J2550" s="60">
        <f>(($O$19*F2550)/(B2550*((I2550)^$O$20)))^(1/$O$21)</f>
        <v>1.1900421164180279</v>
      </c>
      <c r="K2550" s="119">
        <f t="shared" si="79"/>
        <v>1</v>
      </c>
      <c r="L2550" s="129"/>
      <c r="M2550" s="50"/>
      <c r="N2550" s="19"/>
      <c r="O2550" s="19"/>
      <c r="Q2550" s="20"/>
      <c r="R2550" s="58"/>
      <c r="S2550" s="58"/>
      <c r="T2550" s="58"/>
      <c r="U2550" s="58"/>
      <c r="V2550" s="58"/>
    </row>
    <row r="2551" spans="1:22" x14ac:dyDescent="0.35">
      <c r="A2551" s="59">
        <v>3825</v>
      </c>
      <c r="B2551" s="59">
        <v>6.7812999999999999</v>
      </c>
      <c r="C2551" s="56">
        <v>97.700999999999993</v>
      </c>
      <c r="D2551" s="59">
        <v>2.4716</v>
      </c>
      <c r="E2551" s="116">
        <f t="shared" si="78"/>
        <v>102.65600000000001</v>
      </c>
      <c r="F2551" s="60">
        <f>($Q$5*($O$6+$O$8))/(E2551+$O$8)</f>
        <v>0.26174745695945495</v>
      </c>
      <c r="G2551" s="60">
        <f>(C2551-$O$10)/($O$11-$O$10)</f>
        <v>0.75223333333333331</v>
      </c>
      <c r="H2551" s="60">
        <f>(G2551*$O$14+(1-G2551)*$O$13)</f>
        <v>2.7252233333333336</v>
      </c>
      <c r="I2551" s="116">
        <f>(H2551-D2551)/(H2551-$O$12)</f>
        <v>0.15982582100650766</v>
      </c>
      <c r="J2551" s="60">
        <f>(($O$19*F2551)/(B2551*((I2551)^$O$20)))^(1/$O$21)</f>
        <v>1.2292431945531805</v>
      </c>
      <c r="K2551" s="119">
        <f t="shared" si="79"/>
        <v>1</v>
      </c>
      <c r="L2551" s="129"/>
      <c r="M2551" s="50"/>
      <c r="N2551" s="19"/>
      <c r="O2551" s="19"/>
      <c r="Q2551" s="20"/>
      <c r="R2551" s="58"/>
      <c r="S2551" s="58"/>
      <c r="T2551" s="58"/>
      <c r="U2551" s="58"/>
      <c r="V2551" s="58"/>
    </row>
    <row r="2552" spans="1:22" x14ac:dyDescent="0.35">
      <c r="A2552" s="59">
        <v>3825.5</v>
      </c>
      <c r="B2552" s="59">
        <v>6.2546999999999997</v>
      </c>
      <c r="C2552" s="56">
        <v>96.056399999999996</v>
      </c>
      <c r="D2552" s="59">
        <v>2.468</v>
      </c>
      <c r="E2552" s="116">
        <f t="shared" si="78"/>
        <v>102.66589999999999</v>
      </c>
      <c r="F2552" s="60">
        <f>($Q$5*($O$6+$O$8))/(E2552+$O$8)</f>
        <v>0.26172377825965082</v>
      </c>
      <c r="G2552" s="60">
        <f>(C2552-$O$10)/($O$11-$O$10)</f>
        <v>0.73395999999999995</v>
      </c>
      <c r="H2552" s="60">
        <f>(G2552*$O$14+(1-G2552)*$O$13)</f>
        <v>2.7233959999999997</v>
      </c>
      <c r="I2552" s="116">
        <f>(H2552-D2552)/(H2552-$O$12)</f>
        <v>0.16112844674539401</v>
      </c>
      <c r="J2552" s="60">
        <f>(($O$19*F2552)/(B2552*((I2552)^$O$20)))^(1/$O$21)</f>
        <v>1.2695392371226111</v>
      </c>
      <c r="K2552" s="119">
        <f t="shared" si="79"/>
        <v>1</v>
      </c>
      <c r="L2552" s="129"/>
      <c r="M2552" s="50"/>
      <c r="N2552" s="19"/>
      <c r="O2552" s="19"/>
      <c r="Q2552" s="20"/>
      <c r="R2552" s="58"/>
      <c r="S2552" s="58"/>
      <c r="T2552" s="58"/>
      <c r="U2552" s="58"/>
      <c r="V2552" s="58"/>
    </row>
    <row r="2553" spans="1:22" x14ac:dyDescent="0.35">
      <c r="A2553" s="59">
        <v>3826</v>
      </c>
      <c r="B2553" s="59">
        <v>5.3963000000000001</v>
      </c>
      <c r="C2553" s="56">
        <v>98.820300000000003</v>
      </c>
      <c r="D2553" s="59">
        <v>2.4756999999999998</v>
      </c>
      <c r="E2553" s="116">
        <f t="shared" si="78"/>
        <v>102.67580000000001</v>
      </c>
      <c r="F2553" s="60">
        <f>($Q$5*($O$6+$O$8))/(E2553+$O$8)</f>
        <v>0.26170010384359488</v>
      </c>
      <c r="G2553" s="60">
        <f>(C2553-$O$10)/($O$11-$O$10)</f>
        <v>0.76467000000000007</v>
      </c>
      <c r="H2553" s="60">
        <f>(G2553*$O$14+(1-G2553)*$O$13)</f>
        <v>2.7264670000000004</v>
      </c>
      <c r="I2553" s="116">
        <f>(H2553-D2553)/(H2553-$O$12)</f>
        <v>0.15790209411523243</v>
      </c>
      <c r="J2553" s="60">
        <f>(($O$19*F2553)/(B2553*((I2553)^$O$20)))^(1/$O$21)</f>
        <v>1.3946525169190065</v>
      </c>
      <c r="K2553" s="119">
        <f t="shared" si="79"/>
        <v>1</v>
      </c>
      <c r="L2553" s="129"/>
      <c r="M2553" s="50"/>
      <c r="N2553" s="19"/>
      <c r="O2553" s="19"/>
      <c r="Q2553" s="20"/>
      <c r="R2553" s="58"/>
      <c r="S2553" s="58"/>
      <c r="T2553" s="58"/>
      <c r="U2553" s="58"/>
      <c r="V2553" s="58"/>
    </row>
    <row r="2554" spans="1:22" x14ac:dyDescent="0.35">
      <c r="A2554" s="59">
        <v>3826.5</v>
      </c>
      <c r="B2554" s="59">
        <v>6.3925000000000001</v>
      </c>
      <c r="C2554" s="56">
        <v>99.816999999999993</v>
      </c>
      <c r="D2554" s="59">
        <v>2.4780000000000002</v>
      </c>
      <c r="E2554" s="116">
        <f t="shared" si="78"/>
        <v>102.6857</v>
      </c>
      <c r="F2554" s="60">
        <f>($Q$5*($O$6+$O$8))/(E2554+$O$8)</f>
        <v>0.26167643371012494</v>
      </c>
      <c r="G2554" s="60">
        <f>(C2554-$O$10)/($O$11-$O$10)</f>
        <v>0.77574444444444435</v>
      </c>
      <c r="H2554" s="60">
        <f>(G2554*$O$14+(1-G2554)*$O$13)</f>
        <v>2.7275744444444441</v>
      </c>
      <c r="I2554" s="116">
        <f>(H2554-D2554)/(H2554-$O$12)</f>
        <v>0.15704165973339865</v>
      </c>
      <c r="J2554" s="60">
        <f>(($O$19*F2554)/(B2554*((I2554)^$O$20)))^(1/$O$21)</f>
        <v>1.2883446586156952</v>
      </c>
      <c r="K2554" s="119">
        <f t="shared" si="79"/>
        <v>1</v>
      </c>
      <c r="L2554" s="129"/>
      <c r="M2554" s="50"/>
      <c r="N2554" s="19"/>
      <c r="O2554" s="19"/>
      <c r="Q2554" s="20"/>
      <c r="R2554" s="58"/>
      <c r="S2554" s="58"/>
      <c r="T2554" s="58"/>
      <c r="U2554" s="58"/>
      <c r="V2554" s="58"/>
    </row>
    <row r="2555" spans="1:22" x14ac:dyDescent="0.35">
      <c r="A2555" s="59">
        <v>3827</v>
      </c>
      <c r="B2555" s="59">
        <v>10.217700000000001</v>
      </c>
      <c r="C2555" s="56">
        <v>99.492900000000006</v>
      </c>
      <c r="D2555" s="59">
        <v>2.4792999999999998</v>
      </c>
      <c r="E2555" s="116">
        <f t="shared" si="78"/>
        <v>102.69560000000001</v>
      </c>
      <c r="F2555" s="60">
        <f>($Q$5*($O$6+$O$8))/(E2555+$O$8)</f>
        <v>0.26165276785807884</v>
      </c>
      <c r="G2555" s="60">
        <f>(C2555-$O$10)/($O$11-$O$10)</f>
        <v>0.7721433333333334</v>
      </c>
      <c r="H2555" s="60">
        <f>(G2555*$O$14+(1-G2555)*$O$13)</f>
        <v>2.7272143333333334</v>
      </c>
      <c r="I2555" s="116">
        <f>(H2555-D2555)/(H2555-$O$12)</f>
        <v>0.15603241140999466</v>
      </c>
      <c r="J2555" s="60">
        <f>(($O$19*F2555)/(B2555*((I2555)^$O$20)))^(1/$O$21)</f>
        <v>1.0255840843964146</v>
      </c>
      <c r="K2555" s="119">
        <f t="shared" si="79"/>
        <v>1</v>
      </c>
      <c r="L2555" s="129"/>
      <c r="M2555" s="50"/>
      <c r="N2555" s="19"/>
      <c r="O2555" s="19"/>
      <c r="Q2555" s="20"/>
      <c r="R2555" s="58"/>
      <c r="S2555" s="58"/>
      <c r="T2555" s="58"/>
      <c r="U2555" s="58"/>
      <c r="V2555" s="58"/>
    </row>
    <row r="2556" spans="1:22" x14ac:dyDescent="0.35">
      <c r="A2556" s="59">
        <v>3827.5</v>
      </c>
      <c r="B2556" s="59">
        <v>7.2728000000000002</v>
      </c>
      <c r="C2556" s="56">
        <v>101.5133</v>
      </c>
      <c r="D2556" s="59">
        <v>2.4767000000000001</v>
      </c>
      <c r="E2556" s="116">
        <f t="shared" si="78"/>
        <v>102.7055</v>
      </c>
      <c r="F2556" s="60">
        <f>($Q$5*($O$6+$O$8))/(E2556+$O$8)</f>
        <v>0.26162910628629532</v>
      </c>
      <c r="G2556" s="60">
        <f>(C2556-$O$10)/($O$11-$O$10)</f>
        <v>0.79459222222222226</v>
      </c>
      <c r="H2556" s="60">
        <f>(G2556*$O$14+(1-G2556)*$O$13)</f>
        <v>2.7294592222222223</v>
      </c>
      <c r="I2556" s="116">
        <f>(H2556-D2556)/(H2556-$O$12)</f>
        <v>0.15885724166013321</v>
      </c>
      <c r="J2556" s="60">
        <f>(($O$19*F2556)/(B2556*((I2556)^$O$20)))^(1/$O$21)</f>
        <v>1.1939473861996364</v>
      </c>
      <c r="K2556" s="119">
        <f t="shared" si="79"/>
        <v>1</v>
      </c>
      <c r="L2556" s="129"/>
      <c r="M2556" s="50"/>
      <c r="N2556" s="19"/>
      <c r="O2556" s="19"/>
      <c r="Q2556" s="20"/>
      <c r="R2556" s="58"/>
      <c r="S2556" s="58"/>
      <c r="T2556" s="58"/>
      <c r="U2556" s="58"/>
      <c r="V2556" s="58"/>
    </row>
    <row r="2557" spans="1:22" x14ac:dyDescent="0.35">
      <c r="A2557" s="59">
        <v>3828</v>
      </c>
      <c r="B2557" s="59">
        <v>6.6859000000000002</v>
      </c>
      <c r="C2557" s="56">
        <v>102.7803</v>
      </c>
      <c r="D2557" s="59">
        <v>2.4866000000000001</v>
      </c>
      <c r="E2557" s="116">
        <f t="shared" si="78"/>
        <v>102.71540000000002</v>
      </c>
      <c r="F2557" s="60">
        <f>($Q$5*($O$6+$O$8))/(E2557+$O$8)</f>
        <v>0.26160544899361299</v>
      </c>
      <c r="G2557" s="60">
        <f>(C2557-$O$10)/($O$11-$O$10)</f>
        <v>0.80867</v>
      </c>
      <c r="H2557" s="60">
        <f>(G2557*$O$14+(1-G2557)*$O$13)</f>
        <v>2.7308669999999999</v>
      </c>
      <c r="I2557" s="116">
        <f>(H2557-D2557)/(H2557-$O$12)</f>
        <v>0.15338423388886888</v>
      </c>
      <c r="J2557" s="60">
        <f>(($O$19*F2557)/(B2557*((I2557)^$O$20)))^(1/$O$21)</f>
        <v>1.2896228901436058</v>
      </c>
      <c r="K2557" s="119">
        <f t="shared" si="79"/>
        <v>1</v>
      </c>
      <c r="L2557" s="129"/>
      <c r="M2557" s="50"/>
      <c r="N2557" s="19"/>
      <c r="O2557" s="19"/>
      <c r="Q2557" s="20"/>
      <c r="R2557" s="58"/>
      <c r="S2557" s="58"/>
      <c r="T2557" s="58"/>
      <c r="U2557" s="58"/>
      <c r="V2557" s="58"/>
    </row>
    <row r="2558" spans="1:22" x14ac:dyDescent="0.35">
      <c r="A2558" s="59">
        <v>3828.5</v>
      </c>
      <c r="B2558" s="59">
        <v>6.0639000000000003</v>
      </c>
      <c r="C2558" s="56">
        <v>102.69629999999999</v>
      </c>
      <c r="D2558" s="59">
        <v>2.4929000000000001</v>
      </c>
      <c r="E2558" s="116">
        <f t="shared" si="78"/>
        <v>102.7253</v>
      </c>
      <c r="F2558" s="60">
        <f>($Q$5*($O$6+$O$8))/(E2558+$O$8)</f>
        <v>0.26158179597887143</v>
      </c>
      <c r="G2558" s="60">
        <f>(C2558-$O$10)/($O$11-$O$10)</f>
        <v>0.80773666666666655</v>
      </c>
      <c r="H2558" s="60">
        <f>(G2558*$O$14+(1-G2558)*$O$13)</f>
        <v>2.7307736666666664</v>
      </c>
      <c r="I2558" s="116">
        <f>(H2558-D2558)/(H2558-$O$12)</f>
        <v>0.14937837941368598</v>
      </c>
      <c r="J2558" s="60">
        <f>(($O$19*F2558)/(B2558*((I2558)^$O$20)))^(1/$O$21)</f>
        <v>1.3904007704004271</v>
      </c>
      <c r="K2558" s="119">
        <f t="shared" si="79"/>
        <v>1</v>
      </c>
      <c r="L2558" s="129"/>
      <c r="M2558" s="50"/>
      <c r="N2558" s="19"/>
      <c r="O2558" s="19"/>
      <c r="Q2558" s="20"/>
      <c r="R2558" s="58"/>
      <c r="S2558" s="58"/>
      <c r="T2558" s="58"/>
      <c r="U2558" s="58"/>
      <c r="V2558" s="58"/>
    </row>
    <row r="2559" spans="1:22" x14ac:dyDescent="0.35">
      <c r="A2559" s="59">
        <v>3829</v>
      </c>
      <c r="B2559" s="59">
        <v>5.2201000000000004</v>
      </c>
      <c r="C2559" s="56">
        <v>97.690600000000003</v>
      </c>
      <c r="D2559" s="59">
        <v>2.5024000000000002</v>
      </c>
      <c r="E2559" s="116">
        <f t="shared" si="78"/>
        <v>102.73519999999999</v>
      </c>
      <c r="F2559" s="60">
        <f>($Q$5*($O$6+$O$8))/(E2559+$O$8)</f>
        <v>0.26155814724091025</v>
      </c>
      <c r="G2559" s="60">
        <f>(C2559-$O$10)/($O$11-$O$10)</f>
        <v>0.75211777777777777</v>
      </c>
      <c r="H2559" s="60">
        <f>(G2559*$O$14+(1-G2559)*$O$13)</f>
        <v>2.725211777777778</v>
      </c>
      <c r="I2559" s="116">
        <f>(H2559-D2559)/(H2559-$O$12)</f>
        <v>0.14041032489282132</v>
      </c>
      <c r="J2559" s="60">
        <f>(($O$19*F2559)/(B2559*((I2559)^$O$20)))^(1/$O$21)</f>
        <v>1.5942105196113452</v>
      </c>
      <c r="K2559" s="119">
        <f t="shared" si="79"/>
        <v>1</v>
      </c>
      <c r="L2559" s="129"/>
      <c r="M2559" s="50"/>
      <c r="N2559" s="19"/>
      <c r="O2559" s="19"/>
      <c r="Q2559" s="20"/>
      <c r="R2559" s="58"/>
      <c r="S2559" s="58"/>
      <c r="T2559" s="58"/>
      <c r="U2559" s="58"/>
      <c r="V2559" s="58"/>
    </row>
    <row r="2560" spans="1:22" x14ac:dyDescent="0.35">
      <c r="A2560" s="59">
        <v>3829.5</v>
      </c>
      <c r="B2560" s="59">
        <v>6.8598999999999997</v>
      </c>
      <c r="C2560" s="56">
        <v>98.409199999999998</v>
      </c>
      <c r="D2560" s="59">
        <v>2.4982000000000002</v>
      </c>
      <c r="E2560" s="116">
        <f t="shared" si="78"/>
        <v>102.74510000000001</v>
      </c>
      <c r="F2560" s="60">
        <f>($Q$5*($O$6+$O$8))/(E2560+$O$8)</f>
        <v>0.26153450277856954</v>
      </c>
      <c r="G2560" s="60">
        <f>(C2560-$O$10)/($O$11-$O$10)</f>
        <v>0.76010222222222223</v>
      </c>
      <c r="H2560" s="60">
        <f>(G2560*$O$14+(1-G2560)*$O$13)</f>
        <v>2.726010222222222</v>
      </c>
      <c r="I2560" s="116">
        <f>(H2560-D2560)/(H2560-$O$12)</f>
        <v>0.14348802031668939</v>
      </c>
      <c r="J2560" s="60">
        <f>(($O$19*F2560)/(B2560*((I2560)^$O$20)))^(1/$O$21)</f>
        <v>1.3607863973764271</v>
      </c>
      <c r="K2560" s="119">
        <f t="shared" si="79"/>
        <v>1</v>
      </c>
      <c r="L2560" s="129"/>
      <c r="M2560" s="50"/>
      <c r="N2560" s="19"/>
      <c r="O2560" s="19"/>
      <c r="Q2560" s="20"/>
      <c r="R2560" s="58"/>
      <c r="S2560" s="58"/>
      <c r="T2560" s="58"/>
      <c r="U2560" s="58"/>
      <c r="V2560" s="58"/>
    </row>
    <row r="2561" spans="1:22" x14ac:dyDescent="0.35">
      <c r="A2561" s="59">
        <v>3830</v>
      </c>
      <c r="B2561" s="59">
        <v>6.5808999999999997</v>
      </c>
      <c r="C2561" s="56">
        <v>101.75700000000001</v>
      </c>
      <c r="D2561" s="59">
        <v>2.4967999999999999</v>
      </c>
      <c r="E2561" s="116">
        <f t="shared" si="78"/>
        <v>102.755</v>
      </c>
      <c r="F2561" s="60">
        <f>($Q$5*($O$6+$O$8))/(E2561+$O$8)</f>
        <v>0.26151086259069001</v>
      </c>
      <c r="G2561" s="60">
        <f>(C2561-$O$10)/($O$11-$O$10)</f>
        <v>0.79730000000000001</v>
      </c>
      <c r="H2561" s="60">
        <f>(G2561*$O$14+(1-G2561)*$O$13)</f>
        <v>2.72973</v>
      </c>
      <c r="I2561" s="116">
        <f>(H2561-D2561)/(H2561-$O$12)</f>
        <v>0.14636981739119512</v>
      </c>
      <c r="J2561" s="60">
        <f>(($O$19*F2561)/(B2561*((I2561)^$O$20)))^(1/$O$21)</f>
        <v>1.3619171532794281</v>
      </c>
      <c r="K2561" s="119">
        <f t="shared" si="79"/>
        <v>1</v>
      </c>
      <c r="L2561" s="129"/>
      <c r="M2561" s="50"/>
      <c r="N2561" s="19"/>
      <c r="O2561" s="19"/>
      <c r="Q2561" s="20"/>
      <c r="R2561" s="58"/>
      <c r="S2561" s="58"/>
      <c r="T2561" s="58"/>
      <c r="U2561" s="58"/>
      <c r="V2561" s="58"/>
    </row>
    <row r="2562" spans="1:22" x14ac:dyDescent="0.35">
      <c r="A2562" s="59">
        <v>3830.5</v>
      </c>
      <c r="B2562" s="59">
        <v>6.665</v>
      </c>
      <c r="C2562" s="56">
        <v>103.282</v>
      </c>
      <c r="D2562" s="59">
        <v>2.4889000000000001</v>
      </c>
      <c r="E2562" s="116">
        <f t="shared" ref="E2562:E2625" si="80">((0.0198*A2562)+ 26.921)</f>
        <v>102.76490000000001</v>
      </c>
      <c r="F2562" s="60">
        <f>($Q$5*($O$6+$O$8))/(E2562+$O$8)</f>
        <v>0.26148722667611252</v>
      </c>
      <c r="G2562" s="60">
        <f>(C2562-$O$10)/($O$11-$O$10)</f>
        <v>0.81424444444444444</v>
      </c>
      <c r="H2562" s="60">
        <f>(G2562*$O$14+(1-G2562)*$O$13)</f>
        <v>2.7314244444444444</v>
      </c>
      <c r="I2562" s="116">
        <f>(H2562-D2562)/(H2562-$O$12)</f>
        <v>0.15223673023580531</v>
      </c>
      <c r="J2562" s="60">
        <f>(($O$19*F2562)/(B2562*((I2562)^$O$20)))^(1/$O$21)</f>
        <v>1.3010851350956605</v>
      </c>
      <c r="K2562" s="119">
        <f t="shared" ref="K2562:K2625" si="81">IF(J2562&gt;1,1,J2562)</f>
        <v>1</v>
      </c>
      <c r="L2562" s="129"/>
      <c r="M2562" s="50"/>
      <c r="N2562" s="19"/>
      <c r="O2562" s="19"/>
      <c r="Q2562" s="20"/>
      <c r="R2562" s="58"/>
      <c r="S2562" s="58"/>
      <c r="T2562" s="58"/>
      <c r="U2562" s="58"/>
      <c r="V2562" s="58"/>
    </row>
    <row r="2563" spans="1:22" x14ac:dyDescent="0.35">
      <c r="A2563" s="59">
        <v>3831</v>
      </c>
      <c r="B2563" s="59">
        <v>5.4950000000000001</v>
      </c>
      <c r="C2563" s="56">
        <v>99.159499999999994</v>
      </c>
      <c r="D2563" s="59">
        <v>2.4891999999999999</v>
      </c>
      <c r="E2563" s="116">
        <f t="shared" si="80"/>
        <v>102.7748</v>
      </c>
      <c r="F2563" s="60">
        <f>($Q$5*($O$6+$O$8))/(E2563+$O$8)</f>
        <v>0.26146359503367866</v>
      </c>
      <c r="G2563" s="60">
        <f>(C2563-$O$10)/($O$11-$O$10)</f>
        <v>0.76843888888888878</v>
      </c>
      <c r="H2563" s="60">
        <f>(G2563*$O$14+(1-G2563)*$O$13)</f>
        <v>2.7268438888888893</v>
      </c>
      <c r="I2563" s="116">
        <f>(H2563-D2563)/(H2563-$O$12)</f>
        <v>0.14960327549960878</v>
      </c>
      <c r="J2563" s="60">
        <f>(($O$19*F2563)/(B2563*((I2563)^$O$20)))^(1/$O$21)</f>
        <v>1.458077685134527</v>
      </c>
      <c r="K2563" s="119">
        <f t="shared" si="81"/>
        <v>1</v>
      </c>
      <c r="L2563" s="129"/>
      <c r="M2563" s="50"/>
      <c r="N2563" s="19"/>
      <c r="O2563" s="19"/>
      <c r="Q2563" s="20"/>
      <c r="R2563" s="58"/>
      <c r="S2563" s="58"/>
      <c r="T2563" s="58"/>
      <c r="U2563" s="58"/>
      <c r="V2563" s="58"/>
    </row>
    <row r="2564" spans="1:22" x14ac:dyDescent="0.35">
      <c r="A2564" s="59">
        <v>3831.5</v>
      </c>
      <c r="B2564" s="59">
        <v>4.2489999999999997</v>
      </c>
      <c r="C2564" s="56">
        <v>102.5022</v>
      </c>
      <c r="D2564" s="59">
        <v>2.4868000000000001</v>
      </c>
      <c r="E2564" s="116">
        <f t="shared" si="80"/>
        <v>102.78470000000002</v>
      </c>
      <c r="F2564" s="60">
        <f>($Q$5*($O$6+$O$8))/(E2564+$O$8)</f>
        <v>0.2614399676622301</v>
      </c>
      <c r="G2564" s="60">
        <f>(C2564-$O$10)/($O$11-$O$10)</f>
        <v>0.80558000000000007</v>
      </c>
      <c r="H2564" s="60">
        <f>(G2564*$O$14+(1-G2564)*$O$13)</f>
        <v>2.7305579999999998</v>
      </c>
      <c r="I2564" s="116">
        <f>(H2564-D2564)/(H2564-$O$12)</f>
        <v>0.15309431933516207</v>
      </c>
      <c r="J2564" s="60">
        <f>(($O$19*F2564)/(B2564*((I2564)^$O$20)))^(1/$O$21)</f>
        <v>1.6202556658480378</v>
      </c>
      <c r="K2564" s="119">
        <f t="shared" si="81"/>
        <v>1</v>
      </c>
      <c r="L2564" s="129"/>
      <c r="M2564" s="50"/>
      <c r="N2564" s="19"/>
      <c r="O2564" s="19"/>
      <c r="Q2564" s="20"/>
      <c r="R2564" s="58"/>
      <c r="S2564" s="58"/>
      <c r="T2564" s="58"/>
      <c r="U2564" s="58"/>
      <c r="V2564" s="58"/>
    </row>
    <row r="2565" spans="1:22" x14ac:dyDescent="0.35">
      <c r="A2565" s="59">
        <v>3832</v>
      </c>
      <c r="B2565" s="59">
        <v>5.3021000000000003</v>
      </c>
      <c r="C2565" s="56">
        <v>102.99679999999999</v>
      </c>
      <c r="D2565" s="59">
        <v>2.4857999999999998</v>
      </c>
      <c r="E2565" s="116">
        <f t="shared" si="80"/>
        <v>102.7946</v>
      </c>
      <c r="F2565" s="60">
        <f>($Q$5*($O$6+$O$8))/(E2565+$O$8)</f>
        <v>0.26141634456060919</v>
      </c>
      <c r="G2565" s="60">
        <f>(C2565-$O$10)/($O$11-$O$10)</f>
        <v>0.81107555555555544</v>
      </c>
      <c r="H2565" s="60">
        <f>(G2565*$O$14+(1-G2565)*$O$13)</f>
        <v>2.731107555555556</v>
      </c>
      <c r="I2565" s="116">
        <f>(H2565-D2565)/(H2565-$O$12)</f>
        <v>0.15401437255778239</v>
      </c>
      <c r="J2565" s="60">
        <f>(($O$19*F2565)/(B2565*((I2565)^$O$20)))^(1/$O$21)</f>
        <v>1.4417207882733274</v>
      </c>
      <c r="K2565" s="119">
        <f t="shared" si="81"/>
        <v>1</v>
      </c>
      <c r="L2565" s="129"/>
      <c r="M2565" s="50"/>
      <c r="N2565" s="19"/>
      <c r="O2565" s="19"/>
      <c r="Q2565" s="20"/>
      <c r="R2565" s="58"/>
      <c r="S2565" s="58"/>
      <c r="T2565" s="58"/>
      <c r="U2565" s="58"/>
      <c r="V2565" s="58"/>
    </row>
    <row r="2566" spans="1:22" x14ac:dyDescent="0.35">
      <c r="A2566" s="59">
        <v>3832.5</v>
      </c>
      <c r="B2566" s="59">
        <v>7.4606000000000003</v>
      </c>
      <c r="C2566" s="56">
        <v>105.38039999999999</v>
      </c>
      <c r="D2566" s="59">
        <v>2.4845000000000002</v>
      </c>
      <c r="E2566" s="116">
        <f t="shared" si="80"/>
        <v>102.80450000000002</v>
      </c>
      <c r="F2566" s="60">
        <f>($Q$5*($O$6+$O$8))/(E2566+$O$8)</f>
        <v>0.26139272572765848</v>
      </c>
      <c r="G2566" s="60">
        <f>(C2566-$O$10)/($O$11-$O$10)</f>
        <v>0.83755999999999997</v>
      </c>
      <c r="H2566" s="60">
        <f>(G2566*$O$14+(1-G2566)*$O$13)</f>
        <v>2.7337560000000001</v>
      </c>
      <c r="I2566" s="116">
        <f>(H2566-D2566)/(H2566-$O$12)</f>
        <v>0.15623358568289195</v>
      </c>
      <c r="J2566" s="60">
        <f>(($O$19*F2566)/(B2566*((I2566)^$O$20)))^(1/$O$21)</f>
        <v>1.1980790402969848</v>
      </c>
      <c r="K2566" s="119">
        <f t="shared" si="81"/>
        <v>1</v>
      </c>
      <c r="L2566" s="129"/>
      <c r="M2566" s="50"/>
      <c r="N2566" s="19"/>
      <c r="O2566" s="19"/>
      <c r="Q2566" s="20"/>
      <c r="R2566" s="58"/>
      <c r="S2566" s="58"/>
      <c r="T2566" s="58"/>
      <c r="U2566" s="58"/>
      <c r="V2566" s="58"/>
    </row>
    <row r="2567" spans="1:22" x14ac:dyDescent="0.35">
      <c r="A2567" s="59">
        <v>3833</v>
      </c>
      <c r="B2567" s="59">
        <v>7.8992000000000004</v>
      </c>
      <c r="C2567" s="56">
        <v>102.511</v>
      </c>
      <c r="D2567" s="59">
        <v>2.4832000000000001</v>
      </c>
      <c r="E2567" s="116">
        <f t="shared" si="80"/>
        <v>102.81440000000001</v>
      </c>
      <c r="F2567" s="60">
        <f>($Q$5*($O$6+$O$8))/(E2567+$O$8)</f>
        <v>0.26136911116222128</v>
      </c>
      <c r="G2567" s="60">
        <f>(C2567-$O$10)/($O$11-$O$10)</f>
        <v>0.80567777777777771</v>
      </c>
      <c r="H2567" s="60">
        <f>(G2567*$O$14+(1-G2567)*$O$13)</f>
        <v>2.7305677777777775</v>
      </c>
      <c r="I2567" s="116">
        <f>(H2567-D2567)/(H2567-$O$12)</f>
        <v>0.15536051740549151</v>
      </c>
      <c r="J2567" s="60">
        <f>(($O$19*F2567)/(B2567*((I2567)^$O$20)))^(1/$O$21)</f>
        <v>1.1708328977486226</v>
      </c>
      <c r="K2567" s="119">
        <f t="shared" si="81"/>
        <v>1</v>
      </c>
      <c r="L2567" s="129"/>
      <c r="M2567" s="50"/>
      <c r="N2567" s="19"/>
      <c r="O2567" s="19"/>
      <c r="Q2567" s="20"/>
      <c r="R2567" s="58"/>
      <c r="S2567" s="58"/>
      <c r="T2567" s="58"/>
      <c r="U2567" s="58"/>
      <c r="V2567" s="58"/>
    </row>
    <row r="2568" spans="1:22" x14ac:dyDescent="0.35">
      <c r="A2568" s="59">
        <v>3833.5</v>
      </c>
      <c r="B2568" s="59">
        <v>6.7984999999999998</v>
      </c>
      <c r="C2568" s="56">
        <v>100.2989</v>
      </c>
      <c r="D2568" s="59">
        <v>2.4853000000000001</v>
      </c>
      <c r="E2568" s="116">
        <f t="shared" si="80"/>
        <v>102.82429999999999</v>
      </c>
      <c r="F2568" s="60">
        <f>($Q$5*($O$6+$O$8))/(E2568+$O$8)</f>
        <v>0.2613455008631409</v>
      </c>
      <c r="G2568" s="60">
        <f>(C2568-$O$10)/($O$11-$O$10)</f>
        <v>0.7810988888888889</v>
      </c>
      <c r="H2568" s="60">
        <f>(G2568*$O$14+(1-G2568)*$O$13)</f>
        <v>2.7281098888888886</v>
      </c>
      <c r="I2568" s="116">
        <f>(H2568-D2568)/(H2568-$O$12)</f>
        <v>0.15273368675730817</v>
      </c>
      <c r="J2568" s="60">
        <f>(($O$19*F2568)/(B2568*((I2568)^$O$20)))^(1/$O$21)</f>
        <v>1.2837076460545458</v>
      </c>
      <c r="K2568" s="119">
        <f t="shared" si="81"/>
        <v>1</v>
      </c>
      <c r="L2568" s="129"/>
      <c r="M2568" s="50"/>
      <c r="N2568" s="19"/>
      <c r="O2568" s="19"/>
      <c r="Q2568" s="20"/>
      <c r="R2568" s="58"/>
      <c r="S2568" s="58"/>
      <c r="T2568" s="58"/>
      <c r="U2568" s="58"/>
      <c r="V2568" s="58"/>
    </row>
    <row r="2569" spans="1:22" x14ac:dyDescent="0.35">
      <c r="A2569" s="59">
        <v>3834</v>
      </c>
      <c r="B2569" s="59">
        <v>6.2451999999999996</v>
      </c>
      <c r="C2569" s="56">
        <v>100.20059999999999</v>
      </c>
      <c r="D2569" s="59">
        <v>2.4860000000000002</v>
      </c>
      <c r="E2569" s="116">
        <f t="shared" si="80"/>
        <v>102.83420000000001</v>
      </c>
      <c r="F2569" s="60">
        <f>($Q$5*($O$6+$O$8))/(E2569+$O$8)</f>
        <v>0.26132189482926127</v>
      </c>
      <c r="G2569" s="60">
        <f>(C2569-$O$10)/($O$11-$O$10)</f>
        <v>0.78000666666666663</v>
      </c>
      <c r="H2569" s="60">
        <f>(G2569*$O$14+(1-G2569)*$O$13)</f>
        <v>2.7280006666666665</v>
      </c>
      <c r="I2569" s="116">
        <f>(H2569-D2569)/(H2569-$O$12)</f>
        <v>0.15223512419500113</v>
      </c>
      <c r="J2569" s="60">
        <f>(($O$19*F2569)/(B2569*((I2569)^$O$20)))^(1/$O$21)</f>
        <v>1.3436923911036507</v>
      </c>
      <c r="K2569" s="119">
        <f t="shared" si="81"/>
        <v>1</v>
      </c>
      <c r="L2569" s="129"/>
      <c r="M2569" s="50"/>
      <c r="N2569" s="19"/>
      <c r="O2569" s="19"/>
      <c r="Q2569" s="20"/>
      <c r="R2569" s="58"/>
      <c r="S2569" s="58"/>
      <c r="T2569" s="58"/>
      <c r="U2569" s="58"/>
      <c r="V2569" s="58"/>
    </row>
    <row r="2570" spans="1:22" x14ac:dyDescent="0.35">
      <c r="A2570" s="59">
        <v>3834.5</v>
      </c>
      <c r="B2570" s="59">
        <v>6.8017000000000003</v>
      </c>
      <c r="C2570" s="56">
        <v>98.848699999999994</v>
      </c>
      <c r="D2570" s="59">
        <v>2.4872000000000001</v>
      </c>
      <c r="E2570" s="116">
        <f t="shared" si="80"/>
        <v>102.8441</v>
      </c>
      <c r="F2570" s="60">
        <f>($Q$5*($O$6+$O$8))/(E2570+$O$8)</f>
        <v>0.26129829305942687</v>
      </c>
      <c r="G2570" s="60">
        <f>(C2570-$O$10)/($O$11-$O$10)</f>
        <v>0.76498555555555547</v>
      </c>
      <c r="H2570" s="60">
        <f>(G2570*$O$14+(1-G2570)*$O$13)</f>
        <v>2.7264985555555556</v>
      </c>
      <c r="I2570" s="116">
        <f>(H2570-D2570)/(H2570-$O$12)</f>
        <v>0.15067768989145081</v>
      </c>
      <c r="J2570" s="60">
        <f>(($O$19*F2570)/(B2570*((I2570)^$O$20)))^(1/$O$21)</f>
        <v>1.3008002051786525</v>
      </c>
      <c r="K2570" s="119">
        <f t="shared" si="81"/>
        <v>1</v>
      </c>
      <c r="L2570" s="129"/>
      <c r="M2570" s="50"/>
      <c r="N2570" s="19"/>
      <c r="O2570" s="19"/>
      <c r="Q2570" s="20"/>
      <c r="R2570" s="58"/>
      <c r="S2570" s="58"/>
      <c r="T2570" s="58"/>
      <c r="U2570" s="58"/>
      <c r="V2570" s="58"/>
    </row>
    <row r="2571" spans="1:22" x14ac:dyDescent="0.35">
      <c r="A2571" s="59">
        <v>3835</v>
      </c>
      <c r="B2571" s="59">
        <v>7.0804</v>
      </c>
      <c r="C2571" s="56">
        <v>100.8074</v>
      </c>
      <c r="D2571" s="59">
        <v>2.4897999999999998</v>
      </c>
      <c r="E2571" s="116">
        <f t="shared" si="80"/>
        <v>102.85400000000001</v>
      </c>
      <c r="F2571" s="60">
        <f>($Q$5*($O$6+$O$8))/(E2571+$O$8)</f>
        <v>0.26127469555248228</v>
      </c>
      <c r="G2571" s="60">
        <f>(C2571-$O$10)/($O$11-$O$10)</f>
        <v>0.78674888888888894</v>
      </c>
      <c r="H2571" s="60">
        <f>(G2571*$O$14+(1-G2571)*$O$13)</f>
        <v>2.728674888888889</v>
      </c>
      <c r="I2571" s="116">
        <f>(H2571-D2571)/(H2571-$O$12)</f>
        <v>0.15020508737418031</v>
      </c>
      <c r="J2571" s="60">
        <f>(($O$19*F2571)/(B2571*((I2571)^$O$20)))^(1/$O$21)</f>
        <v>1.2788957266767464</v>
      </c>
      <c r="K2571" s="119">
        <f t="shared" si="81"/>
        <v>1</v>
      </c>
      <c r="L2571" s="129"/>
      <c r="M2571" s="50"/>
      <c r="N2571" s="19"/>
      <c r="O2571" s="19"/>
      <c r="Q2571" s="20"/>
      <c r="R2571" s="58"/>
      <c r="S2571" s="58"/>
      <c r="T2571" s="58"/>
      <c r="U2571" s="58"/>
      <c r="V2571" s="58"/>
    </row>
    <row r="2572" spans="1:22" x14ac:dyDescent="0.35">
      <c r="A2572" s="59">
        <v>3835.5</v>
      </c>
      <c r="B2572" s="59">
        <v>6.4759000000000002</v>
      </c>
      <c r="C2572" s="56">
        <v>103.10680000000001</v>
      </c>
      <c r="D2572" s="59">
        <v>2.4862000000000002</v>
      </c>
      <c r="E2572" s="116">
        <f t="shared" si="80"/>
        <v>102.8639</v>
      </c>
      <c r="F2572" s="60">
        <f>($Q$5*($O$6+$O$8))/(E2572+$O$8)</f>
        <v>0.26125110230727283</v>
      </c>
      <c r="G2572" s="60">
        <f>(C2572-$O$10)/($O$11-$O$10)</f>
        <v>0.8122977777777779</v>
      </c>
      <c r="H2572" s="60">
        <f>(G2572*$O$14+(1-G2572)*$O$13)</f>
        <v>2.7312297777777776</v>
      </c>
      <c r="I2572" s="116">
        <f>(H2572-D2572)/(H2572-$O$12)</f>
        <v>0.15382816782294634</v>
      </c>
      <c r="J2572" s="60">
        <f>(($O$19*F2572)/(B2572*((I2572)^$O$20)))^(1/$O$21)</f>
        <v>1.3056991803408271</v>
      </c>
      <c r="K2572" s="119">
        <f t="shared" si="81"/>
        <v>1</v>
      </c>
      <c r="L2572" s="129"/>
      <c r="M2572" s="50"/>
      <c r="N2572" s="19"/>
      <c r="O2572" s="19"/>
      <c r="Q2572" s="20"/>
      <c r="R2572" s="58"/>
      <c r="S2572" s="58"/>
      <c r="T2572" s="58"/>
      <c r="U2572" s="58"/>
      <c r="V2572" s="58"/>
    </row>
    <row r="2573" spans="1:22" x14ac:dyDescent="0.35">
      <c r="A2573" s="59">
        <v>3836</v>
      </c>
      <c r="B2573" s="59">
        <v>6.8483000000000001</v>
      </c>
      <c r="C2573" s="56">
        <v>104.4646</v>
      </c>
      <c r="D2573" s="59">
        <v>2.492</v>
      </c>
      <c r="E2573" s="116">
        <f t="shared" si="80"/>
        <v>102.87380000000002</v>
      </c>
      <c r="F2573" s="60">
        <f>($Q$5*($O$6+$O$8))/(E2573+$O$8)</f>
        <v>0.26122751332264404</v>
      </c>
      <c r="G2573" s="60">
        <f>(C2573-$O$10)/($O$11-$O$10)</f>
        <v>0.82738444444444448</v>
      </c>
      <c r="H2573" s="60">
        <f>(G2573*$O$14+(1-G2573)*$O$13)</f>
        <v>2.7327384444444442</v>
      </c>
      <c r="I2573" s="116">
        <f>(H2573-D2573)/(H2573-$O$12)</f>
        <v>0.15099108707372011</v>
      </c>
      <c r="J2573" s="60">
        <f>(($O$19*F2573)/(B2573*((I2573)^$O$20)))^(1/$O$21)</f>
        <v>1.2935009671694282</v>
      </c>
      <c r="K2573" s="119">
        <f t="shared" si="81"/>
        <v>1</v>
      </c>
      <c r="L2573" s="129"/>
      <c r="M2573" s="50"/>
      <c r="N2573" s="19"/>
      <c r="O2573" s="19"/>
      <c r="Q2573" s="20"/>
      <c r="R2573" s="58"/>
      <c r="S2573" s="58"/>
      <c r="T2573" s="58"/>
      <c r="U2573" s="58"/>
      <c r="V2573" s="58"/>
    </row>
    <row r="2574" spans="1:22" x14ac:dyDescent="0.35">
      <c r="A2574" s="59">
        <v>3836.5</v>
      </c>
      <c r="B2574" s="59">
        <v>6.8304999999999998</v>
      </c>
      <c r="C2574" s="56">
        <v>104.6592</v>
      </c>
      <c r="D2574" s="59">
        <v>2.4973999999999998</v>
      </c>
      <c r="E2574" s="116">
        <f t="shared" si="80"/>
        <v>102.8837</v>
      </c>
      <c r="F2574" s="60">
        <f>($Q$5*($O$6+$O$8))/(E2574+$O$8)</f>
        <v>0.26120392859744196</v>
      </c>
      <c r="G2574" s="60">
        <f>(C2574-$O$10)/($O$11-$O$10)</f>
        <v>0.82954666666666665</v>
      </c>
      <c r="H2574" s="60">
        <f>(G2574*$O$14+(1-G2574)*$O$13)</f>
        <v>2.7329546666666666</v>
      </c>
      <c r="I2574" s="116">
        <f>(H2574-D2574)/(H2574-$O$12)</f>
        <v>0.14771979010889646</v>
      </c>
      <c r="J2574" s="60">
        <f>(($O$19*F2574)/(B2574*((I2574)^$O$20)))^(1/$O$21)</f>
        <v>1.3238077600513001</v>
      </c>
      <c r="K2574" s="119">
        <f t="shared" si="81"/>
        <v>1</v>
      </c>
      <c r="L2574" s="129"/>
      <c r="M2574" s="50"/>
      <c r="N2574" s="19"/>
      <c r="O2574" s="19"/>
      <c r="Q2574" s="20"/>
      <c r="R2574" s="58"/>
      <c r="S2574" s="58"/>
      <c r="T2574" s="58"/>
      <c r="U2574" s="58"/>
      <c r="V2574" s="58"/>
    </row>
    <row r="2575" spans="1:22" x14ac:dyDescent="0.35">
      <c r="A2575" s="59">
        <v>3837</v>
      </c>
      <c r="B2575" s="59">
        <v>6.9340999999999999</v>
      </c>
      <c r="C2575" s="56">
        <v>104.7839</v>
      </c>
      <c r="D2575" s="59">
        <v>2.4992000000000001</v>
      </c>
      <c r="E2575" s="116">
        <f t="shared" si="80"/>
        <v>102.89359999999999</v>
      </c>
      <c r="F2575" s="60">
        <f>($Q$5*($O$6+$O$8))/(E2575+$O$8)</f>
        <v>0.261180348130513</v>
      </c>
      <c r="G2575" s="60">
        <f>(C2575-$O$10)/($O$11-$O$10)</f>
        <v>0.83093222222222229</v>
      </c>
      <c r="H2575" s="60">
        <f>(G2575*$O$14+(1-G2575)*$O$13)</f>
        <v>2.7330932222222222</v>
      </c>
      <c r="I2575" s="116">
        <f>(H2575-D2575)/(H2575-$O$12)</f>
        <v>0.14666513013693802</v>
      </c>
      <c r="J2575" s="60">
        <f>(($O$19*F2575)/(B2575*((I2575)^$O$20)))^(1/$O$21)</f>
        <v>1.3232695714265019</v>
      </c>
      <c r="K2575" s="119">
        <f t="shared" si="81"/>
        <v>1</v>
      </c>
      <c r="L2575" s="129"/>
      <c r="M2575" s="50"/>
      <c r="N2575" s="19"/>
      <c r="O2575" s="19"/>
      <c r="Q2575" s="20"/>
      <c r="R2575" s="58"/>
      <c r="S2575" s="58"/>
      <c r="T2575" s="58"/>
      <c r="U2575" s="58"/>
      <c r="V2575" s="58"/>
    </row>
    <row r="2576" spans="1:22" x14ac:dyDescent="0.35">
      <c r="A2576" s="59">
        <v>3837.5</v>
      </c>
      <c r="B2576" s="59">
        <v>7.0707000000000004</v>
      </c>
      <c r="C2576" s="56">
        <v>105.5808</v>
      </c>
      <c r="D2576" s="59">
        <v>2.4921000000000002</v>
      </c>
      <c r="E2576" s="116">
        <f t="shared" si="80"/>
        <v>102.90350000000001</v>
      </c>
      <c r="F2576" s="60">
        <f>($Q$5*($O$6+$O$8))/(E2576+$O$8)</f>
        <v>0.26115677192070391</v>
      </c>
      <c r="G2576" s="60">
        <f>(C2576-$O$10)/($O$11-$O$10)</f>
        <v>0.83978666666666668</v>
      </c>
      <c r="H2576" s="60">
        <f>(G2576*$O$14+(1-G2576)*$O$13)</f>
        <v>2.7339786666666668</v>
      </c>
      <c r="I2576" s="116">
        <f>(H2576-D2576)/(H2576-$O$12)</f>
        <v>0.15158831858540178</v>
      </c>
      <c r="J2576" s="60">
        <f>(($O$19*F2576)/(B2576*((I2576)^$O$20)))^(1/$O$21)</f>
        <v>1.2678086324355702</v>
      </c>
      <c r="K2576" s="119">
        <f t="shared" si="81"/>
        <v>1</v>
      </c>
      <c r="L2576" s="129"/>
      <c r="M2576" s="50"/>
      <c r="N2576" s="19"/>
      <c r="O2576" s="19"/>
      <c r="Q2576" s="20"/>
      <c r="R2576" s="58"/>
      <c r="S2576" s="58"/>
      <c r="T2576" s="58"/>
      <c r="U2576" s="58"/>
      <c r="V2576" s="58"/>
    </row>
    <row r="2577" spans="1:22" x14ac:dyDescent="0.35">
      <c r="A2577" s="59">
        <v>3838</v>
      </c>
      <c r="B2577" s="59">
        <v>7.2746000000000004</v>
      </c>
      <c r="C2577" s="56">
        <v>108.6206</v>
      </c>
      <c r="D2577" s="59">
        <v>2.4733000000000001</v>
      </c>
      <c r="E2577" s="116">
        <f t="shared" si="80"/>
        <v>102.9134</v>
      </c>
      <c r="F2577" s="60">
        <f>($Q$5*($O$6+$O$8))/(E2577+$O$8)</f>
        <v>0.26113319996686207</v>
      </c>
      <c r="G2577" s="60">
        <f>(C2577-$O$10)/($O$11-$O$10)</f>
        <v>0.87356222222222213</v>
      </c>
      <c r="H2577" s="60">
        <f>(G2577*$O$14+(1-G2577)*$O$13)</f>
        <v>2.7373562222222221</v>
      </c>
      <c r="I2577" s="116">
        <f>(H2577-D2577)/(H2577-$O$12)</f>
        <v>0.16513770775403824</v>
      </c>
      <c r="J2577" s="60">
        <f>(($O$19*F2577)/(B2577*((I2577)^$O$20)))^(1/$O$21)</f>
        <v>1.1473085611320737</v>
      </c>
      <c r="K2577" s="119">
        <f t="shared" si="81"/>
        <v>1</v>
      </c>
      <c r="L2577" s="129"/>
      <c r="M2577" s="50"/>
      <c r="N2577" s="19"/>
      <c r="O2577" s="19"/>
      <c r="Q2577" s="20"/>
      <c r="R2577" s="58"/>
      <c r="S2577" s="58"/>
      <c r="T2577" s="58"/>
      <c r="U2577" s="58"/>
      <c r="V2577" s="58"/>
    </row>
    <row r="2578" spans="1:22" x14ac:dyDescent="0.35">
      <c r="A2578" s="59">
        <v>3838.5</v>
      </c>
      <c r="B2578" s="59">
        <v>7.1</v>
      </c>
      <c r="C2578" s="56">
        <v>109.4295</v>
      </c>
      <c r="D2578" s="59">
        <v>2.4731000000000001</v>
      </c>
      <c r="E2578" s="116">
        <f t="shared" si="80"/>
        <v>102.92330000000001</v>
      </c>
      <c r="F2578" s="60">
        <f>($Q$5*($O$6+$O$8))/(E2578+$O$8)</f>
        <v>0.26110963226783512</v>
      </c>
      <c r="G2578" s="60">
        <f>(C2578-$O$10)/($O$11-$O$10)</f>
        <v>0.88255000000000006</v>
      </c>
      <c r="H2578" s="60">
        <f>(G2578*$O$14+(1-G2578)*$O$13)</f>
        <v>2.7382549999999997</v>
      </c>
      <c r="I2578" s="116">
        <f>(H2578-D2578)/(H2578-$O$12)</f>
        <v>0.16573171532059694</v>
      </c>
      <c r="J2578" s="60">
        <f>(($O$19*F2578)/(B2578*((I2578)^$O$20)))^(1/$O$21)</f>
        <v>1.1571153287371729</v>
      </c>
      <c r="K2578" s="119">
        <f t="shared" si="81"/>
        <v>1</v>
      </c>
      <c r="L2578" s="129"/>
      <c r="M2578" s="50"/>
      <c r="N2578" s="19"/>
      <c r="O2578" s="19"/>
      <c r="Q2578" s="20"/>
      <c r="R2578" s="58"/>
      <c r="S2578" s="58"/>
      <c r="T2578" s="58"/>
      <c r="U2578" s="58"/>
      <c r="V2578" s="58"/>
    </row>
    <row r="2579" spans="1:22" x14ac:dyDescent="0.35">
      <c r="A2579" s="59">
        <v>3839</v>
      </c>
      <c r="B2579" s="59">
        <v>6.2651000000000003</v>
      </c>
      <c r="C2579" s="56">
        <v>108.6245</v>
      </c>
      <c r="D2579" s="59">
        <v>2.4803999999999999</v>
      </c>
      <c r="E2579" s="116">
        <f t="shared" si="80"/>
        <v>102.9332</v>
      </c>
      <c r="F2579" s="60">
        <f>($Q$5*($O$6+$O$8))/(E2579+$O$8)</f>
        <v>0.26108606882247121</v>
      </c>
      <c r="G2579" s="60">
        <f>(C2579-$O$10)/($O$11-$O$10)</f>
        <v>0.87360555555555552</v>
      </c>
      <c r="H2579" s="60">
        <f>(G2579*$O$14+(1-G2579)*$O$13)</f>
        <v>2.7373605555555556</v>
      </c>
      <c r="I2579" s="116">
        <f>(H2579-D2579)/(H2579-$O$12)</f>
        <v>0.16069972437816585</v>
      </c>
      <c r="J2579" s="60">
        <f>(($O$19*F2579)/(B2579*((I2579)^$O$20)))^(1/$O$21)</f>
        <v>1.2703187664849269</v>
      </c>
      <c r="K2579" s="119">
        <f t="shared" si="81"/>
        <v>1</v>
      </c>
      <c r="L2579" s="129"/>
      <c r="M2579" s="50"/>
      <c r="N2579" s="19"/>
      <c r="O2579" s="19"/>
      <c r="Q2579" s="20"/>
      <c r="R2579" s="58"/>
      <c r="S2579" s="58"/>
      <c r="T2579" s="58"/>
      <c r="U2579" s="58"/>
      <c r="V2579" s="58"/>
    </row>
    <row r="2580" spans="1:22" x14ac:dyDescent="0.35">
      <c r="A2580" s="59">
        <v>3839.5</v>
      </c>
      <c r="B2580" s="59">
        <v>6.0867000000000004</v>
      </c>
      <c r="C2580" s="56">
        <v>105.736</v>
      </c>
      <c r="D2580" s="59">
        <v>2.4874000000000001</v>
      </c>
      <c r="E2580" s="116">
        <f t="shared" si="80"/>
        <v>102.94310000000002</v>
      </c>
      <c r="F2580" s="60">
        <f>($Q$5*($O$6+$O$8))/(E2580+$O$8)</f>
        <v>0.26106250962961869</v>
      </c>
      <c r="G2580" s="60">
        <f>(C2580-$O$10)/($O$11-$O$10)</f>
        <v>0.84151111111111121</v>
      </c>
      <c r="H2580" s="60">
        <f>(G2580*$O$14+(1-G2580)*$O$13)</f>
        <v>2.7341511111111112</v>
      </c>
      <c r="I2580" s="116">
        <f>(H2580-D2580)/(H2580-$O$12)</f>
        <v>0.15462522829007513</v>
      </c>
      <c r="J2580" s="60">
        <f>(($O$19*F2580)/(B2580*((I2580)^$O$20)))^(1/$O$21)</f>
        <v>1.339371187108817</v>
      </c>
      <c r="K2580" s="119">
        <f t="shared" si="81"/>
        <v>1</v>
      </c>
      <c r="L2580" s="129"/>
      <c r="M2580" s="50"/>
      <c r="N2580" s="19"/>
      <c r="O2580" s="19"/>
      <c r="Q2580" s="20"/>
      <c r="R2580" s="58"/>
      <c r="S2580" s="58"/>
      <c r="T2580" s="58"/>
      <c r="U2580" s="58"/>
      <c r="V2580" s="58"/>
    </row>
    <row r="2581" spans="1:22" x14ac:dyDescent="0.35">
      <c r="A2581" s="59">
        <v>3840</v>
      </c>
      <c r="B2581" s="59">
        <v>6.3338999999999999</v>
      </c>
      <c r="C2581" s="56">
        <v>110.268</v>
      </c>
      <c r="D2581" s="59">
        <v>2.4897999999999998</v>
      </c>
      <c r="E2581" s="116">
        <f t="shared" si="80"/>
        <v>102.953</v>
      </c>
      <c r="F2581" s="60">
        <f>($Q$5*($O$6+$O$8))/(E2581+$O$8)</f>
        <v>0.26103895468812666</v>
      </c>
      <c r="G2581" s="60">
        <f>(C2581-$O$10)/($O$11-$O$10)</f>
        <v>0.8918666666666667</v>
      </c>
      <c r="H2581" s="60">
        <f>(G2581*$O$14+(1-G2581)*$O$13)</f>
        <v>2.7391866666666669</v>
      </c>
      <c r="I2581" s="116">
        <f>(H2581-D2581)/(H2581-$O$12)</f>
        <v>0.15578520398708198</v>
      </c>
      <c r="J2581" s="60">
        <f>(($O$19*F2581)/(B2581*((I2581)^$O$20)))^(1/$O$21)</f>
        <v>1.3031393297518878</v>
      </c>
      <c r="K2581" s="119">
        <f t="shared" si="81"/>
        <v>1</v>
      </c>
      <c r="L2581" s="129"/>
      <c r="M2581" s="50"/>
      <c r="N2581" s="19"/>
      <c r="O2581" s="19"/>
      <c r="Q2581" s="20"/>
      <c r="R2581" s="58"/>
      <c r="S2581" s="58"/>
      <c r="T2581" s="58"/>
      <c r="U2581" s="58"/>
      <c r="V2581" s="58"/>
    </row>
    <row r="2582" spans="1:22" x14ac:dyDescent="0.35">
      <c r="A2582" s="59">
        <v>3840.5</v>
      </c>
      <c r="B2582" s="59">
        <v>7.5697000000000001</v>
      </c>
      <c r="C2582" s="56">
        <v>109.3717</v>
      </c>
      <c r="D2582" s="59">
        <v>2.4903</v>
      </c>
      <c r="E2582" s="116">
        <f t="shared" si="80"/>
        <v>102.96290000000002</v>
      </c>
      <c r="F2582" s="60">
        <f>($Q$5*($O$6+$O$8))/(E2582+$O$8)</f>
        <v>0.26101540399684431</v>
      </c>
      <c r="G2582" s="60">
        <f>(C2582-$O$10)/($O$11-$O$10)</f>
        <v>0.88190777777777785</v>
      </c>
      <c r="H2582" s="60">
        <f>(G2582*$O$14+(1-G2582)*$O$13)</f>
        <v>2.7381907777777776</v>
      </c>
      <c r="I2582" s="116">
        <f>(H2582-D2582)/(H2582-$O$12)</f>
        <v>0.15494715550512764</v>
      </c>
      <c r="J2582" s="60">
        <f>(($O$19*F2582)/(B2582*((I2582)^$O$20)))^(1/$O$21)</f>
        <v>1.1984229774275785</v>
      </c>
      <c r="K2582" s="119">
        <f t="shared" si="81"/>
        <v>1</v>
      </c>
      <c r="L2582" s="129"/>
      <c r="M2582" s="50"/>
      <c r="N2582" s="19"/>
      <c r="O2582" s="19"/>
      <c r="Q2582" s="20"/>
      <c r="R2582" s="58"/>
      <c r="S2582" s="58"/>
      <c r="T2582" s="58"/>
      <c r="U2582" s="58"/>
      <c r="V2582" s="58"/>
    </row>
    <row r="2583" spans="1:22" x14ac:dyDescent="0.35">
      <c r="A2583" s="59">
        <v>3841</v>
      </c>
      <c r="B2583" s="59">
        <v>5.9226999999999999</v>
      </c>
      <c r="C2583" s="56">
        <v>109.6489</v>
      </c>
      <c r="D2583" s="59">
        <v>2.4986000000000002</v>
      </c>
      <c r="E2583" s="116">
        <f t="shared" si="80"/>
        <v>102.97280000000001</v>
      </c>
      <c r="F2583" s="60">
        <f>($Q$5*($O$6+$O$8))/(E2583+$O$8)</f>
        <v>0.26099185755462151</v>
      </c>
      <c r="G2583" s="60">
        <f>(C2583-$O$10)/($O$11-$O$10)</f>
        <v>0.88498777777777771</v>
      </c>
      <c r="H2583" s="60">
        <f>(G2583*$O$14+(1-G2583)*$O$13)</f>
        <v>2.7384987777777776</v>
      </c>
      <c r="I2583" s="116">
        <f>(H2583-D2583)/(H2583-$O$12)</f>
        <v>0.14992279537340225</v>
      </c>
      <c r="J2583" s="60">
        <f>(($O$19*F2583)/(B2583*((I2583)^$O$20)))^(1/$O$21)</f>
        <v>1.400186675352157</v>
      </c>
      <c r="K2583" s="119">
        <f t="shared" si="81"/>
        <v>1</v>
      </c>
      <c r="L2583" s="129"/>
      <c r="M2583" s="50"/>
      <c r="N2583" s="19"/>
      <c r="O2583" s="19"/>
      <c r="Q2583" s="20"/>
      <c r="R2583" s="58"/>
      <c r="S2583" s="58"/>
      <c r="T2583" s="58"/>
      <c r="U2583" s="58"/>
      <c r="V2583" s="58"/>
    </row>
    <row r="2584" spans="1:22" x14ac:dyDescent="0.35">
      <c r="A2584" s="59">
        <v>3841.5</v>
      </c>
      <c r="B2584" s="59">
        <v>5.9832000000000001</v>
      </c>
      <c r="C2584" s="56">
        <v>103.9191</v>
      </c>
      <c r="D2584" s="59">
        <v>2.5045999999999999</v>
      </c>
      <c r="E2584" s="116">
        <f t="shared" si="80"/>
        <v>102.98269999999999</v>
      </c>
      <c r="F2584" s="60">
        <f>($Q$5*($O$6+$O$8))/(E2584+$O$8)</f>
        <v>0.2609683153603084</v>
      </c>
      <c r="G2584" s="60">
        <f>(C2584-$O$10)/($O$11-$O$10)</f>
        <v>0.82132333333333329</v>
      </c>
      <c r="H2584" s="60">
        <f>(G2584*$O$14+(1-G2584)*$O$13)</f>
        <v>2.7321323333333334</v>
      </c>
      <c r="I2584" s="116">
        <f>(H2584-D2584)/(H2584-$O$12)</f>
        <v>0.14276248931524951</v>
      </c>
      <c r="J2584" s="60">
        <f>(($O$19*F2584)/(B2584*((I2584)^$O$20)))^(1/$O$21)</f>
        <v>1.4628945396494593</v>
      </c>
      <c r="K2584" s="119">
        <f t="shared" si="81"/>
        <v>1</v>
      </c>
      <c r="L2584" s="129"/>
      <c r="M2584" s="50"/>
      <c r="N2584" s="19"/>
      <c r="O2584" s="19"/>
      <c r="Q2584" s="20"/>
      <c r="R2584" s="58"/>
      <c r="S2584" s="58"/>
      <c r="T2584" s="58"/>
      <c r="U2584" s="58"/>
      <c r="V2584" s="58"/>
    </row>
    <row r="2585" spans="1:22" x14ac:dyDescent="0.35">
      <c r="A2585" s="59">
        <v>3842</v>
      </c>
      <c r="B2585" s="59">
        <v>6.1106999999999996</v>
      </c>
      <c r="C2585" s="56">
        <v>102.47929999999999</v>
      </c>
      <c r="D2585" s="59">
        <v>2.5013999999999998</v>
      </c>
      <c r="E2585" s="116">
        <f t="shared" si="80"/>
        <v>102.99260000000001</v>
      </c>
      <c r="F2585" s="60">
        <f>($Q$5*($O$6+$O$8))/(E2585+$O$8)</f>
        <v>0.26094477741275551</v>
      </c>
      <c r="G2585" s="60">
        <f>(C2585-$O$10)/($O$11-$O$10)</f>
        <v>0.80532555555555552</v>
      </c>
      <c r="H2585" s="60">
        <f>(G2585*$O$14+(1-G2585)*$O$13)</f>
        <v>2.7305325555555555</v>
      </c>
      <c r="I2585" s="116">
        <f>(H2585-D2585)/(H2585-$O$12)</f>
        <v>0.14391098229034743</v>
      </c>
      <c r="J2585" s="60">
        <f>(($O$19*F2585)/(B2585*((I2585)^$O$20)))^(1/$O$21)</f>
        <v>1.4359353449776229</v>
      </c>
      <c r="K2585" s="119">
        <f t="shared" si="81"/>
        <v>1</v>
      </c>
      <c r="L2585" s="129"/>
      <c r="M2585" s="50"/>
      <c r="N2585" s="19"/>
      <c r="O2585" s="19"/>
      <c r="Q2585" s="20"/>
      <c r="R2585" s="58"/>
      <c r="S2585" s="58"/>
      <c r="T2585" s="58"/>
      <c r="U2585" s="58"/>
      <c r="V2585" s="58"/>
    </row>
    <row r="2586" spans="1:22" x14ac:dyDescent="0.35">
      <c r="A2586" s="59">
        <v>3842.5</v>
      </c>
      <c r="B2586" s="59">
        <v>6.9153000000000002</v>
      </c>
      <c r="C2586" s="56">
        <v>103.7002</v>
      </c>
      <c r="D2586" s="59">
        <v>2.4914000000000001</v>
      </c>
      <c r="E2586" s="116">
        <f t="shared" si="80"/>
        <v>103.0025</v>
      </c>
      <c r="F2586" s="60">
        <f>($Q$5*($O$6+$O$8))/(E2586+$O$8)</f>
        <v>0.26092124371081393</v>
      </c>
      <c r="G2586" s="60">
        <f>(C2586-$O$10)/($O$11-$O$10)</f>
        <v>0.81889111111111101</v>
      </c>
      <c r="H2586" s="60">
        <f>(G2586*$O$14+(1-G2586)*$O$13)</f>
        <v>2.7318891111111112</v>
      </c>
      <c r="I2586" s="116">
        <f>(H2586-D2586)/(H2586-$O$12)</f>
        <v>0.15091509799431763</v>
      </c>
      <c r="J2586" s="60">
        <f>(($O$19*F2586)/(B2586*((I2586)^$O$20)))^(1/$O$21)</f>
        <v>1.2871125271300805</v>
      </c>
      <c r="K2586" s="119">
        <f t="shared" si="81"/>
        <v>1</v>
      </c>
      <c r="L2586" s="129"/>
      <c r="M2586" s="50"/>
      <c r="N2586" s="19"/>
      <c r="O2586" s="19"/>
      <c r="Q2586" s="20"/>
      <c r="R2586" s="58"/>
      <c r="S2586" s="58"/>
      <c r="T2586" s="58"/>
      <c r="U2586" s="58"/>
      <c r="V2586" s="58"/>
    </row>
    <row r="2587" spans="1:22" x14ac:dyDescent="0.35">
      <c r="A2587" s="59">
        <v>3843</v>
      </c>
      <c r="B2587" s="59">
        <v>8.1302000000000003</v>
      </c>
      <c r="C2587" s="56">
        <v>102.373</v>
      </c>
      <c r="D2587" s="59">
        <v>2.4861</v>
      </c>
      <c r="E2587" s="116">
        <f t="shared" si="80"/>
        <v>103.01240000000001</v>
      </c>
      <c r="F2587" s="60">
        <f>($Q$5*($O$6+$O$8))/(E2587+$O$8)</f>
        <v>0.26089771425333491</v>
      </c>
      <c r="G2587" s="60">
        <f>(C2587-$O$10)/($O$11-$O$10)</f>
        <v>0.80414444444444455</v>
      </c>
      <c r="H2587" s="60">
        <f>(G2587*$O$14+(1-G2587)*$O$13)</f>
        <v>2.7304144444444445</v>
      </c>
      <c r="I2587" s="116">
        <f>(H2587-D2587)/(H2587-$O$12)</f>
        <v>0.15345763502035795</v>
      </c>
      <c r="J2587" s="60">
        <f>(($O$19*F2587)/(B2587*((I2587)^$O$20)))^(1/$O$21)</f>
        <v>1.1673363830089081</v>
      </c>
      <c r="K2587" s="119">
        <f t="shared" si="81"/>
        <v>1</v>
      </c>
      <c r="L2587" s="129"/>
      <c r="M2587" s="50"/>
      <c r="N2587" s="19"/>
      <c r="O2587" s="19"/>
      <c r="Q2587" s="20"/>
      <c r="R2587" s="58"/>
      <c r="S2587" s="58"/>
      <c r="T2587" s="58"/>
      <c r="U2587" s="58"/>
      <c r="V2587" s="58"/>
    </row>
    <row r="2588" spans="1:22" x14ac:dyDescent="0.35">
      <c r="A2588" s="59">
        <v>3843.5</v>
      </c>
      <c r="B2588" s="59">
        <v>6.8410000000000002</v>
      </c>
      <c r="C2588" s="56">
        <v>102.95780000000001</v>
      </c>
      <c r="D2588" s="59">
        <v>2.4822000000000002</v>
      </c>
      <c r="E2588" s="116">
        <f t="shared" si="80"/>
        <v>103.0223</v>
      </c>
      <c r="F2588" s="60">
        <f>($Q$5*($O$6+$O$8))/(E2588+$O$8)</f>
        <v>0.26087418903917053</v>
      </c>
      <c r="G2588" s="60">
        <f>(C2588-$O$10)/($O$11-$O$10)</f>
        <v>0.81064222222222226</v>
      </c>
      <c r="H2588" s="60">
        <f>(G2588*$O$14+(1-G2588)*$O$13)</f>
        <v>2.7310642222222223</v>
      </c>
      <c r="I2588" s="116">
        <f>(H2588-D2588)/(H2588-$O$12)</f>
        <v>0.15625164812994277</v>
      </c>
      <c r="J2588" s="60">
        <f>(($O$19*F2588)/(B2588*((I2588)^$O$20)))^(1/$O$21)</f>
        <v>1.2497730457082592</v>
      </c>
      <c r="K2588" s="119">
        <f t="shared" si="81"/>
        <v>1</v>
      </c>
      <c r="L2588" s="129"/>
      <c r="M2588" s="50"/>
      <c r="N2588" s="19"/>
      <c r="O2588" s="19"/>
      <c r="Q2588" s="20"/>
      <c r="R2588" s="58"/>
      <c r="S2588" s="58"/>
      <c r="T2588" s="58"/>
      <c r="U2588" s="58"/>
      <c r="V2588" s="58"/>
    </row>
    <row r="2589" spans="1:22" x14ac:dyDescent="0.35">
      <c r="A2589" s="59">
        <v>3844</v>
      </c>
      <c r="B2589" s="59">
        <v>6.6828000000000003</v>
      </c>
      <c r="C2589" s="56">
        <v>100.6117</v>
      </c>
      <c r="D2589" s="59">
        <v>2.4872999999999998</v>
      </c>
      <c r="E2589" s="116">
        <f t="shared" si="80"/>
        <v>103.03220000000002</v>
      </c>
      <c r="F2589" s="60">
        <f>($Q$5*($O$6+$O$8))/(E2589+$O$8)</f>
        <v>0.26085066806717278</v>
      </c>
      <c r="G2589" s="60">
        <f>(C2589-$O$10)/($O$11-$O$10)</f>
        <v>0.78457444444444446</v>
      </c>
      <c r="H2589" s="60">
        <f>(G2589*$O$14+(1-G2589)*$O$13)</f>
        <v>2.7284574444444445</v>
      </c>
      <c r="I2589" s="116">
        <f>(H2589-D2589)/(H2589-$O$12)</f>
        <v>0.15166110018980561</v>
      </c>
      <c r="J2589" s="60">
        <f>(($O$19*F2589)/(B2589*((I2589)^$O$20)))^(1/$O$21)</f>
        <v>1.3026943890168621</v>
      </c>
      <c r="K2589" s="119">
        <f t="shared" si="81"/>
        <v>1</v>
      </c>
      <c r="L2589" s="129"/>
      <c r="M2589" s="50"/>
      <c r="N2589" s="19"/>
      <c r="O2589" s="19"/>
      <c r="Q2589" s="20"/>
      <c r="R2589" s="58"/>
      <c r="S2589" s="58"/>
      <c r="T2589" s="58"/>
      <c r="U2589" s="58"/>
      <c r="V2589" s="58"/>
    </row>
    <row r="2590" spans="1:22" x14ac:dyDescent="0.35">
      <c r="A2590" s="59">
        <v>3844.5</v>
      </c>
      <c r="B2590" s="59">
        <v>7.6003999999999996</v>
      </c>
      <c r="C2590" s="56">
        <v>100.5448</v>
      </c>
      <c r="D2590" s="59">
        <v>2.4906000000000001</v>
      </c>
      <c r="E2590" s="116">
        <f t="shared" si="80"/>
        <v>103.0421</v>
      </c>
      <c r="F2590" s="60">
        <f>($Q$5*($O$6+$O$8))/(E2590+$O$8)</f>
        <v>0.26082715133619444</v>
      </c>
      <c r="G2590" s="60">
        <f>(C2590-$O$10)/($O$11-$O$10)</f>
        <v>0.78383111111111103</v>
      </c>
      <c r="H2590" s="60">
        <f>(G2590*$O$14+(1-G2590)*$O$13)</f>
        <v>2.728383111111111</v>
      </c>
      <c r="I2590" s="116">
        <f>(H2590-D2590)/(H2590-$O$12)</f>
        <v>0.1495460122493604</v>
      </c>
      <c r="J2590" s="60">
        <f>(($O$19*F2590)/(B2590*((I2590)^$O$20)))^(1/$O$21)</f>
        <v>1.2387490593228723</v>
      </c>
      <c r="K2590" s="119">
        <f t="shared" si="81"/>
        <v>1</v>
      </c>
      <c r="L2590" s="129"/>
      <c r="M2590" s="50"/>
      <c r="N2590" s="19"/>
      <c r="O2590" s="19"/>
      <c r="Q2590" s="20"/>
      <c r="R2590" s="58"/>
      <c r="S2590" s="58"/>
      <c r="T2590" s="58"/>
      <c r="U2590" s="58"/>
      <c r="V2590" s="58"/>
    </row>
    <row r="2591" spans="1:22" x14ac:dyDescent="0.35">
      <c r="A2591" s="59">
        <v>3845</v>
      </c>
      <c r="B2591" s="59">
        <v>7.3022</v>
      </c>
      <c r="C2591" s="56">
        <v>101.4714</v>
      </c>
      <c r="D2591" s="59">
        <v>2.4918999999999998</v>
      </c>
      <c r="E2591" s="116">
        <f t="shared" si="80"/>
        <v>103.05199999999999</v>
      </c>
      <c r="F2591" s="60">
        <f>($Q$5*($O$6+$O$8))/(E2591+$O$8)</f>
        <v>0.26080363884508861</v>
      </c>
      <c r="G2591" s="60">
        <f>(C2591-$O$10)/($O$11-$O$10)</f>
        <v>0.79412666666666665</v>
      </c>
      <c r="H2591" s="60">
        <f>(G2591*$O$14+(1-G2591)*$O$13)</f>
        <v>2.7294126666666667</v>
      </c>
      <c r="I2591" s="116">
        <f>(H2591-D2591)/(H2591-$O$12)</f>
        <v>0.14927926576535447</v>
      </c>
      <c r="J2591" s="60">
        <f>(($O$19*F2591)/(B2591*((I2591)^$O$20)))^(1/$O$21)</f>
        <v>1.2659905710852943</v>
      </c>
      <c r="K2591" s="119">
        <f t="shared" si="81"/>
        <v>1</v>
      </c>
      <c r="L2591" s="129"/>
      <c r="M2591" s="50"/>
      <c r="N2591" s="19"/>
      <c r="O2591" s="19"/>
      <c r="Q2591" s="20"/>
      <c r="R2591" s="58"/>
      <c r="S2591" s="58"/>
      <c r="T2591" s="58"/>
      <c r="U2591" s="58"/>
      <c r="V2591" s="58"/>
    </row>
    <row r="2592" spans="1:22" x14ac:dyDescent="0.35">
      <c r="A2592" s="59">
        <v>3845.5</v>
      </c>
      <c r="B2592" s="59">
        <v>5.9809999999999999</v>
      </c>
      <c r="C2592" s="56">
        <v>101.1992</v>
      </c>
      <c r="D2592" s="59">
        <v>2.4823</v>
      </c>
      <c r="E2592" s="116">
        <f t="shared" si="80"/>
        <v>103.06190000000001</v>
      </c>
      <c r="F2592" s="60">
        <f>($Q$5*($O$6+$O$8))/(E2592+$O$8)</f>
        <v>0.26078013059270866</v>
      </c>
      <c r="G2592" s="60">
        <f>(C2592-$O$10)/($O$11-$O$10)</f>
        <v>0.79110222222222226</v>
      </c>
      <c r="H2592" s="60">
        <f>(G2592*$O$14+(1-G2592)*$O$13)</f>
        <v>2.7291102222222223</v>
      </c>
      <c r="I2592" s="116">
        <f>(H2592-D2592)/(H2592-$O$12)</f>
        <v>0.15515237228992268</v>
      </c>
      <c r="J2592" s="60">
        <f>(($O$19*F2592)/(B2592*((I2592)^$O$20)))^(1/$O$21)</f>
        <v>1.3458353384767654</v>
      </c>
      <c r="K2592" s="119">
        <f t="shared" si="81"/>
        <v>1</v>
      </c>
      <c r="L2592" s="129"/>
      <c r="M2592" s="50"/>
      <c r="N2592" s="19"/>
      <c r="O2592" s="19"/>
      <c r="Q2592" s="20"/>
      <c r="R2592" s="58"/>
      <c r="S2592" s="58"/>
      <c r="T2592" s="58"/>
      <c r="U2592" s="58"/>
      <c r="V2592" s="58"/>
    </row>
    <row r="2593" spans="1:22" x14ac:dyDescent="0.35">
      <c r="A2593" s="59">
        <v>3846</v>
      </c>
      <c r="B2593" s="59">
        <v>6.3670999999999998</v>
      </c>
      <c r="C2593" s="56">
        <v>100.2195</v>
      </c>
      <c r="D2593" s="59">
        <v>2.4809000000000001</v>
      </c>
      <c r="E2593" s="116">
        <f t="shared" si="80"/>
        <v>103.0718</v>
      </c>
      <c r="F2593" s="60">
        <f>($Q$5*($O$6+$O$8))/(E2593+$O$8)</f>
        <v>0.2607566265779086</v>
      </c>
      <c r="G2593" s="60">
        <f>(C2593-$O$10)/($O$11-$O$10)</f>
        <v>0.78021666666666667</v>
      </c>
      <c r="H2593" s="60">
        <f>(G2593*$O$14+(1-G2593)*$O$13)</f>
        <v>2.7280216666666663</v>
      </c>
      <c r="I2593" s="116">
        <f>(H2593-D2593)/(H2593-$O$12)</f>
        <v>0.15545453306395532</v>
      </c>
      <c r="J2593" s="60">
        <f>(($O$19*F2593)/(B2593*((I2593)^$O$20)))^(1/$O$21)</f>
        <v>1.3017975531888515</v>
      </c>
      <c r="K2593" s="119">
        <f t="shared" si="81"/>
        <v>1</v>
      </c>
      <c r="L2593" s="129"/>
      <c r="M2593" s="50"/>
      <c r="N2593" s="19"/>
      <c r="O2593" s="19"/>
      <c r="Q2593" s="20"/>
      <c r="R2593" s="58"/>
      <c r="S2593" s="58"/>
      <c r="T2593" s="58"/>
      <c r="U2593" s="58"/>
      <c r="V2593" s="58"/>
    </row>
    <row r="2594" spans="1:22" x14ac:dyDescent="0.35">
      <c r="A2594" s="59">
        <v>3846.5</v>
      </c>
      <c r="B2594" s="59">
        <v>6.8209</v>
      </c>
      <c r="C2594" s="56">
        <v>100.1713</v>
      </c>
      <c r="D2594" s="59">
        <v>2.4788999999999999</v>
      </c>
      <c r="E2594" s="116">
        <f t="shared" si="80"/>
        <v>103.08170000000001</v>
      </c>
      <c r="F2594" s="60">
        <f>($Q$5*($O$6+$O$8))/(E2594+$O$8)</f>
        <v>0.26073312679954264</v>
      </c>
      <c r="G2594" s="60">
        <f>(C2594-$O$10)/($O$11-$O$10)</f>
        <v>0.77968111111111116</v>
      </c>
      <c r="H2594" s="60">
        <f>(G2594*$O$14+(1-G2594)*$O$13)</f>
        <v>2.7279681111111111</v>
      </c>
      <c r="I2594" s="116">
        <f>(H2594-D2594)/(H2594-$O$12)</f>
        <v>0.15668424344826926</v>
      </c>
      <c r="J2594" s="60">
        <f>(($O$19*F2594)/(B2594*((I2594)^$O$20)))^(1/$O$21)</f>
        <v>1.2478199944266808</v>
      </c>
      <c r="K2594" s="119">
        <f t="shared" si="81"/>
        <v>1</v>
      </c>
      <c r="L2594" s="129"/>
      <c r="M2594" s="50"/>
      <c r="N2594" s="19"/>
      <c r="O2594" s="19"/>
      <c r="Q2594" s="20"/>
      <c r="R2594" s="58"/>
      <c r="S2594" s="58"/>
      <c r="T2594" s="58"/>
      <c r="U2594" s="58"/>
      <c r="V2594" s="58"/>
    </row>
    <row r="2595" spans="1:22" x14ac:dyDescent="0.35">
      <c r="A2595" s="59">
        <v>3847</v>
      </c>
      <c r="B2595" s="59">
        <v>7.1947000000000001</v>
      </c>
      <c r="C2595" s="56">
        <v>102.1414</v>
      </c>
      <c r="D2595" s="59">
        <v>2.4759000000000002</v>
      </c>
      <c r="E2595" s="116">
        <f t="shared" si="80"/>
        <v>103.0916</v>
      </c>
      <c r="F2595" s="60">
        <f>($Q$5*($O$6+$O$8))/(E2595+$O$8)</f>
        <v>0.26070963125646562</v>
      </c>
      <c r="G2595" s="60">
        <f>(C2595-$O$10)/($O$11-$O$10)</f>
        <v>0.80157111111111112</v>
      </c>
      <c r="H2595" s="60">
        <f>(G2595*$O$14+(1-G2595)*$O$13)</f>
        <v>2.7301571111111107</v>
      </c>
      <c r="I2595" s="116">
        <f>(H2595-D2595)/(H2595-$O$12)</f>
        <v>0.15972859358168989</v>
      </c>
      <c r="J2595" s="60">
        <f>(($O$19*F2595)/(B2595*((I2595)^$O$20)))^(1/$O$21)</f>
        <v>1.1917619768109551</v>
      </c>
      <c r="K2595" s="119">
        <f t="shared" si="81"/>
        <v>1</v>
      </c>
      <c r="L2595" s="129"/>
      <c r="M2595" s="50"/>
      <c r="N2595" s="19"/>
      <c r="O2595" s="19"/>
      <c r="Q2595" s="20"/>
      <c r="R2595" s="58"/>
      <c r="S2595" s="58"/>
      <c r="T2595" s="58"/>
      <c r="U2595" s="58"/>
      <c r="V2595" s="58"/>
    </row>
    <row r="2596" spans="1:22" x14ac:dyDescent="0.35">
      <c r="A2596" s="59">
        <v>3847.5</v>
      </c>
      <c r="B2596" s="59">
        <v>7.0869</v>
      </c>
      <c r="C2596" s="56">
        <v>103.02889999999999</v>
      </c>
      <c r="D2596" s="59">
        <v>2.4746999999999999</v>
      </c>
      <c r="E2596" s="116">
        <f t="shared" si="80"/>
        <v>103.10150000000002</v>
      </c>
      <c r="F2596" s="60">
        <f>($Q$5*($O$6+$O$8))/(E2596+$O$8)</f>
        <v>0.26068613994753248</v>
      </c>
      <c r="G2596" s="60">
        <f>(C2596-$O$10)/($O$11-$O$10)</f>
        <v>0.81143222222222211</v>
      </c>
      <c r="H2596" s="60">
        <f>(G2596*$O$14+(1-G2596)*$O$13)</f>
        <v>2.7311432222222223</v>
      </c>
      <c r="I2596" s="116">
        <f>(H2596-D2596)/(H2596-$O$12)</f>
        <v>0.16100220583839481</v>
      </c>
      <c r="J2596" s="60">
        <f>(($O$19*F2596)/(B2596*((I2596)^$O$20)))^(1/$O$21)</f>
        <v>1.1912392435920263</v>
      </c>
      <c r="K2596" s="119">
        <f t="shared" si="81"/>
        <v>1</v>
      </c>
      <c r="L2596" s="129"/>
      <c r="M2596" s="50"/>
      <c r="N2596" s="19"/>
      <c r="O2596" s="19"/>
      <c r="Q2596" s="20"/>
      <c r="R2596" s="58"/>
      <c r="S2596" s="58"/>
      <c r="T2596" s="58"/>
      <c r="U2596" s="58"/>
      <c r="V2596" s="58"/>
    </row>
    <row r="2597" spans="1:22" x14ac:dyDescent="0.35">
      <c r="A2597" s="59">
        <v>3848</v>
      </c>
      <c r="B2597" s="59">
        <v>6.5876999999999999</v>
      </c>
      <c r="C2597" s="56">
        <v>106.3338</v>
      </c>
      <c r="D2597" s="59">
        <v>2.4727000000000001</v>
      </c>
      <c r="E2597" s="116">
        <f t="shared" si="80"/>
        <v>103.1114</v>
      </c>
      <c r="F2597" s="60">
        <f>($Q$5*($O$6+$O$8))/(E2597+$O$8)</f>
        <v>0.26066265287159901</v>
      </c>
      <c r="G2597" s="60">
        <f>(C2597-$O$10)/($O$11-$O$10)</f>
        <v>0.84815333333333331</v>
      </c>
      <c r="H2597" s="60">
        <f>(G2597*$O$14+(1-G2597)*$O$13)</f>
        <v>2.7348153333333336</v>
      </c>
      <c r="I2597" s="116">
        <f>(H2597-D2597)/(H2597-$O$12)</f>
        <v>0.16418479490942078</v>
      </c>
      <c r="J2597" s="60">
        <f>(($O$19*F2597)/(B2597*((I2597)^$O$20)))^(1/$O$21)</f>
        <v>1.2115450399729399</v>
      </c>
      <c r="K2597" s="119">
        <f t="shared" si="81"/>
        <v>1</v>
      </c>
      <c r="L2597" s="129"/>
      <c r="M2597" s="50"/>
      <c r="N2597" s="19"/>
      <c r="O2597" s="19"/>
      <c r="Q2597" s="20"/>
      <c r="R2597" s="58"/>
      <c r="S2597" s="58"/>
      <c r="T2597" s="58"/>
      <c r="U2597" s="58"/>
      <c r="V2597" s="58"/>
    </row>
    <row r="2598" spans="1:22" x14ac:dyDescent="0.35">
      <c r="A2598" s="59">
        <v>3848.5</v>
      </c>
      <c r="B2598" s="59">
        <v>6.101</v>
      </c>
      <c r="C2598" s="56">
        <v>108.2289</v>
      </c>
      <c r="D2598" s="59">
        <v>2.4836999999999998</v>
      </c>
      <c r="E2598" s="116">
        <f t="shared" si="80"/>
        <v>103.12130000000002</v>
      </c>
      <c r="F2598" s="60">
        <f>($Q$5*($O$6+$O$8))/(E2598+$O$8)</f>
        <v>0.26063917002752096</v>
      </c>
      <c r="G2598" s="60">
        <f>(C2598-$O$10)/($O$11-$O$10)</f>
        <v>0.86920999999999993</v>
      </c>
      <c r="H2598" s="60">
        <f>(G2598*$O$14+(1-G2598)*$O$13)</f>
        <v>2.7369209999999997</v>
      </c>
      <c r="I2598" s="116">
        <f>(H2598-D2598)/(H2598-$O$12)</f>
        <v>0.15840460010847185</v>
      </c>
      <c r="J2598" s="60">
        <f>(($O$19*F2598)/(B2598*((I2598)^$O$20)))^(1/$O$21)</f>
        <v>1.3048228097692003</v>
      </c>
      <c r="K2598" s="119">
        <f t="shared" si="81"/>
        <v>1</v>
      </c>
      <c r="L2598" s="129"/>
      <c r="M2598" s="50"/>
      <c r="N2598" s="19"/>
      <c r="O2598" s="19"/>
      <c r="Q2598" s="20"/>
      <c r="R2598" s="58"/>
      <c r="S2598" s="58"/>
      <c r="T2598" s="58"/>
      <c r="U2598" s="58"/>
      <c r="V2598" s="58"/>
    </row>
    <row r="2599" spans="1:22" x14ac:dyDescent="0.35">
      <c r="A2599" s="59">
        <v>3849</v>
      </c>
      <c r="B2599" s="59">
        <v>5.8871000000000002</v>
      </c>
      <c r="C2599" s="56">
        <v>112.03489999999999</v>
      </c>
      <c r="D2599" s="59">
        <v>2.4876</v>
      </c>
      <c r="E2599" s="116">
        <f t="shared" si="80"/>
        <v>103.13120000000001</v>
      </c>
      <c r="F2599" s="60">
        <f>($Q$5*($O$6+$O$8))/(E2599+$O$8)</f>
        <v>0.26061569141415492</v>
      </c>
      <c r="G2599" s="60">
        <f>(C2599-$O$10)/($O$11-$O$10)</f>
        <v>0.91149888888888886</v>
      </c>
      <c r="H2599" s="60">
        <f>(G2599*$O$14+(1-G2599)*$O$13)</f>
        <v>2.7411498888888888</v>
      </c>
      <c r="I2599" s="116">
        <f>(H2599-D2599)/(H2599-$O$12)</f>
        <v>0.15819185579346245</v>
      </c>
      <c r="J2599" s="60">
        <f>(($O$19*F2599)/(B2599*((I2599)^$O$20)))^(1/$O$21)</f>
        <v>1.3300422989459217</v>
      </c>
      <c r="K2599" s="119">
        <f t="shared" si="81"/>
        <v>1</v>
      </c>
      <c r="L2599" s="129"/>
      <c r="M2599" s="50"/>
      <c r="N2599" s="19"/>
      <c r="O2599" s="19"/>
      <c r="Q2599" s="20"/>
      <c r="R2599" s="58"/>
      <c r="S2599" s="58"/>
      <c r="T2599" s="58"/>
      <c r="U2599" s="58"/>
      <c r="V2599" s="58"/>
    </row>
    <row r="2600" spans="1:22" x14ac:dyDescent="0.35">
      <c r="A2600" s="59">
        <v>3849.5</v>
      </c>
      <c r="B2600" s="59">
        <v>6.1722000000000001</v>
      </c>
      <c r="C2600" s="56">
        <v>110.6198</v>
      </c>
      <c r="D2600" s="59">
        <v>2.4922</v>
      </c>
      <c r="E2600" s="116">
        <f t="shared" si="80"/>
        <v>103.14109999999999</v>
      </c>
      <c r="F2600" s="60">
        <f>($Q$5*($O$6+$O$8))/(E2600+$O$8)</f>
        <v>0.26059221703035745</v>
      </c>
      <c r="G2600" s="60">
        <f>(C2600-$O$10)/($O$11-$O$10)</f>
        <v>0.89577555555555555</v>
      </c>
      <c r="H2600" s="60">
        <f>(G2600*$O$14+(1-G2600)*$O$13)</f>
        <v>2.7395775555555559</v>
      </c>
      <c r="I2600" s="116">
        <f>(H2600-D2600)/(H2600-$O$12)</f>
        <v>0.15449244218741087</v>
      </c>
      <c r="J2600" s="60">
        <f>(($O$19*F2600)/(B2600*((I2600)^$O$20)))^(1/$O$21)</f>
        <v>1.3300056526966944</v>
      </c>
      <c r="K2600" s="119">
        <f t="shared" si="81"/>
        <v>1</v>
      </c>
      <c r="L2600" s="129"/>
      <c r="M2600" s="50"/>
      <c r="N2600" s="19"/>
      <c r="O2600" s="19"/>
      <c r="Q2600" s="20"/>
      <c r="R2600" s="58"/>
      <c r="S2600" s="58"/>
      <c r="T2600" s="58"/>
      <c r="U2600" s="58"/>
      <c r="V2600" s="58"/>
    </row>
    <row r="2601" spans="1:22" x14ac:dyDescent="0.35">
      <c r="A2601" s="59">
        <v>3850</v>
      </c>
      <c r="B2601" s="59">
        <v>6.0693000000000001</v>
      </c>
      <c r="C2601" s="56">
        <v>110.053</v>
      </c>
      <c r="D2601" s="59">
        <v>2.4971000000000001</v>
      </c>
      <c r="E2601" s="116">
        <f t="shared" si="80"/>
        <v>103.15100000000001</v>
      </c>
      <c r="F2601" s="60">
        <f>($Q$5*($O$6+$O$8))/(E2601+$O$8)</f>
        <v>0.26056874687498582</v>
      </c>
      <c r="G2601" s="60">
        <f>(C2601-$O$10)/($O$11-$O$10)</f>
        <v>0.8894777777777777</v>
      </c>
      <c r="H2601" s="60">
        <f>(G2601*$O$14+(1-G2601)*$O$13)</f>
        <v>2.7389477777777778</v>
      </c>
      <c r="I2601" s="116">
        <f>(H2601-D2601)/(H2601-$O$12)</f>
        <v>0.15109840906661254</v>
      </c>
      <c r="J2601" s="60">
        <f>(($O$19*F2601)/(B2601*((I2601)^$O$20)))^(1/$O$21)</f>
        <v>1.3712983964482648</v>
      </c>
      <c r="K2601" s="119">
        <f t="shared" si="81"/>
        <v>1</v>
      </c>
      <c r="L2601" s="129"/>
      <c r="M2601" s="50"/>
      <c r="N2601" s="19"/>
      <c r="O2601" s="19"/>
      <c r="Q2601" s="20"/>
      <c r="R2601" s="58"/>
      <c r="S2601" s="58"/>
      <c r="T2601" s="58"/>
      <c r="U2601" s="58"/>
      <c r="V2601" s="58"/>
    </row>
    <row r="2602" spans="1:22" x14ac:dyDescent="0.35">
      <c r="A2602" s="59">
        <v>3850.5</v>
      </c>
      <c r="B2602" s="59">
        <v>5.6279000000000003</v>
      </c>
      <c r="C2602" s="56">
        <v>108.9768</v>
      </c>
      <c r="D2602" s="59">
        <v>2.4937999999999998</v>
      </c>
      <c r="E2602" s="116">
        <f t="shared" si="80"/>
        <v>103.1609</v>
      </c>
      <c r="F2602" s="60">
        <f>($Q$5*($O$6+$O$8))/(E2602+$O$8)</f>
        <v>0.26054528094689777</v>
      </c>
      <c r="G2602" s="60">
        <f>(C2602-$O$10)/($O$11-$O$10)</f>
        <v>0.87751999999999997</v>
      </c>
      <c r="H2602" s="60">
        <f>(G2602*$O$14+(1-G2602)*$O$13)</f>
        <v>2.7377520000000004</v>
      </c>
      <c r="I2602" s="116">
        <f>(H2602-D2602)/(H2602-$O$12)</f>
        <v>0.15252700696885496</v>
      </c>
      <c r="J2602" s="60">
        <f>(($O$19*F2602)/(B2602*((I2602)^$O$20)))^(1/$O$21)</f>
        <v>1.4106577902315223</v>
      </c>
      <c r="K2602" s="119">
        <f t="shared" si="81"/>
        <v>1</v>
      </c>
      <c r="L2602" s="129"/>
      <c r="M2602" s="50"/>
      <c r="N2602" s="19"/>
      <c r="O2602" s="19"/>
      <c r="Q2602" s="20"/>
      <c r="R2602" s="58"/>
      <c r="S2602" s="58"/>
      <c r="T2602" s="58"/>
      <c r="U2602" s="58"/>
      <c r="V2602" s="58"/>
    </row>
    <row r="2603" spans="1:22" x14ac:dyDescent="0.35">
      <c r="A2603" s="59">
        <v>3851</v>
      </c>
      <c r="B2603" s="59">
        <v>6.3388999999999998</v>
      </c>
      <c r="C2603" s="56">
        <v>104.11660000000001</v>
      </c>
      <c r="D2603" s="59">
        <v>2.4889000000000001</v>
      </c>
      <c r="E2603" s="116">
        <f t="shared" si="80"/>
        <v>103.17080000000001</v>
      </c>
      <c r="F2603" s="60">
        <f>($Q$5*($O$6+$O$8))/(E2603+$O$8)</f>
        <v>0.2605218192449511</v>
      </c>
      <c r="G2603" s="60">
        <f>(C2603-$O$10)/($O$11-$O$10)</f>
        <v>0.82351777777777779</v>
      </c>
      <c r="H2603" s="60">
        <f>(G2603*$O$14+(1-G2603)*$O$13)</f>
        <v>2.7323517777777777</v>
      </c>
      <c r="I2603" s="116">
        <f>(H2603-D2603)/(H2603-$O$12)</f>
        <v>0.1527299286436038</v>
      </c>
      <c r="J2603" s="60">
        <f>(($O$19*F2603)/(B2603*((I2603)^$O$20)))^(1/$O$21)</f>
        <v>1.327366803292898</v>
      </c>
      <c r="K2603" s="119">
        <f t="shared" si="81"/>
        <v>1</v>
      </c>
      <c r="L2603" s="129"/>
      <c r="M2603" s="50"/>
      <c r="N2603" s="19"/>
      <c r="O2603" s="19"/>
      <c r="Q2603" s="20"/>
      <c r="R2603" s="58"/>
      <c r="S2603" s="58"/>
      <c r="T2603" s="58"/>
      <c r="U2603" s="58"/>
      <c r="V2603" s="58"/>
    </row>
    <row r="2604" spans="1:22" x14ac:dyDescent="0.35">
      <c r="A2604" s="59">
        <v>3851.5</v>
      </c>
      <c r="B2604" s="59">
        <v>7.7759999999999998</v>
      </c>
      <c r="C2604" s="56">
        <v>104.10720000000001</v>
      </c>
      <c r="D2604" s="59">
        <v>2.4904999999999999</v>
      </c>
      <c r="E2604" s="116">
        <f t="shared" si="80"/>
        <v>103.1807</v>
      </c>
      <c r="F2604" s="60">
        <f>($Q$5*($O$6+$O$8))/(E2604+$O$8)</f>
        <v>0.26049836176800439</v>
      </c>
      <c r="G2604" s="60">
        <f>(C2604-$O$10)/($O$11-$O$10)</f>
        <v>0.82341333333333344</v>
      </c>
      <c r="H2604" s="60">
        <f>(G2604*$O$14+(1-G2604)*$O$13)</f>
        <v>2.7323413333333333</v>
      </c>
      <c r="I2604" s="116">
        <f>(H2604-D2604)/(H2604-$O$12)</f>
        <v>0.15172060743115712</v>
      </c>
      <c r="J2604" s="60">
        <f>(($O$19*F2604)/(B2604*((I2604)^$O$20)))^(1/$O$21)</f>
        <v>1.2063679745858966</v>
      </c>
      <c r="K2604" s="119">
        <f t="shared" si="81"/>
        <v>1</v>
      </c>
      <c r="L2604" s="129"/>
      <c r="M2604" s="50"/>
      <c r="N2604" s="19"/>
      <c r="O2604" s="19"/>
      <c r="Q2604" s="20"/>
      <c r="R2604" s="58"/>
      <c r="S2604" s="58"/>
      <c r="T2604" s="58"/>
      <c r="U2604" s="58"/>
      <c r="V2604" s="58"/>
    </row>
    <row r="2605" spans="1:22" x14ac:dyDescent="0.35">
      <c r="A2605" s="59">
        <v>3852</v>
      </c>
      <c r="B2605" s="59">
        <v>6.7728999999999999</v>
      </c>
      <c r="C2605" s="56">
        <v>102.223</v>
      </c>
      <c r="D2605" s="59">
        <v>2.4910000000000001</v>
      </c>
      <c r="E2605" s="116">
        <f t="shared" si="80"/>
        <v>103.19060000000002</v>
      </c>
      <c r="F2605" s="60">
        <f>($Q$5*($O$6+$O$8))/(E2605+$O$8)</f>
        <v>0.26047490851491639</v>
      </c>
      <c r="G2605" s="60">
        <f>(C2605-$O$10)/($O$11-$O$10)</f>
        <v>0.80247777777777773</v>
      </c>
      <c r="H2605" s="60">
        <f>(G2605*$O$14+(1-G2605)*$O$13)</f>
        <v>2.7302477777777776</v>
      </c>
      <c r="I2605" s="116">
        <f>(H2605-D2605)/(H2605-$O$12)</f>
        <v>0.15029091761894242</v>
      </c>
      <c r="J2605" s="60">
        <f>(($O$19*F2605)/(B2605*((I2605)^$O$20)))^(1/$O$21)</f>
        <v>1.3048568785310968</v>
      </c>
      <c r="K2605" s="119">
        <f t="shared" si="81"/>
        <v>1</v>
      </c>
      <c r="L2605" s="129"/>
      <c r="M2605" s="50"/>
      <c r="N2605" s="19"/>
      <c r="O2605" s="19"/>
      <c r="Q2605" s="20"/>
      <c r="R2605" s="58"/>
      <c r="S2605" s="58"/>
      <c r="T2605" s="58"/>
      <c r="U2605" s="58"/>
      <c r="V2605" s="58"/>
    </row>
    <row r="2606" spans="1:22" x14ac:dyDescent="0.35">
      <c r="A2606" s="59">
        <v>3852.5</v>
      </c>
      <c r="B2606" s="59">
        <v>5.2656999999999998</v>
      </c>
      <c r="C2606" s="56">
        <v>106.82080000000001</v>
      </c>
      <c r="D2606" s="59">
        <v>2.4996999999999998</v>
      </c>
      <c r="E2606" s="116">
        <f t="shared" si="80"/>
        <v>103.20050000000001</v>
      </c>
      <c r="F2606" s="60">
        <f>($Q$5*($O$6+$O$8))/(E2606+$O$8)</f>
        <v>0.26045145948454651</v>
      </c>
      <c r="G2606" s="60">
        <f>(C2606-$O$10)/($O$11-$O$10)</f>
        <v>0.85356444444444446</v>
      </c>
      <c r="H2606" s="60">
        <f>(G2606*$O$14+(1-G2606)*$O$13)</f>
        <v>2.7353564444444447</v>
      </c>
      <c r="I2606" s="116">
        <f>(H2606-D2606)/(H2606-$O$12)</f>
        <v>0.14756136098525474</v>
      </c>
      <c r="J2606" s="60">
        <f>(($O$19*F2606)/(B2606*((I2606)^$O$20)))^(1/$O$21)</f>
        <v>1.5071715556822589</v>
      </c>
      <c r="K2606" s="119">
        <f t="shared" si="81"/>
        <v>1</v>
      </c>
      <c r="L2606" s="129"/>
      <c r="M2606" s="50"/>
      <c r="N2606" s="19"/>
      <c r="O2606" s="19"/>
      <c r="Q2606" s="20"/>
      <c r="R2606" s="58"/>
      <c r="S2606" s="58"/>
      <c r="T2606" s="58"/>
      <c r="U2606" s="58"/>
      <c r="V2606" s="58"/>
    </row>
    <row r="2607" spans="1:22" x14ac:dyDescent="0.35">
      <c r="A2607" s="59">
        <v>3853</v>
      </c>
      <c r="B2607" s="59">
        <v>4.9878999999999998</v>
      </c>
      <c r="C2607" s="56">
        <v>105.78</v>
      </c>
      <c r="D2607" s="59">
        <v>2.4906000000000001</v>
      </c>
      <c r="E2607" s="116">
        <f t="shared" si="80"/>
        <v>103.21039999999999</v>
      </c>
      <c r="F2607" s="60">
        <f>($Q$5*($O$6+$O$8))/(E2607+$O$8)</f>
        <v>0.26042801467575427</v>
      </c>
      <c r="G2607" s="60">
        <f>(C2607-$O$10)/($O$11-$O$10)</f>
        <v>0.84199999999999997</v>
      </c>
      <c r="H2607" s="60">
        <f>(G2607*$O$14+(1-G2607)*$O$13)</f>
        <v>2.7342000000000004</v>
      </c>
      <c r="I2607" s="116">
        <f>(H2607-D2607)/(H2607-$O$12)</f>
        <v>0.15264592536892577</v>
      </c>
      <c r="J2607" s="60">
        <f>(($O$19*F2607)/(B2607*((I2607)^$O$20)))^(1/$O$21)</f>
        <v>1.4969240471550804</v>
      </c>
      <c r="K2607" s="119">
        <f t="shared" si="81"/>
        <v>1</v>
      </c>
      <c r="L2607" s="129"/>
      <c r="M2607" s="50"/>
      <c r="N2607" s="19"/>
      <c r="O2607" s="19"/>
      <c r="Q2607" s="20"/>
      <c r="R2607" s="58"/>
      <c r="S2607" s="58"/>
      <c r="T2607" s="58"/>
      <c r="U2607" s="58"/>
      <c r="V2607" s="58"/>
    </row>
    <row r="2608" spans="1:22" x14ac:dyDescent="0.35">
      <c r="A2608" s="59">
        <v>3853.5</v>
      </c>
      <c r="B2608" s="59">
        <v>6.63</v>
      </c>
      <c r="C2608" s="56">
        <v>106.6631</v>
      </c>
      <c r="D2608" s="59">
        <v>2.4893000000000001</v>
      </c>
      <c r="E2608" s="116">
        <f t="shared" si="80"/>
        <v>103.22030000000001</v>
      </c>
      <c r="F2608" s="60">
        <f>($Q$5*($O$6+$O$8))/(E2608+$O$8)</f>
        <v>0.2604045740873997</v>
      </c>
      <c r="G2608" s="60">
        <f>(C2608-$O$10)/($O$11-$O$10)</f>
        <v>0.85181222222222219</v>
      </c>
      <c r="H2608" s="60">
        <f>(G2608*$O$14+(1-G2608)*$O$13)</f>
        <v>2.7351812222222223</v>
      </c>
      <c r="I2608" s="116">
        <f>(H2608-D2608)/(H2608-$O$12)</f>
        <v>0.15398072056735138</v>
      </c>
      <c r="J2608" s="60">
        <f>(($O$19*F2608)/(B2608*((I2608)^$O$20)))^(1/$O$21)</f>
        <v>1.2870671100772664</v>
      </c>
      <c r="K2608" s="119">
        <f t="shared" si="81"/>
        <v>1</v>
      </c>
      <c r="L2608" s="129"/>
      <c r="M2608" s="50"/>
      <c r="N2608" s="19"/>
      <c r="O2608" s="19"/>
      <c r="Q2608" s="20"/>
      <c r="R2608" s="58"/>
      <c r="S2608" s="58"/>
      <c r="T2608" s="58"/>
      <c r="U2608" s="58"/>
      <c r="V2608" s="58"/>
    </row>
    <row r="2609" spans="1:22" x14ac:dyDescent="0.35">
      <c r="A2609" s="59">
        <v>3854</v>
      </c>
      <c r="B2609" s="59">
        <v>9.6868999999999996</v>
      </c>
      <c r="C2609" s="56">
        <v>106.7756</v>
      </c>
      <c r="D2609" s="59">
        <v>2.4882</v>
      </c>
      <c r="E2609" s="116">
        <f t="shared" si="80"/>
        <v>103.2302</v>
      </c>
      <c r="F2609" s="60">
        <f>($Q$5*($O$6+$O$8))/(E2609+$O$8)</f>
        <v>0.26038113771834343</v>
      </c>
      <c r="G2609" s="60">
        <f>(C2609-$O$10)/($O$11-$O$10)</f>
        <v>0.85306222222222217</v>
      </c>
      <c r="H2609" s="60">
        <f>(G2609*$O$14+(1-G2609)*$O$13)</f>
        <v>2.7353062222222224</v>
      </c>
      <c r="I2609" s="116">
        <f>(H2609-D2609)/(H2609-$O$12)</f>
        <v>0.15473575216630872</v>
      </c>
      <c r="J2609" s="60">
        <f>(($O$19*F2609)/(B2609*((I2609)^$O$20)))^(1/$O$21)</f>
        <v>1.0595505507608569</v>
      </c>
      <c r="K2609" s="119">
        <f t="shared" si="81"/>
        <v>1</v>
      </c>
      <c r="L2609" s="129"/>
      <c r="M2609" s="50"/>
      <c r="N2609" s="19"/>
      <c r="O2609" s="19"/>
      <c r="Q2609" s="20"/>
      <c r="R2609" s="58"/>
      <c r="S2609" s="58"/>
      <c r="T2609" s="58"/>
      <c r="U2609" s="58"/>
      <c r="V2609" s="58"/>
    </row>
    <row r="2610" spans="1:22" x14ac:dyDescent="0.35">
      <c r="A2610" s="59">
        <v>3854.5</v>
      </c>
      <c r="B2610" s="59">
        <v>10.7799</v>
      </c>
      <c r="C2610" s="56">
        <v>106.9847</v>
      </c>
      <c r="D2610" s="59">
        <v>2.4885999999999999</v>
      </c>
      <c r="E2610" s="116">
        <f t="shared" si="80"/>
        <v>103.24010000000001</v>
      </c>
      <c r="F2610" s="60">
        <f>($Q$5*($O$6+$O$8))/(E2610+$O$8)</f>
        <v>0.26035770556744625</v>
      </c>
      <c r="G2610" s="60">
        <f>(C2610-$O$10)/($O$11-$O$10)</f>
        <v>0.85538555555555562</v>
      </c>
      <c r="H2610" s="60">
        <f>(G2610*$O$14+(1-G2610)*$O$13)</f>
        <v>2.7355385555555554</v>
      </c>
      <c r="I2610" s="116">
        <f>(H2610-D2610)/(H2610-$O$12)</f>
        <v>0.15460826756904852</v>
      </c>
      <c r="J2610" s="60">
        <f>(($O$19*F2610)/(B2610*((I2610)^$O$20)))^(1/$O$21)</f>
        <v>1.0051830067179055</v>
      </c>
      <c r="K2610" s="119">
        <f t="shared" si="81"/>
        <v>1</v>
      </c>
      <c r="L2610" s="129"/>
      <c r="M2610" s="50"/>
      <c r="N2610" s="19"/>
      <c r="O2610" s="19"/>
      <c r="Q2610" s="20"/>
      <c r="R2610" s="58"/>
      <c r="S2610" s="58"/>
      <c r="T2610" s="58"/>
      <c r="U2610" s="58"/>
      <c r="V2610" s="58"/>
    </row>
    <row r="2611" spans="1:22" x14ac:dyDescent="0.35">
      <c r="A2611" s="59">
        <v>3855</v>
      </c>
      <c r="B2611" s="59">
        <v>7.7089999999999996</v>
      </c>
      <c r="C2611" s="56">
        <v>105.9408</v>
      </c>
      <c r="D2611" s="59">
        <v>2.4893999999999998</v>
      </c>
      <c r="E2611" s="116">
        <f t="shared" si="80"/>
        <v>103.25</v>
      </c>
      <c r="F2611" s="60">
        <f>($Q$5*($O$6+$O$8))/(E2611+$O$8)</f>
        <v>0.26033427763356953</v>
      </c>
      <c r="G2611" s="60">
        <f>(C2611-$O$10)/($O$11-$O$10)</f>
        <v>0.84378666666666657</v>
      </c>
      <c r="H2611" s="60">
        <f>(G2611*$O$14+(1-G2611)*$O$13)</f>
        <v>2.7343786666666667</v>
      </c>
      <c r="I2611" s="116">
        <f>(H2611-D2611)/(H2611-$O$12)</f>
        <v>0.15349264821057948</v>
      </c>
      <c r="J2611" s="60">
        <f>(($O$19*F2611)/(B2611*((I2611)^$O$20)))^(1/$O$21)</f>
        <v>1.1972340925377538</v>
      </c>
      <c r="K2611" s="119">
        <f t="shared" si="81"/>
        <v>1</v>
      </c>
      <c r="L2611" s="129"/>
      <c r="M2611" s="50"/>
      <c r="N2611" s="19"/>
      <c r="O2611" s="19"/>
      <c r="Q2611" s="20"/>
      <c r="R2611" s="58"/>
      <c r="S2611" s="58"/>
      <c r="T2611" s="58"/>
      <c r="U2611" s="58"/>
      <c r="V2611" s="58"/>
    </row>
    <row r="2612" spans="1:22" x14ac:dyDescent="0.35">
      <c r="A2612" s="59">
        <v>3855.5</v>
      </c>
      <c r="B2612" s="59">
        <v>7.19</v>
      </c>
      <c r="C2612" s="56">
        <v>102.2196</v>
      </c>
      <c r="D2612" s="59">
        <v>2.4853999999999998</v>
      </c>
      <c r="E2612" s="116">
        <f t="shared" si="80"/>
        <v>103.25990000000002</v>
      </c>
      <c r="F2612" s="60">
        <f>($Q$5*($O$6+$O$8))/(E2612+$O$8)</f>
        <v>0.2603108539155749</v>
      </c>
      <c r="G2612" s="60">
        <f>(C2612-$O$10)/($O$11-$O$10)</f>
        <v>0.80244000000000004</v>
      </c>
      <c r="H2612" s="60">
        <f>(G2612*$O$14+(1-G2612)*$O$13)</f>
        <v>2.7302439999999999</v>
      </c>
      <c r="I2612" s="116">
        <f>(H2612-D2612)/(H2612-$O$12)</f>
        <v>0.15380672331197937</v>
      </c>
      <c r="J2612" s="60">
        <f>(($O$19*F2612)/(B2612*((I2612)^$O$20)))^(1/$O$21)</f>
        <v>1.237104461489674</v>
      </c>
      <c r="K2612" s="119">
        <f t="shared" si="81"/>
        <v>1</v>
      </c>
      <c r="L2612" s="129"/>
      <c r="M2612" s="50"/>
      <c r="N2612" s="19"/>
      <c r="O2612" s="19"/>
      <c r="Q2612" s="20"/>
      <c r="R2612" s="58"/>
      <c r="S2612" s="58"/>
      <c r="T2612" s="58"/>
      <c r="U2612" s="58"/>
      <c r="V2612" s="58"/>
    </row>
    <row r="2613" spans="1:22" x14ac:dyDescent="0.35">
      <c r="A2613" s="59">
        <v>3856</v>
      </c>
      <c r="B2613" s="59">
        <v>7.8902999999999999</v>
      </c>
      <c r="C2613" s="56">
        <v>103.59829999999999</v>
      </c>
      <c r="D2613" s="59">
        <v>2.4954999999999998</v>
      </c>
      <c r="E2613" s="116">
        <f t="shared" si="80"/>
        <v>103.2698</v>
      </c>
      <c r="F2613" s="60">
        <f>($Q$5*($O$6+$O$8))/(E2613+$O$8)</f>
        <v>0.26028743441232466</v>
      </c>
      <c r="G2613" s="60">
        <f>(C2613-$O$10)/($O$11-$O$10)</f>
        <v>0.81775888888888881</v>
      </c>
      <c r="H2613" s="60">
        <f>(G2613*$O$14+(1-G2613)*$O$13)</f>
        <v>2.731775888888889</v>
      </c>
      <c r="I2613" s="116">
        <f>(H2613-D2613)/(H2613-$O$12)</f>
        <v>0.14828169326007787</v>
      </c>
      <c r="J2613" s="60">
        <f>(($O$19*F2613)/(B2613*((I2613)^$O$20)))^(1/$O$21)</f>
        <v>1.2248765116918441</v>
      </c>
      <c r="K2613" s="119">
        <f t="shared" si="81"/>
        <v>1</v>
      </c>
      <c r="L2613" s="129"/>
      <c r="M2613" s="50"/>
      <c r="N2613" s="19"/>
      <c r="O2613" s="19"/>
      <c r="Q2613" s="20"/>
      <c r="R2613" s="58"/>
      <c r="S2613" s="58"/>
      <c r="T2613" s="58"/>
      <c r="U2613" s="58"/>
      <c r="V2613" s="58"/>
    </row>
    <row r="2614" spans="1:22" x14ac:dyDescent="0.35">
      <c r="A2614" s="59">
        <v>3856.5</v>
      </c>
      <c r="B2614" s="59">
        <v>7.5953999999999997</v>
      </c>
      <c r="C2614" s="56">
        <v>104.447</v>
      </c>
      <c r="D2614" s="59">
        <v>2.4942000000000002</v>
      </c>
      <c r="E2614" s="116">
        <f t="shared" si="80"/>
        <v>103.27970000000002</v>
      </c>
      <c r="F2614" s="60">
        <f>($Q$5*($O$6+$O$8))/(E2614+$O$8)</f>
        <v>0.2602640191226811</v>
      </c>
      <c r="G2614" s="60">
        <f>(C2614-$O$10)/($O$11-$O$10)</f>
        <v>0.82718888888888897</v>
      </c>
      <c r="H2614" s="60">
        <f>(G2614*$O$14+(1-G2614)*$O$13)</f>
        <v>2.7327188888888889</v>
      </c>
      <c r="I2614" s="116">
        <f>(H2614-D2614)/(H2614-$O$12)</f>
        <v>0.14960081732096006</v>
      </c>
      <c r="J2614" s="60">
        <f>(($O$19*F2614)/(B2614*((I2614)^$O$20)))^(1/$O$21)</f>
        <v>1.237364849685525</v>
      </c>
      <c r="K2614" s="119">
        <f t="shared" si="81"/>
        <v>1</v>
      </c>
      <c r="L2614" s="129"/>
      <c r="M2614" s="50"/>
      <c r="N2614" s="19"/>
      <c r="O2614" s="19"/>
      <c r="Q2614" s="20"/>
      <c r="R2614" s="58"/>
      <c r="S2614" s="58"/>
      <c r="T2614" s="58"/>
      <c r="U2614" s="58"/>
      <c r="V2614" s="58"/>
    </row>
    <row r="2615" spans="1:22" x14ac:dyDescent="0.35">
      <c r="A2615" s="59">
        <v>3857</v>
      </c>
      <c r="B2615" s="59">
        <v>6.4260000000000002</v>
      </c>
      <c r="C2615" s="56">
        <v>107.77889999999999</v>
      </c>
      <c r="D2615" s="59">
        <v>2.4927999999999999</v>
      </c>
      <c r="E2615" s="116">
        <f t="shared" si="80"/>
        <v>103.28960000000001</v>
      </c>
      <c r="F2615" s="60">
        <f>($Q$5*($O$6+$O$8))/(E2615+$O$8)</f>
        <v>0.26024060804550736</v>
      </c>
      <c r="G2615" s="60">
        <f>(C2615-$O$10)/($O$11-$O$10)</f>
        <v>0.86420999999999992</v>
      </c>
      <c r="H2615" s="60">
        <f>(G2615*$O$14+(1-G2615)*$O$13)</f>
        <v>2.736421</v>
      </c>
      <c r="I2615" s="116">
        <f>(H2615-D2615)/(H2615-$O$12)</f>
        <v>0.15244691881649819</v>
      </c>
      <c r="J2615" s="60">
        <f>(($O$19*F2615)/(B2615*((I2615)^$O$20)))^(1/$O$21)</f>
        <v>1.3200747401800603</v>
      </c>
      <c r="K2615" s="119">
        <f t="shared" si="81"/>
        <v>1</v>
      </c>
      <c r="L2615" s="129"/>
      <c r="M2615" s="50"/>
      <c r="N2615" s="19"/>
      <c r="O2615" s="19"/>
      <c r="Q2615" s="20"/>
      <c r="R2615" s="58"/>
      <c r="S2615" s="58"/>
      <c r="T2615" s="58"/>
      <c r="U2615" s="58"/>
      <c r="V2615" s="58"/>
    </row>
    <row r="2616" spans="1:22" x14ac:dyDescent="0.35">
      <c r="A2616" s="59">
        <v>3857.5</v>
      </c>
      <c r="B2616" s="59">
        <v>6.0877999999999997</v>
      </c>
      <c r="C2616" s="56">
        <v>106.52370000000001</v>
      </c>
      <c r="D2616" s="59">
        <v>2.492</v>
      </c>
      <c r="E2616" s="116">
        <f t="shared" si="80"/>
        <v>103.29949999999999</v>
      </c>
      <c r="F2616" s="60">
        <f>($Q$5*($O$6+$O$8))/(E2616+$O$8)</f>
        <v>0.26021720117966668</v>
      </c>
      <c r="G2616" s="60">
        <f>(C2616-$O$10)/($O$11-$O$10)</f>
        <v>0.85026333333333337</v>
      </c>
      <c r="H2616" s="60">
        <f>(G2616*$O$14+(1-G2616)*$O$13)</f>
        <v>2.7350263333333329</v>
      </c>
      <c r="I2616" s="116">
        <f>(H2616-D2616)/(H2616-$O$12)</f>
        <v>0.15220763799133552</v>
      </c>
      <c r="J2616" s="60">
        <f>(($O$19*F2616)/(B2616*((I2616)^$O$20)))^(1/$O$21)</f>
        <v>1.3583177191701881</v>
      </c>
      <c r="K2616" s="119">
        <f t="shared" si="81"/>
        <v>1</v>
      </c>
      <c r="L2616" s="129"/>
      <c r="M2616" s="50"/>
      <c r="N2616" s="19"/>
      <c r="O2616" s="19"/>
      <c r="Q2616" s="20"/>
      <c r="R2616" s="58"/>
      <c r="S2616" s="58"/>
      <c r="T2616" s="58"/>
      <c r="U2616" s="58"/>
      <c r="V2616" s="58"/>
    </row>
    <row r="2617" spans="1:22" x14ac:dyDescent="0.35">
      <c r="A2617" s="59">
        <v>3858</v>
      </c>
      <c r="B2617" s="59">
        <v>6.1048999999999998</v>
      </c>
      <c r="C2617" s="56">
        <v>108.0228</v>
      </c>
      <c r="D2617" s="59">
        <v>2.4956</v>
      </c>
      <c r="E2617" s="116">
        <f t="shared" si="80"/>
        <v>103.30940000000001</v>
      </c>
      <c r="F2617" s="60">
        <f>($Q$5*($O$6+$O$8))/(E2617+$O$8)</f>
        <v>0.2601937985240228</v>
      </c>
      <c r="G2617" s="60">
        <f>(C2617-$O$10)/($O$11-$O$10)</f>
        <v>0.86692000000000002</v>
      </c>
      <c r="H2617" s="60">
        <f>(G2617*$O$14+(1-G2617)*$O$13)</f>
        <v>2.7366920000000001</v>
      </c>
      <c r="I2617" s="116">
        <f>(H2617-D2617)/(H2617-$O$12)</f>
        <v>0.15083880671345687</v>
      </c>
      <c r="J2617" s="60">
        <f>(($O$19*F2617)/(B2617*((I2617)^$O$20)))^(1/$O$21)</f>
        <v>1.3686616718478102</v>
      </c>
      <c r="K2617" s="119">
        <f t="shared" si="81"/>
        <v>1</v>
      </c>
      <c r="L2617" s="129"/>
      <c r="M2617" s="50"/>
      <c r="N2617" s="19"/>
      <c r="O2617" s="19"/>
      <c r="Q2617" s="20"/>
      <c r="R2617" s="58"/>
      <c r="S2617" s="58"/>
      <c r="T2617" s="58"/>
      <c r="U2617" s="58"/>
      <c r="V2617" s="58"/>
    </row>
    <row r="2618" spans="1:22" x14ac:dyDescent="0.35">
      <c r="A2618" s="59">
        <v>3858.5</v>
      </c>
      <c r="B2618" s="59">
        <v>5.7573999999999996</v>
      </c>
      <c r="C2618" s="56">
        <v>107.9623</v>
      </c>
      <c r="D2618" s="59">
        <v>2.5068000000000001</v>
      </c>
      <c r="E2618" s="116">
        <f t="shared" si="80"/>
        <v>103.3193</v>
      </c>
      <c r="F2618" s="60">
        <f>($Q$5*($O$6+$O$8))/(E2618+$O$8)</f>
        <v>0.26017040007744008</v>
      </c>
      <c r="G2618" s="60">
        <f>(C2618-$O$10)/($O$11-$O$10)</f>
        <v>0.86624777777777773</v>
      </c>
      <c r="H2618" s="60">
        <f>(G2618*$O$14+(1-G2618)*$O$13)</f>
        <v>2.7366247777777777</v>
      </c>
      <c r="I2618" s="116">
        <f>(H2618-D2618)/(H2618-$O$12)</f>
        <v>0.14379553564457995</v>
      </c>
      <c r="J2618" s="60">
        <f>(($O$19*F2618)/(B2618*((I2618)^$O$20)))^(1/$O$21)</f>
        <v>1.4783264174880748</v>
      </c>
      <c r="K2618" s="119">
        <f t="shared" si="81"/>
        <v>1</v>
      </c>
      <c r="L2618" s="129"/>
      <c r="M2618" s="50"/>
      <c r="N2618" s="19"/>
      <c r="O2618" s="19"/>
      <c r="Q2618" s="20"/>
      <c r="R2618" s="58"/>
      <c r="S2618" s="58"/>
      <c r="T2618" s="58"/>
      <c r="U2618" s="58"/>
      <c r="V2618" s="58"/>
    </row>
    <row r="2619" spans="1:22" x14ac:dyDescent="0.35">
      <c r="A2619" s="59">
        <v>3859</v>
      </c>
      <c r="B2619" s="59">
        <v>5.8545999999999996</v>
      </c>
      <c r="C2619" s="56">
        <v>109.0706</v>
      </c>
      <c r="D2619" s="59">
        <v>2.5044</v>
      </c>
      <c r="E2619" s="116">
        <f t="shared" si="80"/>
        <v>103.32920000000001</v>
      </c>
      <c r="F2619" s="60">
        <f>($Q$5*($O$6+$O$8))/(E2619+$O$8)</f>
        <v>0.26014700583878281</v>
      </c>
      <c r="G2619" s="60">
        <f>(C2619-$O$10)/($O$11-$O$10)</f>
        <v>0.87856222222222224</v>
      </c>
      <c r="H2619" s="60">
        <f>(G2619*$O$14+(1-G2619)*$O$13)</f>
        <v>2.7378562222222222</v>
      </c>
      <c r="I2619" s="116">
        <f>(H2619-D2619)/(H2619-$O$12)</f>
        <v>0.14595518227986473</v>
      </c>
      <c r="J2619" s="60">
        <f>(($O$19*F2619)/(B2619*((I2619)^$O$20)))^(1/$O$21)</f>
        <v>1.4442463612858074</v>
      </c>
      <c r="K2619" s="119">
        <f t="shared" si="81"/>
        <v>1</v>
      </c>
      <c r="L2619" s="129"/>
      <c r="M2619" s="50"/>
      <c r="N2619" s="19"/>
      <c r="O2619" s="19"/>
      <c r="Q2619" s="20"/>
      <c r="R2619" s="58"/>
      <c r="S2619" s="58"/>
      <c r="T2619" s="58"/>
      <c r="U2619" s="58"/>
      <c r="V2619" s="58"/>
    </row>
    <row r="2620" spans="1:22" x14ac:dyDescent="0.35">
      <c r="A2620" s="59">
        <v>3859.5</v>
      </c>
      <c r="B2620" s="59">
        <v>6.0364000000000004</v>
      </c>
      <c r="C2620" s="56">
        <v>106.6974</v>
      </c>
      <c r="D2620" s="59">
        <v>2.4986999999999999</v>
      </c>
      <c r="E2620" s="116">
        <f t="shared" si="80"/>
        <v>103.3391</v>
      </c>
      <c r="F2620" s="60">
        <f>($Q$5*($O$6+$O$8))/(E2620+$O$8)</f>
        <v>0.26012361580691623</v>
      </c>
      <c r="G2620" s="60">
        <f>(C2620-$O$10)/($O$11-$O$10)</f>
        <v>0.85219333333333336</v>
      </c>
      <c r="H2620" s="60">
        <f>(G2620*$O$14+(1-G2620)*$O$13)</f>
        <v>2.7352193333333332</v>
      </c>
      <c r="I2620" s="116">
        <f>(H2620-D2620)/(H2620-$O$12)</f>
        <v>0.14811439383059519</v>
      </c>
      <c r="J2620" s="60">
        <f>(($O$19*F2620)/(B2620*((I2620)^$O$20)))^(1/$O$21)</f>
        <v>1.4015339436367458</v>
      </c>
      <c r="K2620" s="119">
        <f t="shared" si="81"/>
        <v>1</v>
      </c>
      <c r="L2620" s="129"/>
      <c r="M2620" s="50"/>
      <c r="N2620" s="19"/>
      <c r="O2620" s="19"/>
      <c r="Q2620" s="20"/>
      <c r="R2620" s="58"/>
      <c r="S2620" s="58"/>
      <c r="T2620" s="58"/>
      <c r="U2620" s="58"/>
      <c r="V2620" s="58"/>
    </row>
    <row r="2621" spans="1:22" x14ac:dyDescent="0.35">
      <c r="A2621" s="59">
        <v>3860</v>
      </c>
      <c r="B2621" s="59">
        <v>6.4852999999999996</v>
      </c>
      <c r="C2621" s="56">
        <v>105.8947</v>
      </c>
      <c r="D2621" s="59">
        <v>2.4904999999999999</v>
      </c>
      <c r="E2621" s="116">
        <f t="shared" si="80"/>
        <v>103.34900000000002</v>
      </c>
      <c r="F2621" s="60">
        <f>($Q$5*($O$6+$O$8))/(E2621+$O$8)</f>
        <v>0.26010022998070559</v>
      </c>
      <c r="G2621" s="60">
        <f>(C2621-$O$10)/($O$11-$O$10)</f>
        <v>0.84327444444444444</v>
      </c>
      <c r="H2621" s="60">
        <f>(G2621*$O$14+(1-G2621)*$O$13)</f>
        <v>2.7343274444444443</v>
      </c>
      <c r="I2621" s="116">
        <f>(H2621-D2621)/(H2621-$O$12)</f>
        <v>0.1527762471162743</v>
      </c>
      <c r="J2621" s="60">
        <f>(($O$19*F2621)/(B2621*((I2621)^$O$20)))^(1/$O$21)</f>
        <v>1.3108394261633116</v>
      </c>
      <c r="K2621" s="119">
        <f t="shared" si="81"/>
        <v>1</v>
      </c>
      <c r="L2621" s="129"/>
      <c r="M2621" s="50"/>
      <c r="N2621" s="19"/>
      <c r="O2621" s="19"/>
      <c r="Q2621" s="20"/>
      <c r="R2621" s="58"/>
      <c r="S2621" s="58"/>
      <c r="T2621" s="58"/>
      <c r="U2621" s="58"/>
      <c r="V2621" s="58"/>
    </row>
    <row r="2622" spans="1:22" x14ac:dyDescent="0.35">
      <c r="A2622" s="59">
        <v>3860.5</v>
      </c>
      <c r="B2622" s="59">
        <v>7.1959</v>
      </c>
      <c r="C2622" s="56">
        <v>105.102</v>
      </c>
      <c r="D2622" s="59">
        <v>2.4813999999999998</v>
      </c>
      <c r="E2622" s="116">
        <f t="shared" si="80"/>
        <v>103.35890000000001</v>
      </c>
      <c r="F2622" s="60">
        <f>($Q$5*($O$6+$O$8))/(E2622+$O$8)</f>
        <v>0.26007684835901673</v>
      </c>
      <c r="G2622" s="60">
        <f>(C2622-$O$10)/($O$11-$O$10)</f>
        <v>0.83446666666666669</v>
      </c>
      <c r="H2622" s="60">
        <f>(G2622*$O$14+(1-G2622)*$O$13)</f>
        <v>2.7334466666666666</v>
      </c>
      <c r="I2622" s="116">
        <f>(H2622-D2622)/(H2622-$O$12)</f>
        <v>0.15801341193532686</v>
      </c>
      <c r="J2622" s="60">
        <f>(($O$19*F2622)/(B2622*((I2622)^$O$20)))^(1/$O$21)</f>
        <v>1.2031349320690743</v>
      </c>
      <c r="K2622" s="119">
        <f t="shared" si="81"/>
        <v>1</v>
      </c>
      <c r="L2622" s="129"/>
      <c r="M2622" s="50"/>
      <c r="N2622" s="19"/>
      <c r="O2622" s="19"/>
      <c r="Q2622" s="20"/>
      <c r="R2622" s="58"/>
      <c r="S2622" s="58"/>
      <c r="T2622" s="58"/>
      <c r="U2622" s="58"/>
      <c r="V2622" s="58"/>
    </row>
    <row r="2623" spans="1:22" x14ac:dyDescent="0.35">
      <c r="A2623" s="59">
        <v>3861</v>
      </c>
      <c r="B2623" s="59">
        <v>7.1905000000000001</v>
      </c>
      <c r="C2623" s="56">
        <v>103.4187</v>
      </c>
      <c r="D2623" s="59">
        <v>2.4773000000000001</v>
      </c>
      <c r="E2623" s="116">
        <f t="shared" si="80"/>
        <v>103.36879999999999</v>
      </c>
      <c r="F2623" s="60">
        <f>($Q$5*($O$6+$O$8))/(E2623+$O$8)</f>
        <v>0.2600534709407159</v>
      </c>
      <c r="G2623" s="60">
        <f>(C2623-$O$10)/($O$11-$O$10)</f>
        <v>0.8157633333333334</v>
      </c>
      <c r="H2623" s="60">
        <f>(G2623*$O$14+(1-G2623)*$O$13)</f>
        <v>2.7315763333333334</v>
      </c>
      <c r="I2623" s="116">
        <f>(H2623-D2623)/(H2623-$O$12)</f>
        <v>0.15959837470256893</v>
      </c>
      <c r="J2623" s="60">
        <f>(($O$19*F2623)/(B2623*((I2623)^$O$20)))^(1/$O$21)</f>
        <v>1.1915803086552001</v>
      </c>
      <c r="K2623" s="119">
        <f t="shared" si="81"/>
        <v>1</v>
      </c>
      <c r="L2623" s="129"/>
      <c r="M2623" s="50"/>
      <c r="N2623" s="19"/>
      <c r="O2623" s="19"/>
      <c r="Q2623" s="20"/>
      <c r="R2623" s="58"/>
      <c r="S2623" s="58"/>
      <c r="T2623" s="58"/>
      <c r="U2623" s="58"/>
      <c r="V2623" s="58"/>
    </row>
    <row r="2624" spans="1:22" x14ac:dyDescent="0.35">
      <c r="A2624" s="59">
        <v>3861.5</v>
      </c>
      <c r="B2624" s="59">
        <v>7.1421000000000001</v>
      </c>
      <c r="C2624" s="56">
        <v>101.8961</v>
      </c>
      <c r="D2624" s="59">
        <v>2.4710000000000001</v>
      </c>
      <c r="E2624" s="116">
        <f t="shared" si="80"/>
        <v>103.37870000000001</v>
      </c>
      <c r="F2624" s="60">
        <f>($Q$5*($O$6+$O$8))/(E2624+$O$8)</f>
        <v>0.26003009772466962</v>
      </c>
      <c r="G2624" s="60">
        <f>(C2624-$O$10)/($O$11-$O$10)</f>
        <v>0.79884555555555559</v>
      </c>
      <c r="H2624" s="60">
        <f>(G2624*$O$14+(1-G2624)*$O$13)</f>
        <v>2.7298845555555555</v>
      </c>
      <c r="I2624" s="116">
        <f>(H2624-D2624)/(H2624-$O$12)</f>
        <v>0.16266348390103716</v>
      </c>
      <c r="J2624" s="60">
        <f>(($O$19*F2624)/(B2624*((I2624)^$O$20)))^(1/$O$21)</f>
        <v>1.1730290743719747</v>
      </c>
      <c r="K2624" s="119">
        <f t="shared" si="81"/>
        <v>1</v>
      </c>
      <c r="L2624" s="129"/>
      <c r="M2624" s="50"/>
      <c r="N2624" s="19"/>
      <c r="O2624" s="19"/>
      <c r="Q2624" s="20"/>
      <c r="R2624" s="58"/>
      <c r="S2624" s="58"/>
      <c r="T2624" s="58"/>
      <c r="U2624" s="58"/>
      <c r="V2624" s="58"/>
    </row>
    <row r="2625" spans="1:22" x14ac:dyDescent="0.35">
      <c r="A2625" s="59">
        <v>3862</v>
      </c>
      <c r="B2625" s="59">
        <v>6.8921999999999999</v>
      </c>
      <c r="C2625" s="56">
        <v>98.833600000000004</v>
      </c>
      <c r="D2625" s="59">
        <v>2.4769000000000001</v>
      </c>
      <c r="E2625" s="116">
        <f t="shared" si="80"/>
        <v>103.3886</v>
      </c>
      <c r="F2625" s="60">
        <f>($Q$5*($O$6+$O$8))/(E2625+$O$8)</f>
        <v>0.26000672870974506</v>
      </c>
      <c r="G2625" s="60">
        <f>(C2625-$O$10)/($O$11-$O$10)</f>
        <v>0.76481777777777782</v>
      </c>
      <c r="H2625" s="60">
        <f>(G2625*$O$14+(1-G2625)*$O$13)</f>
        <v>2.7264817777777779</v>
      </c>
      <c r="I2625" s="116">
        <f>(H2625-D2625)/(H2625-$O$12)</f>
        <v>0.15715432514486272</v>
      </c>
      <c r="J2625" s="60">
        <f>(($O$19*F2625)/(B2625*((I2625)^$O$20)))^(1/$O$21)</f>
        <v>1.2359104941736467</v>
      </c>
      <c r="K2625" s="119">
        <f t="shared" si="81"/>
        <v>1</v>
      </c>
      <c r="L2625" s="129"/>
      <c r="M2625" s="50"/>
      <c r="N2625" s="19"/>
      <c r="O2625" s="19"/>
      <c r="Q2625" s="20"/>
      <c r="R2625" s="58"/>
      <c r="S2625" s="58"/>
      <c r="T2625" s="58"/>
      <c r="U2625" s="58"/>
      <c r="V2625" s="58"/>
    </row>
    <row r="2626" spans="1:22" x14ac:dyDescent="0.35">
      <c r="A2626" s="59">
        <v>3862.5</v>
      </c>
      <c r="B2626" s="59">
        <v>7.0095999999999998</v>
      </c>
      <c r="C2626" s="56">
        <v>102.41930000000001</v>
      </c>
      <c r="D2626" s="59">
        <v>2.4813999999999998</v>
      </c>
      <c r="E2626" s="116">
        <f t="shared" ref="E2626:E2689" si="82">((0.0198*A2626)+ 26.921)</f>
        <v>103.39850000000001</v>
      </c>
      <c r="F2626" s="60">
        <f>($Q$5*($O$6+$O$8))/(E2626+$O$8)</f>
        <v>0.25998336389480947</v>
      </c>
      <c r="G2626" s="60">
        <f>(C2626-$O$10)/($O$11-$O$10)</f>
        <v>0.80465888888888892</v>
      </c>
      <c r="H2626" s="60">
        <f>(G2626*$O$14+(1-G2626)*$O$13)</f>
        <v>2.7304658888888893</v>
      </c>
      <c r="I2626" s="116">
        <f>(H2626-D2626)/(H2626-$O$12)</f>
        <v>0.15643703490875174</v>
      </c>
      <c r="J2626" s="60">
        <f>(($O$19*F2626)/(B2626*((I2626)^$O$20)))^(1/$O$21)</f>
        <v>1.2310808781910449</v>
      </c>
      <c r="K2626" s="119">
        <f t="shared" ref="K2626:K2689" si="83">IF(J2626&gt;1,1,J2626)</f>
        <v>1</v>
      </c>
      <c r="L2626" s="129"/>
      <c r="M2626" s="50"/>
      <c r="N2626" s="19"/>
      <c r="O2626" s="19"/>
      <c r="Q2626" s="20"/>
      <c r="R2626" s="58"/>
      <c r="S2626" s="58"/>
      <c r="T2626" s="58"/>
      <c r="U2626" s="58"/>
      <c r="V2626" s="58"/>
    </row>
    <row r="2627" spans="1:22" x14ac:dyDescent="0.35">
      <c r="A2627" s="59">
        <v>3863</v>
      </c>
      <c r="B2627" s="59">
        <v>6.4063999999999997</v>
      </c>
      <c r="C2627" s="56">
        <v>105.0716</v>
      </c>
      <c r="D2627" s="59">
        <v>2.4864999999999999</v>
      </c>
      <c r="E2627" s="116">
        <f t="shared" si="82"/>
        <v>103.4084</v>
      </c>
      <c r="F2627" s="60">
        <f>($Q$5*($O$6+$O$8))/(E2627+$O$8)</f>
        <v>0.25996000327873087</v>
      </c>
      <c r="G2627" s="60">
        <f>(C2627-$O$10)/($O$11-$O$10)</f>
        <v>0.83412888888888892</v>
      </c>
      <c r="H2627" s="60">
        <f>(G2627*$O$14+(1-G2627)*$O$13)</f>
        <v>2.7334128888888887</v>
      </c>
      <c r="I2627" s="116">
        <f>(H2627-D2627)/(H2627-$O$12)</f>
        <v>0.15479821554928583</v>
      </c>
      <c r="J2627" s="60">
        <f>(($O$19*F2627)/(B2627*((I2627)^$O$20)))^(1/$O$21)</f>
        <v>1.3013085736831707</v>
      </c>
      <c r="K2627" s="119">
        <f t="shared" si="83"/>
        <v>1</v>
      </c>
      <c r="L2627" s="129"/>
      <c r="M2627" s="50"/>
      <c r="N2627" s="19"/>
      <c r="O2627" s="19"/>
      <c r="Q2627" s="20"/>
      <c r="R2627" s="58"/>
      <c r="S2627" s="58"/>
      <c r="T2627" s="58"/>
      <c r="U2627" s="58"/>
      <c r="V2627" s="58"/>
    </row>
    <row r="2628" spans="1:22" x14ac:dyDescent="0.35">
      <c r="A2628" s="59">
        <v>3863.5</v>
      </c>
      <c r="B2628" s="59">
        <v>6.7225999999999999</v>
      </c>
      <c r="C2628" s="56">
        <v>109.1758</v>
      </c>
      <c r="D2628" s="59">
        <v>2.4870000000000001</v>
      </c>
      <c r="E2628" s="116">
        <f t="shared" si="82"/>
        <v>103.41830000000002</v>
      </c>
      <c r="F2628" s="60">
        <f>($Q$5*($O$6+$O$8))/(E2628+$O$8)</f>
        <v>0.25993664686037732</v>
      </c>
      <c r="G2628" s="60">
        <f>(C2628-$O$10)/($O$11-$O$10)</f>
        <v>0.87973111111111102</v>
      </c>
      <c r="H2628" s="60">
        <f>(G2628*$O$14+(1-G2628)*$O$13)</f>
        <v>2.7379731111111112</v>
      </c>
      <c r="I2628" s="116">
        <f>(H2628-D2628)/(H2628-$O$12)</f>
        <v>0.15689515196913048</v>
      </c>
      <c r="J2628" s="60">
        <f>(($O$19*F2628)/(B2628*((I2628)^$O$20)))^(1/$O$21)</f>
        <v>1.2533016066306102</v>
      </c>
      <c r="K2628" s="119">
        <f t="shared" si="83"/>
        <v>1</v>
      </c>
      <c r="L2628" s="129"/>
      <c r="M2628" s="50"/>
      <c r="N2628" s="19"/>
      <c r="O2628" s="19"/>
      <c r="Q2628" s="20"/>
      <c r="R2628" s="58"/>
      <c r="S2628" s="58"/>
      <c r="T2628" s="58"/>
      <c r="U2628" s="58"/>
      <c r="V2628" s="58"/>
    </row>
    <row r="2629" spans="1:22" x14ac:dyDescent="0.35">
      <c r="A2629" s="59">
        <v>3864</v>
      </c>
      <c r="B2629" s="59">
        <v>5.3212000000000002</v>
      </c>
      <c r="C2629" s="56">
        <v>112.648</v>
      </c>
      <c r="D2629" s="59">
        <v>2.4861</v>
      </c>
      <c r="E2629" s="116">
        <f t="shared" si="82"/>
        <v>103.4282</v>
      </c>
      <c r="F2629" s="60">
        <f>($Q$5*($O$6+$O$8))/(E2629+$O$8)</f>
        <v>0.25991329463861768</v>
      </c>
      <c r="G2629" s="60">
        <f>(C2629-$O$10)/($O$11-$O$10)</f>
        <v>0.91831111111111108</v>
      </c>
      <c r="H2629" s="60">
        <f>(G2629*$O$14+(1-G2629)*$O$13)</f>
        <v>2.7418311111111113</v>
      </c>
      <c r="I2629" s="116">
        <f>(H2629-D2629)/(H2629-$O$12)</f>
        <v>0.15948495391623654</v>
      </c>
      <c r="J2629" s="60">
        <f>(($O$19*F2629)/(B2629*((I2629)^$O$20)))^(1/$O$21)</f>
        <v>1.3857654801849477</v>
      </c>
      <c r="K2629" s="119">
        <f t="shared" si="83"/>
        <v>1</v>
      </c>
      <c r="L2629" s="129"/>
      <c r="M2629" s="50"/>
      <c r="N2629" s="19"/>
      <c r="O2629" s="19"/>
      <c r="Q2629" s="20"/>
      <c r="R2629" s="58"/>
      <c r="S2629" s="58"/>
      <c r="T2629" s="58"/>
      <c r="U2629" s="58"/>
      <c r="V2629" s="58"/>
    </row>
    <row r="2630" spans="1:22" x14ac:dyDescent="0.35">
      <c r="A2630" s="59">
        <v>3864.5</v>
      </c>
      <c r="B2630" s="59">
        <v>5.6877000000000004</v>
      </c>
      <c r="C2630" s="56">
        <v>110.7533</v>
      </c>
      <c r="D2630" s="59">
        <v>2.4893000000000001</v>
      </c>
      <c r="E2630" s="116">
        <f t="shared" si="82"/>
        <v>103.43809999999999</v>
      </c>
      <c r="F2630" s="60">
        <f>($Q$5*($O$6+$O$8))/(E2630+$O$8)</f>
        <v>0.2598899466123209</v>
      </c>
      <c r="G2630" s="60">
        <f>(C2630-$O$10)/($O$11-$O$10)</f>
        <v>0.89725888888888883</v>
      </c>
      <c r="H2630" s="60">
        <f>(G2630*$O$14+(1-G2630)*$O$13)</f>
        <v>2.7397258888888887</v>
      </c>
      <c r="I2630" s="116">
        <f>(H2630-D2630)/(H2630-$O$12)</f>
        <v>0.15638170315068631</v>
      </c>
      <c r="J2630" s="60">
        <f>(($O$19*F2630)/(B2630*((I2630)^$O$20)))^(1/$O$21)</f>
        <v>1.3669116992112424</v>
      </c>
      <c r="K2630" s="119">
        <f t="shared" si="83"/>
        <v>1</v>
      </c>
      <c r="L2630" s="129"/>
      <c r="M2630" s="50"/>
      <c r="N2630" s="19"/>
      <c r="O2630" s="19"/>
      <c r="Q2630" s="20"/>
      <c r="R2630" s="58"/>
      <c r="S2630" s="58"/>
      <c r="T2630" s="58"/>
      <c r="U2630" s="58"/>
      <c r="V2630" s="58"/>
    </row>
    <row r="2631" spans="1:22" x14ac:dyDescent="0.35">
      <c r="A2631" s="59">
        <v>3865</v>
      </c>
      <c r="B2631" s="59">
        <v>6.5004999999999997</v>
      </c>
      <c r="C2631" s="56">
        <v>110.63509999999999</v>
      </c>
      <c r="D2631" s="59">
        <v>2.4914999999999998</v>
      </c>
      <c r="E2631" s="116">
        <f t="shared" si="82"/>
        <v>103.44800000000001</v>
      </c>
      <c r="F2631" s="60">
        <f>($Q$5*($O$6+$O$8))/(E2631+$O$8)</f>
        <v>0.25986660278035639</v>
      </c>
      <c r="G2631" s="60">
        <f>(C2631-$O$10)/($O$11-$O$10)</f>
        <v>0.89594555555555544</v>
      </c>
      <c r="H2631" s="60">
        <f>(G2631*$O$14+(1-G2631)*$O$13)</f>
        <v>2.7395945555555556</v>
      </c>
      <c r="I2631" s="116">
        <f>(H2631-D2631)/(H2631-$O$12)</f>
        <v>0.1549385786791817</v>
      </c>
      <c r="J2631" s="60">
        <f>(($O$19*F2631)/(B2631*((I2631)^$O$20)))^(1/$O$21)</f>
        <v>1.2904532790247529</v>
      </c>
      <c r="K2631" s="119">
        <f t="shared" si="83"/>
        <v>1</v>
      </c>
      <c r="L2631" s="129"/>
      <c r="M2631" s="50"/>
      <c r="N2631" s="19"/>
      <c r="O2631" s="19"/>
      <c r="Q2631" s="20"/>
      <c r="R2631" s="58"/>
      <c r="S2631" s="58"/>
      <c r="T2631" s="58"/>
      <c r="U2631" s="58"/>
      <c r="V2631" s="58"/>
    </row>
    <row r="2632" spans="1:22" x14ac:dyDescent="0.35">
      <c r="A2632" s="59">
        <v>3865.5</v>
      </c>
      <c r="B2632" s="59">
        <v>6.7148000000000003</v>
      </c>
      <c r="C2632" s="56">
        <v>104.6536</v>
      </c>
      <c r="D2632" s="59">
        <v>2.4906000000000001</v>
      </c>
      <c r="E2632" s="116">
        <f t="shared" si="82"/>
        <v>103.4579</v>
      </c>
      <c r="F2632" s="60">
        <f>($Q$5*($O$6+$O$8))/(E2632+$O$8)</f>
        <v>0.25984326314159412</v>
      </c>
      <c r="G2632" s="60">
        <f>(C2632-$O$10)/($O$11-$O$10)</f>
        <v>0.82948444444444447</v>
      </c>
      <c r="H2632" s="60">
        <f>(G2632*$O$14+(1-G2632)*$O$13)</f>
        <v>2.7329484444444447</v>
      </c>
      <c r="I2632" s="116">
        <f>(H2632-D2632)/(H2632-$O$12)</f>
        <v>0.15198086094262958</v>
      </c>
      <c r="J2632" s="60">
        <f>(($O$19*F2632)/(B2632*((I2632)^$O$20)))^(1/$O$21)</f>
        <v>1.2943457126463149</v>
      </c>
      <c r="K2632" s="119">
        <f t="shared" si="83"/>
        <v>1</v>
      </c>
      <c r="L2632" s="129"/>
      <c r="M2632" s="50"/>
      <c r="N2632" s="19"/>
      <c r="O2632" s="19"/>
      <c r="Q2632" s="20"/>
      <c r="R2632" s="58"/>
      <c r="S2632" s="58"/>
      <c r="T2632" s="58"/>
      <c r="U2632" s="58"/>
      <c r="V2632" s="58"/>
    </row>
    <row r="2633" spans="1:22" x14ac:dyDescent="0.35">
      <c r="A2633" s="59">
        <v>3866</v>
      </c>
      <c r="B2633" s="59">
        <v>6.4462000000000002</v>
      </c>
      <c r="C2633" s="56">
        <v>108.0484</v>
      </c>
      <c r="D2633" s="59">
        <v>2.4839000000000002</v>
      </c>
      <c r="E2633" s="116">
        <f t="shared" si="82"/>
        <v>103.46780000000001</v>
      </c>
      <c r="F2633" s="60">
        <f>($Q$5*($O$6+$O$8))/(E2633+$O$8)</f>
        <v>0.25981992769490425</v>
      </c>
      <c r="G2633" s="60">
        <f>(C2633-$O$10)/($O$11-$O$10)</f>
        <v>0.86720444444444444</v>
      </c>
      <c r="H2633" s="60">
        <f>(G2633*$O$14+(1-G2633)*$O$13)</f>
        <v>2.7367204444444444</v>
      </c>
      <c r="I2633" s="116">
        <f>(H2633-D2633)/(H2633-$O$12)</f>
        <v>0.15817387347419237</v>
      </c>
      <c r="J2633" s="60">
        <f>(($O$19*F2633)/(B2633*((I2633)^$O$20)))^(1/$O$21)</f>
        <v>1.2692570689126734</v>
      </c>
      <c r="K2633" s="119">
        <f t="shared" si="83"/>
        <v>1</v>
      </c>
      <c r="L2633" s="129"/>
      <c r="M2633" s="50"/>
      <c r="N2633" s="19"/>
      <c r="O2633" s="19"/>
      <c r="Q2633" s="20"/>
      <c r="R2633" s="58"/>
      <c r="S2633" s="58"/>
      <c r="T2633" s="58"/>
      <c r="U2633" s="58"/>
      <c r="V2633" s="58"/>
    </row>
    <row r="2634" spans="1:22" x14ac:dyDescent="0.35">
      <c r="A2634" s="59">
        <v>3866.5</v>
      </c>
      <c r="B2634" s="59">
        <v>5.8093000000000004</v>
      </c>
      <c r="C2634" s="56">
        <v>107.2783</v>
      </c>
      <c r="D2634" s="59">
        <v>2.4775</v>
      </c>
      <c r="E2634" s="116">
        <f t="shared" si="82"/>
        <v>103.4777</v>
      </c>
      <c r="F2634" s="60">
        <f>($Q$5*($O$6+$O$8))/(E2634+$O$8)</f>
        <v>0.25979659643915765</v>
      </c>
      <c r="G2634" s="60">
        <f>(C2634-$O$10)/($O$11-$O$10)</f>
        <v>0.85864777777777779</v>
      </c>
      <c r="H2634" s="60">
        <f>(G2634*$O$14+(1-G2634)*$O$13)</f>
        <v>2.735864777777778</v>
      </c>
      <c r="I2634" s="116">
        <f>(H2634-D2634)/(H2634-$O$12)</f>
        <v>0.16172919422828511</v>
      </c>
      <c r="J2634" s="60">
        <f>(($O$19*F2634)/(B2634*((I2634)^$O$20)))^(1/$O$21)</f>
        <v>1.3075743825304598</v>
      </c>
      <c r="K2634" s="119">
        <f t="shared" si="83"/>
        <v>1</v>
      </c>
      <c r="L2634" s="129"/>
      <c r="M2634" s="50"/>
      <c r="N2634" s="19"/>
      <c r="O2634" s="19"/>
      <c r="Q2634" s="20"/>
      <c r="R2634" s="58"/>
      <c r="S2634" s="58"/>
      <c r="T2634" s="58"/>
      <c r="U2634" s="58"/>
      <c r="V2634" s="58"/>
    </row>
    <row r="2635" spans="1:22" x14ac:dyDescent="0.35">
      <c r="A2635" s="59">
        <v>3867</v>
      </c>
      <c r="B2635" s="59">
        <v>7.3775000000000004</v>
      </c>
      <c r="C2635" s="56">
        <v>110.3104</v>
      </c>
      <c r="D2635" s="59">
        <v>2.4792999999999998</v>
      </c>
      <c r="E2635" s="116">
        <f t="shared" si="82"/>
        <v>103.48760000000001</v>
      </c>
      <c r="F2635" s="60">
        <f>($Q$5*($O$6+$O$8))/(E2635+$O$8)</f>
        <v>0.2597732693732252</v>
      </c>
      <c r="G2635" s="60">
        <f>(C2635-$O$10)/($O$11-$O$10)</f>
        <v>0.89233777777777779</v>
      </c>
      <c r="H2635" s="60">
        <f>(G2635*$O$14+(1-G2635)*$O$13)</f>
        <v>2.7392337777777778</v>
      </c>
      <c r="I2635" s="116">
        <f>(H2635-D2635)/(H2635-$O$12)</f>
        <v>0.16236892483138143</v>
      </c>
      <c r="J2635" s="60">
        <f>(($O$19*F2635)/(B2635*((I2635)^$O$20)))^(1/$O$21)</f>
        <v>1.1556856111208236</v>
      </c>
      <c r="K2635" s="119">
        <f t="shared" si="83"/>
        <v>1</v>
      </c>
      <c r="L2635" s="129"/>
      <c r="M2635" s="50"/>
      <c r="N2635" s="19"/>
      <c r="O2635" s="19"/>
      <c r="Q2635" s="20"/>
      <c r="R2635" s="58"/>
      <c r="S2635" s="58"/>
      <c r="T2635" s="58"/>
      <c r="U2635" s="58"/>
      <c r="V2635" s="58"/>
    </row>
    <row r="2636" spans="1:22" x14ac:dyDescent="0.35">
      <c r="A2636" s="59">
        <v>3867.5</v>
      </c>
      <c r="B2636" s="59">
        <v>6.9683000000000002</v>
      </c>
      <c r="C2636" s="56">
        <v>109.7094</v>
      </c>
      <c r="D2636" s="59">
        <v>2.4860000000000002</v>
      </c>
      <c r="E2636" s="116">
        <f t="shared" si="82"/>
        <v>103.4975</v>
      </c>
      <c r="F2636" s="60">
        <f>($Q$5*($O$6+$O$8))/(E2636+$O$8)</f>
        <v>0.2597499464959786</v>
      </c>
      <c r="G2636" s="60">
        <f>(C2636-$O$10)/($O$11-$O$10)</f>
        <v>0.88566</v>
      </c>
      <c r="H2636" s="60">
        <f>(G2636*$O$14+(1-G2636)*$O$13)</f>
        <v>2.7385660000000001</v>
      </c>
      <c r="I2636" s="116">
        <f>(H2636-D2636)/(H2636-$O$12)</f>
        <v>0.15783244262024615</v>
      </c>
      <c r="J2636" s="60">
        <f>(($O$19*F2636)/(B2636*((I2636)^$O$20)))^(1/$O$21)</f>
        <v>1.223257918667837</v>
      </c>
      <c r="K2636" s="119">
        <f t="shared" si="83"/>
        <v>1</v>
      </c>
      <c r="L2636" s="129"/>
      <c r="M2636" s="50"/>
      <c r="N2636" s="19"/>
      <c r="O2636" s="19"/>
      <c r="Q2636" s="20"/>
      <c r="R2636" s="58"/>
      <c r="S2636" s="58"/>
      <c r="T2636" s="58"/>
      <c r="U2636" s="58"/>
      <c r="V2636" s="58"/>
    </row>
    <row r="2637" spans="1:22" x14ac:dyDescent="0.35">
      <c r="A2637" s="59">
        <v>3868</v>
      </c>
      <c r="B2637" s="59">
        <v>7.9612999999999996</v>
      </c>
      <c r="C2637" s="56">
        <v>110.8265</v>
      </c>
      <c r="D2637" s="59">
        <v>2.4939</v>
      </c>
      <c r="E2637" s="116">
        <f t="shared" si="82"/>
        <v>103.50740000000002</v>
      </c>
      <c r="F2637" s="60">
        <f>($Q$5*($O$6+$O$8))/(E2637+$O$8)</f>
        <v>0.25972662780628958</v>
      </c>
      <c r="G2637" s="60">
        <f>(C2637-$O$10)/($O$11-$O$10)</f>
        <v>0.89807222222222216</v>
      </c>
      <c r="H2637" s="60">
        <f>(G2637*$O$14+(1-G2637)*$O$13)</f>
        <v>2.7398072222222218</v>
      </c>
      <c r="I2637" s="116">
        <f>(H2637-D2637)/(H2637-$O$12)</f>
        <v>0.15355216412274494</v>
      </c>
      <c r="J2637" s="60">
        <f>(($O$19*F2637)/(B2637*((I2637)^$O$20)))^(1/$O$21)</f>
        <v>1.1762788872725602</v>
      </c>
      <c r="K2637" s="119">
        <f t="shared" si="83"/>
        <v>1</v>
      </c>
      <c r="L2637" s="129"/>
      <c r="M2637" s="50"/>
      <c r="N2637" s="19"/>
      <c r="O2637" s="19"/>
      <c r="Q2637" s="20"/>
      <c r="R2637" s="58"/>
      <c r="S2637" s="58"/>
      <c r="T2637" s="58"/>
      <c r="U2637" s="58"/>
      <c r="V2637" s="58"/>
    </row>
    <row r="2638" spans="1:22" x14ac:dyDescent="0.35">
      <c r="A2638" s="59">
        <v>3868.5</v>
      </c>
      <c r="B2638" s="59">
        <v>6.7510000000000003</v>
      </c>
      <c r="C2638" s="56">
        <v>109.376</v>
      </c>
      <c r="D2638" s="59">
        <v>2.4937</v>
      </c>
      <c r="E2638" s="116">
        <f t="shared" si="82"/>
        <v>103.51730000000001</v>
      </c>
      <c r="F2638" s="60">
        <f>($Q$5*($O$6+$O$8))/(E2638+$O$8)</f>
        <v>0.25970331330303054</v>
      </c>
      <c r="G2638" s="60">
        <f>(C2638-$O$10)/($O$11-$O$10)</f>
        <v>0.8819555555555556</v>
      </c>
      <c r="H2638" s="60">
        <f>(G2638*$O$14+(1-G2638)*$O$13)</f>
        <v>2.7381955555555555</v>
      </c>
      <c r="I2638" s="116">
        <f>(H2638-D2638)/(H2638-$O$12)</f>
        <v>0.15282447402909025</v>
      </c>
      <c r="J2638" s="60">
        <f>(($O$19*F2638)/(B2638*((I2638)^$O$20)))^(1/$O$21)</f>
        <v>1.2833992508330612</v>
      </c>
      <c r="K2638" s="119">
        <f t="shared" si="83"/>
        <v>1</v>
      </c>
      <c r="L2638" s="129"/>
      <c r="M2638" s="50"/>
      <c r="N2638" s="19"/>
      <c r="O2638" s="19"/>
      <c r="Q2638" s="20"/>
      <c r="R2638" s="58"/>
      <c r="S2638" s="58"/>
      <c r="T2638" s="58"/>
      <c r="U2638" s="58"/>
      <c r="V2638" s="58"/>
    </row>
    <row r="2639" spans="1:22" x14ac:dyDescent="0.35">
      <c r="A2639" s="59">
        <v>3869</v>
      </c>
      <c r="B2639" s="59">
        <v>4.5800999999999998</v>
      </c>
      <c r="C2639" s="56">
        <v>109.3274</v>
      </c>
      <c r="D2639" s="59">
        <v>2.4929999999999999</v>
      </c>
      <c r="E2639" s="116">
        <f t="shared" si="82"/>
        <v>103.52719999999999</v>
      </c>
      <c r="F2639" s="60">
        <f>($Q$5*($O$6+$O$8))/(E2639+$O$8)</f>
        <v>0.25968000298507415</v>
      </c>
      <c r="G2639" s="60">
        <f>(C2639-$O$10)/($O$11-$O$10)</f>
        <v>0.88141555555555551</v>
      </c>
      <c r="H2639" s="60">
        <f>(G2639*$O$14+(1-G2639)*$O$13)</f>
        <v>2.7381415555555555</v>
      </c>
      <c r="I2639" s="116">
        <f>(H2639-D2639)/(H2639-$O$12)</f>
        <v>0.15323343513363272</v>
      </c>
      <c r="J2639" s="60">
        <f>(($O$19*F2639)/(B2639*((I2639)^$O$20)))^(1/$O$21)</f>
        <v>1.553918495940465</v>
      </c>
      <c r="K2639" s="119">
        <f t="shared" si="83"/>
        <v>1</v>
      </c>
      <c r="L2639" s="129"/>
      <c r="M2639" s="50"/>
      <c r="N2639" s="19"/>
      <c r="O2639" s="19"/>
      <c r="Q2639" s="20"/>
      <c r="R2639" s="58"/>
      <c r="S2639" s="58"/>
      <c r="T2639" s="58"/>
      <c r="U2639" s="58"/>
      <c r="V2639" s="58"/>
    </row>
    <row r="2640" spans="1:22" x14ac:dyDescent="0.35">
      <c r="A2640" s="59">
        <v>3869.5</v>
      </c>
      <c r="B2640" s="59">
        <v>5.0704000000000002</v>
      </c>
      <c r="C2640" s="56">
        <v>108.9374</v>
      </c>
      <c r="D2640" s="59">
        <v>2.4918999999999998</v>
      </c>
      <c r="E2640" s="116">
        <f t="shared" si="82"/>
        <v>103.53710000000001</v>
      </c>
      <c r="F2640" s="60">
        <f>($Q$5*($O$6+$O$8))/(E2640+$O$8)</f>
        <v>0.2596566968512935</v>
      </c>
      <c r="G2640" s="60">
        <f>(C2640-$O$10)/($O$11-$O$10)</f>
        <v>0.87708222222222221</v>
      </c>
      <c r="H2640" s="60">
        <f>(G2640*$O$14+(1-G2640)*$O$13)</f>
        <v>2.7377082222222224</v>
      </c>
      <c r="I2640" s="116">
        <f>(H2640-D2640)/(H2640-$O$12)</f>
        <v>0.1536917863720895</v>
      </c>
      <c r="J2640" s="60">
        <f>(($O$19*F2640)/(B2640*((I2640)^$O$20)))^(1/$O$21)</f>
        <v>1.4724074107877718</v>
      </c>
      <c r="K2640" s="119">
        <f t="shared" si="83"/>
        <v>1</v>
      </c>
      <c r="L2640" s="129"/>
      <c r="M2640" s="50"/>
      <c r="N2640" s="19"/>
      <c r="O2640" s="19"/>
      <c r="Q2640" s="20"/>
      <c r="R2640" s="58"/>
      <c r="S2640" s="58"/>
      <c r="T2640" s="58"/>
      <c r="U2640" s="58"/>
      <c r="V2640" s="58"/>
    </row>
    <row r="2641" spans="1:22" x14ac:dyDescent="0.35">
      <c r="A2641" s="59">
        <v>3870</v>
      </c>
      <c r="B2641" s="59">
        <v>5.1100000000000003</v>
      </c>
      <c r="C2641" s="56">
        <v>111.20659999999999</v>
      </c>
      <c r="D2641" s="59">
        <v>2.4969999999999999</v>
      </c>
      <c r="E2641" s="116">
        <f t="shared" si="82"/>
        <v>103.547</v>
      </c>
      <c r="F2641" s="60">
        <f>($Q$5*($O$6+$O$8))/(E2641+$O$8)</f>
        <v>0.2596333949005622</v>
      </c>
      <c r="G2641" s="60">
        <f>(C2641-$O$10)/($O$11-$O$10)</f>
        <v>0.90229555555555552</v>
      </c>
      <c r="H2641" s="60">
        <f>(G2641*$O$14+(1-G2641)*$O$13)</f>
        <v>2.7402295555555556</v>
      </c>
      <c r="I2641" s="116">
        <f>(H2641-D2641)/(H2641-$O$12)</f>
        <v>0.15184010227984968</v>
      </c>
      <c r="J2641" s="60">
        <f>(($O$19*F2641)/(B2641*((I2641)^$O$20)))^(1/$O$21)</f>
        <v>1.4845107209373833</v>
      </c>
      <c r="K2641" s="119">
        <f t="shared" si="83"/>
        <v>1</v>
      </c>
      <c r="L2641" s="129"/>
      <c r="M2641" s="50"/>
      <c r="N2641" s="19"/>
      <c r="O2641" s="19"/>
      <c r="Q2641" s="20"/>
      <c r="R2641" s="58"/>
      <c r="S2641" s="58"/>
      <c r="T2641" s="58"/>
      <c r="U2641" s="58"/>
      <c r="V2641" s="58"/>
    </row>
    <row r="2642" spans="1:22" x14ac:dyDescent="0.35">
      <c r="A2642" s="59">
        <v>3870.5</v>
      </c>
      <c r="B2642" s="59">
        <v>7.7397</v>
      </c>
      <c r="C2642" s="56">
        <v>107.6116</v>
      </c>
      <c r="D2642" s="59">
        <v>2.4937</v>
      </c>
      <c r="E2642" s="116">
        <f t="shared" si="82"/>
        <v>103.55690000000001</v>
      </c>
      <c r="F2642" s="60">
        <f>($Q$5*($O$6+$O$8))/(E2642+$O$8)</f>
        <v>0.25961009713175409</v>
      </c>
      <c r="G2642" s="60">
        <f>(C2642-$O$10)/($O$11-$O$10)</f>
        <v>0.86235111111111107</v>
      </c>
      <c r="H2642" s="60">
        <f>(G2642*$O$14+(1-G2642)*$O$13)</f>
        <v>2.7362351111111112</v>
      </c>
      <c r="I2642" s="116">
        <f>(H2642-D2642)/(H2642-$O$12)</f>
        <v>0.15178507479956493</v>
      </c>
      <c r="J2642" s="60">
        <f>(($O$19*F2642)/(B2642*((I2642)^$O$20)))^(1/$O$21)</f>
        <v>1.2066176041257772</v>
      </c>
      <c r="K2642" s="119">
        <f t="shared" si="83"/>
        <v>1</v>
      </c>
      <c r="L2642" s="129"/>
      <c r="M2642" s="50"/>
      <c r="N2642" s="19"/>
      <c r="O2642" s="19"/>
      <c r="Q2642" s="20"/>
      <c r="R2642" s="58"/>
      <c r="S2642" s="58"/>
      <c r="T2642" s="58"/>
      <c r="U2642" s="58"/>
      <c r="V2642" s="58"/>
    </row>
    <row r="2643" spans="1:22" x14ac:dyDescent="0.35">
      <c r="A2643" s="59">
        <v>3871</v>
      </c>
      <c r="B2643" s="59">
        <v>10.021100000000001</v>
      </c>
      <c r="C2643" s="56">
        <v>103.65260000000001</v>
      </c>
      <c r="D2643" s="59">
        <v>2.5001000000000002</v>
      </c>
      <c r="E2643" s="116">
        <f t="shared" si="82"/>
        <v>103.5668</v>
      </c>
      <c r="F2643" s="60">
        <f>($Q$5*($O$6+$O$8))/(E2643+$O$8)</f>
        <v>0.25958680354374353</v>
      </c>
      <c r="G2643" s="60">
        <f>(C2643-$O$10)/($O$11-$O$10)</f>
        <v>0.81836222222222232</v>
      </c>
      <c r="H2643" s="60">
        <f>(G2643*$O$14+(1-G2643)*$O$13)</f>
        <v>2.7318362222222223</v>
      </c>
      <c r="I2643" s="116">
        <f>(H2643-D2643)/(H2643-$O$12)</f>
        <v>0.14542718913443164</v>
      </c>
      <c r="J2643" s="60">
        <f>(($O$19*F2643)/(B2643*((I2643)^$O$20)))^(1/$O$21)</f>
        <v>1.106720609150782</v>
      </c>
      <c r="K2643" s="119">
        <f t="shared" si="83"/>
        <v>1</v>
      </c>
      <c r="L2643" s="129"/>
      <c r="M2643" s="50"/>
      <c r="N2643" s="19"/>
      <c r="O2643" s="19"/>
      <c r="Q2643" s="20"/>
      <c r="R2643" s="58"/>
      <c r="S2643" s="58"/>
      <c r="T2643" s="58"/>
      <c r="U2643" s="58"/>
      <c r="V2643" s="58"/>
    </row>
    <row r="2644" spans="1:22" x14ac:dyDescent="0.35">
      <c r="A2644" s="59">
        <v>3871.5</v>
      </c>
      <c r="B2644" s="59">
        <v>7.9200999999999997</v>
      </c>
      <c r="C2644" s="56">
        <v>97.122600000000006</v>
      </c>
      <c r="D2644" s="59">
        <v>2.4975000000000001</v>
      </c>
      <c r="E2644" s="116">
        <f t="shared" si="82"/>
        <v>103.57670000000002</v>
      </c>
      <c r="F2644" s="60">
        <f>($Q$5*($O$6+$O$8))/(E2644+$O$8)</f>
        <v>0.25956351413540518</v>
      </c>
      <c r="G2644" s="60">
        <f>(C2644-$O$10)/($O$11-$O$10)</f>
        <v>0.74580666666666673</v>
      </c>
      <c r="H2644" s="60">
        <f>(G2644*$O$14+(1-G2644)*$O$13)</f>
        <v>2.7245806666666668</v>
      </c>
      <c r="I2644" s="116">
        <f>(H2644-D2644)/(H2644-$O$12)</f>
        <v>0.14315740543830113</v>
      </c>
      <c r="J2644" s="60">
        <f>(($O$19*F2644)/(B2644*((I2644)^$O$20)))^(1/$O$21)</f>
        <v>1.2645694082541419</v>
      </c>
      <c r="K2644" s="119">
        <f t="shared" si="83"/>
        <v>1</v>
      </c>
      <c r="L2644" s="129"/>
      <c r="M2644" s="50"/>
      <c r="N2644" s="19"/>
      <c r="O2644" s="19"/>
      <c r="Q2644" s="20"/>
      <c r="R2644" s="58"/>
      <c r="S2644" s="58"/>
      <c r="T2644" s="58"/>
      <c r="U2644" s="58"/>
      <c r="V2644" s="58"/>
    </row>
    <row r="2645" spans="1:22" x14ac:dyDescent="0.35">
      <c r="A2645" s="59">
        <v>3872</v>
      </c>
      <c r="B2645" s="59">
        <v>6.8944999999999999</v>
      </c>
      <c r="C2645" s="56">
        <v>99.672399999999996</v>
      </c>
      <c r="D2645" s="59">
        <v>2.4988000000000001</v>
      </c>
      <c r="E2645" s="116">
        <f t="shared" si="82"/>
        <v>103.5866</v>
      </c>
      <c r="F2645" s="60">
        <f>($Q$5*($O$6+$O$8))/(E2645+$O$8)</f>
        <v>0.25954022890561435</v>
      </c>
      <c r="G2645" s="60">
        <f>(C2645-$O$10)/($O$11-$O$10)</f>
        <v>0.7741377777777777</v>
      </c>
      <c r="H2645" s="60">
        <f>(G2645*$O$14+(1-G2645)*$O$13)</f>
        <v>2.7274137777777776</v>
      </c>
      <c r="I2645" s="116">
        <f>(H2645-D2645)/(H2645-$O$12)</f>
        <v>0.14386696177637492</v>
      </c>
      <c r="J2645" s="60">
        <f>(($O$19*F2645)/(B2645*((I2645)^$O$20)))^(1/$O$21)</f>
        <v>1.3486208868395502</v>
      </c>
      <c r="K2645" s="119">
        <f t="shared" si="83"/>
        <v>1</v>
      </c>
      <c r="L2645" s="129"/>
      <c r="M2645" s="50"/>
      <c r="N2645" s="19"/>
      <c r="O2645" s="19"/>
      <c r="Q2645" s="20"/>
      <c r="R2645" s="58"/>
      <c r="S2645" s="58"/>
      <c r="T2645" s="58"/>
      <c r="U2645" s="58"/>
      <c r="V2645" s="58"/>
    </row>
    <row r="2646" spans="1:22" x14ac:dyDescent="0.35">
      <c r="A2646" s="59">
        <v>3872.5</v>
      </c>
      <c r="B2646" s="59">
        <v>5.9493</v>
      </c>
      <c r="C2646" s="56">
        <v>103.6344</v>
      </c>
      <c r="D2646" s="59">
        <v>2.4906999999999999</v>
      </c>
      <c r="E2646" s="116">
        <f t="shared" si="82"/>
        <v>103.59649999999999</v>
      </c>
      <c r="F2646" s="60">
        <f>($Q$5*($O$6+$O$8))/(E2646+$O$8)</f>
        <v>0.25951694785324642</v>
      </c>
      <c r="G2646" s="60">
        <f>(C2646-$O$10)/($O$11-$O$10)</f>
        <v>0.81816</v>
      </c>
      <c r="H2646" s="60">
        <f>(G2646*$O$14+(1-G2646)*$O$13)</f>
        <v>2.7318160000000002</v>
      </c>
      <c r="I2646" s="116">
        <f>(H2646-D2646)/(H2646-$O$12)</f>
        <v>0.15131543440525264</v>
      </c>
      <c r="J2646" s="60">
        <f>(($O$19*F2646)/(B2646*((I2646)^$O$20)))^(1/$O$21)</f>
        <v>1.3802784224793221</v>
      </c>
      <c r="K2646" s="119">
        <f t="shared" si="83"/>
        <v>1</v>
      </c>
      <c r="L2646" s="129"/>
      <c r="M2646" s="50"/>
      <c r="N2646" s="19"/>
      <c r="O2646" s="19"/>
      <c r="Q2646" s="20"/>
      <c r="R2646" s="58"/>
      <c r="S2646" s="58"/>
      <c r="T2646" s="58"/>
      <c r="U2646" s="58"/>
      <c r="V2646" s="58"/>
    </row>
    <row r="2647" spans="1:22" x14ac:dyDescent="0.35">
      <c r="A2647" s="59">
        <v>3873</v>
      </c>
      <c r="B2647" s="59">
        <v>6.3285</v>
      </c>
      <c r="C2647" s="56">
        <v>108.4975</v>
      </c>
      <c r="D2647" s="59">
        <v>2.4881000000000002</v>
      </c>
      <c r="E2647" s="116">
        <f t="shared" si="82"/>
        <v>103.60640000000001</v>
      </c>
      <c r="F2647" s="60">
        <f>($Q$5*($O$6+$O$8))/(E2647+$O$8)</f>
        <v>0.25949367097717735</v>
      </c>
      <c r="G2647" s="60">
        <f>(C2647-$O$10)/($O$11-$O$10)</f>
        <v>0.87219444444444449</v>
      </c>
      <c r="H2647" s="60">
        <f>(G2647*$O$14+(1-G2647)*$O$13)</f>
        <v>2.7372194444444444</v>
      </c>
      <c r="I2647" s="116">
        <f>(H2647-D2647)/(H2647-$O$12)</f>
        <v>0.15580974751256516</v>
      </c>
      <c r="J2647" s="60">
        <f>(($O$19*F2647)/(B2647*((I2647)^$O$20)))^(1/$O$21)</f>
        <v>1.2996259335340687</v>
      </c>
      <c r="K2647" s="119">
        <f t="shared" si="83"/>
        <v>1</v>
      </c>
      <c r="L2647" s="129"/>
      <c r="M2647" s="50"/>
      <c r="N2647" s="19"/>
      <c r="O2647" s="19"/>
      <c r="Q2647" s="20"/>
      <c r="R2647" s="58"/>
      <c r="S2647" s="58"/>
      <c r="T2647" s="58"/>
      <c r="U2647" s="58"/>
      <c r="V2647" s="58"/>
    </row>
    <row r="2648" spans="1:22" x14ac:dyDescent="0.35">
      <c r="A2648" s="59">
        <v>3873.5</v>
      </c>
      <c r="B2648" s="59">
        <v>6.5675999999999997</v>
      </c>
      <c r="C2648" s="56">
        <v>107.6705</v>
      </c>
      <c r="D2648" s="59">
        <v>2.4881000000000002</v>
      </c>
      <c r="E2648" s="116">
        <f t="shared" si="82"/>
        <v>103.6163</v>
      </c>
      <c r="F2648" s="60">
        <f>($Q$5*($O$6+$O$8))/(E2648+$O$8)</f>
        <v>0.2594703982762836</v>
      </c>
      <c r="G2648" s="60">
        <f>(C2648-$O$10)/($O$11-$O$10)</f>
        <v>0.86300555555555558</v>
      </c>
      <c r="H2648" s="60">
        <f>(G2648*$O$14+(1-G2648)*$O$13)</f>
        <v>2.7363005555555553</v>
      </c>
      <c r="I2648" s="116">
        <f>(H2648-D2648)/(H2648-$O$12)</f>
        <v>0.15532430255281826</v>
      </c>
      <c r="J2648" s="60">
        <f>(($O$19*F2648)/(B2648*((I2648)^$O$20)))^(1/$O$21)</f>
        <v>1.2796793148780694</v>
      </c>
      <c r="K2648" s="119">
        <f t="shared" si="83"/>
        <v>1</v>
      </c>
      <c r="L2648" s="129"/>
      <c r="M2648" s="50"/>
      <c r="N2648" s="19"/>
      <c r="O2648" s="19"/>
      <c r="Q2648" s="20"/>
      <c r="R2648" s="58"/>
      <c r="S2648" s="58"/>
      <c r="T2648" s="58"/>
      <c r="U2648" s="58"/>
      <c r="V2648" s="58"/>
    </row>
    <row r="2649" spans="1:22" x14ac:dyDescent="0.35">
      <c r="A2649" s="59">
        <v>3874</v>
      </c>
      <c r="B2649" s="59">
        <v>6.5345000000000004</v>
      </c>
      <c r="C2649" s="56">
        <v>106.58</v>
      </c>
      <c r="D2649" s="59">
        <v>2.4815</v>
      </c>
      <c r="E2649" s="116">
        <f t="shared" si="82"/>
        <v>103.62620000000001</v>
      </c>
      <c r="F2649" s="60">
        <f>($Q$5*($O$6+$O$8))/(E2649+$O$8)</f>
        <v>0.25944712974944173</v>
      </c>
      <c r="G2649" s="60">
        <f>(C2649-$O$10)/($O$11-$O$10)</f>
        <v>0.85088888888888892</v>
      </c>
      <c r="H2649" s="60">
        <f>(G2649*$O$14+(1-G2649)*$O$13)</f>
        <v>2.7350888888888889</v>
      </c>
      <c r="I2649" s="116">
        <f>(H2649-D2649)/(H2649-$O$12)</f>
        <v>0.15881675498324707</v>
      </c>
      <c r="J2649" s="60">
        <f>(($O$19*F2649)/(B2649*((I2649)^$O$20)))^(1/$O$21)</f>
        <v>1.2546481079676186</v>
      </c>
      <c r="K2649" s="119">
        <f t="shared" si="83"/>
        <v>1</v>
      </c>
      <c r="L2649" s="129"/>
      <c r="M2649" s="50"/>
      <c r="N2649" s="19"/>
      <c r="O2649" s="19"/>
      <c r="Q2649" s="20"/>
      <c r="R2649" s="58"/>
      <c r="S2649" s="58"/>
      <c r="T2649" s="58"/>
      <c r="U2649" s="58"/>
      <c r="V2649" s="58"/>
    </row>
    <row r="2650" spans="1:22" x14ac:dyDescent="0.35">
      <c r="A2650" s="59">
        <v>3874.5</v>
      </c>
      <c r="B2650" s="59">
        <v>7.5026000000000002</v>
      </c>
      <c r="C2650" s="56">
        <v>102.0894</v>
      </c>
      <c r="D2650" s="59">
        <v>2.4906000000000001</v>
      </c>
      <c r="E2650" s="116">
        <f t="shared" si="82"/>
        <v>103.6361</v>
      </c>
      <c r="F2650" s="60">
        <f>($Q$5*($O$6+$O$8))/(E2650+$O$8)</f>
        <v>0.25942386539552909</v>
      </c>
      <c r="G2650" s="60">
        <f>(C2650-$O$10)/($O$11-$O$10)</f>
        <v>0.80099333333333333</v>
      </c>
      <c r="H2650" s="60">
        <f>(G2650*$O$14+(1-G2650)*$O$13)</f>
        <v>2.7300993333333334</v>
      </c>
      <c r="I2650" s="116">
        <f>(H2650-D2650)/(H2650-$O$12)</f>
        <v>0.15046297071900763</v>
      </c>
      <c r="J2650" s="60">
        <f>(($O$19*F2650)/(B2650*((I2650)^$O$20)))^(1/$O$21)</f>
        <v>1.2358604507231163</v>
      </c>
      <c r="K2650" s="119">
        <f t="shared" si="83"/>
        <v>1</v>
      </c>
      <c r="L2650" s="129"/>
      <c r="M2650" s="50"/>
      <c r="N2650" s="19"/>
      <c r="O2650" s="19"/>
      <c r="Q2650" s="20"/>
      <c r="R2650" s="58"/>
      <c r="S2650" s="58"/>
      <c r="T2650" s="58"/>
      <c r="U2650" s="58"/>
      <c r="V2650" s="58"/>
    </row>
    <row r="2651" spans="1:22" x14ac:dyDescent="0.35">
      <c r="A2651" s="59">
        <v>3875</v>
      </c>
      <c r="B2651" s="59">
        <v>5.9175000000000004</v>
      </c>
      <c r="C2651" s="56">
        <v>101.82</v>
      </c>
      <c r="D2651" s="59">
        <v>2.4914000000000001</v>
      </c>
      <c r="E2651" s="116">
        <f t="shared" si="82"/>
        <v>103.64600000000002</v>
      </c>
      <c r="F2651" s="60">
        <f>($Q$5*($O$6+$O$8))/(E2651+$O$8)</f>
        <v>0.25940060521342301</v>
      </c>
      <c r="G2651" s="60">
        <f>(C2651-$O$10)/($O$11-$O$10)</f>
        <v>0.79799999999999993</v>
      </c>
      <c r="H2651" s="60">
        <f>(G2651*$O$14+(1-G2651)*$O$13)</f>
        <v>2.7298</v>
      </c>
      <c r="I2651" s="116">
        <f>(H2651-D2651)/(H2651-$O$12)</f>
        <v>0.14980049640265164</v>
      </c>
      <c r="J2651" s="60">
        <f>(($O$19*F2651)/(B2651*((I2651)^$O$20)))^(1/$O$21)</f>
        <v>1.3976650543534357</v>
      </c>
      <c r="K2651" s="119">
        <f t="shared" si="83"/>
        <v>1</v>
      </c>
      <c r="L2651" s="129"/>
      <c r="M2651" s="50"/>
      <c r="N2651" s="19"/>
      <c r="O2651" s="19"/>
      <c r="Q2651" s="20"/>
      <c r="R2651" s="58"/>
      <c r="S2651" s="58"/>
      <c r="T2651" s="58"/>
      <c r="U2651" s="58"/>
      <c r="V2651" s="58"/>
    </row>
    <row r="2652" spans="1:22" x14ac:dyDescent="0.35">
      <c r="A2652" s="59">
        <v>3875.5</v>
      </c>
      <c r="B2652" s="59">
        <v>6.2243000000000004</v>
      </c>
      <c r="C2652" s="56">
        <v>103.0043</v>
      </c>
      <c r="D2652" s="59">
        <v>2.4986000000000002</v>
      </c>
      <c r="E2652" s="116">
        <f t="shared" si="82"/>
        <v>103.6559</v>
      </c>
      <c r="F2652" s="60">
        <f>($Q$5*($O$6+$O$8))/(E2652+$O$8)</f>
        <v>0.25937734920200173</v>
      </c>
      <c r="G2652" s="60">
        <f>(C2652-$O$10)/($O$11-$O$10)</f>
        <v>0.81115888888888887</v>
      </c>
      <c r="H2652" s="60">
        <f>(G2652*$O$14+(1-G2652)*$O$13)</f>
        <v>2.7311158888888887</v>
      </c>
      <c r="I2652" s="116">
        <f>(H2652-D2652)/(H2652-$O$12)</f>
        <v>0.14598246390817127</v>
      </c>
      <c r="J2652" s="60">
        <f>(($O$19*F2652)/(B2652*((I2652)^$O$20)))^(1/$O$21)</f>
        <v>1.3983634885816245</v>
      </c>
      <c r="K2652" s="119">
        <f t="shared" si="83"/>
        <v>1</v>
      </c>
      <c r="L2652" s="129"/>
      <c r="M2652" s="50"/>
      <c r="N2652" s="19"/>
      <c r="O2652" s="19"/>
      <c r="Q2652" s="20"/>
      <c r="R2652" s="58"/>
      <c r="S2652" s="58"/>
      <c r="T2652" s="58"/>
      <c r="U2652" s="58"/>
      <c r="V2652" s="58"/>
    </row>
    <row r="2653" spans="1:22" x14ac:dyDescent="0.35">
      <c r="A2653" s="59">
        <v>3876</v>
      </c>
      <c r="B2653" s="59">
        <v>6.2066999999999997</v>
      </c>
      <c r="C2653" s="56">
        <v>105.52800000000001</v>
      </c>
      <c r="D2653" s="59">
        <v>2.4952000000000001</v>
      </c>
      <c r="E2653" s="116">
        <f t="shared" si="82"/>
        <v>103.66580000000002</v>
      </c>
      <c r="F2653" s="60">
        <f>($Q$5*($O$6+$O$8))/(E2653+$O$8)</f>
        <v>0.25935409736014331</v>
      </c>
      <c r="G2653" s="60">
        <f>(C2653-$O$10)/($O$11-$O$10)</f>
        <v>0.83920000000000006</v>
      </c>
      <c r="H2653" s="60">
        <f>(G2653*$O$14+(1-G2653)*$O$13)</f>
        <v>2.7339200000000003</v>
      </c>
      <c r="I2653" s="116">
        <f>(H2653-D2653)/(H2653-$O$12)</f>
        <v>0.14961424443929142</v>
      </c>
      <c r="J2653" s="60">
        <f>(($O$19*F2653)/(B2653*((I2653)^$O$20)))^(1/$O$21)</f>
        <v>1.3662910890702804</v>
      </c>
      <c r="K2653" s="119">
        <f t="shared" si="83"/>
        <v>1</v>
      </c>
      <c r="L2653" s="129"/>
      <c r="M2653" s="50"/>
      <c r="N2653" s="19"/>
      <c r="O2653" s="19"/>
      <c r="Q2653" s="20"/>
      <c r="R2653" s="58"/>
      <c r="S2653" s="58"/>
      <c r="T2653" s="58"/>
      <c r="U2653" s="58"/>
      <c r="V2653" s="58"/>
    </row>
    <row r="2654" spans="1:22" x14ac:dyDescent="0.35">
      <c r="A2654" s="59">
        <v>3876.5</v>
      </c>
      <c r="B2654" s="59">
        <v>7.2534000000000001</v>
      </c>
      <c r="C2654" s="56">
        <v>105.0365</v>
      </c>
      <c r="D2654" s="59">
        <v>2.4937</v>
      </c>
      <c r="E2654" s="116">
        <f t="shared" si="82"/>
        <v>103.67570000000001</v>
      </c>
      <c r="F2654" s="60">
        <f>($Q$5*($O$6+$O$8))/(E2654+$O$8)</f>
        <v>0.25933084968672676</v>
      </c>
      <c r="G2654" s="60">
        <f>(C2654-$O$10)/($O$11-$O$10)</f>
        <v>0.83373888888888892</v>
      </c>
      <c r="H2654" s="60">
        <f>(G2654*$O$14+(1-G2654)*$O$13)</f>
        <v>2.733373888888889</v>
      </c>
      <c r="I2654" s="116">
        <f>(H2654-D2654)/(H2654-$O$12)</f>
        <v>0.15026351050820211</v>
      </c>
      <c r="J2654" s="60">
        <f>(($O$19*F2654)/(B2654*((I2654)^$O$20)))^(1/$O$21)</f>
        <v>1.2583537472912139</v>
      </c>
      <c r="K2654" s="119">
        <f t="shared" si="83"/>
        <v>1</v>
      </c>
      <c r="L2654" s="129"/>
      <c r="M2654" s="50"/>
      <c r="N2654" s="19"/>
      <c r="O2654" s="19"/>
      <c r="Q2654" s="20"/>
      <c r="R2654" s="58"/>
      <c r="S2654" s="58"/>
      <c r="T2654" s="58"/>
      <c r="U2654" s="58"/>
      <c r="V2654" s="58"/>
    </row>
    <row r="2655" spans="1:22" x14ac:dyDescent="0.35">
      <c r="A2655" s="59">
        <v>3877</v>
      </c>
      <c r="B2655" s="59">
        <v>6.9702999999999999</v>
      </c>
      <c r="C2655" s="56">
        <v>101.57810000000001</v>
      </c>
      <c r="D2655" s="59">
        <v>2.4927999999999999</v>
      </c>
      <c r="E2655" s="116">
        <f t="shared" si="82"/>
        <v>103.68559999999999</v>
      </c>
      <c r="F2655" s="60">
        <f>($Q$5*($O$6+$O$8))/(E2655+$O$8)</f>
        <v>0.25930760618063114</v>
      </c>
      <c r="G2655" s="60">
        <f>(C2655-$O$10)/($O$11-$O$10)</f>
        <v>0.79531222222222231</v>
      </c>
      <c r="H2655" s="60">
        <f>(G2655*$O$14+(1-G2655)*$O$13)</f>
        <v>2.7295312222222221</v>
      </c>
      <c r="I2655" s="116">
        <f>(H2655-D2655)/(H2655-$O$12)</f>
        <v>0.14877703363769376</v>
      </c>
      <c r="J2655" s="60">
        <f>(($O$19*F2655)/(B2655*((I2655)^$O$20)))^(1/$O$21)</f>
        <v>1.2964208211812871</v>
      </c>
      <c r="K2655" s="119">
        <f t="shared" si="83"/>
        <v>1</v>
      </c>
      <c r="L2655" s="129"/>
      <c r="M2655" s="50"/>
      <c r="N2655" s="19"/>
      <c r="O2655" s="19"/>
      <c r="Q2655" s="20"/>
      <c r="R2655" s="58"/>
      <c r="S2655" s="58"/>
      <c r="T2655" s="58"/>
      <c r="U2655" s="58"/>
      <c r="V2655" s="58"/>
    </row>
    <row r="2656" spans="1:22" x14ac:dyDescent="0.35">
      <c r="A2656" s="59">
        <v>3877.5</v>
      </c>
      <c r="B2656" s="59">
        <v>5.5994999999999999</v>
      </c>
      <c r="C2656" s="56">
        <v>101.7298</v>
      </c>
      <c r="D2656" s="59">
        <v>2.4967000000000001</v>
      </c>
      <c r="E2656" s="116">
        <f t="shared" si="82"/>
        <v>103.69550000000001</v>
      </c>
      <c r="F2656" s="60">
        <f>($Q$5*($O$6+$O$8))/(E2656+$O$8)</f>
        <v>0.25928436684073597</v>
      </c>
      <c r="G2656" s="60">
        <f>(C2656-$O$10)/($O$11-$O$10)</f>
        <v>0.79699777777777769</v>
      </c>
      <c r="H2656" s="60">
        <f>(G2656*$O$14+(1-G2656)*$O$13)</f>
        <v>2.7296997777777774</v>
      </c>
      <c r="I2656" s="116">
        <f>(H2656-D2656)/(H2656-$O$12)</f>
        <v>0.14641644535442558</v>
      </c>
      <c r="J2656" s="60">
        <f>(($O$19*F2656)/(B2656*((I2656)^$O$20)))^(1/$O$21)</f>
        <v>1.4696830407918529</v>
      </c>
      <c r="K2656" s="119">
        <f t="shared" si="83"/>
        <v>1</v>
      </c>
      <c r="L2656" s="129"/>
      <c r="M2656" s="50"/>
      <c r="N2656" s="19"/>
      <c r="O2656" s="19"/>
      <c r="Q2656" s="20"/>
      <c r="R2656" s="58"/>
      <c r="S2656" s="58"/>
      <c r="T2656" s="58"/>
      <c r="U2656" s="58"/>
      <c r="V2656" s="58"/>
    </row>
    <row r="2657" spans="1:22" x14ac:dyDescent="0.35">
      <c r="A2657" s="59">
        <v>3878</v>
      </c>
      <c r="B2657" s="59">
        <v>6.4245999999999999</v>
      </c>
      <c r="C2657" s="56">
        <v>100.98309999999999</v>
      </c>
      <c r="D2657" s="59">
        <v>2.4984000000000002</v>
      </c>
      <c r="E2657" s="116">
        <f t="shared" si="82"/>
        <v>103.7054</v>
      </c>
      <c r="F2657" s="60">
        <f>($Q$5*($O$6+$O$8))/(E2657+$O$8)</f>
        <v>0.2592611316659213</v>
      </c>
      <c r="G2657" s="60">
        <f>(C2657-$O$10)/($O$11-$O$10)</f>
        <v>0.78870111111111108</v>
      </c>
      <c r="H2657" s="60">
        <f>(G2657*$O$14+(1-G2657)*$O$13)</f>
        <v>2.7288701111111111</v>
      </c>
      <c r="I2657" s="116">
        <f>(H2657-D2657)/(H2657-$O$12)</f>
        <v>0.14490235584013353</v>
      </c>
      <c r="J2657" s="60">
        <f>(($O$19*F2657)/(B2657*((I2657)^$O$20)))^(1/$O$21)</f>
        <v>1.386341465414499</v>
      </c>
      <c r="K2657" s="119">
        <f t="shared" si="83"/>
        <v>1</v>
      </c>
      <c r="L2657" s="129"/>
      <c r="M2657" s="50"/>
      <c r="N2657" s="19"/>
      <c r="O2657" s="19"/>
      <c r="Q2657" s="20"/>
      <c r="R2657" s="58"/>
      <c r="S2657" s="58"/>
      <c r="T2657" s="58"/>
      <c r="U2657" s="58"/>
      <c r="V2657" s="58"/>
    </row>
    <row r="2658" spans="1:22" x14ac:dyDescent="0.35">
      <c r="A2658" s="59">
        <v>3878.5</v>
      </c>
      <c r="B2658" s="59">
        <v>7.0401999999999996</v>
      </c>
      <c r="C2658" s="56">
        <v>102.3918</v>
      </c>
      <c r="D2658" s="59">
        <v>2.5047000000000001</v>
      </c>
      <c r="E2658" s="116">
        <f t="shared" si="82"/>
        <v>103.71530000000001</v>
      </c>
      <c r="F2658" s="60">
        <f>($Q$5*($O$6+$O$8))/(E2658+$O$8)</f>
        <v>0.25923790065506741</v>
      </c>
      <c r="G2658" s="60">
        <f>(C2658-$O$10)/($O$11-$O$10)</f>
        <v>0.80435333333333336</v>
      </c>
      <c r="H2658" s="60">
        <f>(G2658*$O$14+(1-G2658)*$O$13)</f>
        <v>2.7304353333333333</v>
      </c>
      <c r="I2658" s="116">
        <f>(H2658-D2658)/(H2658-$O$12)</f>
        <v>0.14178595117179638</v>
      </c>
      <c r="J2658" s="60">
        <f>(($O$19*F2658)/(B2658*((I2658)^$O$20)))^(1/$O$21)</f>
        <v>1.3533918237761429</v>
      </c>
      <c r="K2658" s="119">
        <f t="shared" si="83"/>
        <v>1</v>
      </c>
      <c r="L2658" s="129"/>
      <c r="M2658" s="50"/>
      <c r="N2658" s="19"/>
      <c r="O2658" s="19"/>
      <c r="Q2658" s="20"/>
      <c r="R2658" s="58"/>
      <c r="S2658" s="58"/>
      <c r="T2658" s="58"/>
      <c r="U2658" s="58"/>
      <c r="V2658" s="58"/>
    </row>
    <row r="2659" spans="1:22" x14ac:dyDescent="0.35">
      <c r="A2659" s="59">
        <v>3879</v>
      </c>
      <c r="B2659" s="59">
        <v>6.0629999999999997</v>
      </c>
      <c r="C2659" s="56">
        <v>104.226</v>
      </c>
      <c r="D2659" s="59">
        <v>2.5043000000000002</v>
      </c>
      <c r="E2659" s="116">
        <f t="shared" si="82"/>
        <v>103.7252</v>
      </c>
      <c r="F2659" s="60">
        <f>($Q$5*($O$6+$O$8))/(E2659+$O$8)</f>
        <v>0.25921467380705515</v>
      </c>
      <c r="G2659" s="60">
        <f>(C2659-$O$10)/($O$11-$O$10)</f>
        <v>0.82473333333333332</v>
      </c>
      <c r="H2659" s="60">
        <f>(G2659*$O$14+(1-G2659)*$O$13)</f>
        <v>2.7324733333333331</v>
      </c>
      <c r="I2659" s="116">
        <f>(H2659-D2659)/(H2659-$O$12)</f>
        <v>0.14313405278136129</v>
      </c>
      <c r="J2659" s="60">
        <f>(($O$19*F2659)/(B2659*((I2659)^$O$20)))^(1/$O$21)</f>
        <v>1.4445847935300622</v>
      </c>
      <c r="K2659" s="119">
        <f t="shared" si="83"/>
        <v>1</v>
      </c>
      <c r="L2659" s="129"/>
      <c r="M2659" s="50"/>
      <c r="N2659" s="19"/>
      <c r="O2659" s="19"/>
      <c r="Q2659" s="20"/>
      <c r="R2659" s="58"/>
      <c r="S2659" s="58"/>
      <c r="T2659" s="58"/>
      <c r="U2659" s="58"/>
      <c r="V2659" s="58"/>
    </row>
    <row r="2660" spans="1:22" x14ac:dyDescent="0.35">
      <c r="A2660" s="59">
        <v>3879.5</v>
      </c>
      <c r="B2660" s="59">
        <v>7.2725</v>
      </c>
      <c r="C2660" s="56">
        <v>106.0868</v>
      </c>
      <c r="D2660" s="59">
        <v>2.5024000000000002</v>
      </c>
      <c r="E2660" s="116">
        <f t="shared" si="82"/>
        <v>103.73510000000002</v>
      </c>
      <c r="F2660" s="60">
        <f>($Q$5*($O$6+$O$8))/(E2660+$O$8)</f>
        <v>0.25919145112076564</v>
      </c>
      <c r="G2660" s="60">
        <f>(C2660-$O$10)/($O$11-$O$10)</f>
        <v>0.84540888888888888</v>
      </c>
      <c r="H2660" s="60">
        <f>(G2660*$O$14+(1-G2660)*$O$13)</f>
        <v>2.7345408888888887</v>
      </c>
      <c r="I2660" s="116">
        <f>(H2660-D2660)/(H2660-$O$12)</f>
        <v>0.14543429016217616</v>
      </c>
      <c r="J2660" s="60">
        <f>(($O$19*F2660)/(B2660*((I2660)^$O$20)))^(1/$O$21)</f>
        <v>1.2980805901187171</v>
      </c>
      <c r="K2660" s="119">
        <f t="shared" si="83"/>
        <v>1</v>
      </c>
      <c r="L2660" s="129"/>
      <c r="M2660" s="50"/>
      <c r="N2660" s="19"/>
      <c r="O2660" s="19"/>
      <c r="Q2660" s="20"/>
      <c r="R2660" s="58"/>
      <c r="S2660" s="58"/>
      <c r="T2660" s="58"/>
      <c r="U2660" s="58"/>
      <c r="V2660" s="58"/>
    </row>
    <row r="2661" spans="1:22" x14ac:dyDescent="0.35">
      <c r="A2661" s="59">
        <v>3880</v>
      </c>
      <c r="B2661" s="59">
        <v>7.0002000000000004</v>
      </c>
      <c r="C2661" s="56">
        <v>106.907</v>
      </c>
      <c r="D2661" s="59">
        <v>2.5047999999999999</v>
      </c>
      <c r="E2661" s="116">
        <f t="shared" si="82"/>
        <v>103.745</v>
      </c>
      <c r="F2661" s="60">
        <f>($Q$5*($O$6+$O$8))/(E2661+$O$8)</f>
        <v>0.25916823259508048</v>
      </c>
      <c r="G2661" s="60">
        <f>(C2661-$O$10)/($O$11-$O$10)</f>
        <v>0.85452222222222218</v>
      </c>
      <c r="H2661" s="60">
        <f>(G2661*$O$14+(1-G2661)*$O$13)</f>
        <v>2.7354522222222224</v>
      </c>
      <c r="I2661" s="116">
        <f>(H2661-D2661)/(H2661-$O$12)</f>
        <v>0.14441919810323156</v>
      </c>
      <c r="J2661" s="60">
        <f>(($O$19*F2661)/(B2661*((I2661)^$O$20)))^(1/$O$21)</f>
        <v>1.3323266965771092</v>
      </c>
      <c r="K2661" s="119">
        <f t="shared" si="83"/>
        <v>1</v>
      </c>
      <c r="L2661" s="129"/>
      <c r="M2661" s="50"/>
      <c r="N2661" s="19"/>
      <c r="O2661" s="19"/>
      <c r="Q2661" s="20"/>
      <c r="R2661" s="58"/>
      <c r="S2661" s="58"/>
      <c r="T2661" s="58"/>
      <c r="U2661" s="58"/>
      <c r="V2661" s="58"/>
    </row>
    <row r="2662" spans="1:22" x14ac:dyDescent="0.35">
      <c r="A2662" s="59">
        <v>3880.5</v>
      </c>
      <c r="B2662" s="59">
        <v>7.7973999999999997</v>
      </c>
      <c r="C2662" s="56">
        <v>105.14190000000001</v>
      </c>
      <c r="D2662" s="59">
        <v>2.5017999999999998</v>
      </c>
      <c r="E2662" s="116">
        <f t="shared" si="82"/>
        <v>103.75489999999999</v>
      </c>
      <c r="F2662" s="60">
        <f>($Q$5*($O$6+$O$8))/(E2662+$O$8)</f>
        <v>0.25914501822888164</v>
      </c>
      <c r="G2662" s="60">
        <f>(C2662-$O$10)/($O$11-$O$10)</f>
        <v>0.83491000000000004</v>
      </c>
      <c r="H2662" s="60">
        <f>(G2662*$O$14+(1-G2662)*$O$13)</f>
        <v>2.7334909999999999</v>
      </c>
      <c r="I2662" s="116">
        <f>(H2662-D2662)/(H2662-$O$12)</f>
        <v>0.14524797494390784</v>
      </c>
      <c r="J2662" s="60">
        <f>(($O$19*F2662)/(B2662*((I2662)^$O$20)))^(1/$O$21)</f>
        <v>1.2551234368449073</v>
      </c>
      <c r="K2662" s="119">
        <f t="shared" si="83"/>
        <v>1</v>
      </c>
      <c r="L2662" s="129"/>
      <c r="M2662" s="50"/>
      <c r="N2662" s="19"/>
      <c r="O2662" s="19"/>
      <c r="Q2662" s="20"/>
      <c r="R2662" s="58"/>
      <c r="S2662" s="58"/>
      <c r="T2662" s="58"/>
      <c r="U2662" s="58"/>
      <c r="V2662" s="58"/>
    </row>
    <row r="2663" spans="1:22" x14ac:dyDescent="0.35">
      <c r="A2663" s="59">
        <v>3881</v>
      </c>
      <c r="B2663" s="59">
        <v>7.7169999999999996</v>
      </c>
      <c r="C2663" s="56">
        <v>107.6811</v>
      </c>
      <c r="D2663" s="59">
        <v>2.4944999999999999</v>
      </c>
      <c r="E2663" s="116">
        <f t="shared" si="82"/>
        <v>103.76480000000001</v>
      </c>
      <c r="F2663" s="60">
        <f>($Q$5*($O$6+$O$8))/(E2663+$O$8)</f>
        <v>0.25912180802105145</v>
      </c>
      <c r="G2663" s="60">
        <f>(C2663-$O$10)/($O$11-$O$10)</f>
        <v>0.86312333333333335</v>
      </c>
      <c r="H2663" s="60">
        <f>(G2663*$O$14+(1-G2663)*$O$13)</f>
        <v>2.7363123333333332</v>
      </c>
      <c r="I2663" s="116">
        <f>(H2663-D2663)/(H2663-$O$12)</f>
        <v>0.15132542757057058</v>
      </c>
      <c r="J2663" s="60">
        <f>(($O$19*F2663)/(B2663*((I2663)^$O$20)))^(1/$O$21)</f>
        <v>1.2109210333711957</v>
      </c>
      <c r="K2663" s="119">
        <f t="shared" si="83"/>
        <v>1</v>
      </c>
      <c r="L2663" s="129"/>
      <c r="M2663" s="50"/>
      <c r="N2663" s="19"/>
      <c r="O2663" s="19"/>
      <c r="Q2663" s="20"/>
      <c r="R2663" s="58"/>
      <c r="S2663" s="58"/>
      <c r="T2663" s="58"/>
      <c r="U2663" s="58"/>
      <c r="V2663" s="58"/>
    </row>
    <row r="2664" spans="1:22" x14ac:dyDescent="0.35">
      <c r="A2664" s="59">
        <v>3881.5</v>
      </c>
      <c r="B2664" s="59">
        <v>6.5445000000000002</v>
      </c>
      <c r="C2664" s="56">
        <v>108.03440000000001</v>
      </c>
      <c r="D2664" s="59">
        <v>2.4847999999999999</v>
      </c>
      <c r="E2664" s="116">
        <f t="shared" si="82"/>
        <v>103.7747</v>
      </c>
      <c r="F2664" s="60">
        <f>($Q$5*($O$6+$O$8))/(E2664+$O$8)</f>
        <v>0.2590986019704728</v>
      </c>
      <c r="G2664" s="60">
        <f>(C2664-$O$10)/($O$11-$O$10)</f>
        <v>0.86704888888888898</v>
      </c>
      <c r="H2664" s="60">
        <f>(G2664*$O$14+(1-G2664)*$O$13)</f>
        <v>2.7367048888888887</v>
      </c>
      <c r="I2664" s="116">
        <f>(H2664-D2664)/(H2664-$O$12)</f>
        <v>0.15760260167502779</v>
      </c>
      <c r="J2664" s="60">
        <f>(($O$19*F2664)/(B2664*((I2664)^$O$20)))^(1/$O$21)</f>
        <v>1.2624986323859613</v>
      </c>
      <c r="K2664" s="119">
        <f t="shared" si="83"/>
        <v>1</v>
      </c>
      <c r="L2664" s="129"/>
      <c r="M2664" s="50"/>
      <c r="N2664" s="19"/>
      <c r="O2664" s="19"/>
      <c r="Q2664" s="20"/>
      <c r="R2664" s="58"/>
      <c r="S2664" s="58"/>
      <c r="T2664" s="58"/>
      <c r="U2664" s="58"/>
      <c r="V2664" s="58"/>
    </row>
    <row r="2665" spans="1:22" x14ac:dyDescent="0.35">
      <c r="A2665" s="59">
        <v>3882</v>
      </c>
      <c r="B2665" s="59">
        <v>6.6928000000000001</v>
      </c>
      <c r="C2665" s="56">
        <v>108.5924</v>
      </c>
      <c r="D2665" s="59">
        <v>2.4870000000000001</v>
      </c>
      <c r="E2665" s="116">
        <f t="shared" si="82"/>
        <v>103.78460000000001</v>
      </c>
      <c r="F2665" s="60">
        <f>($Q$5*($O$6+$O$8))/(E2665+$O$8)</f>
        <v>0.25907540007602864</v>
      </c>
      <c r="G2665" s="60">
        <f>(C2665-$O$10)/($O$11-$O$10)</f>
        <v>0.87324888888888885</v>
      </c>
      <c r="H2665" s="60">
        <f>(G2665*$O$14+(1-G2665)*$O$13)</f>
        <v>2.7373248888888888</v>
      </c>
      <c r="I2665" s="116">
        <f>(H2665-D2665)/(H2665-$O$12)</f>
        <v>0.15655335842255591</v>
      </c>
      <c r="J2665" s="60">
        <f>(($O$19*F2665)/(B2665*((I2665)^$O$20)))^(1/$O$21)</f>
        <v>1.2567438726658047</v>
      </c>
      <c r="K2665" s="119">
        <f t="shared" si="83"/>
        <v>1</v>
      </c>
      <c r="L2665" s="129"/>
      <c r="M2665" s="50"/>
      <c r="N2665" s="19"/>
      <c r="O2665" s="19"/>
      <c r="Q2665" s="20"/>
      <c r="R2665" s="58"/>
      <c r="S2665" s="58"/>
      <c r="T2665" s="58"/>
      <c r="U2665" s="58"/>
      <c r="V2665" s="58"/>
    </row>
    <row r="2666" spans="1:22" x14ac:dyDescent="0.35">
      <c r="A2666" s="59">
        <v>3882.5</v>
      </c>
      <c r="B2666" s="59">
        <v>5.8975</v>
      </c>
      <c r="C2666" s="56">
        <v>106.13720000000001</v>
      </c>
      <c r="D2666" s="59">
        <v>2.4956999999999998</v>
      </c>
      <c r="E2666" s="116">
        <f t="shared" si="82"/>
        <v>103.7945</v>
      </c>
      <c r="F2666" s="60">
        <f>($Q$5*($O$6+$O$8))/(E2666+$O$8)</f>
        <v>0.25905220233660281</v>
      </c>
      <c r="G2666" s="60">
        <f>(C2666-$O$10)/($O$11-$O$10)</f>
        <v>0.84596888888888899</v>
      </c>
      <c r="H2666" s="60">
        <f>(G2666*$O$14+(1-G2666)*$O$13)</f>
        <v>2.7345968888888885</v>
      </c>
      <c r="I2666" s="116">
        <f>(H2666-D2666)/(H2666-$O$12)</f>
        <v>0.14966161597669861</v>
      </c>
      <c r="J2666" s="60">
        <f>(($O$19*F2666)/(B2666*((I2666)^$O$20)))^(1/$O$21)</f>
        <v>1.4003907691580351</v>
      </c>
      <c r="K2666" s="119">
        <f t="shared" si="83"/>
        <v>1</v>
      </c>
      <c r="L2666" s="129"/>
      <c r="M2666" s="50"/>
      <c r="N2666" s="19"/>
      <c r="O2666" s="19"/>
      <c r="Q2666" s="20"/>
      <c r="R2666" s="58"/>
      <c r="S2666" s="58"/>
      <c r="T2666" s="58"/>
      <c r="U2666" s="58"/>
      <c r="V2666" s="58"/>
    </row>
    <row r="2667" spans="1:22" x14ac:dyDescent="0.35">
      <c r="A2667" s="59">
        <v>3883</v>
      </c>
      <c r="B2667" s="59">
        <v>5.72</v>
      </c>
      <c r="C2667" s="56">
        <v>104.60420000000001</v>
      </c>
      <c r="D2667" s="59">
        <v>2.4923000000000002</v>
      </c>
      <c r="E2667" s="116">
        <f t="shared" si="82"/>
        <v>103.80440000000002</v>
      </c>
      <c r="F2667" s="60">
        <f>($Q$5*($O$6+$O$8))/(E2667+$O$8)</f>
        <v>0.25902900875107909</v>
      </c>
      <c r="G2667" s="60">
        <f>(C2667-$O$10)/($O$11-$O$10)</f>
        <v>0.82893555555555565</v>
      </c>
      <c r="H2667" s="60">
        <f>(G2667*$O$14+(1-G2667)*$O$13)</f>
        <v>2.7328935555555556</v>
      </c>
      <c r="I2667" s="116">
        <f>(H2667-D2667)/(H2667-$O$12)</f>
        <v>0.15088553380514594</v>
      </c>
      <c r="J2667" s="60">
        <f>(($O$19*F2667)/(B2667*((I2667)^$O$20)))^(1/$O$21)</f>
        <v>1.4103554585528384</v>
      </c>
      <c r="K2667" s="119">
        <f t="shared" si="83"/>
        <v>1</v>
      </c>
      <c r="L2667" s="129"/>
      <c r="M2667" s="50"/>
      <c r="N2667" s="19"/>
      <c r="O2667" s="19"/>
      <c r="Q2667" s="20"/>
      <c r="R2667" s="58"/>
      <c r="S2667" s="58"/>
      <c r="T2667" s="58"/>
      <c r="U2667" s="58"/>
      <c r="V2667" s="58"/>
    </row>
    <row r="2668" spans="1:22" x14ac:dyDescent="0.35">
      <c r="A2668" s="59">
        <v>3883.5</v>
      </c>
      <c r="B2668" s="59">
        <v>6.7876000000000003</v>
      </c>
      <c r="C2668" s="56">
        <v>107.81529999999999</v>
      </c>
      <c r="D2668" s="59">
        <v>2.4779</v>
      </c>
      <c r="E2668" s="116">
        <f t="shared" si="82"/>
        <v>103.8143</v>
      </c>
      <c r="F2668" s="60">
        <f>($Q$5*($O$6+$O$8))/(E2668+$O$8)</f>
        <v>0.25900581931834193</v>
      </c>
      <c r="G2668" s="60">
        <f>(C2668-$O$10)/($O$11-$O$10)</f>
        <v>0.86461444444444435</v>
      </c>
      <c r="H2668" s="60">
        <f>(G2668*$O$14+(1-G2668)*$O$13)</f>
        <v>2.7364614444444442</v>
      </c>
      <c r="I2668" s="116">
        <f>(H2668-D2668)/(H2668-$O$12)</f>
        <v>0.16179187336608342</v>
      </c>
      <c r="J2668" s="60">
        <f>(($O$19*F2668)/(B2668*((I2668)^$O$20)))^(1/$O$21)</f>
        <v>1.2073687662135755</v>
      </c>
      <c r="K2668" s="119">
        <f t="shared" si="83"/>
        <v>1</v>
      </c>
      <c r="L2668" s="129"/>
      <c r="M2668" s="50"/>
      <c r="N2668" s="19"/>
      <c r="O2668" s="19"/>
      <c r="Q2668" s="20"/>
      <c r="R2668" s="58"/>
      <c r="S2668" s="58"/>
      <c r="T2668" s="58"/>
      <c r="U2668" s="58"/>
      <c r="V2668" s="58"/>
    </row>
    <row r="2669" spans="1:22" x14ac:dyDescent="0.35">
      <c r="A2669" s="59">
        <v>3884</v>
      </c>
      <c r="B2669" s="59">
        <v>6.9614000000000003</v>
      </c>
      <c r="C2669" s="56">
        <v>105.65349999999999</v>
      </c>
      <c r="D2669" s="59">
        <v>2.4742999999999999</v>
      </c>
      <c r="E2669" s="116">
        <f t="shared" si="82"/>
        <v>103.82420000000002</v>
      </c>
      <c r="F2669" s="60">
        <f>($Q$5*($O$6+$O$8))/(E2669+$O$8)</f>
        <v>0.25898263403727606</v>
      </c>
      <c r="G2669" s="60">
        <f>(C2669-$O$10)/($O$11-$O$10)</f>
        <v>0.84059444444444442</v>
      </c>
      <c r="H2669" s="60">
        <f>(G2669*$O$14+(1-G2669)*$O$13)</f>
        <v>2.7340594444444446</v>
      </c>
      <c r="I2669" s="116">
        <f>(H2669-D2669)/(H2669-$O$12)</f>
        <v>0.16278617974519879</v>
      </c>
      <c r="J2669" s="60">
        <f>(($O$19*F2669)/(B2669*((I2669)^$O$20)))^(1/$O$21)</f>
        <v>1.1848667055063276</v>
      </c>
      <c r="K2669" s="119">
        <f t="shared" si="83"/>
        <v>1</v>
      </c>
      <c r="L2669" s="129"/>
      <c r="M2669" s="50"/>
      <c r="N2669" s="19"/>
      <c r="O2669" s="19"/>
      <c r="Q2669" s="20"/>
      <c r="R2669" s="58"/>
      <c r="S2669" s="58"/>
      <c r="T2669" s="58"/>
      <c r="U2669" s="58"/>
      <c r="V2669" s="58"/>
    </row>
    <row r="2670" spans="1:22" x14ac:dyDescent="0.35">
      <c r="A2670" s="59">
        <v>3884.5</v>
      </c>
      <c r="B2670" s="59">
        <v>8.1130999999999993</v>
      </c>
      <c r="C2670" s="56">
        <v>106.0367</v>
      </c>
      <c r="D2670" s="59">
        <v>2.4779</v>
      </c>
      <c r="E2670" s="116">
        <f t="shared" si="82"/>
        <v>103.83410000000001</v>
      </c>
      <c r="F2670" s="60">
        <f>($Q$5*($O$6+$O$8))/(E2670+$O$8)</f>
        <v>0.25895945290676675</v>
      </c>
      <c r="G2670" s="60">
        <f>(C2670-$O$10)/($O$11-$O$10)</f>
        <v>0.84485222222222223</v>
      </c>
      <c r="H2670" s="60">
        <f>(G2670*$O$14+(1-G2670)*$O$13)</f>
        <v>2.7344852222222222</v>
      </c>
      <c r="I2670" s="116">
        <f>(H2670-D2670)/(H2670-$O$12)</f>
        <v>0.160754063095601</v>
      </c>
      <c r="J2670" s="60">
        <f>(($O$19*F2670)/(B2670*((I2670)^$O$20)))^(1/$O$21)</f>
        <v>1.1113747135209946</v>
      </c>
      <c r="K2670" s="119">
        <f t="shared" si="83"/>
        <v>1</v>
      </c>
      <c r="L2670" s="129"/>
      <c r="M2670" s="50"/>
      <c r="N2670" s="19"/>
      <c r="O2670" s="19"/>
      <c r="Q2670" s="20"/>
      <c r="R2670" s="58"/>
      <c r="S2670" s="58"/>
      <c r="T2670" s="58"/>
      <c r="U2670" s="58"/>
      <c r="V2670" s="58"/>
    </row>
    <row r="2671" spans="1:22" x14ac:dyDescent="0.35">
      <c r="A2671" s="59">
        <v>3885</v>
      </c>
      <c r="B2671" s="59">
        <v>6.5896999999999997</v>
      </c>
      <c r="C2671" s="56">
        <v>99.546000000000006</v>
      </c>
      <c r="D2671" s="59">
        <v>2.4935</v>
      </c>
      <c r="E2671" s="116">
        <f t="shared" si="82"/>
        <v>103.84399999999999</v>
      </c>
      <c r="F2671" s="60">
        <f>($Q$5*($O$6+$O$8))/(E2671+$O$8)</f>
        <v>0.25893627592569946</v>
      </c>
      <c r="G2671" s="60">
        <f>(C2671-$O$10)/($O$11-$O$10)</f>
        <v>0.77273333333333338</v>
      </c>
      <c r="H2671" s="60">
        <f>(G2671*$O$14+(1-G2671)*$O$13)</f>
        <v>2.7272733333333332</v>
      </c>
      <c r="I2671" s="116">
        <f>(H2671-D2671)/(H2671-$O$12)</f>
        <v>0.14712688046622757</v>
      </c>
      <c r="J2671" s="60">
        <f>(($O$19*F2671)/(B2671*((I2671)^$O$20)))^(1/$O$21)</f>
        <v>1.3473226174228967</v>
      </c>
      <c r="K2671" s="119">
        <f t="shared" si="83"/>
        <v>1</v>
      </c>
      <c r="L2671" s="129"/>
      <c r="M2671" s="50"/>
      <c r="N2671" s="19"/>
      <c r="O2671" s="19"/>
      <c r="Q2671" s="20"/>
      <c r="R2671" s="58"/>
      <c r="S2671" s="58"/>
      <c r="T2671" s="58"/>
      <c r="U2671" s="58"/>
      <c r="V2671" s="58"/>
    </row>
    <row r="2672" spans="1:22" x14ac:dyDescent="0.35">
      <c r="A2672" s="59">
        <v>3885.5</v>
      </c>
      <c r="B2672" s="59">
        <v>7.0137999999999998</v>
      </c>
      <c r="C2672" s="56">
        <v>100.7945</v>
      </c>
      <c r="D2672" s="59">
        <v>2.4937</v>
      </c>
      <c r="E2672" s="116">
        <f t="shared" si="82"/>
        <v>103.85390000000001</v>
      </c>
      <c r="F2672" s="60">
        <f>($Q$5*($O$6+$O$8))/(E2672+$O$8)</f>
        <v>0.25891310309296017</v>
      </c>
      <c r="G2672" s="60">
        <f>(C2672-$O$10)/($O$11-$O$10)</f>
        <v>0.78660555555555556</v>
      </c>
      <c r="H2672" s="60">
        <f>(G2672*$O$14+(1-G2672)*$O$13)</f>
        <v>2.7286605555555559</v>
      </c>
      <c r="I2672" s="116">
        <f>(H2672-D2672)/(H2672-$O$12)</f>
        <v>0.14774507704470036</v>
      </c>
      <c r="J2672" s="60">
        <f>(($O$19*F2672)/(B2672*((I2672)^$O$20)))^(1/$O$21)</f>
        <v>1.3004309803261749</v>
      </c>
      <c r="K2672" s="119">
        <f t="shared" si="83"/>
        <v>1</v>
      </c>
      <c r="L2672" s="129"/>
      <c r="M2672" s="50"/>
      <c r="N2672" s="19"/>
      <c r="O2672" s="19"/>
      <c r="Q2672" s="20"/>
      <c r="R2672" s="58"/>
      <c r="S2672" s="58"/>
      <c r="T2672" s="58"/>
      <c r="U2672" s="58"/>
      <c r="V2672" s="58"/>
    </row>
    <row r="2673" spans="1:27" x14ac:dyDescent="0.35">
      <c r="A2673" s="59">
        <v>3886</v>
      </c>
      <c r="B2673" s="59">
        <v>6.0921000000000003</v>
      </c>
      <c r="C2673" s="56">
        <v>100.2084</v>
      </c>
      <c r="D2673" s="59">
        <v>2.4996</v>
      </c>
      <c r="E2673" s="116">
        <f t="shared" si="82"/>
        <v>103.8638</v>
      </c>
      <c r="F2673" s="60">
        <f>($Q$5*($O$6+$O$8))/(E2673+$O$8)</f>
        <v>0.25888993440743535</v>
      </c>
      <c r="G2673" s="60">
        <f>(C2673-$O$10)/($O$11-$O$10)</f>
        <v>0.78009333333333331</v>
      </c>
      <c r="H2673" s="60">
        <f>(G2673*$O$14+(1-G2673)*$O$13)</f>
        <v>2.7280093333333335</v>
      </c>
      <c r="I2673" s="116">
        <f>(H2673-D2673)/(H2673-$O$12)</f>
        <v>0.14368445398573873</v>
      </c>
      <c r="J2673" s="60">
        <f>(($O$19*F2673)/(B2673*((I2673)^$O$20)))^(1/$O$21)</f>
        <v>1.4347105405883509</v>
      </c>
      <c r="K2673" s="119">
        <f t="shared" si="83"/>
        <v>1</v>
      </c>
      <c r="L2673" s="129"/>
      <c r="M2673" s="50"/>
      <c r="N2673" s="19"/>
      <c r="O2673" s="19"/>
      <c r="Q2673" s="20"/>
      <c r="R2673" s="121"/>
      <c r="S2673" s="121"/>
      <c r="T2673" s="121"/>
      <c r="U2673" s="121"/>
      <c r="V2673" s="121"/>
      <c r="W2673" s="121"/>
      <c r="X2673" s="127"/>
      <c r="Y2673" s="121"/>
      <c r="Z2673" s="58"/>
      <c r="AA2673" s="58"/>
    </row>
    <row r="2674" spans="1:27" x14ac:dyDescent="0.35">
      <c r="A2674" s="59">
        <v>3886.5</v>
      </c>
      <c r="B2674" s="59">
        <v>7.3144999999999998</v>
      </c>
      <c r="C2674" s="56">
        <v>103.5851</v>
      </c>
      <c r="D2674" s="59">
        <v>2.4954999999999998</v>
      </c>
      <c r="E2674" s="116">
        <f t="shared" si="82"/>
        <v>103.87370000000001</v>
      </c>
      <c r="F2674" s="60">
        <f>($Q$5*($O$6+$O$8))/(E2674+$O$8)</f>
        <v>0.2588667698680116</v>
      </c>
      <c r="G2674" s="60">
        <f>(C2674-$O$10)/($O$11-$O$10)</f>
        <v>0.81761222222222218</v>
      </c>
      <c r="H2674" s="60">
        <f>(G2674*$O$14+(1-G2674)*$O$13)</f>
        <v>2.7317612222222221</v>
      </c>
      <c r="I2674" s="116">
        <f>(H2674-D2674)/(H2674-$O$12)</f>
        <v>0.14827385355848366</v>
      </c>
      <c r="J2674" s="60">
        <f>(($O$19*F2674)/(B2674*((I2674)^$O$20)))^(1/$O$21)</f>
        <v>1.2687651918214573</v>
      </c>
      <c r="K2674" s="119">
        <f t="shared" si="83"/>
        <v>1</v>
      </c>
      <c r="L2674" s="129"/>
      <c r="M2674" s="50"/>
      <c r="N2674" s="19"/>
      <c r="O2674" s="19"/>
      <c r="Q2674" s="20"/>
      <c r="R2674" s="124"/>
      <c r="S2674" s="128"/>
      <c r="T2674" s="65"/>
      <c r="U2674" s="65"/>
      <c r="V2674" s="65"/>
      <c r="W2674" s="65"/>
      <c r="X2674" s="65"/>
      <c r="Y2674" s="65"/>
      <c r="Z2674" s="58"/>
      <c r="AA2674" s="58"/>
    </row>
    <row r="2675" spans="1:27" x14ac:dyDescent="0.35">
      <c r="A2675" s="59">
        <v>3887</v>
      </c>
      <c r="B2675" s="59">
        <v>7.3827999999999996</v>
      </c>
      <c r="C2675" s="56">
        <v>105.1782</v>
      </c>
      <c r="D2675" s="59">
        <v>2.5032999999999999</v>
      </c>
      <c r="E2675" s="116">
        <f t="shared" si="82"/>
        <v>103.8836</v>
      </c>
      <c r="F2675" s="60">
        <f>($Q$5*($O$6+$O$8))/(E2675+$O$8)</f>
        <v>0.25884360947357626</v>
      </c>
      <c r="G2675" s="60">
        <f>(C2675-$O$10)/($O$11-$O$10)</f>
        <v>0.83531333333333335</v>
      </c>
      <c r="H2675" s="60">
        <f>(G2675*$O$14+(1-G2675)*$O$13)</f>
        <v>2.7335313333333335</v>
      </c>
      <c r="I2675" s="116">
        <f>(H2675-D2675)/(H2675-$O$12)</f>
        <v>0.14432925493945953</v>
      </c>
      <c r="J2675" s="60">
        <f>(($O$19*F2675)/(B2675*((I2675)^$O$20)))^(1/$O$21)</f>
        <v>1.297339980749054</v>
      </c>
      <c r="K2675" s="119">
        <f t="shared" si="83"/>
        <v>1</v>
      </c>
      <c r="L2675" s="129"/>
      <c r="M2675" s="50"/>
      <c r="N2675" s="19"/>
      <c r="O2675" s="19"/>
      <c r="Q2675" s="20"/>
      <c r="R2675" s="58"/>
      <c r="S2675" s="58"/>
      <c r="T2675" s="58"/>
      <c r="U2675" s="121"/>
      <c r="V2675" s="121"/>
      <c r="W2675" s="58"/>
      <c r="X2675" s="58"/>
      <c r="Y2675" s="58"/>
      <c r="Z2675" s="58"/>
      <c r="AA2675" s="58"/>
    </row>
    <row r="2676" spans="1:27" x14ac:dyDescent="0.35">
      <c r="A2676" s="59">
        <v>3887.5</v>
      </c>
      <c r="B2676" s="59">
        <v>8.1757000000000009</v>
      </c>
      <c r="C2676" s="56">
        <v>107.6636</v>
      </c>
      <c r="D2676" s="59">
        <v>2.5044</v>
      </c>
      <c r="E2676" s="116">
        <f t="shared" si="82"/>
        <v>103.89350000000002</v>
      </c>
      <c r="F2676" s="60">
        <f>($Q$5*($O$6+$O$8))/(E2676+$O$8)</f>
        <v>0.25882045322301678</v>
      </c>
      <c r="G2676" s="60">
        <f>(C2676-$O$10)/($O$11-$O$10)</f>
        <v>0.86292888888888897</v>
      </c>
      <c r="H2676" s="60">
        <f>(G2676*$O$14+(1-G2676)*$O$13)</f>
        <v>2.7362928888888889</v>
      </c>
      <c r="I2676" s="116">
        <f>(H2676-D2676)/(H2676-$O$12)</f>
        <v>0.14511963506413733</v>
      </c>
      <c r="J2676" s="60">
        <f>(($O$19*F2676)/(B2676*((I2676)^$O$20)))^(1/$O$21)</f>
        <v>1.2260569558508627</v>
      </c>
      <c r="K2676" s="119">
        <f t="shared" si="83"/>
        <v>1</v>
      </c>
      <c r="L2676" s="129"/>
      <c r="M2676" s="50"/>
      <c r="N2676" s="19"/>
      <c r="O2676" s="19"/>
      <c r="Q2676" s="20"/>
      <c r="R2676" s="58"/>
      <c r="S2676" s="58"/>
      <c r="T2676" s="58"/>
      <c r="U2676" s="65"/>
      <c r="V2676" s="65"/>
      <c r="W2676" s="58"/>
      <c r="X2676" s="58"/>
      <c r="Y2676" s="58"/>
      <c r="Z2676" s="58"/>
      <c r="AA2676" s="58"/>
    </row>
    <row r="2677" spans="1:27" x14ac:dyDescent="0.35">
      <c r="A2677" s="59">
        <v>3888</v>
      </c>
      <c r="B2677" s="59">
        <v>6.4943</v>
      </c>
      <c r="C2677" s="56">
        <v>109.7407</v>
      </c>
      <c r="D2677" s="59">
        <v>2.4950999999999999</v>
      </c>
      <c r="E2677" s="116">
        <f t="shared" si="82"/>
        <v>103.9034</v>
      </c>
      <c r="F2677" s="60">
        <f>($Q$5*($O$6+$O$8))/(E2677+$O$8)</f>
        <v>0.2587973011152212</v>
      </c>
      <c r="G2677" s="60">
        <f>(C2677-$O$10)/($O$11-$O$10)</f>
        <v>0.88600777777777784</v>
      </c>
      <c r="H2677" s="60">
        <f>(G2677*$O$14+(1-G2677)*$O$13)</f>
        <v>2.7386007777777777</v>
      </c>
      <c r="I2677" s="116">
        <f>(H2677-D2677)/(H2677-$O$12)</f>
        <v>0.15216413649610613</v>
      </c>
      <c r="J2677" s="60">
        <f>(($O$19*F2677)/(B2677*((I2677)^$O$20)))^(1/$O$21)</f>
        <v>1.3119019944707293</v>
      </c>
      <c r="K2677" s="119">
        <f t="shared" si="83"/>
        <v>1</v>
      </c>
      <c r="L2677" s="129"/>
      <c r="M2677" s="50"/>
      <c r="N2677" s="19"/>
      <c r="O2677" s="19"/>
      <c r="Q2677" s="20"/>
      <c r="R2677" s="58"/>
      <c r="S2677" s="58"/>
      <c r="T2677" s="58"/>
      <c r="U2677" s="58"/>
      <c r="V2677" s="58"/>
      <c r="W2677" s="58"/>
      <c r="X2677" s="58"/>
      <c r="Y2677" s="58"/>
      <c r="Z2677" s="58"/>
      <c r="AA2677" s="58"/>
    </row>
    <row r="2678" spans="1:27" x14ac:dyDescent="0.35">
      <c r="A2678" s="59">
        <v>3888.5</v>
      </c>
      <c r="B2678" s="59">
        <v>6.4511000000000003</v>
      </c>
      <c r="C2678" s="56">
        <v>110.529</v>
      </c>
      <c r="D2678" s="59">
        <v>2.4878</v>
      </c>
      <c r="E2678" s="116">
        <f t="shared" si="82"/>
        <v>103.91329999999999</v>
      </c>
      <c r="F2678" s="60">
        <f>($Q$5*($O$6+$O$8))/(E2678+$O$8)</f>
        <v>0.25877415314907781</v>
      </c>
      <c r="G2678" s="60">
        <f>(C2678-$O$10)/($O$11-$O$10)</f>
        <v>0.8947666666666666</v>
      </c>
      <c r="H2678" s="60">
        <f>(G2678*$O$14+(1-G2678)*$O$13)</f>
        <v>2.7394766666666666</v>
      </c>
      <c r="I2678" s="116">
        <f>(H2678-D2678)/(H2678-$O$12)</f>
        <v>0.15718723065841131</v>
      </c>
      <c r="J2678" s="60">
        <f>(($O$19*F2678)/(B2678*((I2678)^$O$20)))^(1/$O$21)</f>
        <v>1.2741668399059025</v>
      </c>
      <c r="K2678" s="119">
        <f t="shared" si="83"/>
        <v>1</v>
      </c>
      <c r="L2678" s="129"/>
      <c r="M2678" s="50"/>
      <c r="N2678" s="19"/>
      <c r="O2678" s="19"/>
      <c r="Q2678" s="20"/>
      <c r="R2678" s="58"/>
      <c r="S2678" s="58"/>
      <c r="T2678" s="58"/>
      <c r="U2678" s="58"/>
      <c r="V2678" s="58"/>
      <c r="W2678" s="58"/>
      <c r="X2678" s="58"/>
      <c r="Y2678" s="58"/>
      <c r="Z2678" s="58"/>
      <c r="AA2678" s="58"/>
    </row>
    <row r="2679" spans="1:27" x14ac:dyDescent="0.35">
      <c r="A2679" s="59">
        <v>3889</v>
      </c>
      <c r="B2679" s="59">
        <v>7.4318999999999997</v>
      </c>
      <c r="C2679" s="56">
        <v>110.5711</v>
      </c>
      <c r="D2679" s="59">
        <v>2.4860000000000002</v>
      </c>
      <c r="E2679" s="116">
        <f t="shared" si="82"/>
        <v>103.92320000000001</v>
      </c>
      <c r="F2679" s="60">
        <f>($Q$5*($O$6+$O$8))/(E2679+$O$8)</f>
        <v>0.25875100932347533</v>
      </c>
      <c r="G2679" s="60">
        <f>(C2679-$O$10)/($O$11-$O$10)</f>
        <v>0.89523444444444444</v>
      </c>
      <c r="H2679" s="60">
        <f>(G2679*$O$14+(1-G2679)*$O$13)</f>
        <v>2.7395234444444441</v>
      </c>
      <c r="I2679" s="116">
        <f>(H2679-D2679)/(H2679-$O$12)</f>
        <v>0.15833602869451058</v>
      </c>
      <c r="J2679" s="60">
        <f>(($O$19*F2679)/(B2679*((I2679)^$O$20)))^(1/$O$21)</f>
        <v>1.1784505124827769</v>
      </c>
      <c r="K2679" s="119">
        <f t="shared" si="83"/>
        <v>1</v>
      </c>
      <c r="L2679" s="129"/>
      <c r="M2679" s="50"/>
      <c r="N2679" s="19"/>
      <c r="O2679" s="19"/>
      <c r="Q2679" s="20"/>
      <c r="R2679" s="121"/>
      <c r="S2679" s="127"/>
      <c r="T2679" s="121"/>
      <c r="U2679" s="58"/>
      <c r="V2679" s="58"/>
      <c r="W2679" s="58"/>
      <c r="X2679" s="58"/>
      <c r="Y2679" s="58"/>
      <c r="Z2679" s="58"/>
      <c r="AA2679" s="58"/>
    </row>
    <row r="2680" spans="1:27" x14ac:dyDescent="0.35">
      <c r="A2680" s="59">
        <v>3889.5</v>
      </c>
      <c r="B2680" s="59">
        <v>7.5308999999999999</v>
      </c>
      <c r="C2680" s="56">
        <v>108.2302</v>
      </c>
      <c r="D2680" s="59">
        <v>2.4973000000000001</v>
      </c>
      <c r="E2680" s="116">
        <f t="shared" si="82"/>
        <v>103.9331</v>
      </c>
      <c r="F2680" s="60">
        <f>($Q$5*($O$6+$O$8))/(E2680+$O$8)</f>
        <v>0.25872786963730304</v>
      </c>
      <c r="G2680" s="60">
        <f>(C2680-$O$10)/($O$11-$O$10)</f>
        <v>0.86922444444444436</v>
      </c>
      <c r="H2680" s="60">
        <f>(G2680*$O$14+(1-G2680)*$O$13)</f>
        <v>2.7369224444444442</v>
      </c>
      <c r="I2680" s="116">
        <f>(H2680-D2680)/(H2680-$O$12)</f>
        <v>0.14989776989914316</v>
      </c>
      <c r="J2680" s="60">
        <f>(($O$19*F2680)/(B2680*((I2680)^$O$20)))^(1/$O$21)</f>
        <v>1.2365252643706015</v>
      </c>
      <c r="K2680" s="119">
        <f t="shared" si="83"/>
        <v>1</v>
      </c>
      <c r="L2680" s="129"/>
      <c r="M2680" s="50"/>
      <c r="N2680" s="19"/>
      <c r="O2680" s="19"/>
      <c r="Q2680" s="20"/>
      <c r="R2680" s="65"/>
      <c r="S2680" s="65"/>
      <c r="T2680" s="65"/>
      <c r="U2680" s="58"/>
      <c r="V2680" s="58"/>
      <c r="W2680" s="58"/>
      <c r="X2680" s="58"/>
      <c r="Y2680" s="58"/>
      <c r="Z2680" s="58"/>
      <c r="AA2680" s="58"/>
    </row>
    <row r="2681" spans="1:27" x14ac:dyDescent="0.35">
      <c r="A2681" s="59">
        <v>3890</v>
      </c>
      <c r="B2681" s="59">
        <v>7.3376000000000001</v>
      </c>
      <c r="C2681" s="56">
        <v>108.2302</v>
      </c>
      <c r="D2681" s="59">
        <v>2.5087999999999999</v>
      </c>
      <c r="E2681" s="116">
        <f t="shared" si="82"/>
        <v>103.94300000000001</v>
      </c>
      <c r="F2681" s="60">
        <f>($Q$5*($O$6+$O$8))/(E2681+$O$8)</f>
        <v>0.25870473408945038</v>
      </c>
      <c r="G2681" s="60">
        <f>(C2681-$O$10)/($O$11-$O$10)</f>
        <v>0.86922444444444436</v>
      </c>
      <c r="H2681" s="60">
        <f>(G2681*$O$14+(1-G2681)*$O$13)</f>
        <v>2.7369224444444442</v>
      </c>
      <c r="I2681" s="116">
        <f>(H2681-D2681)/(H2681-$O$12)</f>
        <v>0.14270385132512667</v>
      </c>
      <c r="J2681" s="60">
        <f>(($O$19*F2681)/(B2681*((I2681)^$O$20)))^(1/$O$21)</f>
        <v>1.315798773908559</v>
      </c>
      <c r="K2681" s="119">
        <f t="shared" si="83"/>
        <v>1</v>
      </c>
      <c r="L2681" s="129"/>
      <c r="M2681" s="50"/>
      <c r="N2681" s="19"/>
      <c r="O2681" s="19"/>
      <c r="Q2681" s="20"/>
      <c r="R2681" s="58"/>
      <c r="S2681" s="58"/>
      <c r="T2681" s="58"/>
      <c r="U2681" s="58"/>
      <c r="V2681" s="58"/>
      <c r="W2681" s="58"/>
      <c r="X2681" s="58"/>
      <c r="Y2681" s="58"/>
      <c r="Z2681" s="58"/>
      <c r="AA2681" s="58"/>
    </row>
    <row r="2682" spans="1:27" x14ac:dyDescent="0.35">
      <c r="A2682" s="59">
        <v>3890.5</v>
      </c>
      <c r="B2682" s="59">
        <v>7.2244000000000002</v>
      </c>
      <c r="C2682" s="56">
        <v>108.2302</v>
      </c>
      <c r="D2682" s="59">
        <v>2.5093000000000001</v>
      </c>
      <c r="E2682" s="116">
        <f t="shared" si="82"/>
        <v>103.9529</v>
      </c>
      <c r="F2682" s="60">
        <f>($Q$5*($O$6+$O$8))/(E2682+$O$8)</f>
        <v>0.25868160267880735</v>
      </c>
      <c r="G2682" s="60">
        <f>(C2682-$O$10)/($O$11-$O$10)</f>
        <v>0.86922444444444436</v>
      </c>
      <c r="H2682" s="60">
        <f>(G2682*$O$14+(1-G2682)*$O$13)</f>
        <v>2.7369224444444442</v>
      </c>
      <c r="I2682" s="116">
        <f>(H2682-D2682)/(H2682-$O$12)</f>
        <v>0.14239107225669106</v>
      </c>
      <c r="J2682" s="60">
        <f>(($O$19*F2682)/(B2682*((I2682)^$O$20)))^(1/$O$21)</f>
        <v>1.3289208615651453</v>
      </c>
      <c r="K2682" s="119">
        <f t="shared" si="83"/>
        <v>1</v>
      </c>
      <c r="L2682" s="129"/>
      <c r="M2682" s="50"/>
      <c r="N2682" s="19"/>
      <c r="O2682" s="19"/>
      <c r="Q2682" s="20"/>
      <c r="R2682" s="58"/>
      <c r="S2682" s="58"/>
      <c r="T2682" s="58"/>
      <c r="U2682" s="58"/>
      <c r="V2682" s="58"/>
      <c r="W2682" s="58"/>
      <c r="X2682" s="58"/>
      <c r="Y2682" s="58"/>
      <c r="Z2682" s="58"/>
      <c r="AA2682" s="58"/>
    </row>
    <row r="2683" spans="1:27" x14ac:dyDescent="0.35">
      <c r="A2683" s="59">
        <v>3891</v>
      </c>
      <c r="B2683" s="59">
        <v>7.2419000000000002</v>
      </c>
      <c r="C2683" s="56">
        <v>108.2302</v>
      </c>
      <c r="D2683" s="59">
        <v>2.5036999999999998</v>
      </c>
      <c r="E2683" s="116">
        <f t="shared" si="82"/>
        <v>103.96280000000002</v>
      </c>
      <c r="F2683" s="60">
        <f>($Q$5*($O$6+$O$8))/(E2683+$O$8)</f>
        <v>0.25865847540426429</v>
      </c>
      <c r="G2683" s="60">
        <f>(C2683-$O$10)/($O$11-$O$10)</f>
        <v>0.86922444444444436</v>
      </c>
      <c r="H2683" s="60">
        <f>(G2683*$O$14+(1-G2683)*$O$13)</f>
        <v>2.7369224444444442</v>
      </c>
      <c r="I2683" s="116">
        <f>(H2683-D2683)/(H2683-$O$12)</f>
        <v>0.1458941978231689</v>
      </c>
      <c r="J2683" s="60">
        <f>(($O$19*F2683)/(B2683*((I2683)^$O$20)))^(1/$O$21)</f>
        <v>1.2953856283800103</v>
      </c>
      <c r="K2683" s="119">
        <f t="shared" si="83"/>
        <v>1</v>
      </c>
      <c r="L2683" s="129"/>
      <c r="M2683" s="50"/>
      <c r="N2683" s="19"/>
      <c r="O2683" s="19"/>
      <c r="Q2683" s="20"/>
      <c r="R2683" s="58"/>
      <c r="S2683" s="58"/>
      <c r="T2683" s="58"/>
      <c r="U2683" s="58"/>
      <c r="V2683" s="58"/>
      <c r="W2683" s="58"/>
      <c r="X2683" s="58"/>
      <c r="Y2683" s="58"/>
      <c r="Z2683" s="58"/>
      <c r="AA2683" s="58"/>
    </row>
    <row r="2684" spans="1:27" x14ac:dyDescent="0.35">
      <c r="A2684" s="59">
        <v>3891.5</v>
      </c>
      <c r="B2684" s="59">
        <v>6.9954999999999998</v>
      </c>
      <c r="C2684" s="56">
        <v>108.2302</v>
      </c>
      <c r="D2684" s="59">
        <v>2.5003000000000002</v>
      </c>
      <c r="E2684" s="116">
        <f t="shared" si="82"/>
        <v>103.9727</v>
      </c>
      <c r="F2684" s="60">
        <f>($Q$5*($O$6+$O$8))/(E2684+$O$8)</f>
        <v>0.25863535226471196</v>
      </c>
      <c r="G2684" s="60">
        <f>(C2684-$O$10)/($O$11-$O$10)</f>
        <v>0.86922444444444436</v>
      </c>
      <c r="H2684" s="60">
        <f>(G2684*$O$14+(1-G2684)*$O$13)</f>
        <v>2.7369224444444442</v>
      </c>
      <c r="I2684" s="116">
        <f>(H2684-D2684)/(H2684-$O$12)</f>
        <v>0.14802109548853007</v>
      </c>
      <c r="J2684" s="60">
        <f>(($O$19*F2684)/(B2684*((I2684)^$O$20)))^(1/$O$21)</f>
        <v>1.2990053781216448</v>
      </c>
      <c r="K2684" s="119">
        <f t="shared" si="83"/>
        <v>1</v>
      </c>
      <c r="L2684" s="129"/>
      <c r="M2684" s="50"/>
      <c r="N2684" s="19"/>
      <c r="O2684" s="19"/>
      <c r="Q2684" s="20"/>
      <c r="R2684" s="58"/>
      <c r="S2684" s="58"/>
      <c r="T2684" s="58"/>
      <c r="U2684" s="58"/>
      <c r="V2684" s="58"/>
      <c r="W2684" s="58"/>
      <c r="X2684" s="58"/>
      <c r="Y2684" s="58"/>
      <c r="Z2684" s="58"/>
      <c r="AA2684" s="58"/>
    </row>
    <row r="2685" spans="1:27" x14ac:dyDescent="0.35">
      <c r="A2685" s="59">
        <v>3892</v>
      </c>
      <c r="B2685" s="59">
        <v>6.4945000000000004</v>
      </c>
      <c r="C2685" s="56">
        <v>108.2302</v>
      </c>
      <c r="D2685" s="59">
        <v>2.496</v>
      </c>
      <c r="E2685" s="116">
        <f t="shared" si="82"/>
        <v>103.98260000000002</v>
      </c>
      <c r="F2685" s="60">
        <f>($Q$5*($O$6+$O$8))/(E2685+$O$8)</f>
        <v>0.25861223325904148</v>
      </c>
      <c r="G2685" s="60">
        <f>(C2685-$O$10)/($O$11-$O$10)</f>
        <v>0.86922444444444436</v>
      </c>
      <c r="H2685" s="60">
        <f>(G2685*$O$14+(1-G2685)*$O$13)</f>
        <v>2.7369224444444442</v>
      </c>
      <c r="I2685" s="116">
        <f>(H2685-D2685)/(H2685-$O$12)</f>
        <v>0.15071099547707553</v>
      </c>
      <c r="J2685" s="60">
        <f>(($O$19*F2685)/(B2685*((I2685)^$O$20)))^(1/$O$21)</f>
        <v>1.3240571574584608</v>
      </c>
      <c r="K2685" s="119">
        <f t="shared" si="83"/>
        <v>1</v>
      </c>
      <c r="L2685" s="129"/>
      <c r="M2685" s="50"/>
      <c r="N2685" s="19"/>
      <c r="O2685" s="19"/>
      <c r="Q2685" s="20"/>
      <c r="R2685" s="58"/>
      <c r="S2685" s="58"/>
      <c r="T2685" s="58"/>
      <c r="U2685" s="58"/>
      <c r="V2685" s="58"/>
      <c r="W2685" s="58"/>
      <c r="X2685" s="58"/>
      <c r="Y2685" s="58"/>
      <c r="Z2685" s="58"/>
      <c r="AA2685" s="58"/>
    </row>
    <row r="2686" spans="1:27" x14ac:dyDescent="0.35">
      <c r="A2686" s="59">
        <v>3892.5</v>
      </c>
      <c r="B2686" s="59">
        <v>5.9591000000000003</v>
      </c>
      <c r="C2686" s="56">
        <v>108.2302</v>
      </c>
      <c r="D2686" s="59">
        <v>2.4961000000000002</v>
      </c>
      <c r="E2686" s="116">
        <f t="shared" si="82"/>
        <v>103.99250000000001</v>
      </c>
      <c r="F2686" s="60">
        <f>($Q$5*($O$6+$O$8))/(E2686+$O$8)</f>
        <v>0.2585891183861444</v>
      </c>
      <c r="G2686" s="60">
        <f>(C2686-$O$10)/($O$11-$O$10)</f>
        <v>0.86922444444444436</v>
      </c>
      <c r="H2686" s="60">
        <f>(G2686*$O$14+(1-G2686)*$O$13)</f>
        <v>2.7369224444444442</v>
      </c>
      <c r="I2686" s="116">
        <f>(H2686-D2686)/(H2686-$O$12)</f>
        <v>0.15064843966338831</v>
      </c>
      <c r="J2686" s="60">
        <f>(($O$19*F2686)/(B2686*((I2686)^$O$20)))^(1/$O$21)</f>
        <v>1.3827706352261788</v>
      </c>
      <c r="K2686" s="119">
        <f t="shared" si="83"/>
        <v>1</v>
      </c>
      <c r="L2686" s="129"/>
      <c r="M2686" s="50"/>
      <c r="N2686" s="19"/>
      <c r="O2686" s="19"/>
      <c r="Q2686" s="20"/>
      <c r="R2686" s="58"/>
      <c r="S2686" s="58"/>
      <c r="T2686" s="58"/>
      <c r="U2686" s="58"/>
      <c r="V2686" s="58"/>
      <c r="W2686" s="58"/>
      <c r="X2686" s="58"/>
      <c r="Y2686" s="58"/>
      <c r="Z2686" s="58"/>
      <c r="AA2686" s="58"/>
    </row>
    <row r="2687" spans="1:27" x14ac:dyDescent="0.35">
      <c r="A2687" s="59">
        <v>3893</v>
      </c>
      <c r="B2687" s="59">
        <v>5.7180999999999997</v>
      </c>
      <c r="C2687" s="56">
        <v>108.2302</v>
      </c>
      <c r="D2687" s="59">
        <v>2.4914999999999998</v>
      </c>
      <c r="E2687" s="116">
        <f t="shared" si="82"/>
        <v>104.00239999999999</v>
      </c>
      <c r="F2687" s="60">
        <f>($Q$5*($O$6+$O$8))/(E2687+$O$8)</f>
        <v>0.25856600764491267</v>
      </c>
      <c r="G2687" s="60">
        <f>(C2687-$O$10)/($O$11-$O$10)</f>
        <v>0.86922444444444436</v>
      </c>
      <c r="H2687" s="60">
        <f>(G2687*$O$14+(1-G2687)*$O$13)</f>
        <v>2.7369224444444442</v>
      </c>
      <c r="I2687" s="116">
        <f>(H2687-D2687)/(H2687-$O$12)</f>
        <v>0.15352600709299519</v>
      </c>
      <c r="J2687" s="60">
        <f>(($O$19*F2687)/(B2687*((I2687)^$O$20)))^(1/$O$21)</f>
        <v>1.3850896590872359</v>
      </c>
      <c r="K2687" s="119">
        <f t="shared" si="83"/>
        <v>1</v>
      </c>
      <c r="L2687" s="129"/>
      <c r="M2687" s="50"/>
      <c r="N2687" s="19"/>
      <c r="O2687" s="19"/>
      <c r="Q2687" s="20"/>
      <c r="R2687" s="58"/>
      <c r="S2687" s="58"/>
      <c r="T2687" s="58"/>
      <c r="U2687" s="58"/>
      <c r="V2687" s="58"/>
      <c r="W2687" s="58"/>
      <c r="X2687" s="58"/>
      <c r="Y2687" s="58"/>
      <c r="Z2687" s="58"/>
      <c r="AA2687" s="58"/>
    </row>
    <row r="2688" spans="1:27" x14ac:dyDescent="0.35">
      <c r="A2688" s="59">
        <v>3893.5</v>
      </c>
      <c r="B2688" s="59">
        <v>6.9364999999999997</v>
      </c>
      <c r="C2688" s="56">
        <v>108.2302</v>
      </c>
      <c r="D2688" s="59">
        <v>2.4954000000000001</v>
      </c>
      <c r="E2688" s="116">
        <f t="shared" si="82"/>
        <v>104.01230000000001</v>
      </c>
      <c r="F2688" s="60">
        <f>($Q$5*($O$6+$O$8))/(E2688+$O$8)</f>
        <v>0.25854290103423849</v>
      </c>
      <c r="G2688" s="60">
        <f>(C2688-$O$10)/($O$11-$O$10)</f>
        <v>0.86922444444444436</v>
      </c>
      <c r="H2688" s="60">
        <f>(G2688*$O$14+(1-G2688)*$O$13)</f>
        <v>2.7369224444444442</v>
      </c>
      <c r="I2688" s="116">
        <f>(H2688-D2688)/(H2688-$O$12)</f>
        <v>0.15108633035919811</v>
      </c>
      <c r="J2688" s="60">
        <f>(($O$19*F2688)/(B2688*((I2688)^$O$20)))^(1/$O$21)</f>
        <v>1.277823704908376</v>
      </c>
      <c r="K2688" s="119">
        <f t="shared" si="83"/>
        <v>1</v>
      </c>
      <c r="L2688" s="129"/>
      <c r="M2688" s="50"/>
      <c r="N2688" s="19"/>
      <c r="O2688" s="19"/>
      <c r="Q2688" s="20"/>
      <c r="R2688" s="58"/>
      <c r="S2688" s="58"/>
      <c r="T2688" s="58"/>
      <c r="U2688" s="58"/>
      <c r="V2688" s="58"/>
      <c r="W2688" s="58"/>
      <c r="X2688" s="58"/>
      <c r="Y2688" s="58"/>
      <c r="Z2688" s="58"/>
      <c r="AA2688" s="58"/>
    </row>
    <row r="2689" spans="1:27" x14ac:dyDescent="0.35">
      <c r="A2689" s="59">
        <v>3894</v>
      </c>
      <c r="B2689" s="59">
        <v>7.3586999999999998</v>
      </c>
      <c r="C2689" s="56">
        <v>108.2302</v>
      </c>
      <c r="D2689" s="59">
        <v>2.4984999999999999</v>
      </c>
      <c r="E2689" s="116">
        <f t="shared" si="82"/>
        <v>104.0222</v>
      </c>
      <c r="F2689" s="60">
        <f>($Q$5*($O$6+$O$8))/(E2689+$O$8)</f>
        <v>0.25851979855301477</v>
      </c>
      <c r="G2689" s="60">
        <f>(C2689-$O$10)/($O$11-$O$10)</f>
        <v>0.86922444444444436</v>
      </c>
      <c r="H2689" s="60">
        <f>(G2689*$O$14+(1-G2689)*$O$13)</f>
        <v>2.7369224444444442</v>
      </c>
      <c r="I2689" s="116">
        <f>(H2689-D2689)/(H2689-$O$12)</f>
        <v>0.14914710013489804</v>
      </c>
      <c r="J2689" s="60">
        <f>(($O$19*F2689)/(B2689*((I2689)^$O$20)))^(1/$O$21)</f>
        <v>1.2566997875146486</v>
      </c>
      <c r="K2689" s="119">
        <f t="shared" si="83"/>
        <v>1</v>
      </c>
      <c r="L2689" s="129"/>
      <c r="M2689" s="50"/>
      <c r="N2689" s="19"/>
      <c r="O2689" s="19"/>
      <c r="Q2689" s="20"/>
      <c r="R2689" s="124"/>
      <c r="S2689" s="124"/>
      <c r="T2689" s="124"/>
      <c r="U2689" s="124"/>
      <c r="V2689" s="124"/>
      <c r="W2689" s="124"/>
      <c r="X2689" s="58"/>
      <c r="Y2689" s="124"/>
      <c r="Z2689" s="58"/>
      <c r="AA2689" s="58"/>
    </row>
    <row r="2690" spans="1:27" x14ac:dyDescent="0.35">
      <c r="A2690" s="59">
        <v>3894.5</v>
      </c>
      <c r="B2690" s="59">
        <v>5.8902000000000001</v>
      </c>
      <c r="C2690" s="56">
        <v>108.2302</v>
      </c>
      <c r="D2690" s="59">
        <v>2.4933999999999998</v>
      </c>
      <c r="E2690" s="116">
        <f t="shared" ref="E2690:E2753" si="84">((0.0198*A2690)+ 26.921)</f>
        <v>104.03210000000001</v>
      </c>
      <c r="F2690" s="60">
        <f>($Q$5*($O$6+$O$8))/(E2690+$O$8)</f>
        <v>0.25849670020013443</v>
      </c>
      <c r="G2690" s="60">
        <f>(C2690-$O$10)/($O$11-$O$10)</f>
        <v>0.86922444444444436</v>
      </c>
      <c r="H2690" s="60">
        <f>(G2690*$O$14+(1-G2690)*$O$13)</f>
        <v>2.7369224444444442</v>
      </c>
      <c r="I2690" s="116">
        <f>(H2690-D2690)/(H2690-$O$12)</f>
        <v>0.15233744663294024</v>
      </c>
      <c r="J2690" s="60">
        <f>(($O$19*F2690)/(B2690*((I2690)^$O$20)))^(1/$O$21)</f>
        <v>1.3751681623513812</v>
      </c>
      <c r="K2690" s="119">
        <f t="shared" ref="K2690:K2753" si="85">IF(J2690&gt;1,1,J2690)</f>
        <v>1</v>
      </c>
      <c r="L2690" s="129"/>
      <c r="M2690" s="50"/>
      <c r="N2690" s="19"/>
      <c r="O2690" s="19"/>
      <c r="Q2690" s="20"/>
      <c r="R2690" s="124"/>
      <c r="S2690" s="128"/>
      <c r="T2690" s="65"/>
      <c r="U2690" s="65"/>
      <c r="V2690" s="65"/>
      <c r="W2690" s="65"/>
      <c r="X2690" s="65"/>
      <c r="Y2690" s="65"/>
      <c r="Z2690" s="58"/>
      <c r="AA2690" s="58"/>
    </row>
    <row r="2691" spans="1:27" x14ac:dyDescent="0.35">
      <c r="A2691" s="59">
        <v>3895</v>
      </c>
      <c r="B2691" s="59">
        <v>5.7644000000000002</v>
      </c>
      <c r="C2691" s="56">
        <v>108.2302</v>
      </c>
      <c r="D2691" s="59">
        <v>2.4897999999999998</v>
      </c>
      <c r="E2691" s="116">
        <f t="shared" si="84"/>
        <v>104.042</v>
      </c>
      <c r="F2691" s="60">
        <f>($Q$5*($O$6+$O$8))/(E2691+$O$8)</f>
        <v>0.25847360597449121</v>
      </c>
      <c r="G2691" s="60">
        <f>(C2691-$O$10)/($O$11-$O$10)</f>
        <v>0.86922444444444436</v>
      </c>
      <c r="H2691" s="60">
        <f>(G2691*$O$14+(1-G2691)*$O$13)</f>
        <v>2.7369224444444442</v>
      </c>
      <c r="I2691" s="116">
        <f>(H2691-D2691)/(H2691-$O$12)</f>
        <v>0.15458945592567591</v>
      </c>
      <c r="J2691" s="60">
        <f>(($O$19*F2691)/(B2691*((I2691)^$O$20)))^(1/$O$21)</f>
        <v>1.3697811246652385</v>
      </c>
      <c r="K2691" s="119">
        <f t="shared" si="85"/>
        <v>1</v>
      </c>
      <c r="L2691" s="129"/>
      <c r="M2691" s="50"/>
      <c r="N2691" s="19"/>
      <c r="O2691" s="19"/>
      <c r="Q2691" s="20"/>
      <c r="R2691" s="58"/>
      <c r="S2691" s="58"/>
      <c r="T2691" s="58"/>
      <c r="U2691" s="58"/>
      <c r="V2691" s="58"/>
      <c r="W2691" s="58"/>
      <c r="X2691" s="58"/>
      <c r="Y2691" s="58"/>
      <c r="Z2691" s="58"/>
      <c r="AA2691" s="58"/>
    </row>
    <row r="2692" spans="1:27" x14ac:dyDescent="0.35">
      <c r="A2692" s="59">
        <v>3895.5</v>
      </c>
      <c r="B2692" s="59">
        <v>6.1022999999999996</v>
      </c>
      <c r="C2692" s="56">
        <v>108.2302</v>
      </c>
      <c r="D2692" s="59">
        <v>2.4895999999999998</v>
      </c>
      <c r="E2692" s="116">
        <f t="shared" si="84"/>
        <v>104.05190000000002</v>
      </c>
      <c r="F2692" s="60">
        <f>($Q$5*($O$6+$O$8))/(E2692+$O$8)</f>
        <v>0.2584505158749788</v>
      </c>
      <c r="G2692" s="60">
        <f>(C2692-$O$10)/($O$11-$O$10)</f>
        <v>0.86922444444444436</v>
      </c>
      <c r="H2692" s="60">
        <f>(G2692*$O$14+(1-G2692)*$O$13)</f>
        <v>2.7369224444444442</v>
      </c>
      <c r="I2692" s="116">
        <f>(H2692-D2692)/(H2692-$O$12)</f>
        <v>0.1547145675530501</v>
      </c>
      <c r="J2692" s="60">
        <f>(($O$19*F2692)/(B2692*((I2692)^$O$20)))^(1/$O$21)</f>
        <v>1.3301809279900321</v>
      </c>
      <c r="K2692" s="119">
        <f t="shared" si="85"/>
        <v>1</v>
      </c>
      <c r="L2692" s="129"/>
      <c r="M2692" s="50"/>
      <c r="N2692" s="19"/>
      <c r="O2692" s="19"/>
      <c r="Q2692" s="20"/>
      <c r="R2692" s="58"/>
      <c r="S2692" s="58"/>
      <c r="T2692" s="58"/>
      <c r="U2692" s="58"/>
      <c r="V2692" s="58"/>
      <c r="W2692" s="58"/>
      <c r="X2692" s="58"/>
      <c r="Y2692" s="58"/>
      <c r="Z2692" s="58"/>
      <c r="AA2692" s="58"/>
    </row>
    <row r="2693" spans="1:27" x14ac:dyDescent="0.35">
      <c r="A2693" s="59">
        <v>3896</v>
      </c>
      <c r="B2693" s="59">
        <v>6.8867000000000003</v>
      </c>
      <c r="C2693" s="56">
        <v>108.2302</v>
      </c>
      <c r="D2693" s="59">
        <v>2.4981</v>
      </c>
      <c r="E2693" s="116">
        <f t="shared" si="84"/>
        <v>104.06180000000001</v>
      </c>
      <c r="F2693" s="60">
        <f>($Q$5*($O$6+$O$8))/(E2693+$O$8)</f>
        <v>0.25842742990049172</v>
      </c>
      <c r="G2693" s="60">
        <f>(C2693-$O$10)/($O$11-$O$10)</f>
        <v>0.86922444444444436</v>
      </c>
      <c r="H2693" s="60">
        <f>(G2693*$O$14+(1-G2693)*$O$13)</f>
        <v>2.7369224444444442</v>
      </c>
      <c r="I2693" s="116">
        <f>(H2693-D2693)/(H2693-$O$12)</f>
        <v>0.14939732338964642</v>
      </c>
      <c r="J2693" s="60">
        <f>(($O$19*F2693)/(B2693*((I2693)^$O$20)))^(1/$O$21)</f>
        <v>1.2966444493182443</v>
      </c>
      <c r="K2693" s="119">
        <f t="shared" si="85"/>
        <v>1</v>
      </c>
      <c r="L2693" s="129"/>
      <c r="M2693" s="50"/>
      <c r="N2693" s="19"/>
      <c r="O2693" s="19"/>
      <c r="Q2693" s="20"/>
      <c r="R2693" s="58"/>
      <c r="S2693" s="58"/>
      <c r="T2693" s="58"/>
      <c r="U2693" s="58"/>
      <c r="V2693" s="58"/>
      <c r="W2693" s="58"/>
      <c r="X2693" s="58"/>
      <c r="Y2693" s="58"/>
      <c r="Z2693" s="58"/>
      <c r="AA2693" s="58"/>
    </row>
    <row r="2694" spans="1:27" x14ac:dyDescent="0.35">
      <c r="A2694" s="59">
        <v>3896.5</v>
      </c>
      <c r="B2694" s="59">
        <v>7.5967000000000002</v>
      </c>
      <c r="C2694" s="56">
        <v>108.2302</v>
      </c>
      <c r="D2694" s="59">
        <v>2.5001000000000002</v>
      </c>
      <c r="E2694" s="116">
        <f t="shared" si="84"/>
        <v>104.07169999999999</v>
      </c>
      <c r="F2694" s="60">
        <f>($Q$5*($O$6+$O$8))/(E2694+$O$8)</f>
        <v>0.25840434804992457</v>
      </c>
      <c r="G2694" s="60">
        <f>(C2694-$O$10)/($O$11-$O$10)</f>
        <v>0.86922444444444436</v>
      </c>
      <c r="H2694" s="60">
        <f>(G2694*$O$14+(1-G2694)*$O$13)</f>
        <v>2.7369224444444442</v>
      </c>
      <c r="I2694" s="116">
        <f>(H2694-D2694)/(H2694-$O$12)</f>
        <v>0.14814620711590426</v>
      </c>
      <c r="J2694" s="60">
        <f>(($O$19*F2694)/(B2694*((I2694)^$O$20)))^(1/$O$21)</f>
        <v>1.2449355923234591</v>
      </c>
      <c r="K2694" s="119">
        <f t="shared" si="85"/>
        <v>1</v>
      </c>
      <c r="L2694" s="129"/>
      <c r="M2694" s="50"/>
      <c r="N2694" s="19"/>
      <c r="O2694" s="19"/>
      <c r="Q2694" s="20"/>
      <c r="R2694" s="58"/>
      <c r="S2694" s="58"/>
      <c r="T2694" s="58"/>
      <c r="U2694" s="58"/>
      <c r="V2694" s="58"/>
    </row>
    <row r="2695" spans="1:27" x14ac:dyDescent="0.35">
      <c r="A2695" s="59">
        <v>3897</v>
      </c>
      <c r="B2695" s="59">
        <v>5.4785000000000004</v>
      </c>
      <c r="C2695" s="56">
        <v>108.2302</v>
      </c>
      <c r="D2695" s="59">
        <v>2.5009999999999999</v>
      </c>
      <c r="E2695" s="116">
        <f t="shared" si="84"/>
        <v>104.08160000000001</v>
      </c>
      <c r="F2695" s="60">
        <f>($Q$5*($O$6+$O$8))/(E2695+$O$8)</f>
        <v>0.25838127032217234</v>
      </c>
      <c r="G2695" s="60">
        <f>(C2695-$O$10)/($O$11-$O$10)</f>
        <v>0.86922444444444436</v>
      </c>
      <c r="H2695" s="60">
        <f>(G2695*$O$14+(1-G2695)*$O$13)</f>
        <v>2.7369224444444442</v>
      </c>
      <c r="I2695" s="116">
        <f>(H2695-D2695)/(H2695-$O$12)</f>
        <v>0.14758320479272055</v>
      </c>
      <c r="J2695" s="60">
        <f>(($O$19*F2695)/(B2695*((I2695)^$O$20)))^(1/$O$21)</f>
        <v>1.4715083969140352</v>
      </c>
      <c r="K2695" s="119">
        <f t="shared" si="85"/>
        <v>1</v>
      </c>
      <c r="L2695" s="129"/>
      <c r="M2695" s="50"/>
      <c r="N2695" s="19"/>
      <c r="O2695" s="19"/>
      <c r="Q2695" s="20"/>
      <c r="R2695" s="58"/>
      <c r="S2695" s="58"/>
      <c r="T2695" s="58"/>
      <c r="U2695" s="58"/>
      <c r="V2695" s="58"/>
    </row>
    <row r="2696" spans="1:27" x14ac:dyDescent="0.35">
      <c r="A2696" s="59">
        <v>3897.5</v>
      </c>
      <c r="B2696" s="59">
        <v>5.0193000000000003</v>
      </c>
      <c r="C2696" s="56">
        <v>108.2302</v>
      </c>
      <c r="D2696" s="59">
        <v>2.5049000000000001</v>
      </c>
      <c r="E2696" s="116">
        <f t="shared" si="84"/>
        <v>104.0915</v>
      </c>
      <c r="F2696" s="60">
        <f>($Q$5*($O$6+$O$8))/(E2696+$O$8)</f>
        <v>0.25835819671613069</v>
      </c>
      <c r="G2696" s="60">
        <f>(C2696-$O$10)/($O$11-$O$10)</f>
        <v>0.86922444444444436</v>
      </c>
      <c r="H2696" s="60">
        <f>(G2696*$O$14+(1-G2696)*$O$13)</f>
        <v>2.7369224444444442</v>
      </c>
      <c r="I2696" s="116">
        <f>(H2696-D2696)/(H2696-$O$12)</f>
        <v>0.14514352805892347</v>
      </c>
      <c r="J2696" s="60">
        <f>(($O$19*F2696)/(B2696*((I2696)^$O$20)))^(1/$O$21)</f>
        <v>1.5631183804051079</v>
      </c>
      <c r="K2696" s="119">
        <f t="shared" si="85"/>
        <v>1</v>
      </c>
      <c r="L2696" s="129"/>
      <c r="M2696" s="50"/>
      <c r="N2696" s="19"/>
      <c r="O2696" s="19"/>
      <c r="Q2696" s="20"/>
      <c r="R2696" s="58"/>
      <c r="S2696" s="58"/>
      <c r="T2696" s="58"/>
      <c r="U2696" s="58"/>
      <c r="V2696" s="58"/>
    </row>
    <row r="2697" spans="1:27" x14ac:dyDescent="0.35">
      <c r="A2697" s="59">
        <v>3898</v>
      </c>
      <c r="B2697" s="59">
        <v>6.0195999999999996</v>
      </c>
      <c r="C2697" s="56">
        <v>108.2302</v>
      </c>
      <c r="D2697" s="59">
        <v>2.5078</v>
      </c>
      <c r="E2697" s="116">
        <f t="shared" si="84"/>
        <v>104.10140000000001</v>
      </c>
      <c r="F2697" s="60">
        <f>($Q$5*($O$6+$O$8))/(E2697+$O$8)</f>
        <v>0.25833512723069535</v>
      </c>
      <c r="G2697" s="60">
        <f>(C2697-$O$10)/($O$11-$O$10)</f>
        <v>0.86922444444444436</v>
      </c>
      <c r="H2697" s="60">
        <f>(G2697*$O$14+(1-G2697)*$O$13)</f>
        <v>2.7369224444444442</v>
      </c>
      <c r="I2697" s="116">
        <f>(H2697-D2697)/(H2697-$O$12)</f>
        <v>0.14332940946199763</v>
      </c>
      <c r="J2697" s="60">
        <f>(($O$19*F2697)/(B2697*((I2697)^$O$20)))^(1/$O$21)</f>
        <v>1.4453485912896167</v>
      </c>
      <c r="K2697" s="119">
        <f t="shared" si="85"/>
        <v>1</v>
      </c>
      <c r="L2697" s="129"/>
      <c r="M2697" s="50"/>
      <c r="N2697" s="19"/>
      <c r="O2697" s="19"/>
      <c r="Q2697" s="20"/>
      <c r="R2697" s="58"/>
      <c r="S2697" s="58"/>
      <c r="T2697" s="58"/>
      <c r="U2697" s="58"/>
      <c r="V2697" s="58"/>
    </row>
    <row r="2698" spans="1:27" x14ac:dyDescent="0.35">
      <c r="A2698" s="59">
        <v>3898.5</v>
      </c>
      <c r="B2698" s="59">
        <v>6.7161999999999997</v>
      </c>
      <c r="C2698" s="56">
        <v>108.2302</v>
      </c>
      <c r="D2698" s="59">
        <v>2.4958999999999998</v>
      </c>
      <c r="E2698" s="116">
        <f t="shared" si="84"/>
        <v>104.1113</v>
      </c>
      <c r="F2698" s="60">
        <f>($Q$5*($O$6+$O$8))/(E2698+$O$8)</f>
        <v>0.2583120618647628</v>
      </c>
      <c r="G2698" s="60">
        <f>(C2698-$O$10)/($O$11-$O$10)</f>
        <v>0.86922444444444436</v>
      </c>
      <c r="H2698" s="60">
        <f>(G2698*$O$14+(1-G2698)*$O$13)</f>
        <v>2.7369224444444442</v>
      </c>
      <c r="I2698" s="116">
        <f>(H2698-D2698)/(H2698-$O$12)</f>
        <v>0.15077355129076278</v>
      </c>
      <c r="J2698" s="60">
        <f>(($O$19*F2698)/(B2698*((I2698)^$O$20)))^(1/$O$21)</f>
        <v>1.3007246438062792</v>
      </c>
      <c r="K2698" s="119">
        <f t="shared" si="85"/>
        <v>1</v>
      </c>
      <c r="L2698" s="129"/>
      <c r="M2698" s="50"/>
      <c r="N2698" s="19"/>
      <c r="O2698" s="19"/>
      <c r="Q2698" s="20"/>
      <c r="R2698" s="58"/>
      <c r="S2698" s="58"/>
      <c r="T2698" s="58"/>
      <c r="U2698" s="58"/>
      <c r="V2698" s="58"/>
    </row>
    <row r="2699" spans="1:27" x14ac:dyDescent="0.35">
      <c r="A2699" s="59">
        <v>3899</v>
      </c>
      <c r="B2699" s="59">
        <v>8.9023000000000003</v>
      </c>
      <c r="C2699" s="56">
        <v>108.2302</v>
      </c>
      <c r="D2699" s="59">
        <v>2.4916999999999998</v>
      </c>
      <c r="E2699" s="116">
        <f t="shared" si="84"/>
        <v>104.12120000000002</v>
      </c>
      <c r="F2699" s="60">
        <f>($Q$5*($O$6+$O$8))/(E2699+$O$8)</f>
        <v>0.25828900061722948</v>
      </c>
      <c r="G2699" s="60">
        <f>(C2699-$O$10)/($O$11-$O$10)</f>
        <v>0.86922444444444436</v>
      </c>
      <c r="H2699" s="60">
        <f>(G2699*$O$14+(1-G2699)*$O$13)</f>
        <v>2.7369224444444442</v>
      </c>
      <c r="I2699" s="116">
        <f>(H2699-D2699)/(H2699-$O$12)</f>
        <v>0.153400895465621</v>
      </c>
      <c r="J2699" s="60">
        <f>(($O$19*F2699)/(B2699*((I2699)^$O$20)))^(1/$O$21)</f>
        <v>1.1103859256722648</v>
      </c>
      <c r="K2699" s="119">
        <f t="shared" si="85"/>
        <v>1</v>
      </c>
      <c r="L2699" s="129"/>
      <c r="M2699" s="50"/>
      <c r="N2699" s="19"/>
      <c r="O2699" s="19"/>
      <c r="Q2699" s="20"/>
      <c r="R2699" s="58"/>
      <c r="S2699" s="58"/>
      <c r="T2699" s="58"/>
      <c r="U2699" s="58"/>
      <c r="V2699" s="58"/>
    </row>
    <row r="2700" spans="1:27" x14ac:dyDescent="0.35">
      <c r="A2700" s="59">
        <v>3899.5</v>
      </c>
      <c r="B2700" s="59">
        <v>7.2401</v>
      </c>
      <c r="C2700" s="56">
        <v>108.2302</v>
      </c>
      <c r="D2700" s="59">
        <v>2.4882</v>
      </c>
      <c r="E2700" s="116">
        <f t="shared" si="84"/>
        <v>104.1311</v>
      </c>
      <c r="F2700" s="60">
        <f>($Q$5*($O$6+$O$8))/(E2700+$O$8)</f>
        <v>0.25826594348699267</v>
      </c>
      <c r="G2700" s="60">
        <f>(C2700-$O$10)/($O$11-$O$10)</f>
        <v>0.86922444444444436</v>
      </c>
      <c r="H2700" s="60">
        <f>(G2700*$O$14+(1-G2700)*$O$13)</f>
        <v>2.7369224444444442</v>
      </c>
      <c r="I2700" s="116">
        <f>(H2700-D2700)/(H2700-$O$12)</f>
        <v>0.15559034894466942</v>
      </c>
      <c r="J2700" s="60">
        <f>(($O$19*F2700)/(B2700*((I2700)^$O$20)))^(1/$O$21)</f>
        <v>1.2138880427360186</v>
      </c>
      <c r="K2700" s="119">
        <f t="shared" si="85"/>
        <v>1</v>
      </c>
      <c r="L2700" s="129"/>
      <c r="M2700" s="50"/>
      <c r="N2700" s="19"/>
      <c r="O2700" s="19"/>
      <c r="Q2700" s="20"/>
      <c r="R2700" s="58"/>
      <c r="S2700" s="58"/>
      <c r="T2700" s="58"/>
      <c r="U2700" s="58"/>
      <c r="V2700" s="58"/>
    </row>
    <row r="2701" spans="1:27" x14ac:dyDescent="0.35">
      <c r="A2701" s="59">
        <v>3900</v>
      </c>
      <c r="B2701" s="59">
        <v>6.5046999999999997</v>
      </c>
      <c r="C2701" s="56">
        <v>108.2302</v>
      </c>
      <c r="D2701" s="59">
        <v>2.4982000000000002</v>
      </c>
      <c r="E2701" s="116">
        <f t="shared" si="84"/>
        <v>104.14100000000002</v>
      </c>
      <c r="F2701" s="60">
        <f>($Q$5*($O$6+$O$8))/(E2701+$O$8)</f>
        <v>0.25824289047294963</v>
      </c>
      <c r="G2701" s="60">
        <f>(C2701-$O$10)/($O$11-$O$10)</f>
        <v>0.86922444444444436</v>
      </c>
      <c r="H2701" s="60">
        <f>(G2701*$O$14+(1-G2701)*$O$13)</f>
        <v>2.7369224444444442</v>
      </c>
      <c r="I2701" s="116">
        <f>(H2701-D2701)/(H2701-$O$12)</f>
        <v>0.14933476757595918</v>
      </c>
      <c r="J2701" s="60">
        <f>(($O$19*F2701)/(B2701*((I2701)^$O$20)))^(1/$O$21)</f>
        <v>1.3342574024195875</v>
      </c>
      <c r="K2701" s="119">
        <f t="shared" si="85"/>
        <v>1</v>
      </c>
      <c r="L2701" s="129"/>
      <c r="M2701" s="50"/>
      <c r="N2701" s="19"/>
      <c r="O2701" s="19"/>
      <c r="Q2701" s="20"/>
      <c r="R2701" s="58"/>
      <c r="S2701" s="58"/>
      <c r="T2701" s="58"/>
      <c r="U2701" s="58"/>
      <c r="V2701" s="58"/>
    </row>
    <row r="2702" spans="1:27" x14ac:dyDescent="0.35">
      <c r="A2702" s="59">
        <v>3900.5</v>
      </c>
      <c r="B2702" s="59">
        <v>6.0027999999999997</v>
      </c>
      <c r="C2702" s="56">
        <v>108.2302</v>
      </c>
      <c r="D2702" s="59">
        <v>2.4983</v>
      </c>
      <c r="E2702" s="116">
        <f t="shared" si="84"/>
        <v>104.15090000000001</v>
      </c>
      <c r="F2702" s="60">
        <f>($Q$5*($O$6+$O$8))/(E2702+$O$8)</f>
        <v>0.25821984157399841</v>
      </c>
      <c r="G2702" s="60">
        <f>(C2702-$O$10)/($O$11-$O$10)</f>
        <v>0.86922444444444436</v>
      </c>
      <c r="H2702" s="60">
        <f>(G2702*$O$14+(1-G2702)*$O$13)</f>
        <v>2.7369224444444442</v>
      </c>
      <c r="I2702" s="116">
        <f>(H2702-D2702)/(H2702-$O$12)</f>
        <v>0.14927221176227223</v>
      </c>
      <c r="J2702" s="60">
        <f>(($O$19*F2702)/(B2702*((I2702)^$O$20)))^(1/$O$21)</f>
        <v>1.3894371302308008</v>
      </c>
      <c r="K2702" s="119">
        <f t="shared" si="85"/>
        <v>1</v>
      </c>
      <c r="L2702" s="129"/>
      <c r="M2702" s="50"/>
      <c r="N2702" s="19"/>
      <c r="O2702" s="19"/>
      <c r="Q2702" s="20"/>
      <c r="R2702" s="58"/>
      <c r="S2702" s="58"/>
      <c r="T2702" s="58"/>
      <c r="U2702" s="58"/>
      <c r="V2702" s="58"/>
    </row>
    <row r="2703" spans="1:27" x14ac:dyDescent="0.35">
      <c r="A2703" s="59">
        <v>3901</v>
      </c>
      <c r="B2703" s="59">
        <v>6.0994000000000002</v>
      </c>
      <c r="C2703" s="56">
        <v>108.2302</v>
      </c>
      <c r="D2703" s="59">
        <v>2.4975999999999998</v>
      </c>
      <c r="E2703" s="116">
        <f t="shared" si="84"/>
        <v>104.16079999999999</v>
      </c>
      <c r="F2703" s="60">
        <f>($Q$5*($O$6+$O$8))/(E2703+$O$8)</f>
        <v>0.25819679678903718</v>
      </c>
      <c r="G2703" s="60">
        <f>(C2703-$O$10)/($O$11-$O$10)</f>
        <v>0.86922444444444436</v>
      </c>
      <c r="H2703" s="60">
        <f>(G2703*$O$14+(1-G2703)*$O$13)</f>
        <v>2.7369224444444442</v>
      </c>
      <c r="I2703" s="116">
        <f>(H2703-D2703)/(H2703-$O$12)</f>
        <v>0.14971010245808203</v>
      </c>
      <c r="J2703" s="60">
        <f>(($O$19*F2703)/(B2703*((I2703)^$O$20)))^(1/$O$21)</f>
        <v>1.374297510367223</v>
      </c>
      <c r="K2703" s="119">
        <f t="shared" si="85"/>
        <v>1</v>
      </c>
      <c r="L2703" s="129"/>
      <c r="M2703" s="50"/>
      <c r="N2703" s="19"/>
      <c r="O2703" s="19"/>
      <c r="Q2703" s="20"/>
      <c r="R2703" s="58"/>
      <c r="S2703" s="58"/>
      <c r="T2703" s="58"/>
      <c r="U2703" s="58"/>
      <c r="V2703" s="58"/>
    </row>
    <row r="2704" spans="1:27" x14ac:dyDescent="0.35">
      <c r="A2704" s="59">
        <v>3901.5</v>
      </c>
      <c r="B2704" s="59">
        <v>6.0331000000000001</v>
      </c>
      <c r="C2704" s="56">
        <v>108.2302</v>
      </c>
      <c r="D2704" s="59">
        <v>2.5015999999999998</v>
      </c>
      <c r="E2704" s="116">
        <f t="shared" si="84"/>
        <v>104.17070000000001</v>
      </c>
      <c r="F2704" s="60">
        <f>($Q$5*($O$6+$O$8))/(E2704+$O$8)</f>
        <v>0.25817375611696447</v>
      </c>
      <c r="G2704" s="60">
        <f>(C2704-$O$10)/($O$11-$O$10)</f>
        <v>0.86922444444444436</v>
      </c>
      <c r="H2704" s="60">
        <f>(G2704*$O$14+(1-G2704)*$O$13)</f>
        <v>2.7369224444444442</v>
      </c>
      <c r="I2704" s="116">
        <f>(H2704-D2704)/(H2704-$O$12)</f>
        <v>0.147207869910598</v>
      </c>
      <c r="J2704" s="60">
        <f>(($O$19*F2704)/(B2704*((I2704)^$O$20)))^(1/$O$21)</f>
        <v>1.4052537604939452</v>
      </c>
      <c r="K2704" s="119">
        <f t="shared" si="85"/>
        <v>1</v>
      </c>
      <c r="L2704" s="129"/>
      <c r="M2704" s="50"/>
      <c r="N2704" s="19"/>
      <c r="O2704" s="19"/>
      <c r="Q2704" s="20"/>
      <c r="R2704" s="58"/>
      <c r="S2704" s="58"/>
      <c r="T2704" s="58"/>
      <c r="U2704" s="58"/>
      <c r="V2704" s="58"/>
    </row>
    <row r="2705" spans="1:22" x14ac:dyDescent="0.35">
      <c r="A2705" s="59">
        <v>3902</v>
      </c>
      <c r="B2705" s="59">
        <v>6.3517999999999999</v>
      </c>
      <c r="C2705" s="56">
        <v>108.2302</v>
      </c>
      <c r="D2705" s="59">
        <v>2.4988000000000001</v>
      </c>
      <c r="E2705" s="116">
        <f t="shared" si="84"/>
        <v>104.1806</v>
      </c>
      <c r="F2705" s="60">
        <f>($Q$5*($O$6+$O$8))/(E2705+$O$8)</f>
        <v>0.25815071955667945</v>
      </c>
      <c r="G2705" s="60">
        <f>(C2705-$O$10)/($O$11-$O$10)</f>
        <v>0.86922444444444436</v>
      </c>
      <c r="H2705" s="60">
        <f>(G2705*$O$14+(1-G2705)*$O$13)</f>
        <v>2.7369224444444442</v>
      </c>
      <c r="I2705" s="116">
        <f>(H2705-D2705)/(H2705-$O$12)</f>
        <v>0.14895943269383663</v>
      </c>
      <c r="J2705" s="60">
        <f>(($O$19*F2705)/(B2705*((I2705)^$O$20)))^(1/$O$21)</f>
        <v>1.3533815536743945</v>
      </c>
      <c r="K2705" s="119">
        <f t="shared" si="85"/>
        <v>1</v>
      </c>
      <c r="L2705" s="129"/>
      <c r="M2705" s="50"/>
      <c r="N2705" s="19"/>
      <c r="O2705" s="19"/>
      <c r="Q2705" s="20"/>
      <c r="R2705" s="58"/>
      <c r="S2705" s="58"/>
      <c r="T2705" s="58"/>
      <c r="U2705" s="58"/>
      <c r="V2705" s="58"/>
    </row>
    <row r="2706" spans="1:22" x14ac:dyDescent="0.35">
      <c r="A2706" s="59">
        <v>3902.5</v>
      </c>
      <c r="B2706" s="59">
        <v>7.585</v>
      </c>
      <c r="C2706" s="56">
        <v>108.2302</v>
      </c>
      <c r="D2706" s="59">
        <v>2.5022000000000002</v>
      </c>
      <c r="E2706" s="116">
        <f t="shared" si="84"/>
        <v>104.19050000000001</v>
      </c>
      <c r="F2706" s="60">
        <f>($Q$5*($O$6+$O$8))/(E2706+$O$8)</f>
        <v>0.2581276871070815</v>
      </c>
      <c r="G2706" s="60">
        <f>(C2706-$O$10)/($O$11-$O$10)</f>
        <v>0.86922444444444436</v>
      </c>
      <c r="H2706" s="60">
        <f>(G2706*$O$14+(1-G2706)*$O$13)</f>
        <v>2.7369224444444442</v>
      </c>
      <c r="I2706" s="116">
        <f>(H2706-D2706)/(H2706-$O$12)</f>
        <v>0.14683253502847515</v>
      </c>
      <c r="J2706" s="60">
        <f>(($O$19*F2706)/(B2706*((I2706)^$O$20)))^(1/$O$21)</f>
        <v>1.2563689816323838</v>
      </c>
      <c r="K2706" s="119">
        <f t="shared" si="85"/>
        <v>1</v>
      </c>
      <c r="L2706" s="129"/>
      <c r="M2706" s="50"/>
      <c r="N2706" s="19"/>
      <c r="O2706" s="19"/>
      <c r="Q2706" s="20"/>
      <c r="R2706" s="58"/>
      <c r="S2706" s="58"/>
      <c r="T2706" s="58"/>
      <c r="U2706" s="58"/>
      <c r="V2706" s="58"/>
    </row>
    <row r="2707" spans="1:22" x14ac:dyDescent="0.35">
      <c r="A2707" s="59">
        <v>3903</v>
      </c>
      <c r="B2707" s="59">
        <v>8.4434000000000005</v>
      </c>
      <c r="C2707" s="56">
        <v>108.2302</v>
      </c>
      <c r="D2707" s="59">
        <v>2.4923000000000002</v>
      </c>
      <c r="E2707" s="116">
        <f t="shared" si="84"/>
        <v>104.2004</v>
      </c>
      <c r="F2707" s="60">
        <f>($Q$5*($O$6+$O$8))/(E2707+$O$8)</f>
        <v>0.25810465876707051</v>
      </c>
      <c r="G2707" s="60">
        <f>(C2707-$O$10)/($O$11-$O$10)</f>
        <v>0.86922444444444436</v>
      </c>
      <c r="H2707" s="60">
        <f>(G2707*$O$14+(1-G2707)*$O$13)</f>
        <v>2.7369224444444442</v>
      </c>
      <c r="I2707" s="116">
        <f>(H2707-D2707)/(H2707-$O$12)</f>
        <v>0.15302556058349814</v>
      </c>
      <c r="J2707" s="60">
        <f>(($O$19*F2707)/(B2707*((I2707)^$O$20)))^(1/$O$21)</f>
        <v>1.1425501208430351</v>
      </c>
      <c r="K2707" s="119">
        <f t="shared" si="85"/>
        <v>1</v>
      </c>
      <c r="L2707" s="129"/>
      <c r="M2707" s="50"/>
      <c r="N2707" s="19"/>
      <c r="O2707" s="19"/>
      <c r="Q2707" s="20"/>
      <c r="R2707" s="58"/>
      <c r="S2707" s="58"/>
      <c r="T2707" s="58"/>
      <c r="U2707" s="58"/>
      <c r="V2707" s="58"/>
    </row>
    <row r="2708" spans="1:22" x14ac:dyDescent="0.35">
      <c r="A2708" s="59">
        <v>3903.5</v>
      </c>
      <c r="B2708" s="59">
        <v>7.5486000000000004</v>
      </c>
      <c r="C2708" s="56">
        <v>108.2302</v>
      </c>
      <c r="D2708" s="59">
        <v>2.4849000000000001</v>
      </c>
      <c r="E2708" s="116">
        <f t="shared" si="84"/>
        <v>104.21030000000002</v>
      </c>
      <c r="F2708" s="60">
        <f>($Q$5*($O$6+$O$8))/(E2708+$O$8)</f>
        <v>0.25808163453554656</v>
      </c>
      <c r="G2708" s="60">
        <f>(C2708-$O$10)/($O$11-$O$10)</f>
        <v>0.86922444444444436</v>
      </c>
      <c r="H2708" s="60">
        <f>(G2708*$O$14+(1-G2708)*$O$13)</f>
        <v>2.7369224444444442</v>
      </c>
      <c r="I2708" s="116">
        <f>(H2708-D2708)/(H2708-$O$12)</f>
        <v>0.15765469079634364</v>
      </c>
      <c r="J2708" s="60">
        <f>(($O$19*F2708)/(B2708*((I2708)^$O$20)))^(1/$O$21)</f>
        <v>1.1728391292431339</v>
      </c>
      <c r="K2708" s="119">
        <f t="shared" si="85"/>
        <v>1</v>
      </c>
      <c r="L2708" s="129"/>
      <c r="M2708" s="50"/>
      <c r="N2708" s="19"/>
      <c r="O2708" s="19"/>
      <c r="Q2708" s="20"/>
      <c r="R2708" s="58"/>
      <c r="S2708" s="58"/>
      <c r="T2708" s="58"/>
      <c r="U2708" s="58"/>
      <c r="V2708" s="58"/>
    </row>
    <row r="2709" spans="1:22" x14ac:dyDescent="0.35">
      <c r="A2709" s="59">
        <v>3904</v>
      </c>
      <c r="B2709" s="59">
        <v>6.9768999999999997</v>
      </c>
      <c r="C2709" s="56">
        <v>108.2302</v>
      </c>
      <c r="D2709" s="59">
        <v>2.4710000000000001</v>
      </c>
      <c r="E2709" s="116">
        <f t="shared" si="84"/>
        <v>104.22020000000001</v>
      </c>
      <c r="F2709" s="60">
        <f>($Q$5*($O$6+$O$8))/(E2709+$O$8)</f>
        <v>0.25805861441141037</v>
      </c>
      <c r="G2709" s="60">
        <f>(C2709-$O$10)/($O$11-$O$10)</f>
        <v>0.86922444444444436</v>
      </c>
      <c r="H2709" s="60">
        <f>(G2709*$O$14+(1-G2709)*$O$13)</f>
        <v>2.7369224444444442</v>
      </c>
      <c r="I2709" s="116">
        <f>(H2709-D2709)/(H2709-$O$12)</f>
        <v>0.16634994889885069</v>
      </c>
      <c r="J2709" s="60">
        <f>(($O$19*F2709)/(B2709*((I2709)^$O$20)))^(1/$O$21)</f>
        <v>1.1561262436228008</v>
      </c>
      <c r="K2709" s="119">
        <f t="shared" si="85"/>
        <v>1</v>
      </c>
      <c r="L2709" s="129"/>
      <c r="M2709" s="50"/>
      <c r="N2709" s="19"/>
      <c r="O2709" s="19"/>
      <c r="Q2709" s="20"/>
      <c r="R2709" s="58"/>
      <c r="S2709" s="58"/>
      <c r="T2709" s="58"/>
      <c r="U2709" s="58"/>
      <c r="V2709" s="58"/>
    </row>
    <row r="2710" spans="1:22" x14ac:dyDescent="0.35">
      <c r="A2710" s="59">
        <v>3904.5</v>
      </c>
      <c r="B2710" s="59">
        <v>7.1970999999999998</v>
      </c>
      <c r="C2710" s="56">
        <v>108.2302</v>
      </c>
      <c r="D2710" s="59">
        <v>2.4523999999999999</v>
      </c>
      <c r="E2710" s="116">
        <f t="shared" si="84"/>
        <v>104.23009999999999</v>
      </c>
      <c r="F2710" s="60">
        <f>($Q$5*($O$6+$O$8))/(E2710+$O$8)</f>
        <v>0.25803559839356294</v>
      </c>
      <c r="G2710" s="60">
        <f>(C2710-$O$10)/($O$11-$O$10)</f>
        <v>0.86922444444444436</v>
      </c>
      <c r="H2710" s="60">
        <f>(G2710*$O$14+(1-G2710)*$O$13)</f>
        <v>2.7369224444444442</v>
      </c>
      <c r="I2710" s="116">
        <f>(H2710-D2710)/(H2710-$O$12)</f>
        <v>0.17798533024465155</v>
      </c>
      <c r="J2710" s="60">
        <f>(($O$19*F2710)/(B2710*((I2710)^$O$20)))^(1/$O$21)</f>
        <v>1.063841272951211</v>
      </c>
      <c r="K2710" s="119">
        <f t="shared" si="85"/>
        <v>1</v>
      </c>
      <c r="L2710" s="129"/>
      <c r="M2710" s="50"/>
      <c r="N2710" s="19"/>
      <c r="O2710" s="19"/>
      <c r="Q2710" s="20"/>
      <c r="R2710" s="58"/>
      <c r="S2710" s="58"/>
      <c r="T2710" s="58"/>
      <c r="U2710" s="58"/>
      <c r="V2710" s="58"/>
    </row>
    <row r="2711" spans="1:22" x14ac:dyDescent="0.35">
      <c r="A2711" s="59">
        <v>3905</v>
      </c>
      <c r="B2711" s="59">
        <v>6.8731</v>
      </c>
      <c r="C2711" s="56">
        <v>108.2302</v>
      </c>
      <c r="D2711" s="59">
        <v>2.4352</v>
      </c>
      <c r="E2711" s="116">
        <f t="shared" si="84"/>
        <v>104.24000000000001</v>
      </c>
      <c r="F2711" s="60">
        <f>($Q$5*($O$6+$O$8))/(E2711+$O$8)</f>
        <v>0.25801258648090547</v>
      </c>
      <c r="G2711" s="60">
        <f>(C2711-$O$10)/($O$11-$O$10)</f>
        <v>0.86922444444444436</v>
      </c>
      <c r="H2711" s="60">
        <f>(G2711*$O$14+(1-G2711)*$O$13)</f>
        <v>2.7369224444444442</v>
      </c>
      <c r="I2711" s="116">
        <f>(H2711-D2711)/(H2711-$O$12)</f>
        <v>0.18874493019883282</v>
      </c>
      <c r="J2711" s="60">
        <f>(($O$19*F2711)/(B2711*((I2711)^$O$20)))^(1/$O$21)</f>
        <v>1.0265233198092656</v>
      </c>
      <c r="K2711" s="119">
        <f t="shared" si="85"/>
        <v>1</v>
      </c>
      <c r="L2711" s="129"/>
      <c r="M2711" s="50"/>
      <c r="N2711" s="19"/>
      <c r="O2711" s="19"/>
      <c r="Q2711" s="20"/>
      <c r="R2711" s="58"/>
      <c r="S2711" s="58"/>
      <c r="T2711" s="58"/>
      <c r="U2711" s="58"/>
      <c r="V2711" s="58"/>
    </row>
    <row r="2712" spans="1:22" x14ac:dyDescent="0.35">
      <c r="A2712" s="59">
        <v>3905.5</v>
      </c>
      <c r="B2712" s="59">
        <v>6.8887999999999998</v>
      </c>
      <c r="C2712" s="56">
        <v>108.2302</v>
      </c>
      <c r="D2712" s="59">
        <v>2.4398</v>
      </c>
      <c r="E2712" s="116">
        <f t="shared" si="84"/>
        <v>104.2499</v>
      </c>
      <c r="F2712" s="60">
        <f>($Q$5*($O$6+$O$8))/(E2712+$O$8)</f>
        <v>0.25798957867234001</v>
      </c>
      <c r="G2712" s="60">
        <f>(C2712-$O$10)/($O$11-$O$10)</f>
        <v>0.86922444444444436</v>
      </c>
      <c r="H2712" s="60">
        <f>(G2712*$O$14+(1-G2712)*$O$13)</f>
        <v>2.7369224444444442</v>
      </c>
      <c r="I2712" s="116">
        <f>(H2712-D2712)/(H2712-$O$12)</f>
        <v>0.18586736276922622</v>
      </c>
      <c r="J2712" s="60">
        <f>(($O$19*F2712)/(B2712*((I2712)^$O$20)))^(1/$O$21)</f>
        <v>1.0411808138714809</v>
      </c>
      <c r="K2712" s="119">
        <f t="shared" si="85"/>
        <v>1</v>
      </c>
      <c r="L2712" s="129"/>
      <c r="M2712" s="50"/>
      <c r="N2712" s="19"/>
      <c r="O2712" s="19"/>
      <c r="Q2712" s="20"/>
      <c r="R2712" s="58"/>
      <c r="S2712" s="58"/>
      <c r="T2712" s="58"/>
      <c r="U2712" s="58"/>
      <c r="V2712" s="58"/>
    </row>
    <row r="2713" spans="1:22" x14ac:dyDescent="0.35">
      <c r="A2713" s="59">
        <v>3906</v>
      </c>
      <c r="B2713" s="59">
        <v>6.0420999999999996</v>
      </c>
      <c r="C2713" s="56">
        <v>108.2302</v>
      </c>
      <c r="D2713" s="59">
        <v>2.4664999999999999</v>
      </c>
      <c r="E2713" s="116">
        <f t="shared" si="84"/>
        <v>104.25980000000001</v>
      </c>
      <c r="F2713" s="60">
        <f>($Q$5*($O$6+$O$8))/(E2713+$O$8)</f>
        <v>0.25796657496676856</v>
      </c>
      <c r="G2713" s="60">
        <f>(C2713-$O$10)/($O$11-$O$10)</f>
        <v>0.86922444444444436</v>
      </c>
      <c r="H2713" s="60">
        <f>(G2713*$O$14+(1-G2713)*$O$13)</f>
        <v>2.7369224444444442</v>
      </c>
      <c r="I2713" s="116">
        <f>(H2713-D2713)/(H2713-$O$12)</f>
        <v>0.16916496051477034</v>
      </c>
      <c r="J2713" s="60">
        <f>(($O$19*F2713)/(B2713*((I2713)^$O$20)))^(1/$O$21)</f>
        <v>1.2214546654237606</v>
      </c>
      <c r="K2713" s="119">
        <f t="shared" si="85"/>
        <v>1</v>
      </c>
      <c r="L2713" s="129"/>
      <c r="M2713" s="50"/>
      <c r="N2713" s="19"/>
      <c r="O2713" s="19"/>
      <c r="Q2713" s="20"/>
      <c r="R2713" s="58"/>
      <c r="S2713" s="58"/>
      <c r="T2713" s="58"/>
      <c r="U2713" s="58"/>
      <c r="V2713" s="58"/>
    </row>
    <row r="2714" spans="1:22" x14ac:dyDescent="0.35">
      <c r="A2714" s="59">
        <v>3906.5</v>
      </c>
      <c r="B2714" s="59">
        <v>5.6189999999999998</v>
      </c>
      <c r="C2714" s="56">
        <v>108.2302</v>
      </c>
      <c r="D2714" s="59">
        <v>2.4863</v>
      </c>
      <c r="E2714" s="116">
        <f t="shared" si="84"/>
        <v>104.2697</v>
      </c>
      <c r="F2714" s="60">
        <f>($Q$5*($O$6+$O$8))/(E2714+$O$8)</f>
        <v>0.25794357536309376</v>
      </c>
      <c r="G2714" s="60">
        <f>(C2714-$O$10)/($O$11-$O$10)</f>
        <v>0.86922444444444436</v>
      </c>
      <c r="H2714" s="60">
        <f>(G2714*$O$14+(1-G2714)*$O$13)</f>
        <v>2.7369224444444442</v>
      </c>
      <c r="I2714" s="116">
        <f>(H2714-D2714)/(H2714-$O$12)</f>
        <v>0.15677890940472433</v>
      </c>
      <c r="J2714" s="60">
        <f>(($O$19*F2714)/(B2714*((I2714)^$O$20)))^(1/$O$21)</f>
        <v>1.3666119140290574</v>
      </c>
      <c r="K2714" s="119">
        <f t="shared" si="85"/>
        <v>1</v>
      </c>
      <c r="L2714" s="129"/>
      <c r="M2714" s="50"/>
      <c r="N2714" s="19"/>
      <c r="O2714" s="19"/>
      <c r="Q2714" s="20"/>
      <c r="R2714" s="58"/>
      <c r="S2714" s="58"/>
      <c r="T2714" s="58"/>
      <c r="U2714" s="58"/>
      <c r="V2714" s="58"/>
    </row>
    <row r="2715" spans="1:22" x14ac:dyDescent="0.35">
      <c r="A2715" s="59">
        <v>3907</v>
      </c>
      <c r="B2715" s="59">
        <v>5.4343000000000004</v>
      </c>
      <c r="C2715" s="56">
        <v>108.2302</v>
      </c>
      <c r="D2715" s="59">
        <v>2.4937999999999998</v>
      </c>
      <c r="E2715" s="116">
        <f t="shared" si="84"/>
        <v>104.27960000000002</v>
      </c>
      <c r="F2715" s="60">
        <f>($Q$5*($O$6+$O$8))/(E2715+$O$8)</f>
        <v>0.25792057986021849</v>
      </c>
      <c r="G2715" s="60">
        <f>(C2715-$O$10)/($O$11-$O$10)</f>
        <v>0.86922444444444436</v>
      </c>
      <c r="H2715" s="60">
        <f>(G2715*$O$14+(1-G2715)*$O$13)</f>
        <v>2.7369224444444442</v>
      </c>
      <c r="I2715" s="116">
        <f>(H2715-D2715)/(H2715-$O$12)</f>
        <v>0.15208722337819189</v>
      </c>
      <c r="J2715" s="60">
        <f>(($O$19*F2715)/(B2715*((I2715)^$O$20)))^(1/$O$21)</f>
        <v>1.4324466699590683</v>
      </c>
      <c r="K2715" s="119">
        <f t="shared" si="85"/>
        <v>1</v>
      </c>
      <c r="L2715" s="129"/>
      <c r="M2715" s="50"/>
      <c r="N2715" s="19"/>
      <c r="O2715" s="19"/>
      <c r="Q2715" s="20"/>
      <c r="R2715" s="58"/>
      <c r="S2715" s="58"/>
      <c r="T2715" s="58"/>
      <c r="U2715" s="58"/>
      <c r="V2715" s="58"/>
    </row>
    <row r="2716" spans="1:22" x14ac:dyDescent="0.35">
      <c r="A2716" s="59">
        <v>3907.5</v>
      </c>
      <c r="B2716" s="59">
        <v>7.0770999999999997</v>
      </c>
      <c r="C2716" s="56">
        <v>108.2302</v>
      </c>
      <c r="D2716" s="59">
        <v>2.4958</v>
      </c>
      <c r="E2716" s="116">
        <f t="shared" si="84"/>
        <v>104.2895</v>
      </c>
      <c r="F2716" s="60">
        <f>($Q$5*($O$6+$O$8))/(E2716+$O$8)</f>
        <v>0.25789758845704619</v>
      </c>
      <c r="G2716" s="60">
        <f>(C2716-$O$10)/($O$11-$O$10)</f>
        <v>0.86922444444444436</v>
      </c>
      <c r="H2716" s="60">
        <f>(G2716*$O$14+(1-G2716)*$O$13)</f>
        <v>2.7369224444444442</v>
      </c>
      <c r="I2716" s="116">
        <f>(H2716-D2716)/(H2716-$O$12)</f>
        <v>0.15083610710444972</v>
      </c>
      <c r="J2716" s="60">
        <f>(($O$19*F2716)/(B2716*((I2716)^$O$20)))^(1/$O$21)</f>
        <v>1.2655830777167507</v>
      </c>
      <c r="K2716" s="119">
        <f t="shared" si="85"/>
        <v>1</v>
      </c>
      <c r="L2716" s="129"/>
      <c r="M2716" s="50"/>
      <c r="N2716" s="19"/>
      <c r="O2716" s="19"/>
      <c r="Q2716" s="20"/>
      <c r="R2716" s="58"/>
      <c r="S2716" s="58"/>
      <c r="T2716" s="58"/>
      <c r="U2716" s="58"/>
      <c r="V2716" s="58"/>
    </row>
    <row r="2717" spans="1:22" x14ac:dyDescent="0.35">
      <c r="A2717" s="59">
        <v>3908</v>
      </c>
      <c r="B2717" s="59">
        <v>6.0975999999999999</v>
      </c>
      <c r="C2717" s="56">
        <v>108.2302</v>
      </c>
      <c r="D2717" s="59">
        <v>2.5013999999999998</v>
      </c>
      <c r="E2717" s="116">
        <f t="shared" si="84"/>
        <v>104.29940000000002</v>
      </c>
      <c r="F2717" s="60">
        <f>($Q$5*($O$6+$O$8))/(E2717+$O$8)</f>
        <v>0.25787460115248051</v>
      </c>
      <c r="G2717" s="60">
        <f>(C2717-$O$10)/($O$11-$O$10)</f>
        <v>0.86922444444444436</v>
      </c>
      <c r="H2717" s="60">
        <f>(G2717*$O$14+(1-G2717)*$O$13)</f>
        <v>2.7369224444444442</v>
      </c>
      <c r="I2717" s="116">
        <f>(H2717-D2717)/(H2717-$O$12)</f>
        <v>0.1473329815379722</v>
      </c>
      <c r="J2717" s="60">
        <f>(($O$19*F2717)/(B2717*((I2717)^$O$20)))^(1/$O$21)</f>
        <v>1.3958052943159132</v>
      </c>
      <c r="K2717" s="119">
        <f t="shared" si="85"/>
        <v>1</v>
      </c>
      <c r="L2717" s="129"/>
      <c r="M2717" s="50"/>
      <c r="N2717" s="19"/>
      <c r="O2717" s="19"/>
      <c r="Q2717" s="20"/>
      <c r="R2717" s="58"/>
      <c r="S2717" s="58"/>
      <c r="T2717" s="58"/>
      <c r="U2717" s="58"/>
      <c r="V2717" s="58"/>
    </row>
    <row r="2718" spans="1:22" x14ac:dyDescent="0.35">
      <c r="A2718" s="59">
        <v>3908.5</v>
      </c>
      <c r="B2718" s="59">
        <v>7.1337000000000002</v>
      </c>
      <c r="C2718" s="56">
        <v>108.2302</v>
      </c>
      <c r="D2718" s="59">
        <v>2.5072000000000001</v>
      </c>
      <c r="E2718" s="116">
        <f t="shared" si="84"/>
        <v>104.30930000000001</v>
      </c>
      <c r="F2718" s="60">
        <f>($Q$5*($O$6+$O$8))/(E2718+$O$8)</f>
        <v>0.25785161794542566</v>
      </c>
      <c r="G2718" s="60">
        <f>(C2718-$O$10)/($O$11-$O$10)</f>
        <v>0.86922444444444436</v>
      </c>
      <c r="H2718" s="60">
        <f>(G2718*$O$14+(1-G2718)*$O$13)</f>
        <v>2.7369224444444442</v>
      </c>
      <c r="I2718" s="116">
        <f>(H2718-D2718)/(H2718-$O$12)</f>
        <v>0.14370474434412017</v>
      </c>
      <c r="J2718" s="60">
        <f>(($O$19*F2718)/(B2718*((I2718)^$O$20)))^(1/$O$21)</f>
        <v>1.3229895177319466</v>
      </c>
      <c r="K2718" s="119">
        <f t="shared" si="85"/>
        <v>1</v>
      </c>
      <c r="L2718" s="129"/>
      <c r="M2718" s="50"/>
      <c r="N2718" s="19"/>
      <c r="O2718" s="19"/>
      <c r="Q2718" s="20"/>
      <c r="R2718" s="58"/>
      <c r="S2718" s="58"/>
      <c r="T2718" s="58"/>
      <c r="U2718" s="58"/>
      <c r="V2718" s="58"/>
    </row>
    <row r="2719" spans="1:22" x14ac:dyDescent="0.35">
      <c r="A2719" s="59">
        <v>3909</v>
      </c>
      <c r="B2719" s="59">
        <v>7.6146000000000003</v>
      </c>
      <c r="C2719" s="56">
        <v>108.2302</v>
      </c>
      <c r="D2719" s="59">
        <v>2.5055000000000001</v>
      </c>
      <c r="E2719" s="116">
        <f t="shared" si="84"/>
        <v>104.3192</v>
      </c>
      <c r="F2719" s="60">
        <f>($Q$5*($O$6+$O$8))/(E2719+$O$8)</f>
        <v>0.25782863883478613</v>
      </c>
      <c r="G2719" s="60">
        <f>(C2719-$O$10)/($O$11-$O$10)</f>
        <v>0.86922444444444436</v>
      </c>
      <c r="H2719" s="60">
        <f>(G2719*$O$14+(1-G2719)*$O$13)</f>
        <v>2.7369224444444442</v>
      </c>
      <c r="I2719" s="116">
        <f>(H2719-D2719)/(H2719-$O$12)</f>
        <v>0.14476819317680092</v>
      </c>
      <c r="J2719" s="60">
        <f>(($O$19*F2719)/(B2719*((I2719)^$O$20)))^(1/$O$21)</f>
        <v>1.2710682674396208</v>
      </c>
      <c r="K2719" s="119">
        <f t="shared" si="85"/>
        <v>1</v>
      </c>
      <c r="L2719" s="129"/>
      <c r="M2719" s="50"/>
      <c r="N2719" s="19"/>
      <c r="O2719" s="19"/>
      <c r="Q2719" s="20"/>
      <c r="R2719" s="58"/>
      <c r="S2719" s="58"/>
      <c r="T2719" s="58"/>
      <c r="U2719" s="58"/>
      <c r="V2719" s="58"/>
    </row>
    <row r="2720" spans="1:22" x14ac:dyDescent="0.35">
      <c r="A2720" s="59">
        <v>3909.5</v>
      </c>
      <c r="B2720" s="59">
        <v>6.9183000000000003</v>
      </c>
      <c r="C2720" s="56">
        <v>108.2302</v>
      </c>
      <c r="D2720" s="59">
        <v>2.5114000000000001</v>
      </c>
      <c r="E2720" s="116">
        <f t="shared" si="84"/>
        <v>104.32910000000001</v>
      </c>
      <c r="F2720" s="60">
        <f>($Q$5*($O$6+$O$8))/(E2720+$O$8)</f>
        <v>0.25780566381946673</v>
      </c>
      <c r="G2720" s="60">
        <f>(C2720-$O$10)/($O$11-$O$10)</f>
        <v>0.86922444444444436</v>
      </c>
      <c r="H2720" s="60">
        <f>(G2720*$O$14+(1-G2720)*$O$13)</f>
        <v>2.7369224444444442</v>
      </c>
      <c r="I2720" s="116">
        <f>(H2720-D2720)/(H2720-$O$12)</f>
        <v>0.14107740016926196</v>
      </c>
      <c r="J2720" s="60">
        <f>(($O$19*F2720)/(B2720*((I2720)^$O$20)))^(1/$O$21)</f>
        <v>1.3683244402957215</v>
      </c>
      <c r="K2720" s="119">
        <f t="shared" si="85"/>
        <v>1</v>
      </c>
      <c r="L2720" s="129"/>
      <c r="M2720" s="50"/>
      <c r="N2720" s="19"/>
      <c r="O2720" s="19"/>
      <c r="Q2720" s="20"/>
      <c r="R2720" s="58"/>
      <c r="S2720" s="58"/>
      <c r="T2720" s="58"/>
      <c r="U2720" s="58"/>
      <c r="V2720" s="58"/>
    </row>
    <row r="2721" spans="1:22" x14ac:dyDescent="0.35">
      <c r="A2721" s="59">
        <v>3910</v>
      </c>
      <c r="B2721" s="59">
        <v>5.9230999999999998</v>
      </c>
      <c r="C2721" s="56">
        <v>108.2302</v>
      </c>
      <c r="D2721" s="59">
        <v>2.4933000000000001</v>
      </c>
      <c r="E2721" s="116">
        <f t="shared" si="84"/>
        <v>104.339</v>
      </c>
      <c r="F2721" s="60">
        <f>($Q$5*($O$6+$O$8))/(E2721+$O$8)</f>
        <v>0.25778269289837297</v>
      </c>
      <c r="G2721" s="60">
        <f>(C2721-$O$10)/($O$11-$O$10)</f>
        <v>0.86922444444444436</v>
      </c>
      <c r="H2721" s="60">
        <f>(G2721*$O$14+(1-G2721)*$O$13)</f>
        <v>2.7369224444444442</v>
      </c>
      <c r="I2721" s="116">
        <f>(H2721-D2721)/(H2721-$O$12)</f>
        <v>0.15240000244662721</v>
      </c>
      <c r="J2721" s="60">
        <f>(($O$19*F2721)/(B2721*((I2721)^$O$20)))^(1/$O$21)</f>
        <v>1.3688862830490489</v>
      </c>
      <c r="K2721" s="119">
        <f t="shared" si="85"/>
        <v>1</v>
      </c>
      <c r="L2721" s="129"/>
      <c r="M2721" s="50"/>
      <c r="N2721" s="19"/>
      <c r="O2721" s="19"/>
      <c r="Q2721" s="20"/>
      <c r="R2721" s="58"/>
      <c r="S2721" s="58"/>
      <c r="T2721" s="58"/>
      <c r="U2721" s="58"/>
      <c r="V2721" s="58"/>
    </row>
    <row r="2722" spans="1:22" x14ac:dyDescent="0.35">
      <c r="A2722" s="59">
        <v>3910.5</v>
      </c>
      <c r="B2722" s="59">
        <v>3.7208999999999999</v>
      </c>
      <c r="C2722" s="56">
        <v>108.2302</v>
      </c>
      <c r="D2722" s="59">
        <v>2.4927999999999999</v>
      </c>
      <c r="E2722" s="116">
        <f t="shared" si="84"/>
        <v>104.34890000000001</v>
      </c>
      <c r="F2722" s="60">
        <f>($Q$5*($O$6+$O$8))/(E2722+$O$8)</f>
        <v>0.25775972607041031</v>
      </c>
      <c r="G2722" s="60">
        <f>(C2722-$O$10)/($O$11-$O$10)</f>
        <v>0.86922444444444436</v>
      </c>
      <c r="H2722" s="60">
        <f>(G2722*$O$14+(1-G2722)*$O$13)</f>
        <v>2.7369224444444442</v>
      </c>
      <c r="I2722" s="116">
        <f>(H2722-D2722)/(H2722-$O$12)</f>
        <v>0.15271278151506282</v>
      </c>
      <c r="J2722" s="60">
        <f>(($O$19*F2722)/(B2722*((I2722)^$O$20)))^(1/$O$21)</f>
        <v>1.7234875244058492</v>
      </c>
      <c r="K2722" s="119">
        <f t="shared" si="85"/>
        <v>1</v>
      </c>
      <c r="L2722" s="129"/>
      <c r="M2722" s="50"/>
      <c r="N2722" s="19"/>
      <c r="O2722" s="19"/>
      <c r="Q2722" s="20"/>
      <c r="R2722" s="58"/>
      <c r="S2722" s="58"/>
      <c r="T2722" s="58"/>
      <c r="U2722" s="58"/>
      <c r="V2722" s="58"/>
    </row>
    <row r="2723" spans="1:22" x14ac:dyDescent="0.35">
      <c r="A2723" s="59">
        <v>3911</v>
      </c>
      <c r="B2723" s="59">
        <v>4.1444000000000001</v>
      </c>
      <c r="C2723" s="56">
        <v>108.2302</v>
      </c>
      <c r="D2723" s="59">
        <v>2.4874999999999998</v>
      </c>
      <c r="E2723" s="116">
        <f t="shared" si="84"/>
        <v>104.3588</v>
      </c>
      <c r="F2723" s="60">
        <f>($Q$5*($O$6+$O$8))/(E2723+$O$8)</f>
        <v>0.25773676333448503</v>
      </c>
      <c r="G2723" s="60">
        <f>(C2723-$O$10)/($O$11-$O$10)</f>
        <v>0.86922444444444436</v>
      </c>
      <c r="H2723" s="60">
        <f>(G2723*$O$14+(1-G2723)*$O$13)</f>
        <v>2.7369224444444442</v>
      </c>
      <c r="I2723" s="116">
        <f>(H2723-D2723)/(H2723-$O$12)</f>
        <v>0.15602823964047921</v>
      </c>
      <c r="J2723" s="60">
        <f>(($O$19*F2723)/(B2723*((I2723)^$O$20)))^(1/$O$21)</f>
        <v>1.5982847069844321</v>
      </c>
      <c r="K2723" s="119">
        <f t="shared" si="85"/>
        <v>1</v>
      </c>
      <c r="L2723" s="129"/>
      <c r="M2723" s="50"/>
      <c r="N2723" s="19"/>
      <c r="O2723" s="19"/>
      <c r="Q2723" s="20"/>
      <c r="R2723" s="58"/>
      <c r="S2723" s="58"/>
      <c r="T2723" s="58"/>
      <c r="U2723" s="58"/>
      <c r="V2723" s="58"/>
    </row>
    <row r="2724" spans="1:22" x14ac:dyDescent="0.35">
      <c r="A2724" s="59">
        <v>3911.5</v>
      </c>
      <c r="B2724" s="59">
        <v>6.6333000000000002</v>
      </c>
      <c r="C2724" s="56">
        <v>108.2302</v>
      </c>
      <c r="D2724" s="59">
        <v>2.5045000000000002</v>
      </c>
      <c r="E2724" s="116">
        <f t="shared" si="84"/>
        <v>104.36870000000002</v>
      </c>
      <c r="F2724" s="60">
        <f>($Q$5*($O$6+$O$8))/(E2724+$O$8)</f>
        <v>0.25771380468950345</v>
      </c>
      <c r="G2724" s="60">
        <f>(C2724-$O$10)/($O$11-$O$10)</f>
        <v>0.86922444444444436</v>
      </c>
      <c r="H2724" s="60">
        <f>(G2724*$O$14+(1-G2724)*$O$13)</f>
        <v>2.7369224444444442</v>
      </c>
      <c r="I2724" s="116">
        <f>(H2724-D2724)/(H2724-$O$12)</f>
        <v>0.14539375131367185</v>
      </c>
      <c r="J2724" s="60">
        <f>(($O$19*F2724)/(B2724*((I2724)^$O$20)))^(1/$O$21)</f>
        <v>1.355683404455956</v>
      </c>
      <c r="K2724" s="119">
        <f t="shared" si="85"/>
        <v>1</v>
      </c>
      <c r="L2724" s="129"/>
      <c r="M2724" s="50"/>
      <c r="N2724" s="19"/>
      <c r="O2724" s="19"/>
      <c r="Q2724" s="20"/>
      <c r="R2724" s="58"/>
      <c r="S2724" s="58"/>
      <c r="T2724" s="58"/>
      <c r="U2724" s="58"/>
      <c r="V2724" s="58"/>
    </row>
    <row r="2725" spans="1:22" x14ac:dyDescent="0.35">
      <c r="A2725" s="59">
        <v>3912</v>
      </c>
      <c r="B2725" s="59">
        <v>7.0462999999999996</v>
      </c>
      <c r="C2725" s="56">
        <v>108.2302</v>
      </c>
      <c r="D2725" s="59">
        <v>2.5015999999999998</v>
      </c>
      <c r="E2725" s="116">
        <f t="shared" si="84"/>
        <v>104.37860000000001</v>
      </c>
      <c r="F2725" s="60">
        <f>($Q$5*($O$6+$O$8))/(E2725+$O$8)</f>
        <v>0.25769085013437254</v>
      </c>
      <c r="G2725" s="60">
        <f>(C2725-$O$10)/($O$11-$O$10)</f>
        <v>0.86922444444444436</v>
      </c>
      <c r="H2725" s="60">
        <f>(G2725*$O$14+(1-G2725)*$O$13)</f>
        <v>2.7369224444444442</v>
      </c>
      <c r="I2725" s="116">
        <f>(H2725-D2725)/(H2725-$O$12)</f>
        <v>0.147207869910598</v>
      </c>
      <c r="J2725" s="60">
        <f>(($O$19*F2725)/(B2725*((I2725)^$O$20)))^(1/$O$21)</f>
        <v>1.2990860099789383</v>
      </c>
      <c r="K2725" s="119">
        <f t="shared" si="85"/>
        <v>1</v>
      </c>
      <c r="L2725" s="129"/>
      <c r="M2725" s="50"/>
      <c r="N2725" s="19"/>
      <c r="O2725" s="19"/>
      <c r="Q2725" s="20"/>
      <c r="R2725" s="58"/>
      <c r="S2725" s="58"/>
      <c r="T2725" s="58"/>
      <c r="U2725" s="58"/>
      <c r="V2725" s="58"/>
    </row>
    <row r="2726" spans="1:22" x14ac:dyDescent="0.35">
      <c r="A2726" s="59">
        <v>3912.5</v>
      </c>
      <c r="B2726" s="59">
        <v>7.0537999999999998</v>
      </c>
      <c r="C2726" s="56">
        <v>108.2302</v>
      </c>
      <c r="D2726" s="59">
        <v>2.4998999999999998</v>
      </c>
      <c r="E2726" s="116">
        <f t="shared" si="84"/>
        <v>104.38849999999999</v>
      </c>
      <c r="F2726" s="60">
        <f>($Q$5*($O$6+$O$8))/(E2726+$O$8)</f>
        <v>0.25766789966799952</v>
      </c>
      <c r="G2726" s="60">
        <f>(C2726-$O$10)/($O$11-$O$10)</f>
        <v>0.86922444444444436</v>
      </c>
      <c r="H2726" s="60">
        <f>(G2726*$O$14+(1-G2726)*$O$13)</f>
        <v>2.7369224444444442</v>
      </c>
      <c r="I2726" s="116">
        <f>(H2726-D2726)/(H2726-$O$12)</f>
        <v>0.14827131874327873</v>
      </c>
      <c r="J2726" s="60">
        <f>(($O$19*F2726)/(B2726*((I2726)^$O$20)))^(1/$O$21)</f>
        <v>1.2890252885880409</v>
      </c>
      <c r="K2726" s="119">
        <f t="shared" si="85"/>
        <v>1</v>
      </c>
      <c r="L2726" s="129"/>
      <c r="M2726" s="50"/>
      <c r="N2726" s="19"/>
      <c r="O2726" s="19"/>
      <c r="Q2726" s="20"/>
      <c r="R2726" s="58"/>
      <c r="S2726" s="58"/>
      <c r="T2726" s="58"/>
      <c r="U2726" s="58"/>
      <c r="V2726" s="58"/>
    </row>
    <row r="2727" spans="1:22" x14ac:dyDescent="0.35">
      <c r="A2727" s="59">
        <v>3913</v>
      </c>
      <c r="B2727" s="59">
        <v>5.3586</v>
      </c>
      <c r="C2727" s="56">
        <v>108.2302</v>
      </c>
      <c r="D2727" s="59">
        <v>2.4885999999999999</v>
      </c>
      <c r="E2727" s="116">
        <f t="shared" si="84"/>
        <v>104.39840000000001</v>
      </c>
      <c r="F2727" s="60">
        <f>($Q$5*($O$6+$O$8))/(E2727+$O$8)</f>
        <v>0.25764495328929193</v>
      </c>
      <c r="G2727" s="60">
        <f>(C2727-$O$10)/($O$11-$O$10)</f>
        <v>0.86922444444444436</v>
      </c>
      <c r="H2727" s="60">
        <f>(G2727*$O$14+(1-G2727)*$O$13)</f>
        <v>2.7369224444444442</v>
      </c>
      <c r="I2727" s="116">
        <f>(H2727-D2727)/(H2727-$O$12)</f>
        <v>0.15534012568992103</v>
      </c>
      <c r="J2727" s="60">
        <f>(($O$19*F2727)/(B2727*((I2727)^$O$20)))^(1/$O$21)</f>
        <v>1.4115670037319921</v>
      </c>
      <c r="K2727" s="119">
        <f t="shared" si="85"/>
        <v>1</v>
      </c>
      <c r="L2727" s="129"/>
      <c r="M2727" s="50"/>
      <c r="N2727" s="19"/>
      <c r="O2727" s="19"/>
      <c r="Q2727" s="20"/>
      <c r="R2727" s="58"/>
      <c r="S2727" s="58"/>
      <c r="T2727" s="58"/>
      <c r="U2727" s="58"/>
      <c r="V2727" s="58"/>
    </row>
    <row r="2728" spans="1:22" x14ac:dyDescent="0.35">
      <c r="A2728" s="59">
        <v>3913.5</v>
      </c>
      <c r="B2728" s="59">
        <v>5.1829000000000001</v>
      </c>
      <c r="C2728" s="56">
        <v>108.2302</v>
      </c>
      <c r="D2728" s="59">
        <v>2.4891999999999999</v>
      </c>
      <c r="E2728" s="116">
        <f t="shared" si="84"/>
        <v>104.4083</v>
      </c>
      <c r="F2728" s="60">
        <f>($Q$5*($O$6+$O$8))/(E2728+$O$8)</f>
        <v>0.25762201099715792</v>
      </c>
      <c r="G2728" s="60">
        <f>(C2728-$O$10)/($O$11-$O$10)</f>
        <v>0.86922444444444436</v>
      </c>
      <c r="H2728" s="60">
        <f>(G2728*$O$14+(1-G2728)*$O$13)</f>
        <v>2.7369224444444442</v>
      </c>
      <c r="I2728" s="116">
        <f>(H2728-D2728)/(H2728-$O$12)</f>
        <v>0.15496479080779849</v>
      </c>
      <c r="J2728" s="60">
        <f>(($O$19*F2728)/(B2728*((I2728)^$O$20)))^(1/$O$21)</f>
        <v>1.4387059307712076</v>
      </c>
      <c r="K2728" s="119">
        <f t="shared" si="85"/>
        <v>1</v>
      </c>
      <c r="L2728" s="129"/>
      <c r="M2728" s="50"/>
      <c r="N2728" s="19"/>
      <c r="O2728" s="19"/>
      <c r="Q2728" s="20"/>
      <c r="R2728" s="58"/>
      <c r="S2728" s="58"/>
      <c r="T2728" s="58"/>
      <c r="U2728" s="58"/>
      <c r="V2728" s="58"/>
    </row>
    <row r="2729" spans="1:22" x14ac:dyDescent="0.35">
      <c r="A2729" s="59">
        <v>3914</v>
      </c>
      <c r="B2729" s="59">
        <v>6.1481000000000003</v>
      </c>
      <c r="C2729" s="56">
        <v>108.2302</v>
      </c>
      <c r="D2729" s="59">
        <v>2.4863</v>
      </c>
      <c r="E2729" s="116">
        <f t="shared" si="84"/>
        <v>104.41820000000001</v>
      </c>
      <c r="F2729" s="60">
        <f>($Q$5*($O$6+$O$8))/(E2729+$O$8)</f>
        <v>0.25759907279050581</v>
      </c>
      <c r="G2729" s="60">
        <f>(C2729-$O$10)/($O$11-$O$10)</f>
        <v>0.86922444444444436</v>
      </c>
      <c r="H2729" s="60">
        <f>(G2729*$O$14+(1-G2729)*$O$13)</f>
        <v>2.7369224444444442</v>
      </c>
      <c r="I2729" s="116">
        <f>(H2729-D2729)/(H2729-$O$12)</f>
        <v>0.15677890940472433</v>
      </c>
      <c r="J2729" s="60">
        <f>(($O$19*F2729)/(B2729*((I2729)^$O$20)))^(1/$O$21)</f>
        <v>1.3056117421585005</v>
      </c>
      <c r="K2729" s="119">
        <f t="shared" si="85"/>
        <v>1</v>
      </c>
      <c r="L2729" s="129"/>
      <c r="M2729" s="50"/>
      <c r="N2729" s="19"/>
      <c r="O2729" s="19"/>
      <c r="Q2729" s="20"/>
      <c r="R2729" s="58"/>
      <c r="S2729" s="58"/>
      <c r="T2729" s="58"/>
      <c r="U2729" s="58"/>
      <c r="V2729" s="58"/>
    </row>
    <row r="2730" spans="1:22" x14ac:dyDescent="0.35">
      <c r="A2730" s="59">
        <v>3914.5</v>
      </c>
      <c r="B2730" s="59">
        <v>5.8594999999999997</v>
      </c>
      <c r="C2730" s="56">
        <v>108.2302</v>
      </c>
      <c r="D2730" s="59">
        <v>2.4891000000000001</v>
      </c>
      <c r="E2730" s="116">
        <f t="shared" si="84"/>
        <v>104.4281</v>
      </c>
      <c r="F2730" s="60">
        <f>($Q$5*($O$6+$O$8))/(E2730+$O$8)</f>
        <v>0.25757613866824453</v>
      </c>
      <c r="G2730" s="60">
        <f>(C2730-$O$10)/($O$11-$O$10)</f>
        <v>0.86922444444444436</v>
      </c>
      <c r="H2730" s="60">
        <f>(G2730*$O$14+(1-G2730)*$O$13)</f>
        <v>2.7369224444444442</v>
      </c>
      <c r="I2730" s="116">
        <f>(H2730-D2730)/(H2730-$O$12)</f>
        <v>0.15502734662148543</v>
      </c>
      <c r="J2730" s="60">
        <f>(($O$19*F2730)/(B2730*((I2730)^$O$20)))^(1/$O$21)</f>
        <v>1.3524282098449141</v>
      </c>
      <c r="K2730" s="119">
        <f t="shared" si="85"/>
        <v>1</v>
      </c>
      <c r="L2730" s="129"/>
      <c r="M2730" s="50"/>
      <c r="N2730" s="19"/>
      <c r="O2730" s="19"/>
      <c r="Q2730" s="20"/>
      <c r="R2730" s="58"/>
      <c r="S2730" s="58"/>
      <c r="T2730" s="58"/>
      <c r="U2730" s="58"/>
      <c r="V2730" s="58"/>
    </row>
    <row r="2731" spans="1:22" x14ac:dyDescent="0.35">
      <c r="A2731" s="59">
        <v>3915</v>
      </c>
      <c r="B2731" s="59">
        <v>6.0270999999999999</v>
      </c>
      <c r="C2731" s="56">
        <v>108.2302</v>
      </c>
      <c r="D2731" s="59">
        <v>2.4811999999999999</v>
      </c>
      <c r="E2731" s="116">
        <f t="shared" si="84"/>
        <v>104.43800000000002</v>
      </c>
      <c r="F2731" s="60">
        <f>($Q$5*($O$6+$O$8))/(E2731+$O$8)</f>
        <v>0.2575532086292831</v>
      </c>
      <c r="G2731" s="60">
        <f>(C2731-$O$10)/($O$11-$O$10)</f>
        <v>0.86922444444444436</v>
      </c>
      <c r="H2731" s="60">
        <f>(G2731*$O$14+(1-G2731)*$O$13)</f>
        <v>2.7369224444444442</v>
      </c>
      <c r="I2731" s="116">
        <f>(H2731-D2731)/(H2731-$O$12)</f>
        <v>0.15996925590276656</v>
      </c>
      <c r="J2731" s="60">
        <f>(($O$19*F2731)/(B2731*((I2731)^$O$20)))^(1/$O$21)</f>
        <v>1.2922387473386834</v>
      </c>
      <c r="K2731" s="119">
        <f t="shared" si="85"/>
        <v>1</v>
      </c>
      <c r="L2731" s="129"/>
      <c r="M2731" s="50"/>
      <c r="N2731" s="19"/>
      <c r="O2731" s="19"/>
      <c r="Q2731" s="20"/>
      <c r="R2731" s="58"/>
      <c r="S2731" s="58"/>
      <c r="T2731" s="58"/>
      <c r="U2731" s="58"/>
      <c r="V2731" s="58"/>
    </row>
    <row r="2732" spans="1:22" x14ac:dyDescent="0.35">
      <c r="A2732" s="59">
        <v>3915.5</v>
      </c>
      <c r="B2732" s="59">
        <v>6.1456</v>
      </c>
      <c r="C2732" s="56">
        <v>108.2302</v>
      </c>
      <c r="D2732" s="59">
        <v>2.4811000000000001</v>
      </c>
      <c r="E2732" s="116">
        <f t="shared" si="84"/>
        <v>104.4479</v>
      </c>
      <c r="F2732" s="60">
        <f>($Q$5*($O$6+$O$8))/(E2732+$O$8)</f>
        <v>0.25753028267253131</v>
      </c>
      <c r="G2732" s="60">
        <f>(C2732-$O$10)/($O$11-$O$10)</f>
        <v>0.86922444444444436</v>
      </c>
      <c r="H2732" s="60">
        <f>(G2732*$O$14+(1-G2732)*$O$13)</f>
        <v>2.7369224444444442</v>
      </c>
      <c r="I2732" s="116">
        <f>(H2732-D2732)/(H2732-$O$12)</f>
        <v>0.1600318117164535</v>
      </c>
      <c r="J2732" s="60">
        <f>(($O$19*F2732)/(B2732*((I2732)^$O$20)))^(1/$O$21)</f>
        <v>1.2791624008353903</v>
      </c>
      <c r="K2732" s="119">
        <f t="shared" si="85"/>
        <v>1</v>
      </c>
      <c r="L2732" s="129"/>
      <c r="M2732" s="50"/>
      <c r="N2732" s="19"/>
      <c r="O2732" s="19"/>
      <c r="Q2732" s="20"/>
      <c r="R2732" s="58"/>
      <c r="S2732" s="58"/>
      <c r="T2732" s="58"/>
      <c r="U2732" s="58"/>
      <c r="V2732" s="58"/>
    </row>
    <row r="2733" spans="1:22" x14ac:dyDescent="0.35">
      <c r="A2733" s="59">
        <v>3916</v>
      </c>
      <c r="B2733" s="59">
        <v>5.9752000000000001</v>
      </c>
      <c r="C2733" s="56">
        <v>108.2302</v>
      </c>
      <c r="D2733" s="59">
        <v>2.4802</v>
      </c>
      <c r="E2733" s="116">
        <f t="shared" si="84"/>
        <v>104.45779999999999</v>
      </c>
      <c r="F2733" s="60">
        <f>($Q$5*($O$6+$O$8))/(E2733+$O$8)</f>
        <v>0.25750736079689901</v>
      </c>
      <c r="G2733" s="60">
        <f>(C2733-$O$10)/($O$11-$O$10)</f>
        <v>0.86922444444444436</v>
      </c>
      <c r="H2733" s="60">
        <f>(G2733*$O$14+(1-G2733)*$O$13)</f>
        <v>2.7369224444444442</v>
      </c>
      <c r="I2733" s="116">
        <f>(H2733-D2733)/(H2733-$O$12)</f>
        <v>0.16059481403963749</v>
      </c>
      <c r="J2733" s="60">
        <f>(($O$19*F2733)/(B2733*((I2733)^$O$20)))^(1/$O$21)</f>
        <v>1.2926682555289815</v>
      </c>
      <c r="K2733" s="119">
        <f t="shared" si="85"/>
        <v>1</v>
      </c>
      <c r="L2733" s="129"/>
      <c r="M2733" s="50"/>
      <c r="N2733" s="19"/>
      <c r="O2733" s="19"/>
      <c r="Q2733" s="20"/>
      <c r="R2733" s="58"/>
      <c r="S2733" s="58"/>
      <c r="T2733" s="58"/>
      <c r="U2733" s="58"/>
      <c r="V2733" s="58"/>
    </row>
    <row r="2734" spans="1:22" x14ac:dyDescent="0.35">
      <c r="A2734" s="59">
        <v>3916.5</v>
      </c>
      <c r="B2734" s="59">
        <v>6.3421000000000003</v>
      </c>
      <c r="C2734" s="56">
        <v>108.2302</v>
      </c>
      <c r="D2734" s="59">
        <v>2.4925000000000002</v>
      </c>
      <c r="E2734" s="116">
        <f t="shared" si="84"/>
        <v>104.46770000000001</v>
      </c>
      <c r="F2734" s="60">
        <f>($Q$5*($O$6+$O$8))/(E2734+$O$8)</f>
        <v>0.25748444300129647</v>
      </c>
      <c r="G2734" s="60">
        <f>(C2734-$O$10)/($O$11-$O$10)</f>
        <v>0.86922444444444436</v>
      </c>
      <c r="H2734" s="60">
        <f>(G2734*$O$14+(1-G2734)*$O$13)</f>
        <v>2.7369224444444442</v>
      </c>
      <c r="I2734" s="116">
        <f>(H2734-D2734)/(H2734-$O$12)</f>
        <v>0.15290044895612395</v>
      </c>
      <c r="J2734" s="60">
        <f>(($O$19*F2734)/(B2734*((I2734)^$O$20)))^(1/$O$21)</f>
        <v>1.3178020955943333</v>
      </c>
      <c r="K2734" s="119">
        <f t="shared" si="85"/>
        <v>1</v>
      </c>
      <c r="L2734" s="129"/>
      <c r="M2734" s="50"/>
      <c r="N2734" s="19"/>
      <c r="O2734" s="19"/>
      <c r="Q2734" s="20"/>
      <c r="R2734" s="58"/>
      <c r="S2734" s="58"/>
      <c r="T2734" s="58"/>
      <c r="U2734" s="58"/>
      <c r="V2734" s="58"/>
    </row>
    <row r="2735" spans="1:22" x14ac:dyDescent="0.35">
      <c r="A2735" s="59">
        <v>3917</v>
      </c>
      <c r="B2735" s="59">
        <v>6.3445</v>
      </c>
      <c r="C2735" s="56">
        <v>108.2302</v>
      </c>
      <c r="D2735" s="59">
        <v>2.4914000000000001</v>
      </c>
      <c r="E2735" s="116">
        <f t="shared" si="84"/>
        <v>104.4776</v>
      </c>
      <c r="F2735" s="60">
        <f>($Q$5*($O$6+$O$8))/(E2735+$O$8)</f>
        <v>0.25746152928463467</v>
      </c>
      <c r="G2735" s="60">
        <f>(C2735-$O$10)/($O$11-$O$10)</f>
        <v>0.86922444444444436</v>
      </c>
      <c r="H2735" s="60">
        <f>(G2735*$O$14+(1-G2735)*$O$13)</f>
        <v>2.7369224444444442</v>
      </c>
      <c r="I2735" s="116">
        <f>(H2735-D2735)/(H2735-$O$12)</f>
        <v>0.15358856290668213</v>
      </c>
      <c r="J2735" s="60">
        <f>(($O$19*F2735)/(B2735*((I2735)^$O$20)))^(1/$O$21)</f>
        <v>1.3115915033908863</v>
      </c>
      <c r="K2735" s="119">
        <f t="shared" si="85"/>
        <v>1</v>
      </c>
      <c r="L2735" s="129"/>
      <c r="M2735" s="50"/>
      <c r="N2735" s="19"/>
      <c r="O2735" s="19"/>
      <c r="Q2735" s="20"/>
      <c r="R2735" s="58"/>
      <c r="S2735" s="58"/>
      <c r="T2735" s="58"/>
      <c r="U2735" s="58"/>
      <c r="V2735" s="58"/>
    </row>
    <row r="2736" spans="1:22" x14ac:dyDescent="0.35">
      <c r="A2736" s="59">
        <v>3917.5</v>
      </c>
      <c r="B2736" s="59">
        <v>6.4908000000000001</v>
      </c>
      <c r="C2736" s="56">
        <v>108.2302</v>
      </c>
      <c r="D2736" s="59">
        <v>2.4939</v>
      </c>
      <c r="E2736" s="116">
        <f t="shared" si="84"/>
        <v>104.48750000000001</v>
      </c>
      <c r="F2736" s="60">
        <f>($Q$5*($O$6+$O$8))/(E2736+$O$8)</f>
        <v>0.25743861964582448</v>
      </c>
      <c r="G2736" s="60">
        <f>(C2736-$O$10)/($O$11-$O$10)</f>
        <v>0.86922444444444436</v>
      </c>
      <c r="H2736" s="60">
        <f>(G2736*$O$14+(1-G2736)*$O$13)</f>
        <v>2.7369224444444442</v>
      </c>
      <c r="I2736" s="116">
        <f>(H2736-D2736)/(H2736-$O$12)</f>
        <v>0.15202466756450464</v>
      </c>
      <c r="J2736" s="60">
        <f>(($O$19*F2736)/(B2736*((I2736)^$O$20)))^(1/$O$21)</f>
        <v>1.3100071707492027</v>
      </c>
      <c r="K2736" s="119">
        <f t="shared" si="85"/>
        <v>1</v>
      </c>
      <c r="L2736" s="129"/>
      <c r="M2736" s="50"/>
      <c r="N2736" s="19"/>
      <c r="O2736" s="19"/>
      <c r="Q2736" s="20"/>
      <c r="R2736" s="58"/>
      <c r="S2736" s="58"/>
      <c r="T2736" s="58"/>
      <c r="U2736" s="58"/>
      <c r="V2736" s="58"/>
    </row>
    <row r="2737" spans="1:22" x14ac:dyDescent="0.35">
      <c r="A2737" s="59">
        <v>3918</v>
      </c>
      <c r="B2737" s="59">
        <v>6.7586000000000004</v>
      </c>
      <c r="C2737" s="56">
        <v>108.2302</v>
      </c>
      <c r="D2737" s="59">
        <v>2.4874000000000001</v>
      </c>
      <c r="E2737" s="116">
        <f t="shared" si="84"/>
        <v>104.4974</v>
      </c>
      <c r="F2737" s="60">
        <f>($Q$5*($O$6+$O$8))/(E2737+$O$8)</f>
        <v>0.25741571408377767</v>
      </c>
      <c r="G2737" s="60">
        <f>(C2737-$O$10)/($O$11-$O$10)</f>
        <v>0.86922444444444436</v>
      </c>
      <c r="H2737" s="60">
        <f>(G2737*$O$14+(1-G2737)*$O$13)</f>
        <v>2.7369224444444442</v>
      </c>
      <c r="I2737" s="116">
        <f>(H2737-D2737)/(H2737-$O$12)</f>
        <v>0.15609079545416618</v>
      </c>
      <c r="J2737" s="60">
        <f>(($O$19*F2737)/(B2737*((I2737)^$O$20)))^(1/$O$21)</f>
        <v>1.2502931785942912</v>
      </c>
      <c r="K2737" s="119">
        <f t="shared" si="85"/>
        <v>1</v>
      </c>
      <c r="L2737" s="129"/>
      <c r="M2737" s="50"/>
      <c r="N2737" s="19"/>
      <c r="O2737" s="19"/>
      <c r="Q2737" s="20"/>
      <c r="R2737" s="58"/>
      <c r="S2737" s="58"/>
      <c r="T2737" s="58"/>
      <c r="U2737" s="58"/>
      <c r="V2737" s="58"/>
    </row>
    <row r="2738" spans="1:22" x14ac:dyDescent="0.35">
      <c r="A2738" s="59">
        <v>3918.5</v>
      </c>
      <c r="B2738" s="59">
        <v>6.9249999999999998</v>
      </c>
      <c r="C2738" s="56">
        <v>108.2302</v>
      </c>
      <c r="D2738" s="59">
        <v>2.4946000000000002</v>
      </c>
      <c r="E2738" s="116">
        <f t="shared" si="84"/>
        <v>104.50730000000001</v>
      </c>
      <c r="F2738" s="60">
        <f>($Q$5*($O$6+$O$8))/(E2738+$O$8)</f>
        <v>0.25739281259740593</v>
      </c>
      <c r="G2738" s="60">
        <f>(C2738-$O$10)/($O$11-$O$10)</f>
        <v>0.86922444444444436</v>
      </c>
      <c r="H2738" s="60">
        <f>(G2738*$O$14+(1-G2738)*$O$13)</f>
        <v>2.7369224444444442</v>
      </c>
      <c r="I2738" s="116">
        <f>(H2738-D2738)/(H2738-$O$12)</f>
        <v>0.15158677686869484</v>
      </c>
      <c r="J2738" s="60">
        <f>(($O$19*F2738)/(B2738*((I2738)^$O$20)))^(1/$O$21)</f>
        <v>1.2718239531325315</v>
      </c>
      <c r="K2738" s="119">
        <f t="shared" si="85"/>
        <v>1</v>
      </c>
      <c r="L2738" s="129"/>
      <c r="M2738" s="50"/>
      <c r="N2738" s="19"/>
      <c r="O2738" s="19"/>
      <c r="Q2738" s="20"/>
      <c r="R2738" s="58"/>
      <c r="S2738" s="58"/>
      <c r="T2738" s="58"/>
      <c r="U2738" s="58"/>
      <c r="V2738" s="58"/>
    </row>
    <row r="2739" spans="1:22" x14ac:dyDescent="0.35">
      <c r="A2739" s="59">
        <v>3919</v>
      </c>
      <c r="B2739" s="59">
        <v>6.9318999999999997</v>
      </c>
      <c r="C2739" s="56">
        <v>108.2302</v>
      </c>
      <c r="D2739" s="59">
        <v>2.4946000000000002</v>
      </c>
      <c r="E2739" s="116">
        <f t="shared" si="84"/>
        <v>104.5172</v>
      </c>
      <c r="F2739" s="60">
        <f>($Q$5*($O$6+$O$8))/(E2739+$O$8)</f>
        <v>0.25736991518562169</v>
      </c>
      <c r="G2739" s="60">
        <f>(C2739-$O$10)/($O$11-$O$10)</f>
        <v>0.86922444444444436</v>
      </c>
      <c r="H2739" s="60">
        <f>(G2739*$O$14+(1-G2739)*$O$13)</f>
        <v>2.7369224444444442</v>
      </c>
      <c r="I2739" s="116">
        <f>(H2739-D2739)/(H2739-$O$12)</f>
        <v>0.15158677686869484</v>
      </c>
      <c r="J2739" s="60">
        <f>(($O$19*F2739)/(B2739*((I2739)^$O$20)))^(1/$O$21)</f>
        <v>1.2711342667704419</v>
      </c>
      <c r="K2739" s="119">
        <f t="shared" si="85"/>
        <v>1</v>
      </c>
      <c r="L2739" s="129"/>
      <c r="M2739" s="50"/>
      <c r="N2739" s="19"/>
      <c r="O2739" s="19"/>
      <c r="Q2739" s="20"/>
      <c r="R2739" s="58"/>
      <c r="S2739" s="58"/>
      <c r="T2739" s="58"/>
      <c r="U2739" s="58"/>
      <c r="V2739" s="58"/>
    </row>
    <row r="2740" spans="1:22" x14ac:dyDescent="0.35">
      <c r="A2740" s="59">
        <v>3919.5</v>
      </c>
      <c r="B2740" s="59">
        <v>6.8562000000000003</v>
      </c>
      <c r="C2740" s="56">
        <v>108.2302</v>
      </c>
      <c r="D2740" s="59">
        <v>2.4967000000000001</v>
      </c>
      <c r="E2740" s="116">
        <f t="shared" si="84"/>
        <v>104.52710000000002</v>
      </c>
      <c r="F2740" s="60">
        <f>($Q$5*($O$6+$O$8))/(E2740+$O$8)</f>
        <v>0.2573470218473376</v>
      </c>
      <c r="G2740" s="60">
        <f>(C2740-$O$10)/($O$11-$O$10)</f>
        <v>0.86922444444444436</v>
      </c>
      <c r="H2740" s="60">
        <f>(G2740*$O$14+(1-G2740)*$O$13)</f>
        <v>2.7369224444444442</v>
      </c>
      <c r="I2740" s="116">
        <f>(H2740-D2740)/(H2740-$O$12)</f>
        <v>0.15027310478126574</v>
      </c>
      <c r="J2740" s="60">
        <f>(($O$19*F2740)/(B2740*((I2740)^$O$20)))^(1/$O$21)</f>
        <v>1.2892483226764158</v>
      </c>
      <c r="K2740" s="119">
        <f t="shared" si="85"/>
        <v>1</v>
      </c>
      <c r="L2740" s="129"/>
      <c r="M2740" s="50"/>
      <c r="N2740" s="19"/>
      <c r="O2740" s="19"/>
      <c r="Q2740" s="20"/>
      <c r="R2740" s="58"/>
      <c r="S2740" s="58"/>
      <c r="T2740" s="58"/>
      <c r="U2740" s="58"/>
      <c r="V2740" s="58"/>
    </row>
    <row r="2741" spans="1:22" x14ac:dyDescent="0.35">
      <c r="A2741" s="59">
        <v>3920</v>
      </c>
      <c r="B2741" s="59">
        <v>6.7862999999999998</v>
      </c>
      <c r="C2741" s="56">
        <v>108.2302</v>
      </c>
      <c r="D2741" s="59">
        <v>2.4931000000000001</v>
      </c>
      <c r="E2741" s="116">
        <f t="shared" si="84"/>
        <v>104.53700000000001</v>
      </c>
      <c r="F2741" s="60">
        <f>($Q$5*($O$6+$O$8))/(E2741+$O$8)</f>
        <v>0.25732413258146675</v>
      </c>
      <c r="G2741" s="60">
        <f>(C2741-$O$10)/($O$11-$O$10)</f>
        <v>0.86922444444444436</v>
      </c>
      <c r="H2741" s="60">
        <f>(G2741*$O$14+(1-G2741)*$O$13)</f>
        <v>2.7369224444444442</v>
      </c>
      <c r="I2741" s="116">
        <f>(H2741-D2741)/(H2741-$O$12)</f>
        <v>0.15252511407400141</v>
      </c>
      <c r="J2741" s="60">
        <f>(($O$19*F2741)/(B2741*((I2741)^$O$20)))^(1/$O$21)</f>
        <v>1.2766809350930759</v>
      </c>
      <c r="K2741" s="119">
        <f t="shared" si="85"/>
        <v>1</v>
      </c>
      <c r="L2741" s="129"/>
      <c r="M2741" s="50"/>
      <c r="N2741" s="19"/>
      <c r="O2741" s="19"/>
      <c r="Q2741" s="20"/>
      <c r="R2741" s="58"/>
      <c r="S2741" s="58"/>
      <c r="T2741" s="58"/>
      <c r="U2741" s="58"/>
      <c r="V2741" s="58"/>
    </row>
    <row r="2742" spans="1:22" x14ac:dyDescent="0.35">
      <c r="A2742" s="59">
        <v>3920.5</v>
      </c>
      <c r="B2742" s="59">
        <v>7.0321999999999996</v>
      </c>
      <c r="C2742" s="56">
        <v>108.2302</v>
      </c>
      <c r="D2742" s="59">
        <v>2.4944000000000002</v>
      </c>
      <c r="E2742" s="116">
        <f t="shared" si="84"/>
        <v>104.54689999999999</v>
      </c>
      <c r="F2742" s="60">
        <f>($Q$5*($O$6+$O$8))/(E2742+$O$8)</f>
        <v>0.25730124738692256</v>
      </c>
      <c r="G2742" s="60">
        <f>(C2742-$O$10)/($O$11-$O$10)</f>
        <v>0.86922444444444436</v>
      </c>
      <c r="H2742" s="60">
        <f>(G2742*$O$14+(1-G2742)*$O$13)</f>
        <v>2.7369224444444442</v>
      </c>
      <c r="I2742" s="116">
        <f>(H2742-D2742)/(H2742-$O$12)</f>
        <v>0.15171188849606904</v>
      </c>
      <c r="J2742" s="60">
        <f>(($O$19*F2742)/(B2742*((I2742)^$O$20)))^(1/$O$21)</f>
        <v>1.2608276503505662</v>
      </c>
      <c r="K2742" s="119">
        <f t="shared" si="85"/>
        <v>1</v>
      </c>
      <c r="L2742" s="129"/>
      <c r="M2742" s="50"/>
      <c r="N2742" s="19"/>
      <c r="O2742" s="19"/>
      <c r="Q2742" s="20"/>
      <c r="R2742" s="58"/>
      <c r="S2742" s="58"/>
      <c r="T2742" s="58"/>
      <c r="U2742" s="58"/>
      <c r="V2742" s="58"/>
    </row>
    <row r="2743" spans="1:22" x14ac:dyDescent="0.35">
      <c r="A2743" s="59">
        <v>3921</v>
      </c>
      <c r="B2743" s="59">
        <v>7.2454000000000001</v>
      </c>
      <c r="C2743" s="56">
        <v>108.2302</v>
      </c>
      <c r="D2743" s="59">
        <v>2.512</v>
      </c>
      <c r="E2743" s="116">
        <f t="shared" si="84"/>
        <v>104.55680000000001</v>
      </c>
      <c r="F2743" s="60">
        <f>($Q$5*($O$6+$O$8))/(E2743+$O$8)</f>
        <v>0.25727836626261885</v>
      </c>
      <c r="G2743" s="60">
        <f>(C2743-$O$10)/($O$11-$O$10)</f>
        <v>0.86922444444444436</v>
      </c>
      <c r="H2743" s="60">
        <f>(G2743*$O$14+(1-G2743)*$O$13)</f>
        <v>2.7369224444444442</v>
      </c>
      <c r="I2743" s="116">
        <f>(H2743-D2743)/(H2743-$O$12)</f>
        <v>0.14070206528713938</v>
      </c>
      <c r="J2743" s="60">
        <f>(($O$19*F2743)/(B2743*((I2743)^$O$20)))^(1/$O$21)</f>
        <v>1.3392756691679542</v>
      </c>
      <c r="K2743" s="119">
        <f t="shared" si="85"/>
        <v>1</v>
      </c>
      <c r="L2743" s="129"/>
      <c r="M2743" s="50"/>
      <c r="N2743" s="19"/>
      <c r="O2743" s="19"/>
      <c r="Q2743" s="20"/>
      <c r="R2743" s="58"/>
      <c r="S2743" s="58"/>
      <c r="T2743" s="58"/>
      <c r="U2743" s="58"/>
      <c r="V2743" s="58"/>
    </row>
    <row r="2744" spans="1:22" x14ac:dyDescent="0.35">
      <c r="A2744" s="59">
        <v>3921.5</v>
      </c>
      <c r="B2744" s="59">
        <v>7.3289999999999997</v>
      </c>
      <c r="C2744" s="56">
        <v>108.2302</v>
      </c>
      <c r="D2744" s="59">
        <v>2.5232000000000001</v>
      </c>
      <c r="E2744" s="116">
        <f t="shared" si="84"/>
        <v>104.5667</v>
      </c>
      <c r="F2744" s="60">
        <f>($Q$5*($O$6+$O$8))/(E2744+$O$8)</f>
        <v>0.25725548920746999</v>
      </c>
      <c r="G2744" s="60">
        <f>(C2744-$O$10)/($O$11-$O$10)</f>
        <v>0.86922444444444436</v>
      </c>
      <c r="H2744" s="60">
        <f>(G2744*$O$14+(1-G2744)*$O$13)</f>
        <v>2.7369224444444442</v>
      </c>
      <c r="I2744" s="116">
        <f>(H2744-D2744)/(H2744-$O$12)</f>
        <v>0.13369581415418405</v>
      </c>
      <c r="J2744" s="60">
        <f>(($O$19*F2744)/(B2744*((I2744)^$O$20)))^(1/$O$21)</f>
        <v>1.4013355965710779</v>
      </c>
      <c r="K2744" s="119">
        <f t="shared" si="85"/>
        <v>1</v>
      </c>
      <c r="L2744" s="129"/>
      <c r="M2744" s="50"/>
      <c r="N2744" s="19"/>
      <c r="O2744" s="19"/>
      <c r="Q2744" s="20"/>
      <c r="R2744" s="58"/>
      <c r="S2744" s="58"/>
      <c r="T2744" s="58"/>
      <c r="U2744" s="58"/>
      <c r="V2744" s="58"/>
    </row>
    <row r="2745" spans="1:22" x14ac:dyDescent="0.35">
      <c r="A2745" s="59">
        <v>3922</v>
      </c>
      <c r="B2745" s="59">
        <v>7.3890000000000002</v>
      </c>
      <c r="C2745" s="56">
        <v>108.2302</v>
      </c>
      <c r="D2745" s="59">
        <v>2.5215000000000001</v>
      </c>
      <c r="E2745" s="116">
        <f t="shared" si="84"/>
        <v>104.57660000000001</v>
      </c>
      <c r="F2745" s="60">
        <f>($Q$5*($O$6+$O$8))/(E2745+$O$8)</f>
        <v>0.25723261622039034</v>
      </c>
      <c r="G2745" s="60">
        <f>(C2745-$O$10)/($O$11-$O$10)</f>
        <v>0.86922444444444436</v>
      </c>
      <c r="H2745" s="60">
        <f>(G2745*$O$14+(1-G2745)*$O$13)</f>
        <v>2.7369224444444442</v>
      </c>
      <c r="I2745" s="116">
        <f>(H2745-D2745)/(H2745-$O$12)</f>
        <v>0.13475926298686478</v>
      </c>
      <c r="J2745" s="60">
        <f>(($O$19*F2745)/(B2745*((I2745)^$O$20)))^(1/$O$21)</f>
        <v>1.3845592869644143</v>
      </c>
      <c r="K2745" s="119">
        <f t="shared" si="85"/>
        <v>1</v>
      </c>
      <c r="L2745" s="129"/>
      <c r="M2745" s="50"/>
      <c r="N2745" s="19"/>
      <c r="O2745" s="19"/>
      <c r="Q2745" s="20"/>
      <c r="R2745" s="58"/>
      <c r="S2745" s="58"/>
      <c r="T2745" s="58"/>
      <c r="U2745" s="58"/>
      <c r="V2745" s="58"/>
    </row>
    <row r="2746" spans="1:22" x14ac:dyDescent="0.35">
      <c r="A2746" s="59">
        <v>3922.5</v>
      </c>
      <c r="B2746" s="59">
        <v>7.3009000000000004</v>
      </c>
      <c r="C2746" s="56">
        <v>108.2302</v>
      </c>
      <c r="D2746" s="59">
        <v>2.5089000000000001</v>
      </c>
      <c r="E2746" s="116">
        <f t="shared" si="84"/>
        <v>104.5865</v>
      </c>
      <c r="F2746" s="60">
        <f>($Q$5*($O$6+$O$8))/(E2746+$O$8)</f>
        <v>0.25720974730029517</v>
      </c>
      <c r="G2746" s="60">
        <f>(C2746-$O$10)/($O$11-$O$10)</f>
        <v>0.86922444444444436</v>
      </c>
      <c r="H2746" s="60">
        <f>(G2746*$O$14+(1-G2746)*$O$13)</f>
        <v>2.7369224444444442</v>
      </c>
      <c r="I2746" s="116">
        <f>(H2746-D2746)/(H2746-$O$12)</f>
        <v>0.14264129551143945</v>
      </c>
      <c r="J2746" s="60">
        <f>(($O$19*F2746)/(B2746*((I2746)^$O$20)))^(1/$O$21)</f>
        <v>1.3158616710240227</v>
      </c>
      <c r="K2746" s="119">
        <f t="shared" si="85"/>
        <v>1</v>
      </c>
      <c r="L2746" s="129"/>
      <c r="M2746" s="50"/>
      <c r="N2746" s="19"/>
      <c r="O2746" s="19"/>
      <c r="Q2746" s="20"/>
      <c r="R2746" s="58"/>
      <c r="S2746" s="58"/>
      <c r="T2746" s="58"/>
      <c r="U2746" s="58"/>
      <c r="V2746" s="58"/>
    </row>
    <row r="2747" spans="1:22" x14ac:dyDescent="0.35">
      <c r="A2747" s="59">
        <v>3923</v>
      </c>
      <c r="B2747" s="59">
        <v>6.9930000000000003</v>
      </c>
      <c r="C2747" s="56">
        <v>108.2302</v>
      </c>
      <c r="D2747" s="59">
        <v>2.5005000000000002</v>
      </c>
      <c r="E2747" s="116">
        <f t="shared" si="84"/>
        <v>104.59640000000002</v>
      </c>
      <c r="F2747" s="60">
        <f>($Q$5*($O$6+$O$8))/(E2747+$O$8)</f>
        <v>0.25718688244609972</v>
      </c>
      <c r="G2747" s="60">
        <f>(C2747-$O$10)/($O$11-$O$10)</f>
        <v>0.86922444444444436</v>
      </c>
      <c r="H2747" s="60">
        <f>(G2747*$O$14+(1-G2747)*$O$13)</f>
        <v>2.7369224444444442</v>
      </c>
      <c r="I2747" s="116">
        <f>(H2747-D2747)/(H2747-$O$12)</f>
        <v>0.14789598386115588</v>
      </c>
      <c r="J2747" s="60">
        <f>(($O$19*F2747)/(B2747*((I2747)^$O$20)))^(1/$O$21)</f>
        <v>1.2966903000378622</v>
      </c>
      <c r="K2747" s="119">
        <f t="shared" si="85"/>
        <v>1</v>
      </c>
      <c r="L2747" s="129"/>
      <c r="M2747" s="50"/>
      <c r="N2747" s="19"/>
      <c r="O2747" s="19"/>
      <c r="Q2747" s="20"/>
      <c r="R2747" s="58"/>
      <c r="S2747" s="58"/>
      <c r="T2747" s="58"/>
      <c r="U2747" s="58"/>
      <c r="V2747" s="58"/>
    </row>
    <row r="2748" spans="1:22" x14ac:dyDescent="0.35">
      <c r="A2748" s="59">
        <v>3923.5</v>
      </c>
      <c r="B2748" s="59">
        <v>6.6410999999999998</v>
      </c>
      <c r="C2748" s="56">
        <v>108.2302</v>
      </c>
      <c r="D2748" s="59">
        <v>2.5036</v>
      </c>
      <c r="E2748" s="116">
        <f t="shared" si="84"/>
        <v>104.6063</v>
      </c>
      <c r="F2748" s="60">
        <f>($Q$5*($O$6+$O$8))/(E2748+$O$8)</f>
        <v>0.25716402165671981</v>
      </c>
      <c r="G2748" s="60">
        <f>(C2748-$O$10)/($O$11-$O$10)</f>
        <v>0.86922444444444436</v>
      </c>
      <c r="H2748" s="60">
        <f>(G2748*$O$14+(1-G2748)*$O$13)</f>
        <v>2.7369224444444442</v>
      </c>
      <c r="I2748" s="116">
        <f>(H2748-D2748)/(H2748-$O$12)</f>
        <v>0.14595675363685584</v>
      </c>
      <c r="J2748" s="60">
        <f>(($O$19*F2748)/(B2748*((I2748)^$O$20)))^(1/$O$21)</f>
        <v>1.3482204158442974</v>
      </c>
      <c r="K2748" s="119">
        <f t="shared" si="85"/>
        <v>1</v>
      </c>
      <c r="L2748" s="129"/>
      <c r="M2748" s="50"/>
      <c r="N2748" s="19"/>
      <c r="O2748" s="19"/>
      <c r="Q2748" s="20"/>
      <c r="R2748" s="58"/>
      <c r="S2748" s="58"/>
      <c r="T2748" s="58"/>
      <c r="U2748" s="58"/>
      <c r="V2748" s="58"/>
    </row>
    <row r="2749" spans="1:22" x14ac:dyDescent="0.35">
      <c r="A2749" s="59">
        <v>3924</v>
      </c>
      <c r="B2749" s="59">
        <v>6.2522000000000002</v>
      </c>
      <c r="C2749" s="56">
        <v>108.2302</v>
      </c>
      <c r="D2749" s="59">
        <v>2.5034999999999998</v>
      </c>
      <c r="E2749" s="116">
        <f t="shared" si="84"/>
        <v>104.61619999999999</v>
      </c>
      <c r="F2749" s="60">
        <f>($Q$5*($O$6+$O$8))/(E2749+$O$8)</f>
        <v>0.25714116493107159</v>
      </c>
      <c r="G2749" s="60">
        <f>(C2749-$O$10)/($O$11-$O$10)</f>
        <v>0.86922444444444436</v>
      </c>
      <c r="H2749" s="60">
        <f>(G2749*$O$14+(1-G2749)*$O$13)</f>
        <v>2.7369224444444442</v>
      </c>
      <c r="I2749" s="116">
        <f>(H2749-D2749)/(H2749-$O$12)</f>
        <v>0.14601930945054306</v>
      </c>
      <c r="J2749" s="60">
        <f>(($O$19*F2749)/(B2749*((I2749)^$O$20)))^(1/$O$21)</f>
        <v>1.3888619573884267</v>
      </c>
      <c r="K2749" s="119">
        <f t="shared" si="85"/>
        <v>1</v>
      </c>
      <c r="L2749" s="129"/>
      <c r="M2749" s="50"/>
      <c r="N2749" s="19"/>
      <c r="O2749" s="19"/>
      <c r="Q2749" s="20"/>
      <c r="R2749" s="58"/>
      <c r="S2749" s="58"/>
      <c r="T2749" s="58"/>
      <c r="U2749" s="58"/>
      <c r="V2749" s="58"/>
    </row>
    <row r="2750" spans="1:22" x14ac:dyDescent="0.35">
      <c r="A2750" s="59">
        <v>3924.5</v>
      </c>
      <c r="B2750" s="59">
        <v>6.3456000000000001</v>
      </c>
      <c r="C2750" s="56">
        <v>108.2302</v>
      </c>
      <c r="D2750" s="59">
        <v>2.5093999999999999</v>
      </c>
      <c r="E2750" s="116">
        <f t="shared" si="84"/>
        <v>104.62610000000001</v>
      </c>
      <c r="F2750" s="60">
        <f>($Q$5*($O$6+$O$8))/(E2750+$O$8)</f>
        <v>0.25711831226807147</v>
      </c>
      <c r="G2750" s="60">
        <f>(C2750-$O$10)/($O$11-$O$10)</f>
        <v>0.86922444444444436</v>
      </c>
      <c r="H2750" s="60">
        <f>(G2750*$O$14+(1-G2750)*$O$13)</f>
        <v>2.7369224444444442</v>
      </c>
      <c r="I2750" s="116">
        <f>(H2750-D2750)/(H2750-$O$12)</f>
        <v>0.14232851644300412</v>
      </c>
      <c r="J2750" s="60">
        <f>(($O$19*F2750)/(B2750*((I2750)^$O$20)))^(1/$O$21)</f>
        <v>1.414289234529629</v>
      </c>
      <c r="K2750" s="119">
        <f t="shared" si="85"/>
        <v>1</v>
      </c>
      <c r="L2750" s="129"/>
      <c r="M2750" s="50"/>
      <c r="N2750" s="19"/>
      <c r="O2750" s="19"/>
      <c r="Q2750" s="20"/>
      <c r="R2750" s="58"/>
      <c r="S2750" s="58"/>
      <c r="T2750" s="58"/>
      <c r="U2750" s="58"/>
      <c r="V2750" s="58"/>
    </row>
    <row r="2751" spans="1:22" x14ac:dyDescent="0.35">
      <c r="A2751" s="59">
        <v>3925</v>
      </c>
      <c r="B2751" s="59">
        <v>6.7857000000000003</v>
      </c>
      <c r="C2751" s="56">
        <v>108.2302</v>
      </c>
      <c r="D2751" s="59">
        <v>2.5114999999999998</v>
      </c>
      <c r="E2751" s="116">
        <f t="shared" si="84"/>
        <v>104.636</v>
      </c>
      <c r="F2751" s="60">
        <f>($Q$5*($O$6+$O$8))/(E2751+$O$8)</f>
        <v>0.25709546366663666</v>
      </c>
      <c r="G2751" s="60">
        <f>(C2751-$O$10)/($O$11-$O$10)</f>
        <v>0.86922444444444436</v>
      </c>
      <c r="H2751" s="60">
        <f>(G2751*$O$14+(1-G2751)*$O$13)</f>
        <v>2.7369224444444442</v>
      </c>
      <c r="I2751" s="116">
        <f>(H2751-D2751)/(H2751-$O$12)</f>
        <v>0.14101484435557501</v>
      </c>
      <c r="J2751" s="60">
        <f>(($O$19*F2751)/(B2751*((I2751)^$O$20)))^(1/$O$21)</f>
        <v>1.3803367375446693</v>
      </c>
      <c r="K2751" s="119">
        <f t="shared" si="85"/>
        <v>1</v>
      </c>
      <c r="L2751" s="129"/>
      <c r="M2751" s="50"/>
      <c r="N2751" s="19"/>
      <c r="O2751" s="19"/>
      <c r="Q2751" s="20"/>
      <c r="R2751" s="58"/>
      <c r="S2751" s="58"/>
      <c r="T2751" s="58"/>
      <c r="U2751" s="58"/>
      <c r="V2751" s="58"/>
    </row>
    <row r="2752" spans="1:22" x14ac:dyDescent="0.35">
      <c r="A2752" s="59">
        <v>3925.5</v>
      </c>
      <c r="B2752" s="59">
        <v>5.9889000000000001</v>
      </c>
      <c r="C2752" s="56">
        <v>108.2302</v>
      </c>
      <c r="D2752" s="59">
        <v>2.5051000000000001</v>
      </c>
      <c r="E2752" s="116">
        <f t="shared" si="84"/>
        <v>104.64590000000001</v>
      </c>
      <c r="F2752" s="60">
        <f>($Q$5*($O$6+$O$8))/(E2752+$O$8)</f>
        <v>0.25707261912568419</v>
      </c>
      <c r="G2752" s="60">
        <f>(C2752-$O$10)/($O$11-$O$10)</f>
        <v>0.86922444444444436</v>
      </c>
      <c r="H2752" s="60">
        <f>(G2752*$O$14+(1-G2752)*$O$13)</f>
        <v>2.7369224444444442</v>
      </c>
      <c r="I2752" s="116">
        <f>(H2752-D2752)/(H2752-$O$12)</f>
        <v>0.14501841643154928</v>
      </c>
      <c r="J2752" s="60">
        <f>(($O$19*F2752)/(B2752*((I2752)^$O$20)))^(1/$O$21)</f>
        <v>1.4286676864258709</v>
      </c>
      <c r="K2752" s="119">
        <f t="shared" si="85"/>
        <v>1</v>
      </c>
      <c r="L2752" s="129"/>
      <c r="M2752" s="50"/>
      <c r="N2752" s="19"/>
      <c r="O2752" s="19"/>
      <c r="Q2752" s="20"/>
      <c r="R2752" s="58"/>
      <c r="S2752" s="58"/>
      <c r="T2752" s="58"/>
      <c r="U2752" s="58"/>
      <c r="V2752" s="58"/>
    </row>
    <row r="2753" spans="1:22" x14ac:dyDescent="0.35">
      <c r="A2753" s="59">
        <v>3926</v>
      </c>
      <c r="B2753" s="59">
        <v>6.0956000000000001</v>
      </c>
      <c r="C2753" s="56">
        <v>108.2302</v>
      </c>
      <c r="D2753" s="59">
        <v>2.4969000000000001</v>
      </c>
      <c r="E2753" s="116">
        <f t="shared" si="84"/>
        <v>104.6558</v>
      </c>
      <c r="F2753" s="60">
        <f>($Q$5*($O$6+$O$8))/(E2753+$O$8)</f>
        <v>0.25704977864413198</v>
      </c>
      <c r="G2753" s="60">
        <f>(C2753-$O$10)/($O$11-$O$10)</f>
        <v>0.86922444444444436</v>
      </c>
      <c r="H2753" s="60">
        <f>(G2753*$O$14+(1-G2753)*$O$13)</f>
        <v>2.7369224444444442</v>
      </c>
      <c r="I2753" s="116">
        <f>(H2753-D2753)/(H2753-$O$12)</f>
        <v>0.15014799315389155</v>
      </c>
      <c r="J2753" s="60">
        <f>(($O$19*F2753)/(B2753*((I2753)^$O$20)))^(1/$O$21)</f>
        <v>1.3676685334394936</v>
      </c>
      <c r="K2753" s="119">
        <f t="shared" si="85"/>
        <v>1</v>
      </c>
      <c r="L2753" s="129"/>
      <c r="M2753" s="50"/>
      <c r="N2753" s="19"/>
      <c r="O2753" s="19"/>
      <c r="Q2753" s="20"/>
      <c r="R2753" s="58"/>
      <c r="S2753" s="58"/>
      <c r="T2753" s="58"/>
      <c r="U2753" s="58"/>
      <c r="V2753" s="58"/>
    </row>
    <row r="2754" spans="1:22" x14ac:dyDescent="0.35">
      <c r="A2754" s="59">
        <v>3926.5</v>
      </c>
      <c r="B2754" s="59">
        <v>5.6093000000000002</v>
      </c>
      <c r="C2754" s="56">
        <v>108.2302</v>
      </c>
      <c r="D2754" s="59">
        <v>2.4950999999999999</v>
      </c>
      <c r="E2754" s="116">
        <f t="shared" ref="E2754:E2817" si="86">((0.0198*A2754)+ 26.921)</f>
        <v>104.66570000000002</v>
      </c>
      <c r="F2754" s="60">
        <f>($Q$5*($O$6+$O$8))/(E2754+$O$8)</f>
        <v>0.25702694222089795</v>
      </c>
      <c r="G2754" s="60">
        <f>(C2754-$O$10)/($O$11-$O$10)</f>
        <v>0.86922444444444436</v>
      </c>
      <c r="H2754" s="60">
        <f>(G2754*$O$14+(1-G2754)*$O$13)</f>
        <v>2.7369224444444442</v>
      </c>
      <c r="I2754" s="116">
        <f>(H2754-D2754)/(H2754-$O$12)</f>
        <v>0.15127399780025952</v>
      </c>
      <c r="J2754" s="60">
        <f>(($O$19*F2754)/(B2754*((I2754)^$O$20)))^(1/$O$21)</f>
        <v>1.4150464836804448</v>
      </c>
      <c r="K2754" s="119">
        <f t="shared" ref="K2754:K2817" si="87">IF(J2754&gt;1,1,J2754)</f>
        <v>1</v>
      </c>
      <c r="L2754" s="129"/>
      <c r="M2754" s="50"/>
      <c r="N2754" s="19"/>
      <c r="O2754" s="19"/>
      <c r="Q2754" s="20"/>
      <c r="R2754" s="58"/>
      <c r="S2754" s="58"/>
      <c r="T2754" s="58"/>
      <c r="U2754" s="58"/>
      <c r="V2754" s="58"/>
    </row>
    <row r="2755" spans="1:22" x14ac:dyDescent="0.35">
      <c r="A2755" s="59">
        <v>3927</v>
      </c>
      <c r="B2755" s="59">
        <v>5.7930999999999999</v>
      </c>
      <c r="C2755" s="56">
        <v>108.2302</v>
      </c>
      <c r="D2755" s="59">
        <v>2.5011999999999999</v>
      </c>
      <c r="E2755" s="116">
        <f t="shared" si="86"/>
        <v>104.6756</v>
      </c>
      <c r="F2755" s="60">
        <f>($Q$5*($O$6+$O$8))/(E2755+$O$8)</f>
        <v>0.25700410985490069</v>
      </c>
      <c r="G2755" s="60">
        <f>(C2755-$O$10)/($O$11-$O$10)</f>
        <v>0.86922444444444436</v>
      </c>
      <c r="H2755" s="60">
        <f>(G2755*$O$14+(1-G2755)*$O$13)</f>
        <v>2.7369224444444442</v>
      </c>
      <c r="I2755" s="116">
        <f>(H2755-D2755)/(H2755-$O$12)</f>
        <v>0.14745809316534636</v>
      </c>
      <c r="J2755" s="60">
        <f>(($O$19*F2755)/(B2755*((I2755)^$O$20)))^(1/$O$21)</f>
        <v>1.4283870624618962</v>
      </c>
      <c r="K2755" s="119">
        <f t="shared" si="87"/>
        <v>1</v>
      </c>
      <c r="L2755" s="129"/>
      <c r="M2755" s="50"/>
      <c r="N2755" s="19"/>
      <c r="O2755" s="19"/>
      <c r="Q2755" s="20"/>
      <c r="R2755" s="58"/>
      <c r="S2755" s="58"/>
      <c r="T2755" s="58"/>
      <c r="U2755" s="58"/>
      <c r="V2755" s="58"/>
    </row>
    <row r="2756" spans="1:22" x14ac:dyDescent="0.35">
      <c r="A2756" s="59">
        <v>3927.5</v>
      </c>
      <c r="B2756" s="59">
        <v>6.3090999999999999</v>
      </c>
      <c r="C2756" s="56">
        <v>108.2302</v>
      </c>
      <c r="D2756" s="59">
        <v>2.5003000000000002</v>
      </c>
      <c r="E2756" s="116">
        <f t="shared" si="86"/>
        <v>104.68550000000002</v>
      </c>
      <c r="F2756" s="60">
        <f>($Q$5*($O$6+$O$8))/(E2756+$O$8)</f>
        <v>0.25698128154505895</v>
      </c>
      <c r="G2756" s="60">
        <f>(C2756-$O$10)/($O$11-$O$10)</f>
        <v>0.86922444444444436</v>
      </c>
      <c r="H2756" s="60">
        <f>(G2756*$O$14+(1-G2756)*$O$13)</f>
        <v>2.7369224444444442</v>
      </c>
      <c r="I2756" s="116">
        <f>(H2756-D2756)/(H2756-$O$12)</f>
        <v>0.14802109548853007</v>
      </c>
      <c r="J2756" s="60">
        <f>(($O$19*F2756)/(B2756*((I2756)^$O$20)))^(1/$O$21)</f>
        <v>1.3634632154099997</v>
      </c>
      <c r="K2756" s="119">
        <f t="shared" si="87"/>
        <v>1</v>
      </c>
      <c r="L2756" s="129"/>
      <c r="M2756" s="50"/>
      <c r="N2756" s="19"/>
      <c r="O2756" s="19"/>
      <c r="Q2756" s="20"/>
      <c r="R2756" s="58"/>
      <c r="S2756" s="58"/>
      <c r="T2756" s="58"/>
      <c r="U2756" s="58"/>
      <c r="V2756" s="58"/>
    </row>
    <row r="2757" spans="1:22" x14ac:dyDescent="0.35">
      <c r="A2757" s="59">
        <v>3928</v>
      </c>
      <c r="B2757" s="59">
        <v>6.1257000000000001</v>
      </c>
      <c r="C2757" s="56">
        <v>108.2302</v>
      </c>
      <c r="D2757" s="59">
        <v>2.4986000000000002</v>
      </c>
      <c r="E2757" s="116">
        <f t="shared" si="86"/>
        <v>104.69540000000001</v>
      </c>
      <c r="F2757" s="60">
        <f>($Q$5*($O$6+$O$8))/(E2757+$O$8)</f>
        <v>0.25695845729029204</v>
      </c>
      <c r="G2757" s="60">
        <f>(C2757-$O$10)/($O$11-$O$10)</f>
        <v>0.86922444444444436</v>
      </c>
      <c r="H2757" s="60">
        <f>(G2757*$O$14+(1-G2757)*$O$13)</f>
        <v>2.7369224444444442</v>
      </c>
      <c r="I2757" s="116">
        <f>(H2757-D2757)/(H2757-$O$12)</f>
        <v>0.14908454432121082</v>
      </c>
      <c r="J2757" s="60">
        <f>(($O$19*F2757)/(B2757*((I2757)^$O$20)))^(1/$O$21)</f>
        <v>1.3737919712999935</v>
      </c>
      <c r="K2757" s="119">
        <f t="shared" si="87"/>
        <v>1</v>
      </c>
      <c r="L2757" s="129"/>
      <c r="M2757" s="50"/>
      <c r="N2757" s="19"/>
      <c r="O2757" s="19"/>
      <c r="Q2757" s="20"/>
      <c r="R2757" s="58"/>
      <c r="S2757" s="58"/>
      <c r="T2757" s="58"/>
      <c r="U2757" s="58"/>
      <c r="V2757" s="58"/>
    </row>
    <row r="2758" spans="1:22" x14ac:dyDescent="0.35">
      <c r="A2758" s="59">
        <v>3928.5</v>
      </c>
      <c r="B2758" s="59">
        <v>6.6192000000000002</v>
      </c>
      <c r="C2758" s="56">
        <v>108.2302</v>
      </c>
      <c r="D2758" s="59">
        <v>2.4935</v>
      </c>
      <c r="E2758" s="116">
        <f t="shared" si="86"/>
        <v>104.70529999999999</v>
      </c>
      <c r="F2758" s="60">
        <f>($Q$5*($O$6+$O$8))/(E2758+$O$8)</f>
        <v>0.25693563708951961</v>
      </c>
      <c r="G2758" s="60">
        <f>(C2758-$O$10)/($O$11-$O$10)</f>
        <v>0.86922444444444436</v>
      </c>
      <c r="H2758" s="60">
        <f>(G2758*$O$14+(1-G2758)*$O$13)</f>
        <v>2.7369224444444442</v>
      </c>
      <c r="I2758" s="116">
        <f>(H2758-D2758)/(H2758-$O$12)</f>
        <v>0.15227489081925302</v>
      </c>
      <c r="J2758" s="60">
        <f>(($O$19*F2758)/(B2758*((I2758)^$O$20)))^(1/$O$21)</f>
        <v>1.2938416401617767</v>
      </c>
      <c r="K2758" s="119">
        <f t="shared" si="87"/>
        <v>1</v>
      </c>
      <c r="L2758" s="129"/>
      <c r="M2758" s="50"/>
      <c r="N2758" s="19"/>
      <c r="O2758" s="19"/>
      <c r="Q2758" s="20"/>
      <c r="R2758" s="58"/>
      <c r="S2758" s="58"/>
      <c r="T2758" s="58"/>
      <c r="U2758" s="58"/>
      <c r="V2758" s="58"/>
    </row>
    <row r="2759" spans="1:22" x14ac:dyDescent="0.35">
      <c r="A2759" s="59">
        <v>3929</v>
      </c>
      <c r="B2759" s="59">
        <v>6.8589000000000002</v>
      </c>
      <c r="C2759" s="56">
        <v>108.2302</v>
      </c>
      <c r="D2759" s="59">
        <v>2.4929000000000001</v>
      </c>
      <c r="E2759" s="116">
        <f t="shared" si="86"/>
        <v>104.71520000000001</v>
      </c>
      <c r="F2759" s="60">
        <f>($Q$5*($O$6+$O$8))/(E2759+$O$8)</f>
        <v>0.25691282094166146</v>
      </c>
      <c r="G2759" s="60">
        <f>(C2759-$O$10)/($O$11-$O$10)</f>
        <v>0.86922444444444436</v>
      </c>
      <c r="H2759" s="60">
        <f>(G2759*$O$14+(1-G2759)*$O$13)</f>
        <v>2.7369224444444442</v>
      </c>
      <c r="I2759" s="116">
        <f>(H2759-D2759)/(H2759-$O$12)</f>
        <v>0.1526502257013756</v>
      </c>
      <c r="J2759" s="60">
        <f>(($O$19*F2759)/(B2759*((I2759)^$O$20)))^(1/$O$21)</f>
        <v>1.2678509564245199</v>
      </c>
      <c r="K2759" s="119">
        <f t="shared" si="87"/>
        <v>1</v>
      </c>
      <c r="L2759" s="129"/>
      <c r="M2759" s="50"/>
      <c r="N2759" s="19"/>
      <c r="O2759" s="19"/>
      <c r="Q2759" s="20"/>
      <c r="R2759" s="58"/>
      <c r="S2759" s="58"/>
      <c r="T2759" s="58"/>
      <c r="U2759" s="58"/>
      <c r="V2759" s="58"/>
    </row>
    <row r="2760" spans="1:22" x14ac:dyDescent="0.35">
      <c r="A2760" s="59">
        <v>3929.5</v>
      </c>
      <c r="B2760" s="59">
        <v>6.0993000000000004</v>
      </c>
      <c r="C2760" s="56">
        <v>108.2302</v>
      </c>
      <c r="D2760" s="59">
        <v>2.4977</v>
      </c>
      <c r="E2760" s="116">
        <f t="shared" si="86"/>
        <v>104.7251</v>
      </c>
      <c r="F2760" s="60">
        <f>($Q$5*($O$6+$O$8))/(E2760+$O$8)</f>
        <v>0.25689000884563823</v>
      </c>
      <c r="G2760" s="60">
        <f>(C2760-$O$10)/($O$11-$O$10)</f>
        <v>0.86922444444444436</v>
      </c>
      <c r="H2760" s="60">
        <f>(G2760*$O$14+(1-G2760)*$O$13)</f>
        <v>2.7369224444444442</v>
      </c>
      <c r="I2760" s="116">
        <f>(H2760-D2760)/(H2760-$O$12)</f>
        <v>0.14964754664439481</v>
      </c>
      <c r="J2760" s="60">
        <f>(($O$19*F2760)/(B2760*((I2760)^$O$20)))^(1/$O$21)</f>
        <v>1.3713995669627286</v>
      </c>
      <c r="K2760" s="119">
        <f t="shared" si="87"/>
        <v>1</v>
      </c>
      <c r="L2760" s="129"/>
      <c r="M2760" s="50"/>
      <c r="N2760" s="19"/>
      <c r="O2760" s="19"/>
      <c r="Q2760" s="20"/>
      <c r="R2760" s="58"/>
      <c r="S2760" s="58"/>
      <c r="T2760" s="58"/>
      <c r="U2760" s="58"/>
      <c r="V2760" s="58"/>
    </row>
    <row r="2761" spans="1:22" x14ac:dyDescent="0.35">
      <c r="A2761" s="59">
        <v>3930</v>
      </c>
      <c r="B2761" s="59">
        <v>5.0411999999999999</v>
      </c>
      <c r="C2761" s="56">
        <v>108.2302</v>
      </c>
      <c r="D2761" s="59">
        <v>2.4992000000000001</v>
      </c>
      <c r="E2761" s="116">
        <f t="shared" si="86"/>
        <v>104.73500000000001</v>
      </c>
      <c r="F2761" s="60">
        <f>($Q$5*($O$6+$O$8))/(E2761+$O$8)</f>
        <v>0.25686720080037057</v>
      </c>
      <c r="G2761" s="60">
        <f>(C2761-$O$10)/($O$11-$O$10)</f>
        <v>0.86922444444444436</v>
      </c>
      <c r="H2761" s="60">
        <f>(G2761*$O$14+(1-G2761)*$O$13)</f>
        <v>2.7369224444444442</v>
      </c>
      <c r="I2761" s="116">
        <f>(H2761-D2761)/(H2761-$O$12)</f>
        <v>0.14870920943908825</v>
      </c>
      <c r="J2761" s="60">
        <f>(($O$19*F2761)/(B2761*((I2761)^$O$20)))^(1/$O$21)</f>
        <v>1.5179221482336414</v>
      </c>
      <c r="K2761" s="119">
        <f t="shared" si="87"/>
        <v>1</v>
      </c>
      <c r="L2761" s="129"/>
      <c r="M2761" s="50"/>
      <c r="N2761" s="19"/>
      <c r="O2761" s="19"/>
      <c r="Q2761" s="20"/>
      <c r="R2761" s="58"/>
      <c r="S2761" s="58"/>
      <c r="T2761" s="58"/>
      <c r="U2761" s="58"/>
      <c r="V2761" s="58"/>
    </row>
    <row r="2762" spans="1:22" x14ac:dyDescent="0.35">
      <c r="A2762" s="59">
        <v>3930.5</v>
      </c>
      <c r="B2762" s="59">
        <v>6.6486999999999998</v>
      </c>
      <c r="C2762" s="56">
        <v>108.2302</v>
      </c>
      <c r="D2762" s="59">
        <v>2.5013000000000001</v>
      </c>
      <c r="E2762" s="116">
        <f t="shared" si="86"/>
        <v>104.7449</v>
      </c>
      <c r="F2762" s="60">
        <f>($Q$5*($O$6+$O$8))/(E2762+$O$8)</f>
        <v>0.25684439680477966</v>
      </c>
      <c r="G2762" s="60">
        <f>(C2762-$O$10)/($O$11-$O$10)</f>
        <v>0.86922444444444436</v>
      </c>
      <c r="H2762" s="60">
        <f>(G2762*$O$14+(1-G2762)*$O$13)</f>
        <v>2.7369224444444442</v>
      </c>
      <c r="I2762" s="116">
        <f>(H2762-D2762)/(H2762-$O$12)</f>
        <v>0.14739553735165914</v>
      </c>
      <c r="J2762" s="60">
        <f>(($O$19*F2762)/(B2762*((I2762)^$O$20)))^(1/$O$21)</f>
        <v>1.3334672212643504</v>
      </c>
      <c r="K2762" s="119">
        <f t="shared" si="87"/>
        <v>1</v>
      </c>
      <c r="L2762" s="129"/>
      <c r="M2762" s="50"/>
      <c r="N2762" s="19"/>
      <c r="O2762" s="19"/>
      <c r="Q2762" s="20"/>
      <c r="R2762" s="58"/>
      <c r="S2762" s="58"/>
      <c r="T2762" s="58"/>
      <c r="U2762" s="58"/>
      <c r="V2762" s="58"/>
    </row>
    <row r="2763" spans="1:22" x14ac:dyDescent="0.35">
      <c r="A2763" s="59">
        <v>3931</v>
      </c>
      <c r="B2763" s="59">
        <v>6.1239999999999997</v>
      </c>
      <c r="C2763" s="56">
        <v>108.2302</v>
      </c>
      <c r="D2763" s="59">
        <v>2.4941</v>
      </c>
      <c r="E2763" s="116">
        <f t="shared" si="86"/>
        <v>104.75480000000002</v>
      </c>
      <c r="F2763" s="60">
        <f>($Q$5*($O$6+$O$8))/(E2763+$O$8)</f>
        <v>0.25682159685778694</v>
      </c>
      <c r="G2763" s="60">
        <f>(C2763-$O$10)/($O$11-$O$10)</f>
        <v>0.86922444444444436</v>
      </c>
      <c r="H2763" s="60">
        <f>(G2763*$O$14+(1-G2763)*$O$13)</f>
        <v>2.7369224444444442</v>
      </c>
      <c r="I2763" s="116">
        <f>(H2763-D2763)/(H2763-$O$12)</f>
        <v>0.15189955593713045</v>
      </c>
      <c r="J2763" s="60">
        <f>(($O$19*F2763)/(B2763*((I2763)^$O$20)))^(1/$O$21)</f>
        <v>1.3481607396998208</v>
      </c>
      <c r="K2763" s="119">
        <f t="shared" si="87"/>
        <v>1</v>
      </c>
      <c r="L2763" s="129"/>
      <c r="M2763" s="50"/>
      <c r="N2763" s="19"/>
      <c r="O2763" s="19"/>
      <c r="Q2763" s="20"/>
      <c r="R2763" s="58"/>
      <c r="S2763" s="58"/>
      <c r="T2763" s="58"/>
      <c r="U2763" s="58"/>
      <c r="V2763" s="58"/>
    </row>
    <row r="2764" spans="1:22" x14ac:dyDescent="0.35">
      <c r="A2764" s="59">
        <v>3931.5</v>
      </c>
      <c r="B2764" s="59">
        <v>6.7176999999999998</v>
      </c>
      <c r="C2764" s="56">
        <v>108.2302</v>
      </c>
      <c r="D2764" s="59">
        <v>2.4918999999999998</v>
      </c>
      <c r="E2764" s="116">
        <f t="shared" si="86"/>
        <v>104.7647</v>
      </c>
      <c r="F2764" s="60">
        <f>($Q$5*($O$6+$O$8))/(E2764+$O$8)</f>
        <v>0.25679880095831448</v>
      </c>
      <c r="G2764" s="60">
        <f>(C2764-$O$10)/($O$11-$O$10)</f>
        <v>0.86922444444444436</v>
      </c>
      <c r="H2764" s="60">
        <f>(G2764*$O$14+(1-G2764)*$O$13)</f>
        <v>2.7369224444444442</v>
      </c>
      <c r="I2764" s="116">
        <f>(H2764-D2764)/(H2764-$O$12)</f>
        <v>0.1532757838382468</v>
      </c>
      <c r="J2764" s="60">
        <f>(($O$19*F2764)/(B2764*((I2764)^$O$20)))^(1/$O$21)</f>
        <v>1.2755945277701586</v>
      </c>
      <c r="K2764" s="119">
        <f t="shared" si="87"/>
        <v>1</v>
      </c>
      <c r="L2764" s="129"/>
      <c r="M2764" s="50"/>
      <c r="N2764" s="19"/>
      <c r="O2764" s="19"/>
      <c r="Q2764" s="20"/>
      <c r="R2764" s="58"/>
      <c r="S2764" s="58"/>
      <c r="T2764" s="58"/>
      <c r="U2764" s="58"/>
      <c r="V2764" s="58"/>
    </row>
    <row r="2765" spans="1:22" x14ac:dyDescent="0.35">
      <c r="A2765" s="59">
        <v>3932</v>
      </c>
      <c r="B2765" s="59">
        <v>6.4717000000000002</v>
      </c>
      <c r="C2765" s="56">
        <v>108.2302</v>
      </c>
      <c r="D2765" s="59">
        <v>2.4908999999999999</v>
      </c>
      <c r="E2765" s="116">
        <f t="shared" si="86"/>
        <v>104.77459999999999</v>
      </c>
      <c r="F2765" s="60">
        <f>($Q$5*($O$6+$O$8))/(E2765+$O$8)</f>
        <v>0.25677600910528453</v>
      </c>
      <c r="G2765" s="60">
        <f>(C2765-$O$10)/($O$11-$O$10)</f>
        <v>0.86922444444444436</v>
      </c>
      <c r="H2765" s="60">
        <f>(G2765*$O$14+(1-G2765)*$O$13)</f>
        <v>2.7369224444444442</v>
      </c>
      <c r="I2765" s="116">
        <f>(H2765-D2765)/(H2765-$O$12)</f>
        <v>0.15390134197511773</v>
      </c>
      <c r="J2765" s="60">
        <f>(($O$19*F2765)/(B2765*((I2765)^$O$20)))^(1/$O$21)</f>
        <v>1.2942722121101082</v>
      </c>
      <c r="K2765" s="119">
        <f t="shared" si="87"/>
        <v>1</v>
      </c>
      <c r="L2765" s="129"/>
      <c r="M2765" s="50"/>
      <c r="N2765" s="19"/>
      <c r="O2765" s="19"/>
      <c r="Q2765" s="20"/>
      <c r="R2765" s="58"/>
      <c r="S2765" s="58"/>
      <c r="T2765" s="58"/>
      <c r="U2765" s="58"/>
      <c r="V2765" s="58"/>
    </row>
    <row r="2766" spans="1:22" x14ac:dyDescent="0.35">
      <c r="A2766" s="59">
        <v>3932.5</v>
      </c>
      <c r="B2766" s="59">
        <v>6.8319999999999999</v>
      </c>
      <c r="C2766" s="56">
        <v>108.2302</v>
      </c>
      <c r="D2766" s="59">
        <v>2.4897999999999998</v>
      </c>
      <c r="E2766" s="116">
        <f t="shared" si="86"/>
        <v>104.78450000000001</v>
      </c>
      <c r="F2766" s="60">
        <f>($Q$5*($O$6+$O$8))/(E2766+$O$8)</f>
        <v>0.25675322129761974</v>
      </c>
      <c r="G2766" s="60">
        <f>(C2766-$O$10)/($O$11-$O$10)</f>
        <v>0.86922444444444436</v>
      </c>
      <c r="H2766" s="60">
        <f>(G2766*$O$14+(1-G2766)*$O$13)</f>
        <v>2.7369224444444442</v>
      </c>
      <c r="I2766" s="116">
        <f>(H2766-D2766)/(H2766-$O$12)</f>
        <v>0.15458945592567591</v>
      </c>
      <c r="J2766" s="60">
        <f>(($O$19*F2766)/(B2766*((I2766)^$O$20)))^(1/$O$21)</f>
        <v>1.254019104942081</v>
      </c>
      <c r="K2766" s="119">
        <f t="shared" si="87"/>
        <v>1</v>
      </c>
      <c r="L2766" s="129"/>
      <c r="M2766" s="50"/>
      <c r="N2766" s="19"/>
      <c r="O2766" s="19"/>
      <c r="Q2766" s="20"/>
      <c r="R2766" s="58"/>
      <c r="S2766" s="58"/>
      <c r="T2766" s="58"/>
      <c r="U2766" s="58"/>
      <c r="V2766" s="58"/>
    </row>
    <row r="2767" spans="1:22" x14ac:dyDescent="0.35">
      <c r="A2767" s="59">
        <v>3933</v>
      </c>
      <c r="B2767" s="59">
        <v>7.4065000000000003</v>
      </c>
      <c r="C2767" s="56">
        <v>108.2302</v>
      </c>
      <c r="D2767" s="59">
        <v>2.4841000000000002</v>
      </c>
      <c r="E2767" s="116">
        <f t="shared" si="86"/>
        <v>104.7944</v>
      </c>
      <c r="F2767" s="60">
        <f>($Q$5*($O$6+$O$8))/(E2767+$O$8)</f>
        <v>0.25673043753424318</v>
      </c>
      <c r="G2767" s="60">
        <f>(C2767-$O$10)/($O$11-$O$10)</f>
        <v>0.86922444444444436</v>
      </c>
      <c r="H2767" s="60">
        <f>(G2767*$O$14+(1-G2767)*$O$13)</f>
        <v>2.7369224444444442</v>
      </c>
      <c r="I2767" s="116">
        <f>(H2767-D2767)/(H2767-$O$12)</f>
        <v>0.15815513730584041</v>
      </c>
      <c r="J2767" s="60">
        <f>(($O$19*F2767)/(B2767*((I2767)^$O$20)))^(1/$O$21)</f>
        <v>1.1771962320681255</v>
      </c>
      <c r="K2767" s="119">
        <f t="shared" si="87"/>
        <v>1</v>
      </c>
      <c r="L2767" s="129"/>
      <c r="M2767" s="50"/>
      <c r="N2767" s="19"/>
      <c r="O2767" s="19"/>
      <c r="Q2767" s="20"/>
      <c r="R2767" s="58"/>
      <c r="S2767" s="58"/>
      <c r="T2767" s="58"/>
      <c r="U2767" s="58"/>
      <c r="V2767" s="58"/>
    </row>
    <row r="2768" spans="1:22" x14ac:dyDescent="0.35">
      <c r="A2768" s="59">
        <v>3933.5</v>
      </c>
      <c r="B2768" s="59">
        <v>6.9301000000000004</v>
      </c>
      <c r="C2768" s="56">
        <v>108.2302</v>
      </c>
      <c r="D2768" s="59">
        <v>-999.25</v>
      </c>
      <c r="E2768" s="116">
        <f t="shared" si="86"/>
        <v>104.80430000000001</v>
      </c>
      <c r="F2768" s="60">
        <f>($Q$5*($O$6+$O$8))/(E2768+$O$8)</f>
        <v>0.25670765781407834</v>
      </c>
      <c r="G2768" s="60">
        <f>(C2768-$O$10)/($O$11-$O$10)</f>
        <v>0.86922444444444436</v>
      </c>
      <c r="H2768" s="60">
        <f>(G2768*$O$14+(1-G2768)*$O$13)</f>
        <v>2.7369224444444442</v>
      </c>
      <c r="I2768" s="116">
        <f>(H2768-D2768)/(H2768-$O$12)</f>
        <v>626.80107237346215</v>
      </c>
      <c r="J2768" s="60">
        <f>(($O$19*F2768)/(B2768*((I2768)^$O$20)))^(1/$O$21)</f>
        <v>3.0705765619979926E-4</v>
      </c>
      <c r="K2768" s="119">
        <f t="shared" si="87"/>
        <v>3.0705765619979926E-4</v>
      </c>
      <c r="L2768" s="129"/>
      <c r="M2768" s="50"/>
      <c r="N2768" s="19"/>
      <c r="O2768" s="19"/>
      <c r="Q2768" s="20"/>
      <c r="R2768" s="58"/>
      <c r="S2768" s="58"/>
      <c r="T2768" s="58"/>
      <c r="U2768" s="58"/>
      <c r="V2768" s="58"/>
    </row>
    <row r="2769" spans="1:22" x14ac:dyDescent="0.35">
      <c r="A2769" s="59">
        <v>3934</v>
      </c>
      <c r="B2769" s="59">
        <v>6.7222</v>
      </c>
      <c r="C2769" s="56">
        <v>108.2302</v>
      </c>
      <c r="D2769" s="59">
        <v>-999.25</v>
      </c>
      <c r="E2769" s="116">
        <f t="shared" si="86"/>
        <v>104.8142</v>
      </c>
      <c r="F2769" s="60">
        <f>($Q$5*($O$6+$O$8))/(E2769+$O$8)</f>
        <v>0.25668488213604901</v>
      </c>
      <c r="G2769" s="60">
        <f>(C2769-$O$10)/($O$11-$O$10)</f>
        <v>0.86922444444444436</v>
      </c>
      <c r="H2769" s="60">
        <f>(G2769*$O$14+(1-G2769)*$O$13)</f>
        <v>2.7369224444444442</v>
      </c>
      <c r="I2769" s="116">
        <f>(H2769-D2769)/(H2769-$O$12)</f>
        <v>626.80107237346215</v>
      </c>
      <c r="J2769" s="60">
        <f>(($O$19*F2769)/(B2769*((I2769)^$O$20)))^(1/$O$21)</f>
        <v>3.1175591336710351E-4</v>
      </c>
      <c r="K2769" s="119">
        <f t="shared" si="87"/>
        <v>3.1175591336710351E-4</v>
      </c>
      <c r="L2769" s="129"/>
      <c r="M2769" s="50"/>
      <c r="N2769" s="19"/>
      <c r="O2769" s="19"/>
      <c r="Q2769" s="20"/>
      <c r="R2769" s="58"/>
      <c r="S2769" s="58"/>
      <c r="T2769" s="58"/>
      <c r="U2769" s="58"/>
      <c r="V2769" s="58"/>
    </row>
    <row r="2770" spans="1:22" x14ac:dyDescent="0.35">
      <c r="A2770" s="59">
        <v>3934.5</v>
      </c>
      <c r="B2770" s="59">
        <v>7.0481999999999996</v>
      </c>
      <c r="C2770" s="56">
        <v>108.2302</v>
      </c>
      <c r="D2770" s="59">
        <v>-999.25</v>
      </c>
      <c r="E2770" s="116">
        <f t="shared" si="86"/>
        <v>104.82410000000002</v>
      </c>
      <c r="F2770" s="60">
        <f>($Q$5*($O$6+$O$8))/(E2770+$O$8)</f>
        <v>0.25666211049907939</v>
      </c>
      <c r="G2770" s="60">
        <f>(C2770-$O$10)/($O$11-$O$10)</f>
        <v>0.86922444444444436</v>
      </c>
      <c r="H2770" s="60">
        <f>(G2770*$O$14+(1-G2770)*$O$13)</f>
        <v>2.7369224444444442</v>
      </c>
      <c r="I2770" s="116">
        <f>(H2770-D2770)/(H2770-$O$12)</f>
        <v>626.80107237346215</v>
      </c>
      <c r="J2770" s="60">
        <f>(($O$19*F2770)/(B2770*((I2770)^$O$20)))^(1/$O$21)</f>
        <v>3.0444723922642671E-4</v>
      </c>
      <c r="K2770" s="119">
        <f t="shared" si="87"/>
        <v>3.0444723922642671E-4</v>
      </c>
      <c r="L2770" s="129"/>
      <c r="M2770" s="50"/>
      <c r="N2770" s="19"/>
      <c r="O2770" s="19"/>
      <c r="Q2770" s="20"/>
      <c r="R2770" s="58"/>
      <c r="S2770" s="58"/>
      <c r="T2770" s="58"/>
      <c r="U2770" s="58"/>
      <c r="V2770" s="58"/>
    </row>
    <row r="2771" spans="1:22" x14ac:dyDescent="0.35">
      <c r="A2771" s="59">
        <v>3935</v>
      </c>
      <c r="B2771" s="59">
        <v>6.9574999999999996</v>
      </c>
      <c r="C2771" s="56">
        <v>108.2302</v>
      </c>
      <c r="D2771" s="59">
        <v>-999.25</v>
      </c>
      <c r="E2771" s="116">
        <f t="shared" si="86"/>
        <v>104.834</v>
      </c>
      <c r="F2771" s="60">
        <f>($Q$5*($O$6+$O$8))/(E2771+$O$8)</f>
        <v>0.25663934290209417</v>
      </c>
      <c r="G2771" s="60">
        <f>(C2771-$O$10)/($O$11-$O$10)</f>
        <v>0.86922444444444436</v>
      </c>
      <c r="H2771" s="60">
        <f>(G2771*$O$14+(1-G2771)*$O$13)</f>
        <v>2.7369224444444442</v>
      </c>
      <c r="I2771" s="116">
        <f>(H2771-D2771)/(H2771-$O$12)</f>
        <v>626.80107237346215</v>
      </c>
      <c r="J2771" s="60">
        <f>(($O$19*F2771)/(B2771*((I2771)^$O$20)))^(1/$O$21)</f>
        <v>3.0641165389766857E-4</v>
      </c>
      <c r="K2771" s="119">
        <f t="shared" si="87"/>
        <v>3.0641165389766857E-4</v>
      </c>
      <c r="L2771" s="129"/>
      <c r="M2771" s="50"/>
      <c r="N2771" s="19"/>
      <c r="O2771" s="19"/>
      <c r="Q2771" s="20"/>
      <c r="R2771" s="58"/>
      <c r="S2771" s="58"/>
      <c r="T2771" s="58"/>
      <c r="U2771" s="58"/>
      <c r="V2771" s="58"/>
    </row>
    <row r="2772" spans="1:22" x14ac:dyDescent="0.35">
      <c r="A2772" s="59">
        <v>3935.5</v>
      </c>
      <c r="B2772" s="59">
        <v>6.9728000000000003</v>
      </c>
      <c r="C2772" s="56">
        <v>108.2302</v>
      </c>
      <c r="D2772" s="59">
        <v>-999.25</v>
      </c>
      <c r="E2772" s="116">
        <f t="shared" si="86"/>
        <v>104.84390000000002</v>
      </c>
      <c r="F2772" s="60">
        <f>($Q$5*($O$6+$O$8))/(E2772+$O$8)</f>
        <v>0.25661657934401821</v>
      </c>
      <c r="G2772" s="60">
        <f>(C2772-$O$10)/($O$11-$O$10)</f>
        <v>0.86922444444444436</v>
      </c>
      <c r="H2772" s="60">
        <f>(G2772*$O$14+(1-G2772)*$O$13)</f>
        <v>2.7369224444444442</v>
      </c>
      <c r="I2772" s="116">
        <f>(H2772-D2772)/(H2772-$O$12)</f>
        <v>626.80107237346215</v>
      </c>
      <c r="J2772" s="60">
        <f>(($O$19*F2772)/(B2772*((I2772)^$O$20)))^(1/$O$21)</f>
        <v>3.0606172432770073E-4</v>
      </c>
      <c r="K2772" s="119">
        <f t="shared" si="87"/>
        <v>3.0606172432770073E-4</v>
      </c>
      <c r="L2772" s="129"/>
      <c r="M2772" s="50"/>
      <c r="N2772" s="19"/>
      <c r="O2772" s="19"/>
      <c r="Q2772" s="20"/>
      <c r="R2772" s="58"/>
      <c r="S2772" s="58"/>
      <c r="T2772" s="58"/>
      <c r="U2772" s="58"/>
      <c r="V2772" s="58"/>
    </row>
    <row r="2773" spans="1:22" x14ac:dyDescent="0.35">
      <c r="A2773" s="59">
        <v>3936</v>
      </c>
      <c r="B2773" s="59">
        <v>6.7382999999999997</v>
      </c>
      <c r="C2773" s="56">
        <v>108.2302</v>
      </c>
      <c r="D2773" s="59">
        <v>-999.25</v>
      </c>
      <c r="E2773" s="116">
        <f t="shared" si="86"/>
        <v>104.85380000000001</v>
      </c>
      <c r="F2773" s="60">
        <f>($Q$5*($O$6+$O$8))/(E2773+$O$8)</f>
        <v>0.25659381982377699</v>
      </c>
      <c r="G2773" s="60">
        <f>(C2773-$O$10)/($O$11-$O$10)</f>
        <v>0.86922444444444436</v>
      </c>
      <c r="H2773" s="60">
        <f>(G2773*$O$14+(1-G2773)*$O$13)</f>
        <v>2.7369224444444442</v>
      </c>
      <c r="I2773" s="116">
        <f>(H2773-D2773)/(H2773-$O$12)</f>
        <v>626.80107237346215</v>
      </c>
      <c r="J2773" s="60">
        <f>(($O$19*F2773)/(B2773*((I2773)^$O$20)))^(1/$O$21)</f>
        <v>3.1132800873203526E-4</v>
      </c>
      <c r="K2773" s="119">
        <f t="shared" si="87"/>
        <v>3.1132800873203526E-4</v>
      </c>
      <c r="L2773" s="129"/>
      <c r="M2773" s="50"/>
      <c r="N2773" s="19"/>
      <c r="O2773" s="19"/>
      <c r="Q2773" s="20"/>
      <c r="R2773" s="58"/>
      <c r="S2773" s="58"/>
      <c r="T2773" s="58"/>
      <c r="U2773" s="58"/>
      <c r="V2773" s="58"/>
    </row>
    <row r="2774" spans="1:22" x14ac:dyDescent="0.35">
      <c r="A2774" s="59">
        <v>3936.5</v>
      </c>
      <c r="B2774" s="59">
        <v>6.8982000000000001</v>
      </c>
      <c r="C2774" s="56">
        <v>108.2302</v>
      </c>
      <c r="D2774" s="59">
        <v>-999.25</v>
      </c>
      <c r="E2774" s="116">
        <f t="shared" si="86"/>
        <v>104.86369999999999</v>
      </c>
      <c r="F2774" s="60">
        <f>($Q$5*($O$6+$O$8))/(E2774+$O$8)</f>
        <v>0.2565710643402962</v>
      </c>
      <c r="G2774" s="60">
        <f>(C2774-$O$10)/($O$11-$O$10)</f>
        <v>0.86922444444444436</v>
      </c>
      <c r="H2774" s="60">
        <f>(G2774*$O$14+(1-G2774)*$O$13)</f>
        <v>2.7369224444444442</v>
      </c>
      <c r="I2774" s="116">
        <f>(H2774-D2774)/(H2774-$O$12)</f>
        <v>626.80107237346215</v>
      </c>
      <c r="J2774" s="60">
        <f>(($O$19*F2774)/(B2774*((I2774)^$O$20)))^(1/$O$21)</f>
        <v>3.0768492334326878E-4</v>
      </c>
      <c r="K2774" s="119">
        <f t="shared" si="87"/>
        <v>3.0768492334326878E-4</v>
      </c>
      <c r="L2774" s="129"/>
      <c r="M2774" s="50"/>
      <c r="N2774" s="19"/>
      <c r="O2774" s="19"/>
      <c r="Q2774" s="20"/>
      <c r="R2774" s="58"/>
      <c r="S2774" s="58"/>
      <c r="T2774" s="58"/>
      <c r="U2774" s="58"/>
      <c r="V2774" s="58"/>
    </row>
    <row r="2775" spans="1:22" x14ac:dyDescent="0.35">
      <c r="A2775" s="59">
        <v>3937</v>
      </c>
      <c r="B2775" s="59">
        <v>6.8659999999999997</v>
      </c>
      <c r="C2775" s="56">
        <v>108.2302</v>
      </c>
      <c r="D2775" s="59">
        <v>-999.25</v>
      </c>
      <c r="E2775" s="116">
        <f t="shared" si="86"/>
        <v>104.87360000000001</v>
      </c>
      <c r="F2775" s="60">
        <f>($Q$5*($O$6+$O$8))/(E2775+$O$8)</f>
        <v>0.25654831289250185</v>
      </c>
      <c r="G2775" s="60">
        <f>(C2775-$O$10)/($O$11-$O$10)</f>
        <v>0.86922444444444436</v>
      </c>
      <c r="H2775" s="60">
        <f>(G2775*$O$14+(1-G2775)*$O$13)</f>
        <v>2.7369224444444442</v>
      </c>
      <c r="I2775" s="116">
        <f>(H2775-D2775)/(H2775-$O$12)</f>
        <v>626.80107237346215</v>
      </c>
      <c r="J2775" s="60">
        <f>(($O$19*F2775)/(B2775*((I2775)^$O$20)))^(1/$O$21)</f>
        <v>3.0839189181760949E-4</v>
      </c>
      <c r="K2775" s="119">
        <f t="shared" si="87"/>
        <v>3.0839189181760949E-4</v>
      </c>
      <c r="L2775" s="129"/>
      <c r="M2775" s="50"/>
      <c r="N2775" s="19"/>
      <c r="O2775" s="19"/>
      <c r="Q2775" s="20"/>
      <c r="R2775" s="58"/>
      <c r="S2775" s="58"/>
      <c r="T2775" s="58"/>
      <c r="U2775" s="58"/>
      <c r="V2775" s="58"/>
    </row>
    <row r="2776" spans="1:22" x14ac:dyDescent="0.35">
      <c r="A2776" s="59">
        <v>3937.5</v>
      </c>
      <c r="B2776" s="59">
        <v>7.1375000000000002</v>
      </c>
      <c r="C2776" s="56">
        <v>108.2302</v>
      </c>
      <c r="D2776" s="59">
        <v>-999.25</v>
      </c>
      <c r="E2776" s="116">
        <f t="shared" si="86"/>
        <v>104.8835</v>
      </c>
      <c r="F2776" s="60">
        <f>($Q$5*($O$6+$O$8))/(E2776+$O$8)</f>
        <v>0.25652556547932059</v>
      </c>
      <c r="G2776" s="60">
        <f>(C2776-$O$10)/($O$11-$O$10)</f>
        <v>0.86922444444444436</v>
      </c>
      <c r="H2776" s="60">
        <f>(G2776*$O$14+(1-G2776)*$O$13)</f>
        <v>2.7369224444444442</v>
      </c>
      <c r="I2776" s="116">
        <f>(H2776-D2776)/(H2776-$O$12)</f>
        <v>626.80107237346215</v>
      </c>
      <c r="J2776" s="60">
        <f>(($O$19*F2776)/(B2776*((I2776)^$O$20)))^(1/$O$21)</f>
        <v>3.0245623057741002E-4</v>
      </c>
      <c r="K2776" s="119">
        <f t="shared" si="87"/>
        <v>3.0245623057741002E-4</v>
      </c>
      <c r="L2776" s="129"/>
      <c r="M2776" s="50"/>
      <c r="N2776" s="19"/>
      <c r="O2776" s="19"/>
      <c r="Q2776" s="20"/>
      <c r="R2776" s="58"/>
      <c r="S2776" s="58"/>
      <c r="T2776" s="58"/>
      <c r="U2776" s="58"/>
      <c r="V2776" s="58"/>
    </row>
    <row r="2777" spans="1:22" x14ac:dyDescent="0.35">
      <c r="A2777" s="59">
        <v>3938</v>
      </c>
      <c r="B2777" s="59">
        <v>7.5610999999999997</v>
      </c>
      <c r="C2777" s="56">
        <v>108.2302</v>
      </c>
      <c r="D2777" s="59">
        <v>-999.25</v>
      </c>
      <c r="E2777" s="116">
        <f t="shared" si="86"/>
        <v>104.89340000000001</v>
      </c>
      <c r="F2777" s="60">
        <f>($Q$5*($O$6+$O$8))/(E2777+$O$8)</f>
        <v>0.25650282209967917</v>
      </c>
      <c r="G2777" s="60">
        <f>(C2777-$O$10)/($O$11-$O$10)</f>
        <v>0.86922444444444436</v>
      </c>
      <c r="H2777" s="60">
        <f>(G2777*$O$14+(1-G2777)*$O$13)</f>
        <v>2.7369224444444442</v>
      </c>
      <c r="I2777" s="116">
        <f>(H2777-D2777)/(H2777-$O$12)</f>
        <v>626.80107237346215</v>
      </c>
      <c r="J2777" s="60">
        <f>(($O$19*F2777)/(B2777*((I2777)^$O$20)))^(1/$O$21)</f>
        <v>2.9384875301543634E-4</v>
      </c>
      <c r="K2777" s="119">
        <f t="shared" si="87"/>
        <v>2.9384875301543634E-4</v>
      </c>
      <c r="L2777" s="129"/>
      <c r="M2777" s="50"/>
      <c r="N2777" s="19"/>
      <c r="O2777" s="19"/>
      <c r="Q2777" s="20"/>
      <c r="R2777" s="58"/>
      <c r="S2777" s="58"/>
      <c r="T2777" s="58"/>
      <c r="U2777" s="58"/>
      <c r="V2777" s="58"/>
    </row>
    <row r="2778" spans="1:22" x14ac:dyDescent="0.35">
      <c r="A2778" s="59">
        <v>3938.5</v>
      </c>
      <c r="B2778" s="59">
        <v>6.5646000000000004</v>
      </c>
      <c r="C2778" s="56">
        <v>108.2302</v>
      </c>
      <c r="D2778" s="59">
        <v>-999.25</v>
      </c>
      <c r="E2778" s="116">
        <f t="shared" si="86"/>
        <v>104.9033</v>
      </c>
      <c r="F2778" s="60">
        <f>($Q$5*($O$6+$O$8))/(E2778+$O$8)</f>
        <v>0.25648008275250506</v>
      </c>
      <c r="G2778" s="60">
        <f>(C2778-$O$10)/($O$11-$O$10)</f>
        <v>0.86922444444444436</v>
      </c>
      <c r="H2778" s="60">
        <f>(G2778*$O$14+(1-G2778)*$O$13)</f>
        <v>2.7369224444444442</v>
      </c>
      <c r="I2778" s="116">
        <f>(H2778-D2778)/(H2778-$O$12)</f>
        <v>626.80107237346215</v>
      </c>
      <c r="J2778" s="60">
        <f>(($O$19*F2778)/(B2778*((I2778)^$O$20)))^(1/$O$21)</f>
        <v>3.1535008874034737E-4</v>
      </c>
      <c r="K2778" s="119">
        <f t="shared" si="87"/>
        <v>3.1535008874034737E-4</v>
      </c>
      <c r="L2778" s="129"/>
      <c r="M2778" s="50"/>
      <c r="N2778" s="19"/>
      <c r="O2778" s="19"/>
      <c r="Q2778" s="20"/>
      <c r="R2778" s="58"/>
      <c r="S2778" s="58"/>
      <c r="T2778" s="58"/>
      <c r="U2778" s="58"/>
      <c r="V2778" s="58"/>
    </row>
    <row r="2779" spans="1:22" x14ac:dyDescent="0.35">
      <c r="A2779" s="59">
        <v>3939</v>
      </c>
      <c r="B2779" s="59">
        <v>6.0991999999999997</v>
      </c>
      <c r="C2779" s="56">
        <v>108.2302</v>
      </c>
      <c r="D2779" s="59">
        <v>-999.25</v>
      </c>
      <c r="E2779" s="116">
        <f t="shared" si="86"/>
        <v>104.91320000000002</v>
      </c>
      <c r="F2779" s="60">
        <f>($Q$5*($O$6+$O$8))/(E2779+$O$8)</f>
        <v>0.25645734743672566</v>
      </c>
      <c r="G2779" s="60">
        <f>(C2779-$O$10)/($O$11-$O$10)</f>
        <v>0.86922444444444436</v>
      </c>
      <c r="H2779" s="60">
        <f>(G2779*$O$14+(1-G2779)*$O$13)</f>
        <v>2.7369224444444442</v>
      </c>
      <c r="I2779" s="116">
        <f>(H2779-D2779)/(H2779-$O$12)</f>
        <v>626.80107237346215</v>
      </c>
      <c r="J2779" s="60">
        <f>(($O$19*F2779)/(B2779*((I2779)^$O$20)))^(1/$O$21)</f>
        <v>3.2714584204204946E-4</v>
      </c>
      <c r="K2779" s="119">
        <f t="shared" si="87"/>
        <v>3.2714584204204946E-4</v>
      </c>
      <c r="L2779" s="129"/>
      <c r="M2779" s="50"/>
      <c r="N2779" s="19"/>
      <c r="O2779" s="19"/>
      <c r="Q2779" s="20"/>
      <c r="R2779" s="58"/>
      <c r="S2779" s="58"/>
      <c r="T2779" s="58"/>
      <c r="U2779" s="58"/>
      <c r="V2779" s="58"/>
    </row>
    <row r="2780" spans="1:22" x14ac:dyDescent="0.35">
      <c r="A2780" s="59">
        <v>3939.5</v>
      </c>
      <c r="B2780" s="59">
        <v>6.1475999999999997</v>
      </c>
      <c r="C2780" s="56">
        <v>108.2302</v>
      </c>
      <c r="D2780" s="59">
        <v>-999.25</v>
      </c>
      <c r="E2780" s="116">
        <f t="shared" si="86"/>
        <v>104.92310000000001</v>
      </c>
      <c r="F2780" s="60">
        <f>($Q$5*($O$6+$O$8))/(E2780+$O$8)</f>
        <v>0.25643461615126917</v>
      </c>
      <c r="G2780" s="60">
        <f>(C2780-$O$10)/($O$11-$O$10)</f>
        <v>0.86922444444444436</v>
      </c>
      <c r="H2780" s="60">
        <f>(G2780*$O$14+(1-G2780)*$O$13)</f>
        <v>2.7369224444444442</v>
      </c>
      <c r="I2780" s="116">
        <f>(H2780-D2780)/(H2780-$O$12)</f>
        <v>626.80107237346215</v>
      </c>
      <c r="J2780" s="60">
        <f>(($O$19*F2780)/(B2780*((I2780)^$O$20)))^(1/$O$21)</f>
        <v>3.2584104759973345E-4</v>
      </c>
      <c r="K2780" s="119">
        <f t="shared" si="87"/>
        <v>3.2584104759973345E-4</v>
      </c>
      <c r="L2780" s="129"/>
      <c r="M2780" s="50"/>
      <c r="N2780" s="19"/>
      <c r="O2780" s="19"/>
      <c r="Q2780" s="20"/>
      <c r="R2780" s="58"/>
      <c r="S2780" s="58"/>
      <c r="T2780" s="58"/>
      <c r="U2780" s="58"/>
      <c r="V2780" s="58"/>
    </row>
    <row r="2781" spans="1:22" x14ac:dyDescent="0.35">
      <c r="A2781" s="59">
        <v>3940</v>
      </c>
      <c r="B2781" s="59">
        <v>7.2163000000000004</v>
      </c>
      <c r="C2781" s="56">
        <v>108.2302</v>
      </c>
      <c r="D2781" s="59">
        <v>-999.25</v>
      </c>
      <c r="E2781" s="116">
        <f t="shared" si="86"/>
        <v>104.93299999999999</v>
      </c>
      <c r="F2781" s="60">
        <f>($Q$5*($O$6+$O$8))/(E2781+$O$8)</f>
        <v>0.25641188889506389</v>
      </c>
      <c r="G2781" s="60">
        <f>(C2781-$O$10)/($O$11-$O$10)</f>
        <v>0.86922444444444436</v>
      </c>
      <c r="H2781" s="60">
        <f>(G2781*$O$14+(1-G2781)*$O$13)</f>
        <v>2.7369224444444442</v>
      </c>
      <c r="I2781" s="116">
        <f>(H2781-D2781)/(H2781-$O$12)</f>
        <v>626.80107237346215</v>
      </c>
      <c r="J2781" s="60">
        <f>(($O$19*F2781)/(B2781*((I2781)^$O$20)))^(1/$O$21)</f>
        <v>3.007336728575896E-4</v>
      </c>
      <c r="K2781" s="119">
        <f t="shared" si="87"/>
        <v>3.007336728575896E-4</v>
      </c>
      <c r="L2781" s="129"/>
      <c r="M2781" s="50"/>
      <c r="N2781" s="19"/>
      <c r="O2781" s="19"/>
      <c r="Q2781" s="20"/>
      <c r="R2781" s="58"/>
      <c r="S2781" s="58"/>
      <c r="T2781" s="58"/>
      <c r="U2781" s="58"/>
      <c r="V2781" s="58"/>
    </row>
    <row r="2782" spans="1:22" x14ac:dyDescent="0.35">
      <c r="A2782" s="59">
        <v>3940.5</v>
      </c>
      <c r="B2782" s="59">
        <v>5.7915000000000001</v>
      </c>
      <c r="C2782" s="56">
        <v>108.2302</v>
      </c>
      <c r="D2782" s="59">
        <v>-999.25</v>
      </c>
      <c r="E2782" s="116">
        <f t="shared" si="86"/>
        <v>104.94290000000001</v>
      </c>
      <c r="F2782" s="60">
        <f>($Q$5*($O$6+$O$8))/(E2782+$O$8)</f>
        <v>0.25638916566703862</v>
      </c>
      <c r="G2782" s="60">
        <f>(C2782-$O$10)/($O$11-$O$10)</f>
        <v>0.86922444444444436</v>
      </c>
      <c r="H2782" s="60">
        <f>(G2782*$O$14+(1-G2782)*$O$13)</f>
        <v>2.7369224444444442</v>
      </c>
      <c r="I2782" s="116">
        <f>(H2782-D2782)/(H2782-$O$12)</f>
        <v>626.80107237346215</v>
      </c>
      <c r="J2782" s="60">
        <f>(($O$19*F2782)/(B2782*((I2782)^$O$20)))^(1/$O$21)</f>
        <v>3.3567930967545474E-4</v>
      </c>
      <c r="K2782" s="119">
        <f t="shared" si="87"/>
        <v>3.3567930967545474E-4</v>
      </c>
      <c r="L2782" s="129"/>
      <c r="M2782" s="50"/>
      <c r="N2782" s="19"/>
      <c r="O2782" s="19"/>
      <c r="Q2782" s="20"/>
      <c r="R2782" s="58"/>
      <c r="S2782" s="58"/>
      <c r="T2782" s="58"/>
      <c r="U2782" s="58"/>
      <c r="V2782" s="58"/>
    </row>
    <row r="2783" spans="1:22" x14ac:dyDescent="0.35">
      <c r="A2783" s="59">
        <v>3941</v>
      </c>
      <c r="B2783" s="59">
        <v>5.6280999999999999</v>
      </c>
      <c r="C2783" s="56">
        <v>108.2302</v>
      </c>
      <c r="D2783" s="59">
        <v>-999.25</v>
      </c>
      <c r="E2783" s="116">
        <f t="shared" si="86"/>
        <v>104.9528</v>
      </c>
      <c r="F2783" s="60">
        <f>($Q$5*($O$6+$O$8))/(E2783+$O$8)</f>
        <v>0.25636644646612261</v>
      </c>
      <c r="G2783" s="60">
        <f>(C2783-$O$10)/($O$11-$O$10)</f>
        <v>0.86922444444444436</v>
      </c>
      <c r="H2783" s="60">
        <f>(G2783*$O$14+(1-G2783)*$O$13)</f>
        <v>2.7369224444444442</v>
      </c>
      <c r="I2783" s="116">
        <f>(H2783-D2783)/(H2783-$O$12)</f>
        <v>626.80107237346215</v>
      </c>
      <c r="J2783" s="60">
        <f>(($O$19*F2783)/(B2783*((I2783)^$O$20)))^(1/$O$21)</f>
        <v>3.405022282625739E-4</v>
      </c>
      <c r="K2783" s="119">
        <f t="shared" si="87"/>
        <v>3.405022282625739E-4</v>
      </c>
      <c r="L2783" s="129"/>
      <c r="M2783" s="50"/>
      <c r="N2783" s="19"/>
      <c r="O2783" s="19"/>
      <c r="Q2783" s="20"/>
      <c r="R2783" s="58"/>
      <c r="S2783" s="58"/>
      <c r="T2783" s="58"/>
      <c r="U2783" s="58"/>
      <c r="V2783" s="58"/>
    </row>
    <row r="2784" spans="1:22" x14ac:dyDescent="0.35">
      <c r="A2784" s="59">
        <v>3941.5</v>
      </c>
      <c r="B2784" s="59">
        <v>5.3121999999999998</v>
      </c>
      <c r="C2784" s="56">
        <v>108.2302</v>
      </c>
      <c r="D2784" s="59">
        <v>-999.25</v>
      </c>
      <c r="E2784" s="116">
        <f t="shared" si="86"/>
        <v>104.96270000000001</v>
      </c>
      <c r="F2784" s="60">
        <f>($Q$5*($O$6+$O$8))/(E2784+$O$8)</f>
        <v>0.25634373129124527</v>
      </c>
      <c r="G2784" s="60">
        <f>(C2784-$O$10)/($O$11-$O$10)</f>
        <v>0.86922444444444436</v>
      </c>
      <c r="H2784" s="60">
        <f>(G2784*$O$14+(1-G2784)*$O$13)</f>
        <v>2.7369224444444442</v>
      </c>
      <c r="I2784" s="116">
        <f>(H2784-D2784)/(H2784-$O$12)</f>
        <v>626.80107237346215</v>
      </c>
      <c r="J2784" s="60">
        <f>(($O$19*F2784)/(B2784*((I2784)^$O$20)))^(1/$O$21)</f>
        <v>3.5046480516139788E-4</v>
      </c>
      <c r="K2784" s="119">
        <f t="shared" si="87"/>
        <v>3.5046480516139788E-4</v>
      </c>
      <c r="L2784" s="129"/>
      <c r="M2784" s="50"/>
      <c r="N2784" s="19"/>
      <c r="O2784" s="19"/>
      <c r="Q2784" s="20"/>
      <c r="R2784" s="58"/>
      <c r="S2784" s="58"/>
      <c r="T2784" s="58"/>
      <c r="U2784" s="58"/>
      <c r="V2784" s="58"/>
    </row>
    <row r="2785" spans="1:22" x14ac:dyDescent="0.35">
      <c r="A2785" s="59">
        <v>3942</v>
      </c>
      <c r="B2785" s="59">
        <v>6.3888999999999996</v>
      </c>
      <c r="C2785" s="56">
        <v>108.2302</v>
      </c>
      <c r="D2785" s="59">
        <v>-999.25</v>
      </c>
      <c r="E2785" s="116">
        <f t="shared" si="86"/>
        <v>104.9726</v>
      </c>
      <c r="F2785" s="60">
        <f>($Q$5*($O$6+$O$8))/(E2785+$O$8)</f>
        <v>0.25632102014133662</v>
      </c>
      <c r="G2785" s="60">
        <f>(C2785-$O$10)/($O$11-$O$10)</f>
        <v>0.86922444444444436</v>
      </c>
      <c r="H2785" s="60">
        <f>(G2785*$O$14+(1-G2785)*$O$13)</f>
        <v>2.7369224444444442</v>
      </c>
      <c r="I2785" s="116">
        <f>(H2785-D2785)/(H2785-$O$12)</f>
        <v>626.80107237346215</v>
      </c>
      <c r="J2785" s="60">
        <f>(($O$19*F2785)/(B2785*((I2785)^$O$20)))^(1/$O$21)</f>
        <v>3.1955773580489622E-4</v>
      </c>
      <c r="K2785" s="119">
        <f t="shared" si="87"/>
        <v>3.1955773580489622E-4</v>
      </c>
      <c r="L2785" s="129"/>
      <c r="M2785" s="50"/>
      <c r="N2785" s="19"/>
      <c r="O2785" s="19"/>
      <c r="Q2785" s="20"/>
      <c r="R2785" s="58"/>
      <c r="S2785" s="58"/>
      <c r="T2785" s="58"/>
      <c r="U2785" s="58"/>
      <c r="V2785" s="58"/>
    </row>
    <row r="2786" spans="1:22" x14ac:dyDescent="0.35">
      <c r="A2786" s="59">
        <v>3942.5</v>
      </c>
      <c r="B2786" s="59">
        <v>6.5320999999999998</v>
      </c>
      <c r="C2786" s="56">
        <v>108.2302</v>
      </c>
      <c r="D2786" s="59">
        <v>-999.25</v>
      </c>
      <c r="E2786" s="116">
        <f t="shared" si="86"/>
        <v>104.98250000000002</v>
      </c>
      <c r="F2786" s="60">
        <f>($Q$5*($O$6+$O$8))/(E2786+$O$8)</f>
        <v>0.25629831301532685</v>
      </c>
      <c r="G2786" s="60">
        <f>(C2786-$O$10)/($O$11-$O$10)</f>
        <v>0.86922444444444436</v>
      </c>
      <c r="H2786" s="60">
        <f>(G2786*$O$14+(1-G2786)*$O$13)</f>
        <v>2.7369224444444442</v>
      </c>
      <c r="I2786" s="116">
        <f>(H2786-D2786)/(H2786-$O$12)</f>
        <v>626.80107237346215</v>
      </c>
      <c r="J2786" s="60">
        <f>(($O$19*F2786)/(B2786*((I2786)^$O$20)))^(1/$O$21)</f>
        <v>3.1602157312595115E-4</v>
      </c>
      <c r="K2786" s="119">
        <f t="shared" si="87"/>
        <v>3.1602157312595115E-4</v>
      </c>
      <c r="L2786" s="129"/>
      <c r="M2786" s="50"/>
      <c r="N2786" s="19"/>
      <c r="O2786" s="19"/>
      <c r="Q2786" s="20"/>
      <c r="R2786" s="58"/>
      <c r="S2786" s="58"/>
      <c r="T2786" s="58"/>
      <c r="U2786" s="58"/>
      <c r="V2786" s="58"/>
    </row>
    <row r="2787" spans="1:22" x14ac:dyDescent="0.35">
      <c r="A2787" s="59">
        <v>3943</v>
      </c>
      <c r="B2787" s="59">
        <v>7.0050999999999997</v>
      </c>
      <c r="C2787" s="56">
        <v>108.2302</v>
      </c>
      <c r="D2787" s="59">
        <v>-999.25</v>
      </c>
      <c r="E2787" s="116">
        <f t="shared" si="86"/>
        <v>104.9924</v>
      </c>
      <c r="F2787" s="60">
        <f>($Q$5*($O$6+$O$8))/(E2787+$O$8)</f>
        <v>0.25627560991214682</v>
      </c>
      <c r="G2787" s="60">
        <f>(C2787-$O$10)/($O$11-$O$10)</f>
        <v>0.86922444444444436</v>
      </c>
      <c r="H2787" s="60">
        <f>(G2787*$O$14+(1-G2787)*$O$13)</f>
        <v>2.7369224444444442</v>
      </c>
      <c r="I2787" s="116">
        <f>(H2787-D2787)/(H2787-$O$12)</f>
        <v>626.80107237346215</v>
      </c>
      <c r="J2787" s="60">
        <f>(($O$19*F2787)/(B2787*((I2787)^$O$20)))^(1/$O$21)</f>
        <v>3.0515236303566663E-4</v>
      </c>
      <c r="K2787" s="119">
        <f t="shared" si="87"/>
        <v>3.0515236303566663E-4</v>
      </c>
      <c r="L2787" s="129"/>
      <c r="M2787" s="50"/>
      <c r="N2787" s="19"/>
      <c r="O2787" s="19"/>
      <c r="Q2787" s="20"/>
      <c r="R2787" s="58"/>
      <c r="S2787" s="58"/>
      <c r="T2787" s="58"/>
      <c r="U2787" s="58"/>
      <c r="V2787" s="58"/>
    </row>
    <row r="2788" spans="1:22" x14ac:dyDescent="0.35">
      <c r="A2788" s="59">
        <v>3943.5</v>
      </c>
      <c r="B2788" s="59">
        <v>5.9892000000000003</v>
      </c>
      <c r="C2788" s="56">
        <v>108.2302</v>
      </c>
      <c r="D2788" s="59">
        <v>-999.25</v>
      </c>
      <c r="E2788" s="116">
        <f t="shared" si="86"/>
        <v>105.00230000000002</v>
      </c>
      <c r="F2788" s="60">
        <f>($Q$5*($O$6+$O$8))/(E2788+$O$8)</f>
        <v>0.25625291083072743</v>
      </c>
      <c r="G2788" s="60">
        <f>(C2788-$O$10)/($O$11-$O$10)</f>
        <v>0.86922444444444436</v>
      </c>
      <c r="H2788" s="60">
        <f>(G2788*$O$14+(1-G2788)*$O$13)</f>
        <v>2.7369224444444442</v>
      </c>
      <c r="I2788" s="116">
        <f>(H2788-D2788)/(H2788-$O$12)</f>
        <v>626.80107237346215</v>
      </c>
      <c r="J2788" s="60">
        <f>(($O$19*F2788)/(B2788*((I2788)^$O$20)))^(1/$O$21)</f>
        <v>3.3000480611707864E-4</v>
      </c>
      <c r="K2788" s="119">
        <f t="shared" si="87"/>
        <v>3.3000480611707864E-4</v>
      </c>
      <c r="L2788" s="129"/>
      <c r="M2788" s="50"/>
      <c r="N2788" s="19"/>
      <c r="O2788" s="19"/>
      <c r="Q2788" s="20"/>
      <c r="R2788" s="58"/>
      <c r="S2788" s="58"/>
      <c r="T2788" s="58"/>
      <c r="U2788" s="58"/>
      <c r="V2788" s="58"/>
    </row>
    <row r="2789" spans="1:22" x14ac:dyDescent="0.35">
      <c r="A2789" s="59">
        <v>3944</v>
      </c>
      <c r="B2789" s="59">
        <v>6.0571000000000002</v>
      </c>
      <c r="C2789" s="56">
        <v>108.2302</v>
      </c>
      <c r="D2789" s="59">
        <v>-999.25</v>
      </c>
      <c r="E2789" s="116">
        <f t="shared" si="86"/>
        <v>105.01220000000001</v>
      </c>
      <c r="F2789" s="60">
        <f>($Q$5*($O$6+$O$8))/(E2789+$O$8)</f>
        <v>0.25623021577000021</v>
      </c>
      <c r="G2789" s="60">
        <f>(C2789-$O$10)/($O$11-$O$10)</f>
        <v>0.86922444444444436</v>
      </c>
      <c r="H2789" s="60">
        <f>(G2789*$O$14+(1-G2789)*$O$13)</f>
        <v>2.7369224444444442</v>
      </c>
      <c r="I2789" s="116">
        <f>(H2789-D2789)/(H2789-$O$12)</f>
        <v>626.80107237346215</v>
      </c>
      <c r="J2789" s="60">
        <f>(($O$19*F2789)/(B2789*((I2789)^$O$20)))^(1/$O$21)</f>
        <v>3.2813538705779463E-4</v>
      </c>
      <c r="K2789" s="119">
        <f t="shared" si="87"/>
        <v>3.2813538705779463E-4</v>
      </c>
      <c r="L2789" s="129"/>
      <c r="M2789" s="50"/>
      <c r="N2789" s="19"/>
      <c r="O2789" s="19"/>
      <c r="Q2789" s="20"/>
      <c r="R2789" s="58"/>
      <c r="S2789" s="58"/>
      <c r="T2789" s="58"/>
      <c r="U2789" s="58"/>
      <c r="V2789" s="58"/>
    </row>
    <row r="2790" spans="1:22" x14ac:dyDescent="0.35">
      <c r="A2790" s="59">
        <v>3944.5</v>
      </c>
      <c r="B2790" s="59">
        <v>6.0721999999999996</v>
      </c>
      <c r="C2790" s="56">
        <v>108.2302</v>
      </c>
      <c r="D2790" s="59">
        <v>-999.25</v>
      </c>
      <c r="E2790" s="116">
        <f t="shared" si="86"/>
        <v>105.02209999999999</v>
      </c>
      <c r="F2790" s="60">
        <f>($Q$5*($O$6+$O$8))/(E2790+$O$8)</f>
        <v>0.25620752472889696</v>
      </c>
      <c r="G2790" s="60">
        <f>(C2790-$O$10)/($O$11-$O$10)</f>
        <v>0.86922444444444436</v>
      </c>
      <c r="H2790" s="60">
        <f>(G2790*$O$14+(1-G2790)*$O$13)</f>
        <v>2.7369224444444442</v>
      </c>
      <c r="I2790" s="116">
        <f>(H2790-D2790)/(H2790-$O$12)</f>
        <v>626.80107237346215</v>
      </c>
      <c r="J2790" s="60">
        <f>(($O$19*F2790)/(B2790*((I2790)^$O$20)))^(1/$O$21)</f>
        <v>3.277126273052142E-4</v>
      </c>
      <c r="K2790" s="119">
        <f t="shared" si="87"/>
        <v>3.277126273052142E-4</v>
      </c>
      <c r="L2790" s="129"/>
      <c r="M2790" s="50"/>
      <c r="N2790" s="19"/>
      <c r="O2790" s="19"/>
      <c r="Q2790" s="20"/>
      <c r="R2790" s="58"/>
      <c r="S2790" s="58"/>
      <c r="T2790" s="58"/>
      <c r="U2790" s="58"/>
      <c r="V2790" s="58"/>
    </row>
    <row r="2791" spans="1:22" x14ac:dyDescent="0.35">
      <c r="A2791" s="59">
        <v>3945</v>
      </c>
      <c r="B2791" s="59">
        <v>6.0267999999999997</v>
      </c>
      <c r="C2791" s="56">
        <v>108.2302</v>
      </c>
      <c r="D2791" s="59">
        <v>-999.25</v>
      </c>
      <c r="E2791" s="116">
        <f t="shared" si="86"/>
        <v>105.03200000000001</v>
      </c>
      <c r="F2791" s="60">
        <f>($Q$5*($O$6+$O$8))/(E2791+$O$8)</f>
        <v>0.25618483770634976</v>
      </c>
      <c r="G2791" s="60">
        <f>(C2791-$O$10)/($O$11-$O$10)</f>
        <v>0.86922444444444436</v>
      </c>
      <c r="H2791" s="60">
        <f>(G2791*$O$14+(1-G2791)*$O$13)</f>
        <v>2.7369224444444442</v>
      </c>
      <c r="I2791" s="116">
        <f>(H2791-D2791)/(H2791-$O$12)</f>
        <v>626.80107237346215</v>
      </c>
      <c r="J2791" s="60">
        <f>(($O$19*F2791)/(B2791*((I2791)^$O$20)))^(1/$O$21)</f>
        <v>3.2893007996245941E-4</v>
      </c>
      <c r="K2791" s="119">
        <f t="shared" si="87"/>
        <v>3.2893007996245941E-4</v>
      </c>
      <c r="L2791" s="129"/>
      <c r="M2791" s="50"/>
      <c r="N2791" s="19"/>
      <c r="O2791" s="19"/>
      <c r="Q2791" s="20"/>
      <c r="R2791" s="58"/>
      <c r="S2791" s="58"/>
      <c r="T2791" s="58"/>
      <c r="U2791" s="58"/>
      <c r="V2791" s="58"/>
    </row>
    <row r="2792" spans="1:22" x14ac:dyDescent="0.35">
      <c r="A2792" s="59">
        <v>3945.5</v>
      </c>
      <c r="B2792" s="59">
        <v>6.0885999999999996</v>
      </c>
      <c r="C2792" s="56">
        <v>108.2302</v>
      </c>
      <c r="D2792" s="59">
        <v>-999.25</v>
      </c>
      <c r="E2792" s="116">
        <f t="shared" si="86"/>
        <v>105.0419</v>
      </c>
      <c r="F2792" s="60">
        <f>($Q$5*($O$6+$O$8))/(E2792+$O$8)</f>
        <v>0.25616215470129139</v>
      </c>
      <c r="G2792" s="60">
        <f>(C2792-$O$10)/($O$11-$O$10)</f>
        <v>0.86922444444444436</v>
      </c>
      <c r="H2792" s="60">
        <f>(G2792*$O$14+(1-G2792)*$O$13)</f>
        <v>2.7369224444444442</v>
      </c>
      <c r="I2792" s="116">
        <f>(H2792-D2792)/(H2792-$O$12)</f>
        <v>626.80107237346215</v>
      </c>
      <c r="J2792" s="60">
        <f>(($O$19*F2792)/(B2792*((I2792)^$O$20)))^(1/$O$21)</f>
        <v>3.2724199477524599E-4</v>
      </c>
      <c r="K2792" s="119">
        <f t="shared" si="87"/>
        <v>3.2724199477524599E-4</v>
      </c>
      <c r="L2792" s="129"/>
      <c r="M2792" s="50"/>
      <c r="N2792" s="19"/>
      <c r="O2792" s="19"/>
      <c r="Q2792" s="20"/>
      <c r="R2792" s="58"/>
      <c r="S2792" s="58"/>
      <c r="T2792" s="58"/>
      <c r="U2792" s="58"/>
      <c r="V2792" s="58"/>
    </row>
    <row r="2793" spans="1:22" x14ac:dyDescent="0.35">
      <c r="A2793" s="59">
        <v>3946</v>
      </c>
      <c r="B2793" s="59">
        <v>6.2211999999999996</v>
      </c>
      <c r="C2793" s="56">
        <v>108.2302</v>
      </c>
      <c r="D2793" s="59">
        <v>-999.25</v>
      </c>
      <c r="E2793" s="116">
        <f t="shared" si="86"/>
        <v>105.05180000000001</v>
      </c>
      <c r="F2793" s="60">
        <f>($Q$5*($O$6+$O$8))/(E2793+$O$8)</f>
        <v>0.25613947571265455</v>
      </c>
      <c r="G2793" s="60">
        <f>(C2793-$O$10)/($O$11-$O$10)</f>
        <v>0.86922444444444436</v>
      </c>
      <c r="H2793" s="60">
        <f>(G2793*$O$14+(1-G2793)*$O$13)</f>
        <v>2.7369224444444442</v>
      </c>
      <c r="I2793" s="116">
        <f>(H2793-D2793)/(H2793-$O$12)</f>
        <v>626.80107237346215</v>
      </c>
      <c r="J2793" s="60">
        <f>(($O$19*F2793)/(B2793*((I2793)^$O$20)))^(1/$O$21)</f>
        <v>3.2372142662417713E-4</v>
      </c>
      <c r="K2793" s="119">
        <f t="shared" si="87"/>
        <v>3.2372142662417713E-4</v>
      </c>
      <c r="L2793" s="129"/>
      <c r="M2793" s="50"/>
      <c r="N2793" s="19"/>
      <c r="O2793" s="19"/>
      <c r="Q2793" s="20"/>
      <c r="R2793" s="58"/>
      <c r="S2793" s="58"/>
      <c r="T2793" s="58"/>
      <c r="U2793" s="58"/>
      <c r="V2793" s="58"/>
    </row>
    <row r="2794" spans="1:22" x14ac:dyDescent="0.35">
      <c r="A2794" s="59">
        <v>3946.5</v>
      </c>
      <c r="B2794" s="59">
        <v>6.0492999999999997</v>
      </c>
      <c r="C2794" s="56">
        <v>108.2302</v>
      </c>
      <c r="D2794" s="59">
        <v>-999.25</v>
      </c>
      <c r="E2794" s="116">
        <f t="shared" si="86"/>
        <v>105.0617</v>
      </c>
      <c r="F2794" s="60">
        <f>($Q$5*($O$6+$O$8))/(E2794+$O$8)</f>
        <v>0.25611680073937282</v>
      </c>
      <c r="G2794" s="60">
        <f>(C2794-$O$10)/($O$11-$O$10)</f>
        <v>0.86922444444444436</v>
      </c>
      <c r="H2794" s="60">
        <f>(G2794*$O$14+(1-G2794)*$O$13)</f>
        <v>2.7369224444444442</v>
      </c>
      <c r="I2794" s="116">
        <f>(H2794-D2794)/(H2794-$O$12)</f>
        <v>626.80107237346215</v>
      </c>
      <c r="J2794" s="60">
        <f>(($O$19*F2794)/(B2794*((I2794)^$O$20)))^(1/$O$21)</f>
        <v>3.28274192641733E-4</v>
      </c>
      <c r="K2794" s="119">
        <f t="shared" si="87"/>
        <v>3.28274192641733E-4</v>
      </c>
      <c r="L2794" s="129"/>
      <c r="M2794" s="50"/>
      <c r="N2794" s="19"/>
      <c r="O2794" s="19"/>
      <c r="Q2794" s="20"/>
      <c r="R2794" s="58"/>
      <c r="S2794" s="58"/>
      <c r="T2794" s="58"/>
      <c r="U2794" s="58"/>
      <c r="V2794" s="58"/>
    </row>
    <row r="2795" spans="1:22" x14ac:dyDescent="0.35">
      <c r="A2795" s="59">
        <v>3947</v>
      </c>
      <c r="B2795" s="59">
        <v>6.1243999999999996</v>
      </c>
      <c r="C2795" s="56">
        <v>108.2302</v>
      </c>
      <c r="D2795" s="59">
        <v>-999.25</v>
      </c>
      <c r="E2795" s="116">
        <f t="shared" si="86"/>
        <v>105.07160000000002</v>
      </c>
      <c r="F2795" s="60">
        <f>($Q$5*($O$6+$O$8))/(E2795+$O$8)</f>
        <v>0.25609412978037971</v>
      </c>
      <c r="G2795" s="60">
        <f>(C2795-$O$10)/($O$11-$O$10)</f>
        <v>0.86922444444444436</v>
      </c>
      <c r="H2795" s="60">
        <f>(G2795*$O$14+(1-G2795)*$O$13)</f>
        <v>2.7369224444444442</v>
      </c>
      <c r="I2795" s="116">
        <f>(H2795-D2795)/(H2795-$O$12)</f>
        <v>626.80107237346215</v>
      </c>
      <c r="J2795" s="60">
        <f>(($O$19*F2795)/(B2795*((I2795)^$O$20)))^(1/$O$21)</f>
        <v>3.2624082530589735E-4</v>
      </c>
      <c r="K2795" s="119">
        <f t="shared" si="87"/>
        <v>3.2624082530589735E-4</v>
      </c>
      <c r="L2795" s="129"/>
      <c r="M2795" s="50"/>
      <c r="N2795" s="19"/>
      <c r="O2795" s="19"/>
      <c r="Q2795" s="20"/>
      <c r="R2795" s="58"/>
      <c r="S2795" s="58"/>
      <c r="T2795" s="58"/>
      <c r="U2795" s="58"/>
      <c r="V2795" s="58"/>
    </row>
    <row r="2796" spans="1:22" x14ac:dyDescent="0.35">
      <c r="A2796" s="59">
        <v>3947.5</v>
      </c>
      <c r="B2796" s="59">
        <v>6.3983999999999996</v>
      </c>
      <c r="C2796" s="56">
        <v>108.2302</v>
      </c>
      <c r="D2796" s="59">
        <v>-999.25</v>
      </c>
      <c r="E2796" s="116">
        <f t="shared" si="86"/>
        <v>105.08150000000001</v>
      </c>
      <c r="F2796" s="60">
        <f>($Q$5*($O$6+$O$8))/(E2796+$O$8)</f>
        <v>0.25607146283460946</v>
      </c>
      <c r="G2796" s="60">
        <f>(C2796-$O$10)/($O$11-$O$10)</f>
        <v>0.86922444444444436</v>
      </c>
      <c r="H2796" s="60">
        <f>(G2796*$O$14+(1-G2796)*$O$13)</f>
        <v>2.7369224444444442</v>
      </c>
      <c r="I2796" s="116">
        <f>(H2796-D2796)/(H2796-$O$12)</f>
        <v>626.80107237346215</v>
      </c>
      <c r="J2796" s="60">
        <f>(($O$19*F2796)/(B2796*((I2796)^$O$20)))^(1/$O$21)</f>
        <v>3.1916493161483821E-4</v>
      </c>
      <c r="K2796" s="119">
        <f t="shared" si="87"/>
        <v>3.1916493161483821E-4</v>
      </c>
      <c r="L2796" s="129"/>
      <c r="M2796" s="50"/>
      <c r="N2796" s="19"/>
      <c r="O2796" s="19"/>
      <c r="Q2796" s="20"/>
      <c r="R2796" s="58"/>
      <c r="S2796" s="58"/>
      <c r="T2796" s="58"/>
      <c r="U2796" s="58"/>
      <c r="V2796" s="58"/>
    </row>
    <row r="2797" spans="1:22" x14ac:dyDescent="0.35">
      <c r="A2797" s="59">
        <v>3948</v>
      </c>
      <c r="B2797" s="59">
        <v>6.9210000000000003</v>
      </c>
      <c r="C2797" s="56">
        <v>108.2302</v>
      </c>
      <c r="D2797" s="59">
        <v>-999.25</v>
      </c>
      <c r="E2797" s="116">
        <f t="shared" si="86"/>
        <v>105.09139999999999</v>
      </c>
      <c r="F2797" s="60">
        <f>($Q$5*($O$6+$O$8))/(E2797+$O$8)</f>
        <v>0.25604879990099644</v>
      </c>
      <c r="G2797" s="60">
        <f>(C2797-$O$10)/($O$11-$O$10)</f>
        <v>0.86922444444444436</v>
      </c>
      <c r="H2797" s="60">
        <f>(G2797*$O$14+(1-G2797)*$O$13)</f>
        <v>2.7369224444444442</v>
      </c>
      <c r="I2797" s="116">
        <f>(H2797-D2797)/(H2797-$O$12)</f>
        <v>626.80107237346215</v>
      </c>
      <c r="J2797" s="60">
        <f>(($O$19*F2797)/(B2797*((I2797)^$O$20)))^(1/$O$21)</f>
        <v>3.0686490094278301E-4</v>
      </c>
      <c r="K2797" s="119">
        <f t="shared" si="87"/>
        <v>3.0686490094278301E-4</v>
      </c>
      <c r="L2797" s="129"/>
      <c r="M2797" s="50"/>
      <c r="N2797" s="19"/>
      <c r="O2797" s="19"/>
      <c r="Q2797" s="20"/>
      <c r="R2797" s="58"/>
      <c r="S2797" s="58"/>
      <c r="T2797" s="58"/>
      <c r="U2797" s="58"/>
      <c r="V2797" s="58"/>
    </row>
    <row r="2798" spans="1:22" x14ac:dyDescent="0.35">
      <c r="A2798" s="59">
        <v>3948.5</v>
      </c>
      <c r="B2798" s="59">
        <v>7.0587999999999997</v>
      </c>
      <c r="C2798" s="56">
        <v>108.2302</v>
      </c>
      <c r="D2798" s="59">
        <v>-999.25</v>
      </c>
      <c r="E2798" s="116">
        <f t="shared" si="86"/>
        <v>105.10130000000001</v>
      </c>
      <c r="F2798" s="60">
        <f>($Q$5*($O$6+$O$8))/(E2798+$O$8)</f>
        <v>0.25602614097847542</v>
      </c>
      <c r="G2798" s="60">
        <f>(C2798-$O$10)/($O$11-$O$10)</f>
        <v>0.86922444444444436</v>
      </c>
      <c r="H2798" s="60">
        <f>(G2798*$O$14+(1-G2798)*$O$13)</f>
        <v>2.7369224444444442</v>
      </c>
      <c r="I2798" s="116">
        <f>(H2798-D2798)/(H2798-$O$12)</f>
        <v>626.80107237346215</v>
      </c>
      <c r="J2798" s="60">
        <f>(($O$19*F2798)/(B2798*((I2798)^$O$20)))^(1/$O$21)</f>
        <v>3.0384142610582619E-4</v>
      </c>
      <c r="K2798" s="119">
        <f t="shared" si="87"/>
        <v>3.0384142610582619E-4</v>
      </c>
      <c r="L2798" s="129"/>
      <c r="M2798" s="50"/>
      <c r="N2798" s="19"/>
      <c r="O2798" s="19"/>
      <c r="Q2798" s="20"/>
      <c r="R2798" s="58"/>
      <c r="S2798" s="58"/>
      <c r="T2798" s="58"/>
      <c r="U2798" s="58"/>
      <c r="V2798" s="58"/>
    </row>
    <row r="2799" spans="1:22" x14ac:dyDescent="0.35">
      <c r="A2799" s="59">
        <v>3949</v>
      </c>
      <c r="B2799" s="59">
        <v>7.0385</v>
      </c>
      <c r="C2799" s="56">
        <v>108.2302</v>
      </c>
      <c r="D2799" s="59">
        <v>-999.25</v>
      </c>
      <c r="E2799" s="116">
        <f t="shared" si="86"/>
        <v>105.1112</v>
      </c>
      <c r="F2799" s="60">
        <f>($Q$5*($O$6+$O$8))/(E2799+$O$8)</f>
        <v>0.25600348606598178</v>
      </c>
      <c r="G2799" s="60">
        <f>(C2799-$O$10)/($O$11-$O$10)</f>
        <v>0.86922444444444436</v>
      </c>
      <c r="H2799" s="60">
        <f>(G2799*$O$14+(1-G2799)*$O$13)</f>
        <v>2.7369224444444442</v>
      </c>
      <c r="I2799" s="116">
        <f>(H2799-D2799)/(H2799-$O$12)</f>
        <v>626.80107237346215</v>
      </c>
      <c r="J2799" s="60">
        <f>(($O$19*F2799)/(B2799*((I2799)^$O$20)))^(1/$O$21)</f>
        <v>3.0426580818432053E-4</v>
      </c>
      <c r="K2799" s="119">
        <f t="shared" si="87"/>
        <v>3.0426580818432053E-4</v>
      </c>
      <c r="L2799" s="129"/>
      <c r="M2799" s="50"/>
      <c r="N2799" s="19"/>
      <c r="O2799" s="19"/>
      <c r="Q2799" s="20"/>
      <c r="R2799" s="58"/>
      <c r="S2799" s="58"/>
      <c r="T2799" s="58"/>
      <c r="U2799" s="58"/>
      <c r="V2799" s="58"/>
    </row>
    <row r="2800" spans="1:22" x14ac:dyDescent="0.35">
      <c r="A2800" s="59">
        <v>3949.5</v>
      </c>
      <c r="B2800" s="59">
        <v>6.6351000000000004</v>
      </c>
      <c r="C2800" s="56">
        <v>108.2302</v>
      </c>
      <c r="D2800" s="59">
        <v>-999.25</v>
      </c>
      <c r="E2800" s="116">
        <f t="shared" si="86"/>
        <v>105.12110000000001</v>
      </c>
      <c r="F2800" s="60">
        <f>($Q$5*($O$6+$O$8))/(E2800+$O$8)</f>
        <v>0.25598083516245096</v>
      </c>
      <c r="G2800" s="60">
        <f>(C2800-$O$10)/($O$11-$O$10)</f>
        <v>0.86922444444444436</v>
      </c>
      <c r="H2800" s="60">
        <f>(G2800*$O$14+(1-G2800)*$O$13)</f>
        <v>2.7369224444444442</v>
      </c>
      <c r="I2800" s="116">
        <f>(H2800-D2800)/(H2800-$O$12)</f>
        <v>626.80107237346215</v>
      </c>
      <c r="J2800" s="60">
        <f>(($O$19*F2800)/(B2800*((I2800)^$O$20)))^(1/$O$21)</f>
        <v>3.13364834445677E-4</v>
      </c>
      <c r="K2800" s="119">
        <f t="shared" si="87"/>
        <v>3.13364834445677E-4</v>
      </c>
      <c r="L2800" s="129"/>
      <c r="M2800" s="50"/>
      <c r="N2800" s="19"/>
      <c r="O2800" s="19"/>
      <c r="Q2800" s="20"/>
      <c r="R2800" s="58"/>
      <c r="S2800" s="58"/>
      <c r="T2800" s="58"/>
      <c r="U2800" s="58"/>
      <c r="V2800" s="58"/>
    </row>
    <row r="2801" spans="1:22" x14ac:dyDescent="0.35">
      <c r="A2801" s="59">
        <v>3950</v>
      </c>
      <c r="B2801" s="59">
        <v>6.3593000000000002</v>
      </c>
      <c r="C2801" s="56">
        <v>108.2302</v>
      </c>
      <c r="D2801" s="59">
        <v>-999.25</v>
      </c>
      <c r="E2801" s="116">
        <f t="shared" si="86"/>
        <v>105.131</v>
      </c>
      <c r="F2801" s="60">
        <f>($Q$5*($O$6+$O$8))/(E2801+$O$8)</f>
        <v>0.2559581882668191</v>
      </c>
      <c r="G2801" s="60">
        <f>(C2801-$O$10)/($O$11-$O$10)</f>
        <v>0.86922444444444436</v>
      </c>
      <c r="H2801" s="60">
        <f>(G2801*$O$14+(1-G2801)*$O$13)</f>
        <v>2.7369224444444442</v>
      </c>
      <c r="I2801" s="116">
        <f>(H2801-D2801)/(H2801-$O$12)</f>
        <v>626.80107237346215</v>
      </c>
      <c r="J2801" s="60">
        <f>(($O$19*F2801)/(B2801*((I2801)^$O$20)))^(1/$O$21)</f>
        <v>3.2007380023897191E-4</v>
      </c>
      <c r="K2801" s="119">
        <f t="shared" si="87"/>
        <v>3.2007380023897191E-4</v>
      </c>
      <c r="L2801" s="129"/>
      <c r="M2801" s="50"/>
      <c r="N2801" s="19"/>
      <c r="O2801" s="19"/>
      <c r="Q2801" s="20"/>
      <c r="R2801" s="58"/>
      <c r="S2801" s="58"/>
      <c r="T2801" s="58"/>
      <c r="U2801" s="58"/>
      <c r="V2801" s="58"/>
    </row>
    <row r="2802" spans="1:22" x14ac:dyDescent="0.35">
      <c r="A2802" s="59">
        <v>3950.5</v>
      </c>
      <c r="B2802" s="59">
        <v>6.5495000000000001</v>
      </c>
      <c r="C2802" s="56">
        <v>108.2302</v>
      </c>
      <c r="D2802" s="59">
        <v>-999.25</v>
      </c>
      <c r="E2802" s="116">
        <f t="shared" si="86"/>
        <v>105.14090000000002</v>
      </c>
      <c r="F2802" s="60">
        <f>($Q$5*($O$6+$O$8))/(E2802+$O$8)</f>
        <v>0.25593554537802232</v>
      </c>
      <c r="G2802" s="60">
        <f>(C2802-$O$10)/($O$11-$O$10)</f>
        <v>0.86922444444444436</v>
      </c>
      <c r="H2802" s="60">
        <f>(G2802*$O$14+(1-G2802)*$O$13)</f>
        <v>2.7369224444444442</v>
      </c>
      <c r="I2802" s="116">
        <f>(H2802-D2802)/(H2802-$O$12)</f>
        <v>626.80107237346215</v>
      </c>
      <c r="J2802" s="60">
        <f>(($O$19*F2802)/(B2802*((I2802)^$O$20)))^(1/$O$21)</f>
        <v>3.1537807592709561E-4</v>
      </c>
      <c r="K2802" s="119">
        <f t="shared" si="87"/>
        <v>3.1537807592709561E-4</v>
      </c>
      <c r="L2802" s="129"/>
      <c r="M2802" s="50"/>
      <c r="N2802" s="19"/>
      <c r="O2802" s="19"/>
      <c r="Q2802" s="20"/>
      <c r="R2802" s="58"/>
      <c r="S2802" s="58"/>
      <c r="T2802" s="58"/>
      <c r="U2802" s="58"/>
      <c r="V2802" s="58"/>
    </row>
    <row r="2803" spans="1:22" x14ac:dyDescent="0.35">
      <c r="A2803" s="59">
        <v>3951</v>
      </c>
      <c r="B2803" s="59">
        <v>6.6464999999999996</v>
      </c>
      <c r="C2803" s="56">
        <v>108.2302</v>
      </c>
      <c r="D2803" s="59">
        <v>-999.25</v>
      </c>
      <c r="E2803" s="116">
        <f t="shared" si="86"/>
        <v>105.1508</v>
      </c>
      <c r="F2803" s="60">
        <f>($Q$5*($O$6+$O$8))/(E2803+$O$8)</f>
        <v>0.25591290649499754</v>
      </c>
      <c r="G2803" s="60">
        <f>(C2803-$O$10)/($O$11-$O$10)</f>
        <v>0.86922444444444436</v>
      </c>
      <c r="H2803" s="60">
        <f>(G2803*$O$14+(1-G2803)*$O$13)</f>
        <v>2.7369224444444442</v>
      </c>
      <c r="I2803" s="116">
        <f>(H2803-D2803)/(H2803-$O$12)</f>
        <v>626.80107237346215</v>
      </c>
      <c r="J2803" s="60">
        <f>(($O$19*F2803)/(B2803*((I2803)^$O$20)))^(1/$O$21)</f>
        <v>3.1305443393517593E-4</v>
      </c>
      <c r="K2803" s="119">
        <f t="shared" si="87"/>
        <v>3.1305443393517593E-4</v>
      </c>
      <c r="L2803" s="129"/>
      <c r="M2803" s="50"/>
      <c r="N2803" s="19"/>
      <c r="O2803" s="19"/>
      <c r="Q2803" s="20"/>
      <c r="R2803" s="58"/>
      <c r="S2803" s="58"/>
      <c r="T2803" s="58"/>
      <c r="U2803" s="58"/>
      <c r="V2803" s="58"/>
    </row>
    <row r="2804" spans="1:22" x14ac:dyDescent="0.35">
      <c r="A2804" s="59">
        <v>3951.5</v>
      </c>
      <c r="B2804" s="59">
        <v>6.6539999999999999</v>
      </c>
      <c r="C2804" s="56">
        <v>108.2302</v>
      </c>
      <c r="D2804" s="59">
        <v>-999.25</v>
      </c>
      <c r="E2804" s="116">
        <f t="shared" si="86"/>
        <v>105.16070000000002</v>
      </c>
      <c r="F2804" s="60">
        <f>($Q$5*($O$6+$O$8))/(E2804+$O$8)</f>
        <v>0.25589027161668171</v>
      </c>
      <c r="G2804" s="60">
        <f>(C2804-$O$10)/($O$11-$O$10)</f>
        <v>0.86922444444444436</v>
      </c>
      <c r="H2804" s="60">
        <f>(G2804*$O$14+(1-G2804)*$O$13)</f>
        <v>2.7369224444444442</v>
      </c>
      <c r="I2804" s="116">
        <f>(H2804-D2804)/(H2804-$O$12)</f>
        <v>626.80107237346215</v>
      </c>
      <c r="J2804" s="60">
        <f>(($O$19*F2804)/(B2804*((I2804)^$O$20)))^(1/$O$21)</f>
        <v>3.1286411890366739E-4</v>
      </c>
      <c r="K2804" s="119">
        <f t="shared" si="87"/>
        <v>3.1286411890366739E-4</v>
      </c>
      <c r="L2804" s="129"/>
      <c r="M2804" s="50"/>
      <c r="N2804" s="19"/>
      <c r="O2804" s="19"/>
      <c r="Q2804" s="20"/>
      <c r="R2804" s="58"/>
      <c r="S2804" s="58"/>
      <c r="T2804" s="58"/>
      <c r="U2804" s="58"/>
      <c r="V2804" s="58"/>
    </row>
    <row r="2805" spans="1:22" x14ac:dyDescent="0.35">
      <c r="A2805" s="59">
        <v>3952</v>
      </c>
      <c r="B2805" s="59">
        <v>6.4231999999999996</v>
      </c>
      <c r="C2805" s="56">
        <v>108.2302</v>
      </c>
      <c r="D2805" s="59">
        <v>-999.25</v>
      </c>
      <c r="E2805" s="116">
        <f t="shared" si="86"/>
        <v>105.17060000000001</v>
      </c>
      <c r="F2805" s="60">
        <f>($Q$5*($O$6+$O$8))/(E2805+$O$8)</f>
        <v>0.25586764074201246</v>
      </c>
      <c r="G2805" s="60">
        <f>(C2805-$O$10)/($O$11-$O$10)</f>
        <v>0.86922444444444436</v>
      </c>
      <c r="H2805" s="60">
        <f>(G2805*$O$14+(1-G2805)*$O$13)</f>
        <v>2.7369224444444442</v>
      </c>
      <c r="I2805" s="116">
        <f>(H2805-D2805)/(H2805-$O$12)</f>
        <v>626.80107237346215</v>
      </c>
      <c r="J2805" s="60">
        <f>(($O$19*F2805)/(B2805*((I2805)^$O$20)))^(1/$O$21)</f>
        <v>3.1842138650621212E-4</v>
      </c>
      <c r="K2805" s="119">
        <f t="shared" si="87"/>
        <v>3.1842138650621212E-4</v>
      </c>
      <c r="L2805" s="129"/>
      <c r="M2805" s="50"/>
      <c r="N2805" s="19"/>
      <c r="O2805" s="19"/>
      <c r="Q2805" s="20"/>
      <c r="R2805" s="58"/>
      <c r="S2805" s="58"/>
      <c r="T2805" s="58"/>
      <c r="U2805" s="58"/>
      <c r="V2805" s="58"/>
    </row>
    <row r="2806" spans="1:22" x14ac:dyDescent="0.35">
      <c r="A2806" s="59">
        <v>3952.5</v>
      </c>
      <c r="B2806" s="59">
        <v>6.4721000000000002</v>
      </c>
      <c r="C2806" s="56">
        <v>108.2302</v>
      </c>
      <c r="D2806" s="59">
        <v>-999.25</v>
      </c>
      <c r="E2806" s="116">
        <f t="shared" si="86"/>
        <v>105.18049999999999</v>
      </c>
      <c r="F2806" s="60">
        <f>($Q$5*($O$6+$O$8))/(E2806+$O$8)</f>
        <v>0.25584501386992753</v>
      </c>
      <c r="G2806" s="60">
        <f>(C2806-$O$10)/($O$11-$O$10)</f>
        <v>0.86922444444444436</v>
      </c>
      <c r="H2806" s="60">
        <f>(G2806*$O$14+(1-G2806)*$O$13)</f>
        <v>2.7369224444444442</v>
      </c>
      <c r="I2806" s="116">
        <f>(H2806-D2806)/(H2806-$O$12)</f>
        <v>626.80107237346215</v>
      </c>
      <c r="J2806" s="60">
        <f>(($O$19*F2806)/(B2806*((I2806)^$O$20)))^(1/$O$21)</f>
        <v>3.1720216180216199E-4</v>
      </c>
      <c r="K2806" s="119">
        <f t="shared" si="87"/>
        <v>3.1720216180216199E-4</v>
      </c>
      <c r="L2806" s="129"/>
      <c r="M2806" s="50"/>
      <c r="N2806" s="19"/>
      <c r="O2806" s="19"/>
      <c r="Q2806" s="20"/>
      <c r="R2806" s="58"/>
      <c r="S2806" s="58"/>
      <c r="T2806" s="58"/>
      <c r="U2806" s="58"/>
      <c r="V2806" s="58"/>
    </row>
    <row r="2807" spans="1:22" x14ac:dyDescent="0.35">
      <c r="A2807" s="59">
        <v>3953</v>
      </c>
      <c r="B2807" s="59">
        <v>6.46</v>
      </c>
      <c r="C2807" s="56">
        <v>108.2302</v>
      </c>
      <c r="D2807" s="59">
        <v>-999.25</v>
      </c>
      <c r="E2807" s="116">
        <f t="shared" si="86"/>
        <v>105.19040000000001</v>
      </c>
      <c r="F2807" s="60">
        <f>($Q$5*($O$6+$O$8))/(E2807+$O$8)</f>
        <v>0.2558223909993651</v>
      </c>
      <c r="G2807" s="60">
        <f>(C2807-$O$10)/($O$11-$O$10)</f>
        <v>0.86922444444444436</v>
      </c>
      <c r="H2807" s="60">
        <f>(G2807*$O$14+(1-G2807)*$O$13)</f>
        <v>2.7369224444444442</v>
      </c>
      <c r="I2807" s="116">
        <f>(H2807-D2807)/(H2807-$O$12)</f>
        <v>626.80107237346215</v>
      </c>
      <c r="J2807" s="60">
        <f>(($O$19*F2807)/(B2807*((I2807)^$O$20)))^(1/$O$21)</f>
        <v>3.1748505536093171E-4</v>
      </c>
      <c r="K2807" s="119">
        <f t="shared" si="87"/>
        <v>3.1748505536093171E-4</v>
      </c>
      <c r="L2807" s="129"/>
      <c r="M2807" s="50"/>
      <c r="N2807" s="19"/>
      <c r="O2807" s="19"/>
      <c r="Q2807" s="20"/>
      <c r="R2807" s="58"/>
      <c r="S2807" s="58"/>
      <c r="T2807" s="58"/>
      <c r="U2807" s="58"/>
      <c r="V2807" s="58"/>
    </row>
    <row r="2808" spans="1:22" x14ac:dyDescent="0.35">
      <c r="A2808" s="59">
        <v>3953.5</v>
      </c>
      <c r="B2808" s="59">
        <v>6.4878999999999998</v>
      </c>
      <c r="C2808" s="56">
        <v>108.2302</v>
      </c>
      <c r="D2808" s="59">
        <v>-999.25</v>
      </c>
      <c r="E2808" s="116">
        <f t="shared" si="86"/>
        <v>105.2003</v>
      </c>
      <c r="F2808" s="60">
        <f>($Q$5*($O$6+$O$8))/(E2808+$O$8)</f>
        <v>0.25579977212926391</v>
      </c>
      <c r="G2808" s="60">
        <f>(C2808-$O$10)/($O$11-$O$10)</f>
        <v>0.86922444444444436</v>
      </c>
      <c r="H2808" s="60">
        <f>(G2808*$O$14+(1-G2808)*$O$13)</f>
        <v>2.7369224444444442</v>
      </c>
      <c r="I2808" s="116">
        <f>(H2808-D2808)/(H2808-$O$12)</f>
        <v>626.80107237346215</v>
      </c>
      <c r="J2808" s="60">
        <f>(($O$19*F2808)/(B2808*((I2808)^$O$20)))^(1/$O$21)</f>
        <v>3.1678767182039149E-4</v>
      </c>
      <c r="K2808" s="119">
        <f t="shared" si="87"/>
        <v>3.1678767182039149E-4</v>
      </c>
      <c r="L2808" s="129"/>
      <c r="M2808" s="50"/>
      <c r="N2808" s="19"/>
      <c r="O2808" s="19"/>
      <c r="Q2808" s="20"/>
      <c r="R2808" s="58"/>
      <c r="S2808" s="58"/>
      <c r="T2808" s="58"/>
      <c r="U2808" s="58"/>
      <c r="V2808" s="58"/>
    </row>
    <row r="2809" spans="1:22" x14ac:dyDescent="0.35">
      <c r="A2809" s="59">
        <v>3954</v>
      </c>
      <c r="B2809" s="59">
        <v>6.4924999999999997</v>
      </c>
      <c r="C2809" s="56">
        <v>108.2302</v>
      </c>
      <c r="D2809" s="59">
        <v>-999.25</v>
      </c>
      <c r="E2809" s="116">
        <f t="shared" si="86"/>
        <v>105.21020000000001</v>
      </c>
      <c r="F2809" s="60">
        <f>($Q$5*($O$6+$O$8))/(E2809+$O$8)</f>
        <v>0.25577715725856282</v>
      </c>
      <c r="G2809" s="60">
        <f>(C2809-$O$10)/($O$11-$O$10)</f>
        <v>0.86922444444444436</v>
      </c>
      <c r="H2809" s="60">
        <f>(G2809*$O$14+(1-G2809)*$O$13)</f>
        <v>2.7369224444444442</v>
      </c>
      <c r="I2809" s="116">
        <f>(H2809-D2809)/(H2809-$O$12)</f>
        <v>626.80107237346215</v>
      </c>
      <c r="J2809" s="60">
        <f>(($O$19*F2809)/(B2809*((I2809)^$O$20)))^(1/$O$21)</f>
        <v>3.1666142964037914E-4</v>
      </c>
      <c r="K2809" s="119">
        <f t="shared" si="87"/>
        <v>3.1666142964037914E-4</v>
      </c>
      <c r="L2809" s="129"/>
      <c r="M2809" s="50"/>
      <c r="N2809" s="19"/>
      <c r="O2809" s="19"/>
      <c r="Q2809" s="20"/>
      <c r="R2809" s="58"/>
      <c r="S2809" s="58"/>
      <c r="T2809" s="58"/>
      <c r="U2809" s="58"/>
      <c r="V2809" s="58"/>
    </row>
    <row r="2810" spans="1:22" x14ac:dyDescent="0.35">
      <c r="A2810" s="59">
        <v>3954.5</v>
      </c>
      <c r="B2810" s="59">
        <v>6.3217999999999996</v>
      </c>
      <c r="C2810" s="56">
        <v>108.2302</v>
      </c>
      <c r="D2810" s="59">
        <v>-999.25</v>
      </c>
      <c r="E2810" s="116">
        <f t="shared" si="86"/>
        <v>105.2201</v>
      </c>
      <c r="F2810" s="60">
        <f>($Q$5*($O$6+$O$8))/(E2810+$O$8)</f>
        <v>0.25575454638620126</v>
      </c>
      <c r="G2810" s="60">
        <f>(C2810-$O$10)/($O$11-$O$10)</f>
        <v>0.86922444444444436</v>
      </c>
      <c r="H2810" s="60">
        <f>(G2810*$O$14+(1-G2810)*$O$13)</f>
        <v>2.7369224444444442</v>
      </c>
      <c r="I2810" s="116">
        <f>(H2810-D2810)/(H2810-$O$12)</f>
        <v>626.80107237346215</v>
      </c>
      <c r="J2810" s="60">
        <f>(($O$19*F2810)/(B2810*((I2810)^$O$20)))^(1/$O$21)</f>
        <v>3.2089398344353743E-4</v>
      </c>
      <c r="K2810" s="119">
        <f t="shared" si="87"/>
        <v>3.2089398344353743E-4</v>
      </c>
      <c r="L2810" s="129"/>
      <c r="M2810" s="50"/>
      <c r="N2810" s="19"/>
      <c r="O2810" s="19"/>
      <c r="Q2810" s="20"/>
      <c r="R2810" s="58"/>
      <c r="S2810" s="58"/>
      <c r="T2810" s="58"/>
      <c r="U2810" s="58"/>
      <c r="V2810" s="58"/>
    </row>
    <row r="2811" spans="1:22" x14ac:dyDescent="0.35">
      <c r="A2811" s="59">
        <v>3955</v>
      </c>
      <c r="B2811" s="59">
        <v>6.3773</v>
      </c>
      <c r="C2811" s="56">
        <v>108.2302</v>
      </c>
      <c r="D2811" s="59">
        <v>-999.25</v>
      </c>
      <c r="E2811" s="116">
        <f t="shared" si="86"/>
        <v>105.23000000000002</v>
      </c>
      <c r="F2811" s="60">
        <f>($Q$5*($O$6+$O$8))/(E2811+$O$8)</f>
        <v>0.25573193951111889</v>
      </c>
      <c r="G2811" s="60">
        <f>(C2811-$O$10)/($O$11-$O$10)</f>
        <v>0.86922444444444436</v>
      </c>
      <c r="H2811" s="60">
        <f>(G2811*$O$14+(1-G2811)*$O$13)</f>
        <v>2.7369224444444442</v>
      </c>
      <c r="I2811" s="116">
        <f>(H2811-D2811)/(H2811-$O$12)</f>
        <v>626.80107237346215</v>
      </c>
      <c r="J2811" s="60">
        <f>(($O$19*F2811)/(B2811*((I2811)^$O$20)))^(1/$O$21)</f>
        <v>3.194804824864737E-4</v>
      </c>
      <c r="K2811" s="119">
        <f t="shared" si="87"/>
        <v>3.194804824864737E-4</v>
      </c>
      <c r="L2811" s="129"/>
      <c r="M2811" s="50"/>
      <c r="N2811" s="19"/>
      <c r="O2811" s="19"/>
      <c r="Q2811" s="20"/>
      <c r="R2811" s="58"/>
      <c r="S2811" s="58"/>
      <c r="T2811" s="58"/>
      <c r="U2811" s="58"/>
      <c r="V2811" s="58"/>
    </row>
    <row r="2812" spans="1:22" x14ac:dyDescent="0.35">
      <c r="A2812" s="59">
        <v>3955.5</v>
      </c>
      <c r="B2812" s="59">
        <v>6.4694000000000003</v>
      </c>
      <c r="C2812" s="56">
        <v>108.2302</v>
      </c>
      <c r="D2812" s="59">
        <v>-999.25</v>
      </c>
      <c r="E2812" s="116">
        <f t="shared" si="86"/>
        <v>105.23990000000001</v>
      </c>
      <c r="F2812" s="60">
        <f>($Q$5*($O$6+$O$8))/(E2812+$O$8)</f>
        <v>0.25570933663225587</v>
      </c>
      <c r="G2812" s="60">
        <f>(C2812-$O$10)/($O$11-$O$10)</f>
        <v>0.86922444444444436</v>
      </c>
      <c r="H2812" s="60">
        <f>(G2812*$O$14+(1-G2812)*$O$13)</f>
        <v>2.7369224444444442</v>
      </c>
      <c r="I2812" s="116">
        <f>(H2812-D2812)/(H2812-$O$12)</f>
        <v>626.80107237346215</v>
      </c>
      <c r="J2812" s="60">
        <f>(($O$19*F2812)/(B2812*((I2812)^$O$20)))^(1/$O$21)</f>
        <v>3.1718421047112694E-4</v>
      </c>
      <c r="K2812" s="119">
        <f t="shared" si="87"/>
        <v>3.1718421047112694E-4</v>
      </c>
      <c r="L2812" s="129"/>
      <c r="M2812" s="50"/>
      <c r="N2812" s="19"/>
      <c r="O2812" s="19"/>
      <c r="Q2812" s="20"/>
      <c r="R2812" s="58"/>
      <c r="S2812" s="58"/>
      <c r="T2812" s="58"/>
      <c r="U2812" s="58"/>
      <c r="V2812" s="58"/>
    </row>
    <row r="2813" spans="1:22" x14ac:dyDescent="0.35">
      <c r="A2813" s="59">
        <v>3956</v>
      </c>
      <c r="B2813" s="59">
        <v>6.4672999999999998</v>
      </c>
      <c r="C2813" s="56">
        <v>108.2302</v>
      </c>
      <c r="D2813" s="59">
        <v>-999.25</v>
      </c>
      <c r="E2813" s="116">
        <f t="shared" si="86"/>
        <v>105.24979999999999</v>
      </c>
      <c r="F2813" s="60">
        <f>($Q$5*($O$6+$O$8))/(E2813+$O$8)</f>
        <v>0.25568673774855272</v>
      </c>
      <c r="G2813" s="60">
        <f>(C2813-$O$10)/($O$11-$O$10)</f>
        <v>0.86922444444444436</v>
      </c>
      <c r="H2813" s="60">
        <f>(G2813*$O$14+(1-G2813)*$O$13)</f>
        <v>2.7369224444444442</v>
      </c>
      <c r="I2813" s="116">
        <f>(H2813-D2813)/(H2813-$O$12)</f>
        <v>626.80107237346215</v>
      </c>
      <c r="J2813" s="60">
        <f>(($O$19*F2813)/(B2813*((I2813)^$O$20)))^(1/$O$21)</f>
        <v>3.1722168429131845E-4</v>
      </c>
      <c r="K2813" s="119">
        <f t="shared" si="87"/>
        <v>3.1722168429131845E-4</v>
      </c>
      <c r="L2813" s="129"/>
      <c r="M2813" s="50"/>
      <c r="N2813" s="19"/>
      <c r="O2813" s="19"/>
      <c r="Q2813" s="20"/>
      <c r="R2813" s="58"/>
      <c r="S2813" s="58"/>
      <c r="T2813" s="58"/>
      <c r="U2813" s="58"/>
      <c r="V2813" s="58"/>
    </row>
    <row r="2814" spans="1:22" x14ac:dyDescent="0.35">
      <c r="A2814" s="59">
        <v>3956.5</v>
      </c>
      <c r="B2814" s="59">
        <v>6.5228000000000002</v>
      </c>
      <c r="C2814" s="56">
        <v>108.2302</v>
      </c>
      <c r="D2814" s="59">
        <v>-999.25</v>
      </c>
      <c r="E2814" s="116">
        <f t="shared" si="86"/>
        <v>105.25970000000001</v>
      </c>
      <c r="F2814" s="60">
        <f>($Q$5*($O$6+$O$8))/(E2814+$O$8)</f>
        <v>0.25566414285895006</v>
      </c>
      <c r="G2814" s="60">
        <f>(C2814-$O$10)/($O$11-$O$10)</f>
        <v>0.86922444444444436</v>
      </c>
      <c r="H2814" s="60">
        <f>(G2814*$O$14+(1-G2814)*$O$13)</f>
        <v>2.7369224444444442</v>
      </c>
      <c r="I2814" s="116">
        <f>(H2814-D2814)/(H2814-$O$12)</f>
        <v>626.80107237346215</v>
      </c>
      <c r="J2814" s="60">
        <f>(($O$19*F2814)/(B2814*((I2814)^$O$20)))^(1/$O$21)</f>
        <v>3.1585528565559947E-4</v>
      </c>
      <c r="K2814" s="119">
        <f t="shared" si="87"/>
        <v>3.1585528565559947E-4</v>
      </c>
      <c r="L2814" s="129"/>
      <c r="M2814" s="50"/>
      <c r="N2814" s="19"/>
      <c r="O2814" s="19"/>
      <c r="Q2814" s="20"/>
      <c r="R2814" s="58"/>
      <c r="S2814" s="58"/>
      <c r="T2814" s="58"/>
      <c r="U2814" s="58"/>
      <c r="V2814" s="58"/>
    </row>
    <row r="2815" spans="1:22" x14ac:dyDescent="0.35">
      <c r="A2815" s="59">
        <v>3957</v>
      </c>
      <c r="B2815" s="59">
        <v>6.468</v>
      </c>
      <c r="C2815" s="56">
        <v>108.2302</v>
      </c>
      <c r="D2815" s="59">
        <v>-999.25</v>
      </c>
      <c r="E2815" s="116">
        <f t="shared" si="86"/>
        <v>105.2696</v>
      </c>
      <c r="F2815" s="60">
        <f>($Q$5*($O$6+$O$8))/(E2815+$O$8)</f>
        <v>0.25564155196238941</v>
      </c>
      <c r="G2815" s="60">
        <f>(C2815-$O$10)/($O$11-$O$10)</f>
        <v>0.86922444444444436</v>
      </c>
      <c r="H2815" s="60">
        <f>(G2815*$O$14+(1-G2815)*$O$13)</f>
        <v>2.7369224444444442</v>
      </c>
      <c r="I2815" s="116">
        <f>(H2815-D2815)/(H2815-$O$12)</f>
        <v>626.80107237346215</v>
      </c>
      <c r="J2815" s="60">
        <f>(($O$19*F2815)/(B2815*((I2815)^$O$20)))^(1/$O$21)</f>
        <v>3.1717648820934769E-4</v>
      </c>
      <c r="K2815" s="119">
        <f t="shared" si="87"/>
        <v>3.1717648820934769E-4</v>
      </c>
      <c r="L2815" s="129"/>
      <c r="M2815" s="50"/>
      <c r="N2815" s="19"/>
      <c r="O2815" s="19"/>
      <c r="Q2815" s="20"/>
      <c r="R2815" s="58"/>
      <c r="S2815" s="58"/>
      <c r="T2815" s="58"/>
      <c r="U2815" s="58"/>
      <c r="V2815" s="58"/>
    </row>
    <row r="2816" spans="1:22" x14ac:dyDescent="0.35">
      <c r="A2816" s="59">
        <v>3957.5</v>
      </c>
      <c r="B2816" s="59">
        <v>6.3217999999999996</v>
      </c>
      <c r="C2816" s="56">
        <v>108.2302</v>
      </c>
      <c r="D2816" s="59">
        <v>-999.25</v>
      </c>
      <c r="E2816" s="116">
        <f t="shared" si="86"/>
        <v>105.27950000000001</v>
      </c>
      <c r="F2816" s="60">
        <f>($Q$5*($O$6+$O$8))/(E2816+$O$8)</f>
        <v>0.25561896505781212</v>
      </c>
      <c r="G2816" s="60">
        <f>(C2816-$O$10)/($O$11-$O$10)</f>
        <v>0.86922444444444436</v>
      </c>
      <c r="H2816" s="60">
        <f>(G2816*$O$14+(1-G2816)*$O$13)</f>
        <v>2.7369224444444442</v>
      </c>
      <c r="I2816" s="116">
        <f>(H2816-D2816)/(H2816-$O$12)</f>
        <v>626.80107237346215</v>
      </c>
      <c r="J2816" s="60">
        <f>(($O$19*F2816)/(B2816*((I2816)^$O$20)))^(1/$O$21)</f>
        <v>3.2080891555181167E-4</v>
      </c>
      <c r="K2816" s="119">
        <f t="shared" si="87"/>
        <v>3.2080891555181167E-4</v>
      </c>
      <c r="L2816" s="129"/>
      <c r="M2816" s="50"/>
      <c r="N2816" s="19"/>
      <c r="O2816" s="19"/>
      <c r="Q2816" s="20"/>
      <c r="R2816" s="58"/>
      <c r="S2816" s="58"/>
      <c r="T2816" s="58"/>
      <c r="U2816" s="58"/>
      <c r="V2816" s="58"/>
    </row>
    <row r="2817" spans="1:22" x14ac:dyDescent="0.35">
      <c r="A2817" s="59">
        <v>3958</v>
      </c>
      <c r="B2817" s="59">
        <v>6.4241000000000001</v>
      </c>
      <c r="C2817" s="56">
        <v>108.2302</v>
      </c>
      <c r="D2817" s="59">
        <v>-999.25</v>
      </c>
      <c r="E2817" s="116">
        <f t="shared" si="86"/>
        <v>105.2894</v>
      </c>
      <c r="F2817" s="60">
        <f>($Q$5*($O$6+$O$8))/(E2817+$O$8)</f>
        <v>0.25559638214416036</v>
      </c>
      <c r="G2817" s="60">
        <f>(C2817-$O$10)/($O$11-$O$10)</f>
        <v>0.86922444444444436</v>
      </c>
      <c r="H2817" s="60">
        <f>(G2817*$O$14+(1-G2817)*$O$13)</f>
        <v>2.7369224444444442</v>
      </c>
      <c r="I2817" s="116">
        <f>(H2817-D2817)/(H2817-$O$12)</f>
        <v>626.80107237346215</v>
      </c>
      <c r="J2817" s="60">
        <f>(($O$19*F2817)/(B2817*((I2817)^$O$20)))^(1/$O$21)</f>
        <v>3.1823026024247294E-4</v>
      </c>
      <c r="K2817" s="119">
        <f t="shared" si="87"/>
        <v>3.1823026024247294E-4</v>
      </c>
      <c r="L2817" s="129"/>
      <c r="M2817" s="50"/>
      <c r="N2817" s="19"/>
      <c r="O2817" s="19"/>
      <c r="Q2817" s="20"/>
      <c r="R2817" s="58"/>
      <c r="S2817" s="58"/>
      <c r="T2817" s="58"/>
      <c r="U2817" s="58"/>
      <c r="V2817" s="58"/>
    </row>
    <row r="2818" spans="1:22" x14ac:dyDescent="0.35">
      <c r="A2818" s="59">
        <v>3958.5</v>
      </c>
      <c r="B2818" s="59">
        <v>6.5469999999999997</v>
      </c>
      <c r="C2818" s="56">
        <v>108.2302</v>
      </c>
      <c r="D2818" s="59">
        <v>-999.25</v>
      </c>
      <c r="E2818" s="116">
        <f t="shared" ref="E2818:E2845" si="88">((0.0198*A2818)+ 26.921)</f>
        <v>105.29930000000002</v>
      </c>
      <c r="F2818" s="60">
        <f>($Q$5*($O$6+$O$8))/(E2818+$O$8)</f>
        <v>0.25557380322037632</v>
      </c>
      <c r="G2818" s="60">
        <f>(C2818-$O$10)/($O$11-$O$10)</f>
        <v>0.86922444444444436</v>
      </c>
      <c r="H2818" s="60">
        <f>(G2818*$O$14+(1-G2818)*$O$13)</f>
        <v>2.7369224444444442</v>
      </c>
      <c r="I2818" s="116">
        <f>(H2818-D2818)/(H2818-$O$12)</f>
        <v>626.80107237346215</v>
      </c>
      <c r="J2818" s="60">
        <f>(($O$19*F2818)/(B2818*((I2818)^$O$20)))^(1/$O$21)</f>
        <v>3.1521528359214302E-4</v>
      </c>
      <c r="K2818" s="119">
        <f t="shared" ref="K2818:K2845" si="89">IF(J2818&gt;1,1,J2818)</f>
        <v>3.1521528359214302E-4</v>
      </c>
      <c r="L2818" s="129"/>
      <c r="M2818" s="50"/>
      <c r="N2818" s="19"/>
      <c r="O2818" s="19"/>
      <c r="Q2818" s="20"/>
      <c r="R2818" s="58"/>
      <c r="S2818" s="58"/>
      <c r="T2818" s="58"/>
      <c r="U2818" s="58"/>
      <c r="V2818" s="58"/>
    </row>
    <row r="2819" spans="1:22" x14ac:dyDescent="0.35">
      <c r="A2819" s="59">
        <v>3959</v>
      </c>
      <c r="B2819" s="59">
        <v>6.3478000000000003</v>
      </c>
      <c r="C2819" s="56">
        <v>108.2302</v>
      </c>
      <c r="D2819" s="59">
        <v>-999.25</v>
      </c>
      <c r="E2819" s="116">
        <f t="shared" si="88"/>
        <v>105.3092</v>
      </c>
      <c r="F2819" s="60">
        <f>($Q$5*($O$6+$O$8))/(E2819+$O$8)</f>
        <v>0.25555122828540283</v>
      </c>
      <c r="G2819" s="60">
        <f>(C2819-$O$10)/($O$11-$O$10)</f>
        <v>0.86922444444444436</v>
      </c>
      <c r="H2819" s="60">
        <f>(G2819*$O$14+(1-G2819)*$O$13)</f>
        <v>2.7369224444444442</v>
      </c>
      <c r="I2819" s="116">
        <f>(H2819-D2819)/(H2819-$O$12)</f>
        <v>626.80107237346215</v>
      </c>
      <c r="J2819" s="60">
        <f>(($O$19*F2819)/(B2819*((I2819)^$O$20)))^(1/$O$21)</f>
        <v>3.2010881819676278E-4</v>
      </c>
      <c r="K2819" s="119">
        <f t="shared" si="89"/>
        <v>3.2010881819676278E-4</v>
      </c>
      <c r="L2819" s="129"/>
      <c r="M2819" s="50"/>
      <c r="N2819" s="19"/>
      <c r="O2819" s="19"/>
      <c r="Q2819" s="20"/>
      <c r="R2819" s="58"/>
      <c r="S2819" s="58"/>
      <c r="T2819" s="58"/>
      <c r="U2819" s="58"/>
      <c r="V2819" s="58"/>
    </row>
    <row r="2820" spans="1:22" x14ac:dyDescent="0.35">
      <c r="A2820" s="59">
        <v>3959.5</v>
      </c>
      <c r="B2820" s="59">
        <v>6.2644000000000002</v>
      </c>
      <c r="C2820" s="56">
        <v>108.2302</v>
      </c>
      <c r="D2820" s="59">
        <v>-999.25</v>
      </c>
      <c r="E2820" s="116">
        <f t="shared" si="88"/>
        <v>105.31909999999999</v>
      </c>
      <c r="F2820" s="60">
        <f>($Q$5*($O$6+$O$8))/(E2820+$O$8)</f>
        <v>0.25552865733818297</v>
      </c>
      <c r="G2820" s="60">
        <f>(C2820-$O$10)/($O$11-$O$10)</f>
        <v>0.86922444444444436</v>
      </c>
      <c r="H2820" s="60">
        <f>(G2820*$O$14+(1-G2820)*$O$13)</f>
        <v>2.7369224444444442</v>
      </c>
      <c r="I2820" s="116">
        <f>(H2820-D2820)/(H2820-$O$12)</f>
        <v>626.80107237346215</v>
      </c>
      <c r="J2820" s="60">
        <f>(($O$19*F2820)/(B2820*((I2820)^$O$20)))^(1/$O$21)</f>
        <v>3.2221839883748798E-4</v>
      </c>
      <c r="K2820" s="119">
        <f t="shared" si="89"/>
        <v>3.2221839883748798E-4</v>
      </c>
      <c r="L2820" s="129"/>
      <c r="M2820" s="50"/>
      <c r="N2820" s="19"/>
      <c r="O2820" s="19"/>
      <c r="Q2820" s="20"/>
      <c r="R2820" s="58"/>
      <c r="S2820" s="58"/>
      <c r="T2820" s="58"/>
      <c r="U2820" s="58"/>
      <c r="V2820" s="58"/>
    </row>
    <row r="2821" spans="1:22" x14ac:dyDescent="0.35">
      <c r="A2821" s="59">
        <v>3960</v>
      </c>
      <c r="B2821" s="59">
        <v>6.1162000000000001</v>
      </c>
      <c r="C2821" s="56">
        <v>108.2302</v>
      </c>
      <c r="D2821" s="59">
        <v>-999.25</v>
      </c>
      <c r="E2821" s="116">
        <f t="shared" si="88"/>
        <v>105.32900000000001</v>
      </c>
      <c r="F2821" s="60">
        <f>($Q$5*($O$6+$O$8))/(E2821+$O$8)</f>
        <v>0.25550609037766009</v>
      </c>
      <c r="G2821" s="60">
        <f>(C2821-$O$10)/($O$11-$O$10)</f>
        <v>0.86922444444444436</v>
      </c>
      <c r="H2821" s="60">
        <f>(G2821*$O$14+(1-G2821)*$O$13)</f>
        <v>2.7369224444444442</v>
      </c>
      <c r="I2821" s="116">
        <f>(H2821-D2821)/(H2821-$O$12)</f>
        <v>626.80107237346215</v>
      </c>
      <c r="J2821" s="60">
        <f>(($O$19*F2821)/(B2821*((I2821)^$O$20)))^(1/$O$21)</f>
        <v>3.2608442688995414E-4</v>
      </c>
      <c r="K2821" s="119">
        <f t="shared" si="89"/>
        <v>3.2608442688995414E-4</v>
      </c>
      <c r="L2821" s="129"/>
      <c r="M2821" s="50"/>
      <c r="N2821" s="19"/>
      <c r="O2821" s="19"/>
      <c r="Q2821" s="20"/>
      <c r="R2821" s="58"/>
      <c r="S2821" s="58"/>
      <c r="T2821" s="58"/>
      <c r="U2821" s="58"/>
      <c r="V2821" s="58"/>
    </row>
    <row r="2822" spans="1:22" x14ac:dyDescent="0.35">
      <c r="A2822" s="59">
        <v>3960.5</v>
      </c>
      <c r="B2822" s="59">
        <v>5.9939</v>
      </c>
      <c r="C2822" s="56">
        <v>108.2302</v>
      </c>
      <c r="D2822" s="59">
        <v>-999.25</v>
      </c>
      <c r="E2822" s="116">
        <f t="shared" si="88"/>
        <v>105.3389</v>
      </c>
      <c r="F2822" s="60">
        <f>($Q$5*($O$6+$O$8))/(E2822+$O$8)</f>
        <v>0.25548352740277819</v>
      </c>
      <c r="G2822" s="60">
        <f>(C2822-$O$10)/($O$11-$O$10)</f>
        <v>0.86922444444444436</v>
      </c>
      <c r="H2822" s="60">
        <f>(G2822*$O$14+(1-G2822)*$O$13)</f>
        <v>2.7369224444444442</v>
      </c>
      <c r="I2822" s="116">
        <f>(H2822-D2822)/(H2822-$O$12)</f>
        <v>626.80107237346215</v>
      </c>
      <c r="J2822" s="60">
        <f>(($O$19*F2822)/(B2822*((I2822)^$O$20)))^(1/$O$21)</f>
        <v>3.2937980986681638E-4</v>
      </c>
      <c r="K2822" s="119">
        <f t="shared" si="89"/>
        <v>3.2937980986681638E-4</v>
      </c>
      <c r="L2822" s="129"/>
      <c r="M2822" s="50"/>
      <c r="N2822" s="19"/>
      <c r="O2822" s="19"/>
      <c r="Q2822" s="20"/>
      <c r="R2822" s="58"/>
      <c r="S2822" s="58"/>
      <c r="T2822" s="58"/>
      <c r="U2822" s="58"/>
      <c r="V2822" s="58"/>
    </row>
    <row r="2823" spans="1:22" x14ac:dyDescent="0.35">
      <c r="A2823" s="59">
        <v>3961</v>
      </c>
      <c r="B2823" s="59">
        <v>5.7653999999999996</v>
      </c>
      <c r="C2823" s="56">
        <v>108.2302</v>
      </c>
      <c r="D2823" s="59">
        <v>-999.25</v>
      </c>
      <c r="E2823" s="116">
        <f t="shared" si="88"/>
        <v>105.34880000000001</v>
      </c>
      <c r="F2823" s="60">
        <f>($Q$5*($O$6+$O$8))/(E2823+$O$8)</f>
        <v>0.25546096841248139</v>
      </c>
      <c r="G2823" s="60">
        <f>(C2823-$O$10)/($O$11-$O$10)</f>
        <v>0.86922444444444436</v>
      </c>
      <c r="H2823" s="60">
        <f>(G2823*$O$14+(1-G2823)*$O$13)</f>
        <v>2.7369224444444442</v>
      </c>
      <c r="I2823" s="116">
        <f>(H2823-D2823)/(H2823-$O$12)</f>
        <v>626.80107237346215</v>
      </c>
      <c r="J2823" s="60">
        <f>(($O$19*F2823)/(B2823*((I2823)^$O$20)))^(1/$O$21)</f>
        <v>3.3582871244548269E-4</v>
      </c>
      <c r="K2823" s="119">
        <f t="shared" si="89"/>
        <v>3.3582871244548269E-4</v>
      </c>
      <c r="L2823" s="129"/>
      <c r="M2823" s="50"/>
      <c r="N2823" s="19"/>
      <c r="O2823" s="19"/>
      <c r="Q2823" s="20"/>
      <c r="R2823" s="58"/>
      <c r="S2823" s="58"/>
      <c r="T2823" s="58"/>
      <c r="U2823" s="58"/>
      <c r="V2823" s="58"/>
    </row>
    <row r="2824" spans="1:22" x14ac:dyDescent="0.35">
      <c r="A2824" s="59">
        <v>3961.5</v>
      </c>
      <c r="B2824" s="59">
        <v>5.5750000000000002</v>
      </c>
      <c r="C2824" s="56">
        <v>108.2302</v>
      </c>
      <c r="D2824" s="59">
        <v>-999.25</v>
      </c>
      <c r="E2824" s="116">
        <f t="shared" si="88"/>
        <v>105.3587</v>
      </c>
      <c r="F2824" s="60">
        <f>($Q$5*($O$6+$O$8))/(E2824+$O$8)</f>
        <v>0.25543841340571433</v>
      </c>
      <c r="G2824" s="60">
        <f>(C2824-$O$10)/($O$11-$O$10)</f>
        <v>0.86922444444444436</v>
      </c>
      <c r="H2824" s="60">
        <f>(G2824*$O$14+(1-G2824)*$O$13)</f>
        <v>2.7369224444444442</v>
      </c>
      <c r="I2824" s="116">
        <f>(H2824-D2824)/(H2824-$O$12)</f>
        <v>626.80107237346215</v>
      </c>
      <c r="J2824" s="60">
        <f>(($O$19*F2824)/(B2824*((I2824)^$O$20)))^(1/$O$21)</f>
        <v>3.4150018031948049E-4</v>
      </c>
      <c r="K2824" s="119">
        <f t="shared" si="89"/>
        <v>3.4150018031948049E-4</v>
      </c>
      <c r="L2824" s="129"/>
      <c r="M2824" s="50"/>
      <c r="N2824" s="19"/>
      <c r="O2824" s="19"/>
      <c r="Q2824" s="20"/>
      <c r="R2824" s="58"/>
      <c r="S2824" s="58"/>
      <c r="T2824" s="58"/>
      <c r="U2824" s="58"/>
      <c r="V2824" s="58"/>
    </row>
    <row r="2825" spans="1:22" x14ac:dyDescent="0.35">
      <c r="A2825" s="59">
        <v>3962</v>
      </c>
      <c r="B2825" s="59">
        <v>5.6436000000000002</v>
      </c>
      <c r="C2825" s="56">
        <v>108.2302</v>
      </c>
      <c r="D2825" s="59">
        <v>-999.25</v>
      </c>
      <c r="E2825" s="116">
        <f t="shared" si="88"/>
        <v>105.36860000000001</v>
      </c>
      <c r="F2825" s="60">
        <f>($Q$5*($O$6+$O$8))/(E2825+$O$8)</f>
        <v>0.25541586238142189</v>
      </c>
      <c r="G2825" s="60">
        <f>(C2825-$O$10)/($O$11-$O$10)</f>
        <v>0.86922444444444436</v>
      </c>
      <c r="H2825" s="60">
        <f>(G2825*$O$14+(1-G2825)*$O$13)</f>
        <v>2.7369224444444442</v>
      </c>
      <c r="I2825" s="116">
        <f>(H2825-D2825)/(H2825-$O$12)</f>
        <v>626.80107237346215</v>
      </c>
      <c r="J2825" s="60">
        <f>(($O$19*F2825)/(B2825*((I2825)^$O$20)))^(1/$O$21)</f>
        <v>3.3940332249634642E-4</v>
      </c>
      <c r="K2825" s="119">
        <f t="shared" si="89"/>
        <v>3.3940332249634642E-4</v>
      </c>
      <c r="L2825" s="129"/>
      <c r="M2825" s="50"/>
      <c r="N2825" s="19"/>
      <c r="O2825" s="19"/>
      <c r="Q2825" s="20"/>
      <c r="R2825" s="58"/>
      <c r="S2825" s="58"/>
      <c r="T2825" s="58"/>
      <c r="U2825" s="58"/>
      <c r="V2825" s="58"/>
    </row>
    <row r="2826" spans="1:22" x14ac:dyDescent="0.35">
      <c r="A2826" s="59">
        <v>3962.5</v>
      </c>
      <c r="B2826" s="59">
        <v>7.4161999999999999</v>
      </c>
      <c r="C2826" s="56">
        <v>108.2302</v>
      </c>
      <c r="D2826" s="59">
        <v>-999.25</v>
      </c>
      <c r="E2826" s="116">
        <f t="shared" si="88"/>
        <v>105.3785</v>
      </c>
      <c r="F2826" s="60">
        <f>($Q$5*($O$6+$O$8))/(E2826+$O$8)</f>
        <v>0.25539331533854953</v>
      </c>
      <c r="G2826" s="60">
        <f>(C2826-$O$10)/($O$11-$O$10)</f>
        <v>0.86922444444444436</v>
      </c>
      <c r="H2826" s="60">
        <f>(G2826*$O$14+(1-G2826)*$O$13)</f>
        <v>2.7369224444444442</v>
      </c>
      <c r="I2826" s="116">
        <f>(H2826-D2826)/(H2826-$O$12)</f>
        <v>626.80107237346215</v>
      </c>
      <c r="J2826" s="60">
        <f>(($O$19*F2826)/(B2826*((I2826)^$O$20)))^(1/$O$21)</f>
        <v>2.9606312265183742E-4</v>
      </c>
      <c r="K2826" s="119">
        <f t="shared" si="89"/>
        <v>2.9606312265183742E-4</v>
      </c>
      <c r="L2826" s="129"/>
      <c r="M2826" s="50"/>
      <c r="N2826" s="19"/>
      <c r="O2826" s="19"/>
      <c r="Q2826" s="20"/>
      <c r="R2826" s="58"/>
      <c r="S2826" s="58"/>
      <c r="T2826" s="58"/>
      <c r="U2826" s="58"/>
      <c r="V2826" s="58"/>
    </row>
    <row r="2827" spans="1:22" x14ac:dyDescent="0.35">
      <c r="A2827" s="59">
        <v>3963</v>
      </c>
      <c r="B2827" s="59">
        <v>6.9926000000000004</v>
      </c>
      <c r="C2827" s="56">
        <v>108.2302</v>
      </c>
      <c r="D2827" s="59">
        <v>-999.25</v>
      </c>
      <c r="E2827" s="116">
        <f t="shared" si="88"/>
        <v>105.38840000000002</v>
      </c>
      <c r="F2827" s="60">
        <f>($Q$5*($O$6+$O$8))/(E2827+$O$8)</f>
        <v>0.25537077227604277</v>
      </c>
      <c r="G2827" s="60">
        <f>(C2827-$O$10)/($O$11-$O$10)</f>
        <v>0.86922444444444436</v>
      </c>
      <c r="H2827" s="60">
        <f>(G2827*$O$14+(1-G2827)*$O$13)</f>
        <v>2.7369224444444442</v>
      </c>
      <c r="I2827" s="116">
        <f>(H2827-D2827)/(H2827-$O$12)</f>
        <v>626.80107237346215</v>
      </c>
      <c r="J2827" s="60">
        <f>(($O$19*F2827)/(B2827*((I2827)^$O$20)))^(1/$O$21)</f>
        <v>3.0488532509918744E-4</v>
      </c>
      <c r="K2827" s="119">
        <f t="shared" si="89"/>
        <v>3.0488532509918744E-4</v>
      </c>
      <c r="L2827" s="129"/>
      <c r="M2827" s="50"/>
      <c r="N2827" s="19"/>
      <c r="O2827" s="19"/>
      <c r="Q2827" s="20"/>
      <c r="R2827" s="58"/>
      <c r="S2827" s="58"/>
      <c r="T2827" s="58"/>
      <c r="U2827" s="58"/>
      <c r="V2827" s="58"/>
    </row>
    <row r="2828" spans="1:22" x14ac:dyDescent="0.35">
      <c r="A2828" s="59">
        <v>3963.5</v>
      </c>
      <c r="B2828" s="59">
        <v>6.7563000000000004</v>
      </c>
      <c r="C2828" s="56">
        <v>108.2302</v>
      </c>
      <c r="D2828" s="59">
        <v>-999.25</v>
      </c>
      <c r="E2828" s="116">
        <f t="shared" si="88"/>
        <v>105.39830000000001</v>
      </c>
      <c r="F2828" s="60">
        <f>($Q$5*($O$6+$O$8))/(E2828+$O$8)</f>
        <v>0.25534823319284788</v>
      </c>
      <c r="G2828" s="60">
        <f>(C2828-$O$10)/($O$11-$O$10)</f>
        <v>0.86922444444444436</v>
      </c>
      <c r="H2828" s="60">
        <f>(G2828*$O$14+(1-G2828)*$O$13)</f>
        <v>2.7369224444444442</v>
      </c>
      <c r="I2828" s="116">
        <f>(H2828-D2828)/(H2828-$O$12)</f>
        <v>626.80107237346215</v>
      </c>
      <c r="J2828" s="60">
        <f>(($O$19*F2828)/(B2828*((I2828)^$O$20)))^(1/$O$21)</f>
        <v>3.1015746266862605E-4</v>
      </c>
      <c r="K2828" s="119">
        <f t="shared" si="89"/>
        <v>3.1015746266862605E-4</v>
      </c>
      <c r="L2828" s="129"/>
      <c r="M2828" s="50"/>
      <c r="N2828" s="19"/>
      <c r="O2828" s="19"/>
      <c r="Q2828" s="20"/>
      <c r="R2828" s="58"/>
      <c r="S2828" s="58"/>
      <c r="T2828" s="58"/>
      <c r="U2828" s="58"/>
      <c r="V2828" s="58"/>
    </row>
    <row r="2829" spans="1:22" x14ac:dyDescent="0.35">
      <c r="A2829" s="59">
        <v>3964</v>
      </c>
      <c r="B2829" s="59">
        <v>6.7563000000000004</v>
      </c>
      <c r="C2829" s="56">
        <v>108.2302</v>
      </c>
      <c r="D2829" s="59">
        <v>-999.25</v>
      </c>
      <c r="E2829" s="116">
        <f t="shared" si="88"/>
        <v>105.40819999999999</v>
      </c>
      <c r="F2829" s="60">
        <f>($Q$5*($O$6+$O$8))/(E2829+$O$8)</f>
        <v>0.25532569808791122</v>
      </c>
      <c r="G2829" s="60">
        <f>(C2829-$O$10)/($O$11-$O$10)</f>
        <v>0.86922444444444436</v>
      </c>
      <c r="H2829" s="60">
        <f>(G2829*$O$14+(1-G2829)*$O$13)</f>
        <v>2.7369224444444442</v>
      </c>
      <c r="I2829" s="116">
        <f>(H2829-D2829)/(H2829-$O$12)</f>
        <v>626.80107237346215</v>
      </c>
      <c r="J2829" s="60">
        <f>(($O$19*F2829)/(B2829*((I2829)^$O$20)))^(1/$O$21)</f>
        <v>3.1014377629003608E-4</v>
      </c>
      <c r="K2829" s="119">
        <f t="shared" si="89"/>
        <v>3.1014377629003608E-4</v>
      </c>
      <c r="L2829" s="129"/>
      <c r="M2829" s="50"/>
      <c r="N2829" s="19"/>
      <c r="O2829" s="19"/>
      <c r="Q2829" s="20"/>
      <c r="R2829" s="58"/>
      <c r="S2829" s="58"/>
      <c r="T2829" s="58"/>
      <c r="U2829" s="58"/>
      <c r="V2829" s="58"/>
    </row>
    <row r="2830" spans="1:22" x14ac:dyDescent="0.35">
      <c r="A2830" s="59">
        <v>3964.5</v>
      </c>
      <c r="B2830" s="59">
        <v>6.7563000000000004</v>
      </c>
      <c r="C2830" s="56">
        <v>108.2302</v>
      </c>
      <c r="D2830" s="59">
        <v>-999.25</v>
      </c>
      <c r="E2830" s="116">
        <f t="shared" si="88"/>
        <v>105.41810000000001</v>
      </c>
      <c r="F2830" s="60">
        <f>($Q$5*($O$6+$O$8))/(E2830+$O$8)</f>
        <v>0.25530316696017952</v>
      </c>
      <c r="G2830" s="60">
        <f>(C2830-$O$10)/($O$11-$O$10)</f>
        <v>0.86922444444444436</v>
      </c>
      <c r="H2830" s="60">
        <f>(G2830*$O$14+(1-G2830)*$O$13)</f>
        <v>2.7369224444444442</v>
      </c>
      <c r="I2830" s="116">
        <f>(H2830-D2830)/(H2830-$O$12)</f>
        <v>626.80107237346215</v>
      </c>
      <c r="J2830" s="60">
        <f>(($O$19*F2830)/(B2830*((I2830)^$O$20)))^(1/$O$21)</f>
        <v>3.1013009172311059E-4</v>
      </c>
      <c r="K2830" s="119">
        <f t="shared" si="89"/>
        <v>3.1013009172311059E-4</v>
      </c>
      <c r="L2830" s="129"/>
      <c r="M2830" s="50"/>
      <c r="N2830" s="19"/>
      <c r="O2830" s="19"/>
      <c r="Q2830" s="20"/>
      <c r="R2830" s="58"/>
      <c r="S2830" s="58"/>
      <c r="T2830" s="58"/>
      <c r="U2830" s="58"/>
      <c r="V2830" s="58"/>
    </row>
    <row r="2831" spans="1:22" x14ac:dyDescent="0.35">
      <c r="A2831" s="59">
        <v>3965</v>
      </c>
      <c r="B2831" s="59">
        <v>6.7563000000000004</v>
      </c>
      <c r="C2831" s="56">
        <v>108.2302</v>
      </c>
      <c r="D2831" s="59">
        <v>-999.25</v>
      </c>
      <c r="E2831" s="116">
        <f t="shared" si="88"/>
        <v>105.428</v>
      </c>
      <c r="F2831" s="60">
        <f>($Q$5*($O$6+$O$8))/(E2831+$O$8)</f>
        <v>0.25528063980860016</v>
      </c>
      <c r="G2831" s="60">
        <f>(C2831-$O$10)/($O$11-$O$10)</f>
        <v>0.86922444444444436</v>
      </c>
      <c r="H2831" s="60">
        <f>(G2831*$O$14+(1-G2831)*$O$13)</f>
        <v>2.7369224444444442</v>
      </c>
      <c r="I2831" s="116">
        <f>(H2831-D2831)/(H2831-$O$12)</f>
        <v>626.80107237346215</v>
      </c>
      <c r="J2831" s="60">
        <f>(($O$19*F2831)/(B2831*((I2831)^$O$20)))^(1/$O$21)</f>
        <v>3.1011640896745017E-4</v>
      </c>
      <c r="K2831" s="119">
        <f t="shared" si="89"/>
        <v>3.1011640896745017E-4</v>
      </c>
      <c r="L2831" s="129"/>
      <c r="M2831" s="50"/>
      <c r="N2831" s="19"/>
      <c r="O2831" s="19"/>
      <c r="Q2831" s="20"/>
      <c r="R2831" s="58"/>
      <c r="S2831" s="58"/>
      <c r="T2831" s="58"/>
      <c r="U2831" s="58"/>
      <c r="V2831" s="58"/>
    </row>
    <row r="2832" spans="1:22" x14ac:dyDescent="0.35">
      <c r="A2832" s="59">
        <v>3965.5</v>
      </c>
      <c r="B2832" s="59">
        <v>6.7563000000000004</v>
      </c>
      <c r="C2832" s="56">
        <v>108.2302</v>
      </c>
      <c r="D2832" s="59">
        <v>-999.25</v>
      </c>
      <c r="E2832" s="116">
        <f t="shared" si="88"/>
        <v>105.43790000000001</v>
      </c>
      <c r="F2832" s="60">
        <f>($Q$5*($O$6+$O$8))/(E2832+$O$8)</f>
        <v>0.25525811663212056</v>
      </c>
      <c r="G2832" s="60">
        <f>(C2832-$O$10)/($O$11-$O$10)</f>
        <v>0.86922444444444436</v>
      </c>
      <c r="H2832" s="60">
        <f>(G2832*$O$14+(1-G2832)*$O$13)</f>
        <v>2.7369224444444442</v>
      </c>
      <c r="I2832" s="116">
        <f>(H2832-D2832)/(H2832-$O$12)</f>
        <v>626.80107237346215</v>
      </c>
      <c r="J2832" s="60">
        <f>(($O$19*F2832)/(B2832*((I2832)^$O$20)))^(1/$O$21)</f>
        <v>3.1010272802265505E-4</v>
      </c>
      <c r="K2832" s="119">
        <f t="shared" si="89"/>
        <v>3.1010272802265505E-4</v>
      </c>
      <c r="L2832" s="129"/>
      <c r="M2832" s="50"/>
      <c r="N2832" s="19"/>
      <c r="O2832" s="19"/>
      <c r="Q2832" s="20"/>
      <c r="R2832" s="58"/>
      <c r="S2832" s="58"/>
      <c r="T2832" s="58"/>
      <c r="U2832" s="58"/>
      <c r="V2832" s="58"/>
    </row>
    <row r="2833" spans="1:22" x14ac:dyDescent="0.35">
      <c r="A2833" s="59">
        <v>3966</v>
      </c>
      <c r="B2833" s="59">
        <v>6.7563000000000004</v>
      </c>
      <c r="C2833" s="56">
        <v>108.2302</v>
      </c>
      <c r="D2833" s="59">
        <v>-999.25</v>
      </c>
      <c r="E2833" s="116">
        <f t="shared" si="88"/>
        <v>105.4478</v>
      </c>
      <c r="F2833" s="60">
        <f>($Q$5*($O$6+$O$8))/(E2833+$O$8)</f>
        <v>0.25523559742968871</v>
      </c>
      <c r="G2833" s="60">
        <f>(C2833-$O$10)/($O$11-$O$10)</f>
        <v>0.86922444444444436</v>
      </c>
      <c r="H2833" s="60">
        <f>(G2833*$O$14+(1-G2833)*$O$13)</f>
        <v>2.7369224444444442</v>
      </c>
      <c r="I2833" s="116">
        <f>(H2833-D2833)/(H2833-$O$12)</f>
        <v>626.80107237346215</v>
      </c>
      <c r="J2833" s="60">
        <f>(($O$19*F2833)/(B2833*((I2833)^$O$20)))^(1/$O$21)</f>
        <v>3.1008904888832594E-4</v>
      </c>
      <c r="K2833" s="119">
        <f t="shared" si="89"/>
        <v>3.1008904888832594E-4</v>
      </c>
      <c r="L2833" s="129"/>
      <c r="M2833" s="50"/>
      <c r="N2833" s="19"/>
      <c r="O2833" s="19"/>
      <c r="Q2833" s="20"/>
      <c r="R2833" s="58"/>
      <c r="S2833" s="58"/>
      <c r="T2833" s="58"/>
      <c r="U2833" s="58"/>
      <c r="V2833" s="58"/>
    </row>
    <row r="2834" spans="1:22" x14ac:dyDescent="0.35">
      <c r="A2834" s="59">
        <v>3966.5</v>
      </c>
      <c r="B2834" s="59">
        <v>6.7563000000000004</v>
      </c>
      <c r="C2834" s="56">
        <v>108.2302</v>
      </c>
      <c r="D2834" s="59">
        <v>-999.25</v>
      </c>
      <c r="E2834" s="116">
        <f t="shared" si="88"/>
        <v>105.45770000000002</v>
      </c>
      <c r="F2834" s="60">
        <f>($Q$5*($O$6+$O$8))/(E2834+$O$8)</f>
        <v>0.25521308220025285</v>
      </c>
      <c r="G2834" s="60">
        <f>(C2834-$O$10)/($O$11-$O$10)</f>
        <v>0.86922444444444436</v>
      </c>
      <c r="H2834" s="60">
        <f>(G2834*$O$14+(1-G2834)*$O$13)</f>
        <v>2.7369224444444442</v>
      </c>
      <c r="I2834" s="116">
        <f>(H2834-D2834)/(H2834-$O$12)</f>
        <v>626.80107237346215</v>
      </c>
      <c r="J2834" s="60">
        <f>(($O$19*F2834)/(B2834*((I2834)^$O$20)))^(1/$O$21)</f>
        <v>3.1007537156406352E-4</v>
      </c>
      <c r="K2834" s="119">
        <f t="shared" si="89"/>
        <v>3.1007537156406352E-4</v>
      </c>
      <c r="L2834" s="129"/>
      <c r="M2834" s="50"/>
      <c r="N2834" s="19"/>
      <c r="O2834" s="19"/>
      <c r="Q2834" s="20"/>
      <c r="R2834" s="58"/>
      <c r="S2834" s="58"/>
      <c r="T2834" s="58"/>
      <c r="U2834" s="58"/>
      <c r="V2834" s="58"/>
    </row>
    <row r="2835" spans="1:22" x14ac:dyDescent="0.35">
      <c r="A2835" s="59">
        <v>3967</v>
      </c>
      <c r="B2835" s="59">
        <v>6.7563000000000004</v>
      </c>
      <c r="C2835" s="56">
        <v>108.2302</v>
      </c>
      <c r="D2835" s="59">
        <v>-999.25</v>
      </c>
      <c r="E2835" s="116">
        <f t="shared" si="88"/>
        <v>105.4676</v>
      </c>
      <c r="F2835" s="60">
        <f>($Q$5*($O$6+$O$8))/(E2835+$O$8)</f>
        <v>0.25519057094276176</v>
      </c>
      <c r="G2835" s="60">
        <f>(C2835-$O$10)/($O$11-$O$10)</f>
        <v>0.86922444444444436</v>
      </c>
      <c r="H2835" s="60">
        <f>(G2835*$O$14+(1-G2835)*$O$13)</f>
        <v>2.7369224444444442</v>
      </c>
      <c r="I2835" s="116">
        <f>(H2835-D2835)/(H2835-$O$12)</f>
        <v>626.80107237346215</v>
      </c>
      <c r="J2835" s="60">
        <f>(($O$19*F2835)/(B2835*((I2835)^$O$20)))^(1/$O$21)</f>
        <v>3.100616960494687E-4</v>
      </c>
      <c r="K2835" s="119">
        <f t="shared" si="89"/>
        <v>3.100616960494687E-4</v>
      </c>
      <c r="L2835" s="129"/>
      <c r="M2835" s="50"/>
      <c r="N2835" s="19"/>
      <c r="O2835" s="19"/>
      <c r="Q2835" s="20"/>
      <c r="R2835" s="58"/>
      <c r="S2835" s="58"/>
      <c r="T2835" s="58"/>
      <c r="U2835" s="58"/>
      <c r="V2835" s="58"/>
    </row>
    <row r="2836" spans="1:22" x14ac:dyDescent="0.35">
      <c r="A2836" s="59">
        <v>3967.5</v>
      </c>
      <c r="B2836" s="59">
        <v>6.7563000000000004</v>
      </c>
      <c r="C2836" s="56">
        <v>108.2302</v>
      </c>
      <c r="D2836" s="59">
        <v>-999.25</v>
      </c>
      <c r="E2836" s="116">
        <f t="shared" si="88"/>
        <v>105.47749999999999</v>
      </c>
      <c r="F2836" s="60">
        <f>($Q$5*($O$6+$O$8))/(E2836+$O$8)</f>
        <v>0.25516806365616451</v>
      </c>
      <c r="G2836" s="60">
        <f>(C2836-$O$10)/($O$11-$O$10)</f>
        <v>0.86922444444444436</v>
      </c>
      <c r="H2836" s="60">
        <f>(G2836*$O$14+(1-G2836)*$O$13)</f>
        <v>2.7369224444444442</v>
      </c>
      <c r="I2836" s="116">
        <f>(H2836-D2836)/(H2836-$O$12)</f>
        <v>626.80107237346215</v>
      </c>
      <c r="J2836" s="60">
        <f>(($O$19*F2836)/(B2836*((I2836)^$O$20)))^(1/$O$21)</f>
        <v>3.1004802234414248E-4</v>
      </c>
      <c r="K2836" s="119">
        <f t="shared" si="89"/>
        <v>3.1004802234414248E-4</v>
      </c>
      <c r="L2836" s="129"/>
      <c r="M2836" s="50"/>
      <c r="N2836" s="19"/>
      <c r="O2836" s="19"/>
      <c r="Q2836" s="20"/>
      <c r="R2836" s="58"/>
      <c r="S2836" s="58"/>
      <c r="T2836" s="58"/>
      <c r="U2836" s="58"/>
      <c r="V2836" s="58"/>
    </row>
    <row r="2837" spans="1:22" x14ac:dyDescent="0.35">
      <c r="A2837" s="59">
        <v>3968</v>
      </c>
      <c r="B2837" s="59">
        <v>6.7563000000000004</v>
      </c>
      <c r="C2837" s="56">
        <v>108.2302</v>
      </c>
      <c r="D2837" s="59">
        <v>-999.25</v>
      </c>
      <c r="E2837" s="116">
        <f t="shared" si="88"/>
        <v>105.48740000000001</v>
      </c>
      <c r="F2837" s="60">
        <f>($Q$5*($O$6+$O$8))/(E2837+$O$8)</f>
        <v>0.25514556033941033</v>
      </c>
      <c r="G2837" s="60">
        <f>(C2837-$O$10)/($O$11-$O$10)</f>
        <v>0.86922444444444436</v>
      </c>
      <c r="H2837" s="60">
        <f>(G2837*$O$14+(1-G2837)*$O$13)</f>
        <v>2.7369224444444442</v>
      </c>
      <c r="I2837" s="116">
        <f>(H2837-D2837)/(H2837-$O$12)</f>
        <v>626.80107237346215</v>
      </c>
      <c r="J2837" s="60">
        <f>(($O$19*F2837)/(B2837*((I2837)^$O$20)))^(1/$O$21)</f>
        <v>3.1003435044768578E-4</v>
      </c>
      <c r="K2837" s="119">
        <f t="shared" si="89"/>
        <v>3.1003435044768578E-4</v>
      </c>
      <c r="L2837" s="129"/>
      <c r="M2837" s="50"/>
      <c r="N2837" s="19"/>
      <c r="O2837" s="19"/>
      <c r="Q2837" s="20"/>
      <c r="R2837" s="58"/>
      <c r="S2837" s="58"/>
      <c r="T2837" s="58"/>
      <c r="U2837" s="58"/>
      <c r="V2837" s="58"/>
    </row>
    <row r="2838" spans="1:22" x14ac:dyDescent="0.35">
      <c r="A2838" s="59">
        <v>3968.5</v>
      </c>
      <c r="B2838" s="59">
        <v>6.7563000000000004</v>
      </c>
      <c r="C2838" s="56">
        <v>108.2302</v>
      </c>
      <c r="D2838" s="59">
        <v>-999.25</v>
      </c>
      <c r="E2838" s="116">
        <f t="shared" si="88"/>
        <v>105.4973</v>
      </c>
      <c r="F2838" s="60">
        <f>($Q$5*($O$6+$O$8))/(E2838+$O$8)</f>
        <v>0.25512306099144916</v>
      </c>
      <c r="G2838" s="60">
        <f>(C2838-$O$10)/($O$11-$O$10)</f>
        <v>0.86922444444444436</v>
      </c>
      <c r="H2838" s="60">
        <f>(G2838*$O$14+(1-G2838)*$O$13)</f>
        <v>2.7369224444444442</v>
      </c>
      <c r="I2838" s="116">
        <f>(H2838-D2838)/(H2838-$O$12)</f>
        <v>626.80107237346215</v>
      </c>
      <c r="J2838" s="60">
        <f>(($O$19*F2838)/(B2838*((I2838)^$O$20)))^(1/$O$21)</f>
        <v>3.1002068035969999E-4</v>
      </c>
      <c r="K2838" s="119">
        <f t="shared" si="89"/>
        <v>3.1002068035969999E-4</v>
      </c>
      <c r="L2838" s="129"/>
      <c r="M2838" s="50"/>
      <c r="N2838" s="19"/>
      <c r="O2838" s="19"/>
      <c r="Q2838" s="20"/>
      <c r="R2838" s="58"/>
      <c r="S2838" s="58"/>
      <c r="T2838" s="58"/>
      <c r="U2838" s="58"/>
      <c r="V2838" s="58"/>
    </row>
    <row r="2839" spans="1:22" x14ac:dyDescent="0.35">
      <c r="A2839" s="59">
        <v>3969</v>
      </c>
      <c r="B2839" s="59">
        <v>6.7563000000000004</v>
      </c>
      <c r="C2839" s="56">
        <v>108.2302</v>
      </c>
      <c r="D2839" s="59">
        <v>-999.25</v>
      </c>
      <c r="E2839" s="116">
        <f t="shared" si="88"/>
        <v>105.50720000000001</v>
      </c>
      <c r="F2839" s="60">
        <f>($Q$5*($O$6+$O$8))/(E2839+$O$8)</f>
        <v>0.25510056561123112</v>
      </c>
      <c r="G2839" s="60">
        <f>(C2839-$O$10)/($O$11-$O$10)</f>
        <v>0.86922444444444436</v>
      </c>
      <c r="H2839" s="60">
        <f>(G2839*$O$14+(1-G2839)*$O$13)</f>
        <v>2.7369224444444442</v>
      </c>
      <c r="I2839" s="116">
        <f>(H2839-D2839)/(H2839-$O$12)</f>
        <v>626.80107237346215</v>
      </c>
      <c r="J2839" s="60">
        <f>(($O$19*F2839)/(B2839*((I2839)^$O$20)))^(1/$O$21)</f>
        <v>3.1000701207978634E-4</v>
      </c>
      <c r="K2839" s="119">
        <f t="shared" si="89"/>
        <v>3.1000701207978634E-4</v>
      </c>
      <c r="L2839" s="129"/>
      <c r="M2839" s="50"/>
      <c r="N2839" s="19"/>
      <c r="O2839" s="19"/>
      <c r="Q2839" s="20"/>
      <c r="R2839" s="58"/>
      <c r="S2839" s="58"/>
      <c r="T2839" s="58"/>
      <c r="U2839" s="58"/>
      <c r="V2839" s="58"/>
    </row>
    <row r="2840" spans="1:22" x14ac:dyDescent="0.35">
      <c r="A2840" s="59">
        <v>3969.5</v>
      </c>
      <c r="B2840" s="59">
        <v>6.7563000000000004</v>
      </c>
      <c r="C2840" s="56">
        <v>108.2302</v>
      </c>
      <c r="D2840" s="59">
        <v>-999.25</v>
      </c>
      <c r="E2840" s="116">
        <f t="shared" si="88"/>
        <v>105.5171</v>
      </c>
      <c r="F2840" s="60">
        <f>($Q$5*($O$6+$O$8))/(E2840+$O$8)</f>
        <v>0.25507807419770678</v>
      </c>
      <c r="G2840" s="60">
        <f>(C2840-$O$10)/($O$11-$O$10)</f>
        <v>0.86922444444444436</v>
      </c>
      <c r="H2840" s="60">
        <f>(G2840*$O$14+(1-G2840)*$O$13)</f>
        <v>2.7369224444444442</v>
      </c>
      <c r="I2840" s="116">
        <f>(H2840-D2840)/(H2840-$O$12)</f>
        <v>626.80107237346215</v>
      </c>
      <c r="J2840" s="60">
        <f>(($O$19*F2840)/(B2840*((I2840)^$O$20)))^(1/$O$21)</f>
        <v>3.0999334560754638E-4</v>
      </c>
      <c r="K2840" s="119">
        <f t="shared" si="89"/>
        <v>3.0999334560754638E-4</v>
      </c>
      <c r="L2840" s="129"/>
      <c r="M2840" s="50"/>
      <c r="N2840" s="19"/>
      <c r="O2840" s="19"/>
      <c r="Q2840" s="20"/>
      <c r="R2840" s="58"/>
      <c r="S2840" s="58"/>
      <c r="T2840" s="58"/>
      <c r="U2840" s="58"/>
      <c r="V2840" s="58"/>
    </row>
    <row r="2841" spans="1:22" x14ac:dyDescent="0.35">
      <c r="A2841" s="59">
        <v>3970</v>
      </c>
      <c r="B2841" s="59">
        <v>6.7563000000000004</v>
      </c>
      <c r="C2841" s="56">
        <v>108.2302</v>
      </c>
      <c r="D2841" s="59">
        <v>-999.25</v>
      </c>
      <c r="E2841" s="116">
        <f t="shared" si="88"/>
        <v>105.52700000000002</v>
      </c>
      <c r="F2841" s="60">
        <f>($Q$5*($O$6+$O$8))/(E2841+$O$8)</f>
        <v>0.25505558674982692</v>
      </c>
      <c r="G2841" s="60">
        <f>(C2841-$O$10)/($O$11-$O$10)</f>
        <v>0.86922444444444436</v>
      </c>
      <c r="H2841" s="60">
        <f>(G2841*$O$14+(1-G2841)*$O$13)</f>
        <v>2.7369224444444442</v>
      </c>
      <c r="I2841" s="116">
        <f>(H2841-D2841)/(H2841-$O$12)</f>
        <v>626.80107237346215</v>
      </c>
      <c r="J2841" s="60">
        <f>(($O$19*F2841)/(B2841*((I2841)^$O$20)))^(1/$O$21)</f>
        <v>3.0997968094258156E-4</v>
      </c>
      <c r="K2841" s="119">
        <f t="shared" si="89"/>
        <v>3.0997968094258156E-4</v>
      </c>
      <c r="L2841" s="129"/>
      <c r="M2841" s="50"/>
      <c r="N2841" s="19"/>
      <c r="O2841" s="19"/>
      <c r="Q2841" s="20"/>
      <c r="R2841" s="58"/>
      <c r="S2841" s="58"/>
      <c r="T2841" s="58"/>
      <c r="U2841" s="58"/>
      <c r="V2841" s="58"/>
    </row>
    <row r="2842" spans="1:22" x14ac:dyDescent="0.35">
      <c r="A2842" s="59">
        <v>3970.5</v>
      </c>
      <c r="B2842" s="59">
        <v>6.7563000000000004</v>
      </c>
      <c r="C2842" s="56">
        <v>108.2302</v>
      </c>
      <c r="D2842" s="59">
        <v>-999.25</v>
      </c>
      <c r="E2842" s="116">
        <f t="shared" si="88"/>
        <v>105.5369</v>
      </c>
      <c r="F2842" s="60">
        <f>($Q$5*($O$6+$O$8))/(E2842+$O$8)</f>
        <v>0.25503310326654299</v>
      </c>
      <c r="G2842" s="60">
        <f>(C2842-$O$10)/($O$11-$O$10)</f>
        <v>0.86922444444444436</v>
      </c>
      <c r="H2842" s="60">
        <f>(G2842*$O$14+(1-G2842)*$O$13)</f>
        <v>2.7369224444444442</v>
      </c>
      <c r="I2842" s="116">
        <f>(H2842-D2842)/(H2842-$O$12)</f>
        <v>626.80107237346215</v>
      </c>
      <c r="J2842" s="60">
        <f>(($O$19*F2842)/(B2842*((I2842)^$O$20)))^(1/$O$21)</f>
        <v>3.0996601808449371E-4</v>
      </c>
      <c r="K2842" s="119">
        <f t="shared" si="89"/>
        <v>3.0996601808449371E-4</v>
      </c>
      <c r="L2842" s="129"/>
      <c r="M2842" s="50"/>
      <c r="N2842" s="19"/>
      <c r="O2842" s="19"/>
      <c r="Q2842" s="20"/>
      <c r="R2842" s="58"/>
      <c r="S2842" s="58"/>
      <c r="T2842" s="58"/>
      <c r="U2842" s="58"/>
      <c r="V2842" s="58"/>
    </row>
    <row r="2843" spans="1:22" x14ac:dyDescent="0.35">
      <c r="A2843" s="59">
        <v>3971</v>
      </c>
      <c r="B2843" s="59">
        <v>6.7563000000000004</v>
      </c>
      <c r="C2843" s="56">
        <v>108.2302</v>
      </c>
      <c r="D2843" s="59">
        <v>-999.25</v>
      </c>
      <c r="E2843" s="116">
        <f t="shared" si="88"/>
        <v>105.54680000000002</v>
      </c>
      <c r="F2843" s="60">
        <f>($Q$5*($O$6+$O$8))/(E2843+$O$8)</f>
        <v>0.2550106237468065</v>
      </c>
      <c r="G2843" s="60">
        <f>(C2843-$O$10)/($O$11-$O$10)</f>
        <v>0.86922444444444436</v>
      </c>
      <c r="H2843" s="60">
        <f>(G2843*$O$14+(1-G2843)*$O$13)</f>
        <v>2.7369224444444442</v>
      </c>
      <c r="I2843" s="116">
        <f>(H2843-D2843)/(H2843-$O$12)</f>
        <v>626.80107237346215</v>
      </c>
      <c r="J2843" s="60">
        <f>(($O$19*F2843)/(B2843*((I2843)^$O$20)))^(1/$O$21)</f>
        <v>3.0995235703288465E-4</v>
      </c>
      <c r="K2843" s="119">
        <f t="shared" si="89"/>
        <v>3.0995235703288465E-4</v>
      </c>
      <c r="L2843" s="129"/>
      <c r="M2843" s="50"/>
      <c r="N2843" s="19"/>
      <c r="O2843" s="19"/>
      <c r="Q2843" s="20"/>
      <c r="R2843" s="58"/>
      <c r="S2843" s="58"/>
      <c r="T2843" s="58"/>
      <c r="U2843" s="58"/>
      <c r="V2843" s="58"/>
    </row>
    <row r="2844" spans="1:22" x14ac:dyDescent="0.35">
      <c r="A2844" s="59">
        <v>3971.5</v>
      </c>
      <c r="B2844" s="59">
        <v>6.7563000000000004</v>
      </c>
      <c r="C2844" s="56">
        <v>108.2302</v>
      </c>
      <c r="D2844" s="59">
        <v>-999.25</v>
      </c>
      <c r="E2844" s="116">
        <f t="shared" si="88"/>
        <v>105.55670000000001</v>
      </c>
      <c r="F2844" s="60">
        <f>($Q$5*($O$6+$O$8))/(E2844+$O$8)</f>
        <v>0.25498814818956955</v>
      </c>
      <c r="G2844" s="60">
        <f>(C2844-$O$10)/($O$11-$O$10)</f>
        <v>0.86922444444444436</v>
      </c>
      <c r="H2844" s="60">
        <f>(G2844*$O$14+(1-G2844)*$O$13)</f>
        <v>2.7369224444444442</v>
      </c>
      <c r="I2844" s="116">
        <f>(H2844-D2844)/(H2844-$O$12)</f>
        <v>626.80107237346215</v>
      </c>
      <c r="J2844" s="60">
        <f>(($O$19*F2844)/(B2844*((I2844)^$O$20)))^(1/$O$21)</f>
        <v>3.0993869778735632E-4</v>
      </c>
      <c r="K2844" s="119">
        <f t="shared" si="89"/>
        <v>3.0993869778735632E-4</v>
      </c>
      <c r="L2844" s="129"/>
      <c r="M2844" s="50"/>
      <c r="N2844" s="19"/>
      <c r="O2844" s="19"/>
      <c r="Q2844" s="20"/>
      <c r="R2844" s="58"/>
      <c r="S2844" s="58"/>
      <c r="T2844" s="58"/>
      <c r="U2844" s="58"/>
      <c r="V2844" s="58"/>
    </row>
    <row r="2845" spans="1:22" x14ac:dyDescent="0.35">
      <c r="A2845" s="122">
        <v>3972</v>
      </c>
      <c r="B2845" s="122">
        <v>6.7563000000000004</v>
      </c>
      <c r="C2845" s="123">
        <v>108.2302</v>
      </c>
      <c r="D2845" s="122">
        <v>-999.25</v>
      </c>
      <c r="E2845" s="116">
        <f t="shared" si="88"/>
        <v>105.56659999999999</v>
      </c>
      <c r="F2845" s="60">
        <f>($Q$5*($O$6+$O$8))/(E2845+$O$8)</f>
        <v>0.25496567659378444</v>
      </c>
      <c r="G2845" s="60">
        <f>(C2845-$O$10)/($O$11-$O$10)</f>
        <v>0.86922444444444436</v>
      </c>
      <c r="H2845" s="60">
        <f>(G2845*$O$14+(1-G2845)*$O$13)</f>
        <v>2.7369224444444442</v>
      </c>
      <c r="I2845" s="116">
        <f>(H2845-D2845)/(H2845-$O$12)</f>
        <v>626.80107237346215</v>
      </c>
      <c r="J2845" s="60">
        <f>(($O$19*F2845)/(B2845*((I2845)^$O$20)))^(1/$O$21)</f>
        <v>3.0992504034751077E-4</v>
      </c>
      <c r="K2845" s="119">
        <f t="shared" si="89"/>
        <v>3.0992504034751077E-4</v>
      </c>
      <c r="L2845" s="129"/>
      <c r="M2845" s="50"/>
      <c r="N2845" s="19"/>
      <c r="O2845" s="19"/>
      <c r="Q2845" s="20"/>
      <c r="R2845" s="58"/>
      <c r="S2845" s="58"/>
      <c r="T2845" s="58"/>
      <c r="U2845" s="58"/>
      <c r="V2845" s="58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Difraction</vt:lpstr>
      <vt:lpstr>Core Gamma</vt:lpstr>
      <vt:lpstr>Routine Core</vt:lpstr>
      <vt:lpstr>XRD</vt:lpstr>
      <vt:lpstr>XRD_%Vol</vt:lpstr>
      <vt:lpstr>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Angelica</cp:lastModifiedBy>
  <dcterms:created xsi:type="dcterms:W3CDTF">2021-01-29T03:09:01Z</dcterms:created>
  <dcterms:modified xsi:type="dcterms:W3CDTF">2021-02-06T20:02:51Z</dcterms:modified>
</cp:coreProperties>
</file>