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School\game hardware\"/>
    </mc:Choice>
  </mc:AlternateContent>
  <xr:revisionPtr revIDLastSave="0" documentId="13_ncr:1_{634179A8-E1A9-4B55-BE55-47FD8E2063D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ponse visualization sample" sheetId="1" r:id="rId1"/>
    <sheet name="SUS_Score_s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pUX4jZ+69IQgY/q0qkeGNJl1nag=="/>
    </ext>
  </extLst>
</workbook>
</file>

<file path=xl/calcChain.xml><?xml version="1.0" encoding="utf-8"?>
<calcChain xmlns="http://schemas.openxmlformats.org/spreadsheetml/2006/main">
  <c r="L9" i="2" l="1"/>
  <c r="L7" i="2"/>
  <c r="L6" i="2"/>
  <c r="L5" i="2"/>
  <c r="L4" i="2"/>
  <c r="L3" i="2"/>
  <c r="B6" i="1"/>
  <c r="K5" i="1"/>
  <c r="K3" i="1"/>
  <c r="B2" i="1"/>
</calcChain>
</file>

<file path=xl/sharedStrings.xml><?xml version="1.0" encoding="utf-8"?>
<sst xmlns="http://schemas.openxmlformats.org/spreadsheetml/2006/main" count="38" uniqueCount="28">
  <si>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</si>
  <si>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</si>
  <si>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</si>
  <si>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</si>
  <si>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</si>
  <si>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</si>
  <si>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</si>
  <si>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</si>
  <si>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</si>
  <si>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</si>
  <si>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Strongly Disagree</t>
  </si>
  <si>
    <t>Disagree</t>
  </si>
  <si>
    <t>Neutral</t>
  </si>
  <si>
    <t>Agree</t>
  </si>
  <si>
    <t>Strongly Agree</t>
  </si>
  <si>
    <t>Note that this example only shows the visualization for 3 participants, you need to adjust it to show 5.</t>
  </si>
  <si>
    <t>Paticipant</t>
  </si>
  <si>
    <t>I think that I would like to use this system frequently</t>
  </si>
  <si>
    <t>I found the system unnecessarily complex</t>
  </si>
  <si>
    <t>I thought the system was easy to use</t>
  </si>
  <si>
    <t>I think that I would need the support of a technical person to be able to use this system</t>
  </si>
  <si>
    <t>I found the various functions in this system were well integrated</t>
  </si>
  <si>
    <t>I thought there was too much inconsistency in this system</t>
  </si>
  <si>
    <t>I would imagine that most people would learn to use this system very quickly</t>
  </si>
  <si>
    <t>I found the system very cumbersome to use</t>
  </si>
  <si>
    <t>I felt very confident using the system</t>
  </si>
  <si>
    <t>I needed to learn a lot of things before I could get going with this system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</si>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</sst>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Arial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1" fillId="0" borderId="0" xfId="0" applyFont="1"/>
    <xf numFmtId="0" fontId="0" fillId="3" borderId="2" xfId="0" applyFont="1" applyFill="1" applyBorder="1" applyAlignment="1">
      <alignment horizontal="right" wrapText="1"/>
    </xf>
    <xf numFmtId="0" fontId="2" fillId="0" borderId="0" xfId="0" applyFont="1"/>
    <xf numFmtId="0" fontId="0" fillId="2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/>
    <xf numFmtId="0" fontId="4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'Response visualization sample'!$A$2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sample'!$B$2:$K$2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8EB-47F4-988A-A5F71B9317C7}"/>
            </c:ext>
          </c:extLst>
        </c:ser>
        <c:ser>
          <c:idx val="1"/>
          <c:order val="1"/>
          <c:tx>
            <c:strRef>
              <c:f>'Response visualization sample'!$A$3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8EB-47F4-988A-A5F71B9317C7}"/>
            </c:ext>
          </c:extLst>
        </c:ser>
        <c:ser>
          <c:idx val="2"/>
          <c:order val="2"/>
          <c:tx>
            <c:strRef>
              <c:f>'Response visualization sample'!$A$4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sample'!$B$4:$K$4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8EB-47F4-988A-A5F71B9317C7}"/>
            </c:ext>
          </c:extLst>
        </c:ser>
        <c:ser>
          <c:idx val="3"/>
          <c:order val="3"/>
          <c:tx>
            <c:strRef>
              <c:f>'Response visualization sample'!$A$5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sample'!$B$5:$K$5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8EB-47F4-988A-A5F71B9317C7}"/>
            </c:ext>
          </c:extLst>
        </c:ser>
        <c:ser>
          <c:idx val="4"/>
          <c:order val="4"/>
          <c:tx>
            <c:strRef>
              <c:f>'Response visualization sample'!$A$6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'Response visualization sample'!$B$1:$K$1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'Response visualization sample'!$B$6:$K$6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8EB-47F4-988A-A5F71B931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3449544"/>
        <c:axId val="1295384048"/>
      </c:barChart>
      <c:catAx>
        <c:axId val="15234495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5384048"/>
        <c:crosses val="autoZero"/>
        <c:auto val="1"/>
        <c:lblAlgn val="ctr"/>
        <c:lblOffset val="100"/>
        <c:noMultiLvlLbl val="1"/>
      </c:catAx>
      <c:valAx>
        <c:axId val="12953840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3449544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436245</xdr:colOff>
      <xdr:row>17</xdr:row>
      <xdr:rowOff>125730</xdr:rowOff>
    </xdr:from>
    <xdr:ext cx="4371975" cy="2886075"/>
    <xdr:graphicFrame macro="">
      <xdr:nvGraphicFramePr>
        <xdr:cNvPr id="1363534714" name="Chart 1">
          <a:extLst>
            <a:ext uri="{FF2B5EF4-FFF2-40B4-BE49-F238E27FC236}">
              <a16:creationId xmlns:a16="http://schemas.microsoft.com/office/drawing/2014/main" id="{00000000-0008-0000-0000-00007AE34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opLeftCell="A10" workbookViewId="0">
      <selection activeCell="E37" sqref="E37"/>
    </sheetView>
  </sheetViews>
  <sheetFormatPr defaultColWidth="14.44140625" defaultRowHeight="15" customHeight="1" x14ac:dyDescent="0.3"/>
  <cols>
    <col min="1" max="1" width="16.5546875" customWidth="1"/>
    <col min="2" max="26" width="8.6640625" customWidth="1"/>
  </cols>
  <sheetData>
    <row r="1" spans="1:11" ht="14.4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4.4" x14ac:dyDescent="0.3">
      <c r="A2" s="3" t="s">
        <v>10</v>
      </c>
      <c r="B2" s="4">
        <f>COUNTIF(SUS_Score_sample!B$3:B$100, "1")</f>
        <v>1</v>
      </c>
      <c r="C2" s="4">
        <v>1</v>
      </c>
      <c r="D2" s="4">
        <v>0</v>
      </c>
      <c r="E2" s="4">
        <v>3</v>
      </c>
      <c r="F2" s="4">
        <v>0</v>
      </c>
      <c r="G2" s="4">
        <v>3</v>
      </c>
      <c r="H2" s="4">
        <v>0</v>
      </c>
      <c r="I2" s="4">
        <v>2</v>
      </c>
      <c r="J2" s="4">
        <v>0</v>
      </c>
      <c r="K2" s="4">
        <v>3</v>
      </c>
    </row>
    <row r="3" spans="1:11" ht="14.4" x14ac:dyDescent="0.3">
      <c r="A3" s="3" t="s">
        <v>11</v>
      </c>
      <c r="B3" s="4">
        <v>1</v>
      </c>
      <c r="C3" s="4">
        <v>2</v>
      </c>
      <c r="D3" s="4">
        <v>1</v>
      </c>
      <c r="E3" s="4">
        <v>1</v>
      </c>
      <c r="F3" s="4">
        <v>0</v>
      </c>
      <c r="G3" s="4">
        <v>2</v>
      </c>
      <c r="H3" s="4">
        <v>0</v>
      </c>
      <c r="I3" s="4">
        <v>3</v>
      </c>
      <c r="J3" s="4">
        <v>2</v>
      </c>
      <c r="K3" s="4">
        <f>COUNTIF(SUS_Score_sample!K$3:K$100, "2")</f>
        <v>2</v>
      </c>
    </row>
    <row r="4" spans="1:11" ht="14.4" x14ac:dyDescent="0.3">
      <c r="A4" s="3" t="s">
        <v>12</v>
      </c>
      <c r="B4" s="4">
        <v>2</v>
      </c>
      <c r="C4" s="4">
        <v>1</v>
      </c>
      <c r="D4" s="4">
        <v>0</v>
      </c>
      <c r="E4" s="4">
        <v>0</v>
      </c>
      <c r="F4" s="4">
        <v>1</v>
      </c>
      <c r="G4" s="4">
        <v>0</v>
      </c>
      <c r="H4" s="4">
        <v>2</v>
      </c>
      <c r="I4" s="4">
        <v>0</v>
      </c>
      <c r="J4" s="4">
        <v>2</v>
      </c>
      <c r="K4" s="4">
        <v>0</v>
      </c>
    </row>
    <row r="5" spans="1:11" ht="14.4" x14ac:dyDescent="0.3">
      <c r="A5" s="3" t="s">
        <v>13</v>
      </c>
      <c r="B5" s="4">
        <v>1</v>
      </c>
      <c r="C5" s="4">
        <v>1</v>
      </c>
      <c r="D5" s="4">
        <v>2</v>
      </c>
      <c r="E5" s="4">
        <v>1</v>
      </c>
      <c r="F5" s="4">
        <v>3</v>
      </c>
      <c r="G5" s="4">
        <v>0</v>
      </c>
      <c r="H5" s="4">
        <v>0</v>
      </c>
      <c r="I5" s="4">
        <v>0</v>
      </c>
      <c r="J5" s="4">
        <v>0</v>
      </c>
      <c r="K5" s="4">
        <f>COUNTIF(SUS_Score_sample!K$3:K$100, "4")</f>
        <v>0</v>
      </c>
    </row>
    <row r="6" spans="1:11" ht="14.4" x14ac:dyDescent="0.3">
      <c r="A6" s="3" t="s">
        <v>14</v>
      </c>
      <c r="B6" s="4">
        <f>COUNTIF(SUS_Score_sample!B$3:B$100, "5")</f>
        <v>0</v>
      </c>
      <c r="C6" s="4">
        <v>0</v>
      </c>
      <c r="D6" s="4">
        <v>2</v>
      </c>
      <c r="E6" s="4">
        <v>0</v>
      </c>
      <c r="F6" s="4">
        <v>1</v>
      </c>
      <c r="G6" s="4">
        <v>0</v>
      </c>
      <c r="H6" s="4">
        <v>3</v>
      </c>
      <c r="I6" s="4">
        <v>0</v>
      </c>
      <c r="J6" s="4">
        <v>1</v>
      </c>
      <c r="K6" s="4">
        <v>0</v>
      </c>
    </row>
    <row r="10" spans="1:11" ht="14.4" x14ac:dyDescent="0.3">
      <c r="B10" s="2"/>
      <c r="C10" s="2"/>
      <c r="D10" s="2"/>
      <c r="E10" s="2"/>
      <c r="F10" s="2"/>
      <c r="G10" s="2"/>
      <c r="H10" s="2"/>
      <c r="I10" s="2"/>
      <c r="J10" s="2"/>
      <c r="K10" s="2"/>
    </row>
    <row r="16" spans="1:11" ht="14.4" x14ac:dyDescent="0.3">
      <c r="A16" s="5" t="s">
        <v>15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1"/>
  <sheetViews>
    <sheetView tabSelected="1" workbookViewId="0">
      <selection activeCell="G28" sqref="G28"/>
    </sheetView>
  </sheetViews>
  <sheetFormatPr defaultColWidth="14.44140625" defaultRowHeight="15" customHeight="1" x14ac:dyDescent="0.3"/>
  <cols>
    <col min="1" max="1" width="12.33203125" customWidth="1"/>
    <col min="2" max="27" width="8.6640625" customWidth="1"/>
  </cols>
  <sheetData>
    <row r="1" spans="1:21" ht="14.4" x14ac:dyDescent="0.3">
      <c r="A1" s="6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4" x14ac:dyDescent="0.3">
      <c r="A2" s="7"/>
      <c r="B2" s="7" t="s">
        <v>17</v>
      </c>
      <c r="C2" s="7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</row>
    <row r="3" spans="1:21" ht="14.4" x14ac:dyDescent="0.3">
      <c r="A3" s="8">
        <v>1</v>
      </c>
      <c r="B3" s="7">
        <v>3</v>
      </c>
      <c r="C3" s="7">
        <v>3</v>
      </c>
      <c r="D3" s="7">
        <v>5</v>
      </c>
      <c r="E3" s="7">
        <v>1</v>
      </c>
      <c r="F3" s="7">
        <v>3</v>
      </c>
      <c r="G3" s="7">
        <v>2</v>
      </c>
      <c r="H3" s="7">
        <v>5</v>
      </c>
      <c r="I3" s="7">
        <v>1</v>
      </c>
      <c r="J3" s="7">
        <v>2</v>
      </c>
      <c r="K3" s="7">
        <v>1</v>
      </c>
      <c r="L3" s="3">
        <f t="shared" ref="L3:L7" si="0">((B3+D3+F3+H3+J3-5)+(25-(C3+E3+G3+I3+K3)))*2.5</f>
        <v>75</v>
      </c>
    </row>
    <row r="4" spans="1:21" ht="14.4" x14ac:dyDescent="0.3">
      <c r="A4" s="8">
        <v>2</v>
      </c>
      <c r="B4" s="7">
        <v>3</v>
      </c>
      <c r="C4" s="7">
        <v>4</v>
      </c>
      <c r="D4" s="7">
        <v>2</v>
      </c>
      <c r="E4" s="7">
        <v>4</v>
      </c>
      <c r="F4" s="7">
        <v>4</v>
      </c>
      <c r="G4" s="7">
        <v>1</v>
      </c>
      <c r="H4" s="7">
        <v>3</v>
      </c>
      <c r="I4" s="7">
        <v>2</v>
      </c>
      <c r="J4" s="7">
        <v>3</v>
      </c>
      <c r="K4" s="7">
        <v>1</v>
      </c>
      <c r="L4" s="3">
        <f t="shared" si="0"/>
        <v>57.5</v>
      </c>
    </row>
    <row r="5" spans="1:21" ht="14.4" x14ac:dyDescent="0.3">
      <c r="A5" s="8">
        <v>3</v>
      </c>
      <c r="B5" s="7">
        <v>1</v>
      </c>
      <c r="C5" s="7">
        <v>1</v>
      </c>
      <c r="D5" s="7">
        <v>5</v>
      </c>
      <c r="E5" s="7">
        <v>1</v>
      </c>
      <c r="F5" s="7">
        <v>5</v>
      </c>
      <c r="G5" s="7">
        <v>1</v>
      </c>
      <c r="H5" s="7">
        <v>5</v>
      </c>
      <c r="I5" s="7">
        <v>2</v>
      </c>
      <c r="J5" s="7">
        <v>2</v>
      </c>
      <c r="K5" s="7">
        <v>1</v>
      </c>
      <c r="L5" s="3">
        <f t="shared" si="0"/>
        <v>80</v>
      </c>
    </row>
    <row r="6" spans="1:21" ht="14.4" x14ac:dyDescent="0.3">
      <c r="A6" s="8">
        <v>4</v>
      </c>
      <c r="B6" s="7">
        <v>4</v>
      </c>
      <c r="C6" s="7">
        <v>2</v>
      </c>
      <c r="D6" s="7">
        <v>4</v>
      </c>
      <c r="E6" s="7">
        <v>1</v>
      </c>
      <c r="F6" s="7">
        <v>4</v>
      </c>
      <c r="G6" s="7">
        <v>1</v>
      </c>
      <c r="H6" s="7">
        <v>5</v>
      </c>
      <c r="I6" s="7">
        <v>1</v>
      </c>
      <c r="J6" s="7">
        <v>5</v>
      </c>
      <c r="K6" s="7">
        <v>2</v>
      </c>
      <c r="L6" s="3">
        <f t="shared" si="0"/>
        <v>87.5</v>
      </c>
    </row>
    <row r="7" spans="1:21" ht="14.4" x14ac:dyDescent="0.3">
      <c r="A7" s="8">
        <v>5</v>
      </c>
      <c r="B7" s="7">
        <v>2</v>
      </c>
      <c r="C7" s="7">
        <v>2</v>
      </c>
      <c r="D7" s="7">
        <v>4</v>
      </c>
      <c r="E7" s="7">
        <v>2</v>
      </c>
      <c r="F7" s="7">
        <v>4</v>
      </c>
      <c r="G7" s="7">
        <v>2</v>
      </c>
      <c r="H7" s="7">
        <v>3</v>
      </c>
      <c r="I7" s="7">
        <v>2</v>
      </c>
      <c r="J7" s="7">
        <v>3</v>
      </c>
      <c r="K7" s="7">
        <v>2</v>
      </c>
      <c r="L7" s="3">
        <f t="shared" si="0"/>
        <v>65</v>
      </c>
    </row>
    <row r="9" spans="1:21" ht="15" customHeight="1" x14ac:dyDescent="0.3">
      <c r="L9" s="9">
        <f>AVERAGE(L3:L7)</f>
        <v>73</v>
      </c>
    </row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Response visualization sample</vt:lpstr>
      <vt:lpstr>SUS_Score_sample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joffre uribe</dc:creator>
  <cp:lastModifiedBy>Angie</cp:lastModifiedBy>
  <dcterms:created xsi:type="dcterms:W3CDTF">2020-07-09T18:19:24Z</dcterms:created>
  <dcterms:modified xsi:type="dcterms:W3CDTF">2022-11-29T03:46:08Z</dcterms:modified>
</cp:coreProperties>
</file>