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LENO COMEX\CAPAS MODELO PROGRESS RAIL\"/>
    </mc:Choice>
  </mc:AlternateContent>
  <bookViews>
    <workbookView xWindow="0" yWindow="0" windowWidth="20490" windowHeight="7425"/>
  </bookViews>
  <sheets>
    <sheet name="var_gerais" sheetId="1" r:id="rId1"/>
    <sheet name="var_rede" sheetId="2" r:id="rId2"/>
    <sheet name="var_saude" sheetId="3" r:id="rId3"/>
    <sheet name="var_auditoria" sheetId="4" r:id="rId4"/>
    <sheet name="listas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9" i="1"/>
  <c r="C8" i="1"/>
  <c r="C7" i="1"/>
  <c r="C6" i="1"/>
  <c r="C5" i="1"/>
  <c r="C4" i="1"/>
  <c r="C3" i="1"/>
  <c r="C2" i="2" l="1"/>
  <c r="C2" i="3"/>
  <c r="C2" i="4"/>
  <c r="C11" i="3" l="1"/>
  <c r="C7" i="3"/>
  <c r="C3" i="3"/>
  <c r="C9" i="3"/>
  <c r="C5" i="3"/>
  <c r="C12" i="3"/>
  <c r="C8" i="3"/>
  <c r="C4" i="3"/>
  <c r="C10" i="3"/>
  <c r="C6" i="3"/>
  <c r="C10" i="2"/>
  <c r="C6" i="2"/>
  <c r="C8" i="2"/>
  <c r="C4" i="2"/>
  <c r="C7" i="2"/>
  <c r="C3" i="2"/>
  <c r="C9" i="2"/>
  <c r="C5" i="2"/>
  <c r="C12" i="4"/>
  <c r="C8" i="4"/>
  <c r="C4" i="4"/>
  <c r="C11" i="4"/>
  <c r="C14" i="4"/>
  <c r="C10" i="4"/>
  <c r="C6" i="4"/>
  <c r="C13" i="4"/>
  <c r="C9" i="4"/>
  <c r="C5" i="4"/>
  <c r="C15" i="4"/>
  <c r="C7" i="4"/>
  <c r="C3" i="4"/>
</calcChain>
</file>

<file path=xl/sharedStrings.xml><?xml version="1.0" encoding="utf-8"?>
<sst xmlns="http://schemas.openxmlformats.org/spreadsheetml/2006/main" count="161" uniqueCount="113">
  <si>
    <t>filiais_nomes</t>
  </si>
  <si>
    <t>SETE LAGOAS</t>
  </si>
  <si>
    <t>CURITIBA PRLCB</t>
  </si>
  <si>
    <t>DIADEMA</t>
  </si>
  <si>
    <t>HORTOLANDIA</t>
  </si>
  <si>
    <t>CURITIBA PRSCT</t>
  </si>
  <si>
    <t>dir_rede</t>
  </si>
  <si>
    <t>dir_financeiro</t>
  </si>
  <si>
    <t>C:\</t>
  </si>
  <si>
    <t>Produção</t>
  </si>
  <si>
    <t>I:\</t>
  </si>
  <si>
    <t>F:\</t>
  </si>
  <si>
    <t>PLENO COMEX</t>
  </si>
  <si>
    <t>grupo</t>
  </si>
  <si>
    <t>PLENO_PADULA</t>
  </si>
  <si>
    <t>PROGRESS RAIL</t>
  </si>
  <si>
    <t>EMD</t>
  </si>
  <si>
    <t>apelido</t>
  </si>
  <si>
    <t>cliente</t>
  </si>
  <si>
    <t>empresa</t>
  </si>
  <si>
    <t>filiais_imp</t>
  </si>
  <si>
    <t>filiais_exp</t>
  </si>
  <si>
    <t>EXP</t>
  </si>
  <si>
    <t>PRSSL</t>
  </si>
  <si>
    <t>PRLCB</t>
  </si>
  <si>
    <t>PRSDD</t>
  </si>
  <si>
    <t>PRSHT</t>
  </si>
  <si>
    <t>PRSCT</t>
  </si>
  <si>
    <t>ref_interna_imp</t>
  </si>
  <si>
    <t>DIEM</t>
  </si>
  <si>
    <t>DICB</t>
  </si>
  <si>
    <t>DIDI</t>
  </si>
  <si>
    <t>DIHO</t>
  </si>
  <si>
    <t>DEEM</t>
  </si>
  <si>
    <t>DECB</t>
  </si>
  <si>
    <t>DEDI</t>
  </si>
  <si>
    <t>DEHO</t>
  </si>
  <si>
    <t>ref_interna_exp</t>
  </si>
  <si>
    <t>PC</t>
  </si>
  <si>
    <t>FATURAMENTO</t>
  </si>
  <si>
    <t>pasta_interna_imp</t>
  </si>
  <si>
    <t>pasta_interna_exp</t>
  </si>
  <si>
    <t>importação-desembaraço</t>
  </si>
  <si>
    <t>IMPORTAÇÃO</t>
  </si>
  <si>
    <t>DESEMBARAÇO</t>
  </si>
  <si>
    <t>processo</t>
  </si>
  <si>
    <t>comex</t>
  </si>
  <si>
    <t>movto</t>
  </si>
  <si>
    <t>tentativas</t>
  </si>
  <si>
    <t>total_tentativas</t>
  </si>
  <si>
    <t>capa_base</t>
  </si>
  <si>
    <t xml:space="preserve">CAPA - Prestação de Contas </t>
  </si>
  <si>
    <t>arquivo_em_massa</t>
  </si>
  <si>
    <t>progress_em_massa.xlsx</t>
  </si>
  <si>
    <t>modelo_capa</t>
  </si>
  <si>
    <t>modelo_em_massa</t>
  </si>
  <si>
    <t>modelo_financeiro</t>
  </si>
  <si>
    <t>modelo_capa_prestacao_de_contas.xlsx</t>
  </si>
  <si>
    <t>modelo_progress_em_massa.xlsx</t>
  </si>
  <si>
    <t>modelo_saude_financeira.xlsx</t>
  </si>
  <si>
    <t>modal_aereo</t>
  </si>
  <si>
    <t>modal_maritimo</t>
  </si>
  <si>
    <t>modal_rodoviario</t>
  </si>
  <si>
    <t>Aérea</t>
  </si>
  <si>
    <t>Marítima</t>
  </si>
  <si>
    <t>Rodoviária</t>
  </si>
  <si>
    <t>caminho_financeiro</t>
  </si>
  <si>
    <t>pasta_financeiro</t>
  </si>
  <si>
    <t>arquivo_saude</t>
  </si>
  <si>
    <t>arquivo_saude_backup</t>
  </si>
  <si>
    <t>arquivo_saude_base</t>
  </si>
  <si>
    <t>arquivo_saude_processos</t>
  </si>
  <si>
    <t>empresa_banco1</t>
  </si>
  <si>
    <t>empresa_banco2</t>
  </si>
  <si>
    <t>banco1</t>
  </si>
  <si>
    <t>banco2</t>
  </si>
  <si>
    <t>ANDREZZA\</t>
  </si>
  <si>
    <t>FINANCEIRO</t>
  </si>
  <si>
    <t>Saude Financeira Pleno 2020 a 2023.xlsx</t>
  </si>
  <si>
    <t>BACKUP_Saude Financeira Pleno 2014 a 2019.xlsx</t>
  </si>
  <si>
    <t>saude_financeira.xlsx</t>
  </si>
  <si>
    <t>saude_financeira_processos.xlsx</t>
  </si>
  <si>
    <t>BRADESCO P COMEX</t>
  </si>
  <si>
    <t xml:space="preserve">BB. </t>
  </si>
  <si>
    <t>BRADESCO</t>
  </si>
  <si>
    <t>B.BRASIL</t>
  </si>
  <si>
    <t>Saude Financeira Pleno__2020___A___2023.xlsx</t>
  </si>
  <si>
    <t>BACKUP_Saude Financeira Pleno__2014___A___2022.xlsx</t>
  </si>
  <si>
    <t>Variáveis</t>
  </si>
  <si>
    <t>pasta_auditoria</t>
  </si>
  <si>
    <t>porto_santos</t>
  </si>
  <si>
    <t>porto_seco_betim</t>
  </si>
  <si>
    <t>arq_aud_porto_seco_betim</t>
  </si>
  <si>
    <t>AUDITORIA\</t>
  </si>
  <si>
    <t>SANTOS</t>
  </si>
  <si>
    <t>USIFAST</t>
  </si>
  <si>
    <t>CONFERENCIA ARMAZENAGEM EADI TORA.xlsx</t>
  </si>
  <si>
    <t>arq_aud_porto_santos</t>
  </si>
  <si>
    <t>bh_airport</t>
  </si>
  <si>
    <t>arq_aud_bh_airport</t>
  </si>
  <si>
    <t>gru_airport</t>
  </si>
  <si>
    <t>arq_aud_gru_airport</t>
  </si>
  <si>
    <t>vcp_airport</t>
  </si>
  <si>
    <t>arq_aud_vcp_airport</t>
  </si>
  <si>
    <t>cwb</t>
  </si>
  <si>
    <t>arq_aud_cwb</t>
  </si>
  <si>
    <t>BH AIRPORT</t>
  </si>
  <si>
    <t>GRU</t>
  </si>
  <si>
    <t>VCP</t>
  </si>
  <si>
    <t>CURITIBA</t>
  </si>
  <si>
    <t>Desenvolvimento</t>
  </si>
  <si>
    <t>progress_em_massa auditoria.xlsx</t>
  </si>
  <si>
    <t>PLENO COMEX\FINANCEIRO\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</si>
</sst>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5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0" fillId="0" borderId="1" xfId="0" quotePrefix="1" applyNumberFormat="1" applyBorder="1" applyAlignment="1" applyProtection="1">
      <alignment horizontal="center" vertical="center"/>
      <protection locked="0"/>
    </xf>
    <xf numFmtId="49" fontId="0" fillId="2" borderId="1" xfId="0" quotePrefix="1" applyNumberFormat="1" applyFont="1" applyFill="1" applyBorder="1" applyAlignment="1" applyProtection="1">
      <alignment horizontal="center" vertical="center"/>
      <protection locked="0"/>
    </xf>
    <xf numFmtId="0" fontId="0" fillId="0" borderId="1" xfId="0" applyNumberFormat="1" applyFont="1" applyBorder="1" applyAlignment="1" applyProtection="1">
      <alignment horizontal="center" vertical="center"/>
      <protection locked="0"/>
    </xf>
    <xf numFmtId="49" fontId="0" fillId="2" borderId="1" xfId="0" applyNumberFormat="1" applyFill="1" applyBorder="1" applyAlignment="1" applyProtection="1">
      <alignment horizontal="center" vertical="center"/>
      <protection locked="0"/>
    </xf>
    <xf numFmtId="49" fontId="0" fillId="0" borderId="1" xfId="0" applyNumberFormat="1" applyBorder="1" applyAlignment="1" applyProtection="1">
      <alignment horizontal="center" vertical="center"/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1" fontId="0" fillId="2" borderId="1" xfId="0" applyNumberFormat="1" applyFill="1" applyBorder="1" applyAlignment="1" applyProtection="1">
      <alignment horizontal="center" vertical="center"/>
      <protection locked="0"/>
    </xf>
    <xf numFmtId="0" fontId="0" fillId="2" borderId="1" xfId="0" applyNumberForma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3" fillId="4" borderId="1" xfId="0" applyNumberFormat="1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tabSelected="1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C2" sqref="C2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  <col min="7" max="16384" width="8.7109375" style="1"/>
  </cols>
  <sheetData>
    <row r="2" spans="2:5" ht="20.100000000000001" customHeight="1" x14ac:dyDescent="0.2">
      <c r="B2" s="7" t="s">
        <v>88</v>
      </c>
      <c r="C2" s="19" t="s">
        <v>110</v>
      </c>
      <c r="D2" s="8" t="s">
        <v>110</v>
      </c>
      <c r="E2" s="8" t="s">
        <v>9</v>
      </c>
    </row>
    <row r="3" spans="2:5" ht="20.100000000000001" customHeight="1" x14ac:dyDescent="0.2">
      <c r="B3" s="4" t="s">
        <v>6</v>
      </c>
      <c r="C3" s="6" t="str">
        <f t="shared" ref="C3:C15" si="0">IF($C$2="Desenvolvimento",D3,E3)</f>
        <v>C:\</v>
      </c>
      <c r="D3" s="9" t="s">
        <v>8</v>
      </c>
      <c r="E3" s="9" t="s">
        <v>10</v>
      </c>
    </row>
    <row r="4" spans="2:5" ht="20.100000000000001" customHeight="1" x14ac:dyDescent="0.2">
      <c r="B4" s="5" t="s">
        <v>7</v>
      </c>
      <c r="C4" s="6" t="str">
        <f t="shared" si="0"/>
        <v>C:\</v>
      </c>
      <c r="D4" s="10" t="s">
        <v>8</v>
      </c>
      <c r="E4" s="10" t="s">
        <v>11</v>
      </c>
    </row>
    <row r="5" spans="2:5" ht="20.100000000000001" customHeight="1" x14ac:dyDescent="0.2">
      <c r="B5" s="4" t="s">
        <v>13</v>
      </c>
      <c r="C5" s="6" t="str">
        <f t="shared" si="0"/>
        <v>PLENO COMEX</v>
      </c>
      <c r="D5" s="11" t="s">
        <v>12</v>
      </c>
      <c r="E5" s="11" t="s">
        <v>14</v>
      </c>
    </row>
    <row r="6" spans="2:5" ht="20.100000000000001" customHeight="1" x14ac:dyDescent="0.2">
      <c r="B6" s="5" t="s">
        <v>19</v>
      </c>
      <c r="C6" s="6" t="str">
        <f t="shared" si="0"/>
        <v>PLENO COMEX</v>
      </c>
      <c r="D6" s="12" t="s">
        <v>12</v>
      </c>
      <c r="E6" s="12" t="s">
        <v>12</v>
      </c>
    </row>
    <row r="7" spans="2:5" ht="20.100000000000001" customHeight="1" x14ac:dyDescent="0.2">
      <c r="B7" s="4" t="s">
        <v>18</v>
      </c>
      <c r="C7" s="6" t="str">
        <f t="shared" si="0"/>
        <v>PROGRESS RAIL</v>
      </c>
      <c r="D7" s="13" t="s">
        <v>15</v>
      </c>
      <c r="E7" s="13" t="s">
        <v>15</v>
      </c>
    </row>
    <row r="8" spans="2:5" ht="20.100000000000001" customHeight="1" x14ac:dyDescent="0.2">
      <c r="B8" s="5" t="s">
        <v>17</v>
      </c>
      <c r="C8" s="6" t="str">
        <f t="shared" si="0"/>
        <v>EMD</v>
      </c>
      <c r="D8" s="12" t="s">
        <v>16</v>
      </c>
      <c r="E8" s="12" t="s">
        <v>16</v>
      </c>
    </row>
    <row r="9" spans="2:5" ht="20.100000000000001" customHeight="1" x14ac:dyDescent="0.2">
      <c r="B9" s="4" t="s">
        <v>40</v>
      </c>
      <c r="C9" s="6" t="str">
        <f t="shared" si="0"/>
        <v>PC</v>
      </c>
      <c r="D9" s="13" t="s">
        <v>38</v>
      </c>
      <c r="E9" s="13" t="s">
        <v>38</v>
      </c>
    </row>
    <row r="10" spans="2:5" ht="20.100000000000001" customHeight="1" x14ac:dyDescent="0.2">
      <c r="B10" s="5" t="s">
        <v>41</v>
      </c>
      <c r="C10" s="6" t="str">
        <f t="shared" si="0"/>
        <v>FATURAMENTO</v>
      </c>
      <c r="D10" s="12" t="s">
        <v>39</v>
      </c>
      <c r="E10" s="12" t="s">
        <v>39</v>
      </c>
    </row>
    <row r="11" spans="2:5" ht="20.100000000000001" customHeight="1" x14ac:dyDescent="0.2">
      <c r="B11" s="4" t="s">
        <v>49</v>
      </c>
      <c r="C11" s="6">
        <f t="shared" si="0"/>
        <v>3</v>
      </c>
      <c r="D11" s="14">
        <v>3</v>
      </c>
      <c r="E11" s="15">
        <v>3</v>
      </c>
    </row>
    <row r="12" spans="2:5" ht="20.100000000000001" customHeight="1" x14ac:dyDescent="0.2">
      <c r="B12" s="5" t="s">
        <v>48</v>
      </c>
      <c r="C12" s="6">
        <f t="shared" si="0"/>
        <v>0</v>
      </c>
      <c r="D12" s="16">
        <v>0</v>
      </c>
      <c r="E12" s="17">
        <v>0</v>
      </c>
    </row>
    <row r="13" spans="2:5" ht="20.100000000000001" customHeight="1" x14ac:dyDescent="0.2">
      <c r="B13" s="4" t="s">
        <v>45</v>
      </c>
      <c r="C13" s="6" t="str">
        <f t="shared" si="0"/>
        <v>importação-desembaraço</v>
      </c>
      <c r="D13" s="13" t="s">
        <v>42</v>
      </c>
      <c r="E13" s="13" t="s">
        <v>42</v>
      </c>
    </row>
    <row r="14" spans="2:5" ht="20.100000000000001" customHeight="1" x14ac:dyDescent="0.2">
      <c r="B14" s="5" t="s">
        <v>46</v>
      </c>
      <c r="C14" s="6" t="str">
        <f t="shared" si="0"/>
        <v>IMPORTAÇÃO</v>
      </c>
      <c r="D14" s="12" t="s">
        <v>43</v>
      </c>
      <c r="E14" s="12" t="s">
        <v>43</v>
      </c>
    </row>
    <row r="15" spans="2:5" ht="20.100000000000001" customHeight="1" x14ac:dyDescent="0.2">
      <c r="B15" s="4" t="s">
        <v>47</v>
      </c>
      <c r="C15" s="6" t="str">
        <f t="shared" si="0"/>
        <v>DESEMBARAÇO</v>
      </c>
      <c r="D15" s="13" t="s">
        <v>44</v>
      </c>
      <c r="E15" s="13" t="s">
        <v>44</v>
      </c>
    </row>
  </sheetData>
  <sheetProtection algorithmName="SHA-512" hashValue="GXdJaEsBAhRKVUXpy9ytef5kcOsIjDSzzwfwfES35RZjFyQ3R8N3b3TFd2hdjQXdGV8K64J4zrbW8RhCQGRupQ==" saltValue="S/j6MxjmPWTHQZhkMbI3OQ==" spinCount="100000" sheet="1" objects="1" scenarios="1"/>
  <dataValidations count="4">
    <dataValidation type="list" allowBlank="1" showInputMessage="1" showErrorMessage="1" sqref="C2">
      <formula1>"Desenvolvimento,Produção"</formula1>
    </dataValidation>
    <dataValidation type="list" allowBlank="1" showInputMessage="1" showErrorMessage="1" sqref="D13:E13">
      <formula1>"auditoria,importação-desembaraço,importação-pre-entry,exportação-desembaraço,exportação-pre-entry,importação-histórico,exportação-histórico,completo"</formula1>
    </dataValidation>
    <dataValidation type="list" allowBlank="1" showInputMessage="1" showErrorMessage="1" sqref="D14:E14">
      <formula1>"IMPORTAÇÃO,EXPORTAÇÃO"</formula1>
    </dataValidation>
    <dataValidation type="list" allowBlank="1" showInputMessage="1" showErrorMessage="1" sqref="D15:E15">
      <formula1>"DESEMBARAÇO,PRE_ENTRY"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C4" sqref="C4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88</v>
      </c>
      <c r="C2" s="8" t="str">
        <f>var_gerais!C2</f>
        <v>Desenvolvimento</v>
      </c>
      <c r="D2" s="8" t="s">
        <v>110</v>
      </c>
      <c r="E2" s="8" t="s">
        <v>9</v>
      </c>
    </row>
    <row r="3" spans="2:5" ht="20.100000000000001" customHeight="1" x14ac:dyDescent="0.2">
      <c r="B3" s="4" t="s">
        <v>50</v>
      </c>
      <c r="C3" s="6" t="str">
        <f t="shared" ref="C3:C10" si="0">IF($C$2="Desenvolvimento",D3,E3)</f>
        <v xml:space="preserve">CAPA - Prestação de Contas </v>
      </c>
      <c r="D3" s="9" t="s">
        <v>51</v>
      </c>
      <c r="E3" s="9" t="s">
        <v>51</v>
      </c>
    </row>
    <row r="4" spans="2:5" ht="20.100000000000001" customHeight="1" x14ac:dyDescent="0.2">
      <c r="B4" s="5" t="s">
        <v>52</v>
      </c>
      <c r="C4" s="6" t="str">
        <f t="shared" si="0"/>
        <v>progress_em_massa auditoria.xlsx</v>
      </c>
      <c r="D4" s="10" t="s">
        <v>111</v>
      </c>
      <c r="E4" s="10" t="s">
        <v>53</v>
      </c>
    </row>
    <row r="5" spans="2:5" ht="20.100000000000001" customHeight="1" x14ac:dyDescent="0.2">
      <c r="B5" s="4" t="s">
        <v>54</v>
      </c>
      <c r="C5" s="6" t="str">
        <f t="shared" si="0"/>
        <v>modelo_capa_prestacao_de_contas.xlsx</v>
      </c>
      <c r="D5" s="11" t="s">
        <v>57</v>
      </c>
      <c r="E5" s="11" t="s">
        <v>57</v>
      </c>
    </row>
    <row r="6" spans="2:5" ht="20.100000000000001" customHeight="1" x14ac:dyDescent="0.2">
      <c r="B6" s="5" t="s">
        <v>55</v>
      </c>
      <c r="C6" s="6" t="str">
        <f t="shared" si="0"/>
        <v>modelo_progress_em_massa.xlsx</v>
      </c>
      <c r="D6" s="12" t="s">
        <v>58</v>
      </c>
      <c r="E6" s="12" t="s">
        <v>58</v>
      </c>
    </row>
    <row r="7" spans="2:5" ht="20.100000000000001" customHeight="1" x14ac:dyDescent="0.2">
      <c r="B7" s="4" t="s">
        <v>56</v>
      </c>
      <c r="C7" s="6" t="str">
        <f t="shared" si="0"/>
        <v>modelo_saude_financeira.xlsx</v>
      </c>
      <c r="D7" s="13" t="s">
        <v>59</v>
      </c>
      <c r="E7" s="13" t="s">
        <v>59</v>
      </c>
    </row>
    <row r="8" spans="2:5" ht="20.100000000000001" customHeight="1" x14ac:dyDescent="0.2">
      <c r="B8" s="5" t="s">
        <v>60</v>
      </c>
      <c r="C8" s="6" t="str">
        <f t="shared" si="0"/>
        <v>Aérea</v>
      </c>
      <c r="D8" s="12" t="s">
        <v>63</v>
      </c>
      <c r="E8" s="12" t="s">
        <v>63</v>
      </c>
    </row>
    <row r="9" spans="2:5" ht="20.100000000000001" customHeight="1" x14ac:dyDescent="0.2">
      <c r="B9" s="4" t="s">
        <v>61</v>
      </c>
      <c r="C9" s="6" t="str">
        <f t="shared" si="0"/>
        <v>Marítima</v>
      </c>
      <c r="D9" s="13" t="s">
        <v>64</v>
      </c>
      <c r="E9" s="13" t="s">
        <v>64</v>
      </c>
    </row>
    <row r="10" spans="2:5" ht="20.100000000000001" customHeight="1" x14ac:dyDescent="0.2">
      <c r="B10" s="5" t="s">
        <v>62</v>
      </c>
      <c r="C10" s="6" t="str">
        <f t="shared" si="0"/>
        <v>Rodoviária</v>
      </c>
      <c r="D10" s="12" t="s">
        <v>65</v>
      </c>
      <c r="E10" s="12" t="s">
        <v>65</v>
      </c>
    </row>
  </sheetData>
  <sheetProtection algorithmName="SHA-512" hashValue="A7YRnp/5ClYhyTALqOzWUuxuDSNNiLCFHMaShkuumvTJQfvZrAzKJRZfSKKl1DKUBOWhWwl8wbAeWF4fgTiI+A==" saltValue="g2cvL7FBa9c83m6K/wnCTQ==" spinCount="100000" sheet="1" objects="1" scenarios="1"/>
  <dataValidations count="3">
    <dataValidation type="list" allowBlank="1" showInputMessage="1" showErrorMessage="1" sqref="D8:E8">
      <formula1>"Aérea,Aéreo"</formula1>
    </dataValidation>
    <dataValidation type="list" allowBlank="1" showInputMessage="1" showErrorMessage="1" sqref="D9:E9">
      <formula1>"Marítima,Marítimo"</formula1>
    </dataValidation>
    <dataValidation type="list" allowBlank="1" showInputMessage="1" showErrorMessage="1" sqref="D10:E10">
      <formula1>"Rodoviária,Rodoviário"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showGridLines="0" zoomScaleNormal="100" workbookViewId="0">
      <pane xSplit="23" ySplit="37" topLeftCell="X38" activePane="bottomRight" state="frozen"/>
      <selection activeCell="C11" sqref="C11"/>
      <selection pane="topRight" activeCell="C11" sqref="C11"/>
      <selection pane="bottomLeft" activeCell="C11" sqref="C11"/>
      <selection pane="bottomRight" activeCell="D4" sqref="D4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88</v>
      </c>
      <c r="C2" s="8" t="str">
        <f>var_gerais!C2</f>
        <v>Desenvolvimento</v>
      </c>
      <c r="D2" s="8" t="s">
        <v>110</v>
      </c>
      <c r="E2" s="8" t="s">
        <v>9</v>
      </c>
    </row>
    <row r="3" spans="2:5" ht="20.100000000000001" customHeight="1" x14ac:dyDescent="0.2">
      <c r="B3" s="4" t="s">
        <v>66</v>
      </c>
      <c r="C3" s="6" t="str">
        <f t="shared" ref="C3:C12" si="0">IF($C$2="Desenvolvimento",D3,E3)</f>
        <v>PLENO COMEX\FINANCEIRO\</v>
      </c>
      <c r="D3" s="9" t="s">
        <v>112</v>
      </c>
      <c r="E3" s="9" t="s">
        <v>76</v>
      </c>
    </row>
    <row r="4" spans="2:5" ht="20.100000000000001" customHeight="1" x14ac:dyDescent="0.2">
      <c r="B4" s="5" t="s">
        <v>67</v>
      </c>
      <c r="C4" s="6" t="str">
        <f t="shared" si="0"/>
        <v>FINANCEIRO</v>
      </c>
      <c r="D4" s="10" t="s">
        <v>77</v>
      </c>
      <c r="E4" s="10" t="s">
        <v>77</v>
      </c>
    </row>
    <row r="5" spans="2:5" ht="20.100000000000001" customHeight="1" x14ac:dyDescent="0.2">
      <c r="B5" s="4" t="s">
        <v>68</v>
      </c>
      <c r="C5" s="6" t="str">
        <f t="shared" si="0"/>
        <v>Saude Financeira Pleno 2020 a 2023.xlsx</v>
      </c>
      <c r="D5" s="11" t="s">
        <v>78</v>
      </c>
      <c r="E5" s="11" t="s">
        <v>86</v>
      </c>
    </row>
    <row r="6" spans="2:5" ht="20.100000000000001" customHeight="1" x14ac:dyDescent="0.2">
      <c r="B6" s="5" t="s">
        <v>69</v>
      </c>
      <c r="C6" s="6" t="str">
        <f t="shared" si="0"/>
        <v>BACKUP_Saude Financeira Pleno 2014 a 2019.xlsx</v>
      </c>
      <c r="D6" s="12" t="s">
        <v>79</v>
      </c>
      <c r="E6" s="12" t="s">
        <v>87</v>
      </c>
    </row>
    <row r="7" spans="2:5" ht="20.100000000000001" customHeight="1" x14ac:dyDescent="0.2">
      <c r="B7" s="4" t="s">
        <v>70</v>
      </c>
      <c r="C7" s="6" t="str">
        <f t="shared" si="0"/>
        <v>saude_financeira.xlsx</v>
      </c>
      <c r="D7" s="13" t="s">
        <v>80</v>
      </c>
      <c r="E7" s="13" t="s">
        <v>80</v>
      </c>
    </row>
    <row r="8" spans="2:5" ht="20.100000000000001" customHeight="1" x14ac:dyDescent="0.2">
      <c r="B8" s="5" t="s">
        <v>71</v>
      </c>
      <c r="C8" s="6" t="str">
        <f t="shared" si="0"/>
        <v>saude_financeira_processos.xlsx</v>
      </c>
      <c r="D8" s="12" t="s">
        <v>81</v>
      </c>
      <c r="E8" s="12" t="s">
        <v>81</v>
      </c>
    </row>
    <row r="9" spans="2:5" ht="20.100000000000001" customHeight="1" x14ac:dyDescent="0.2">
      <c r="B9" s="4" t="s">
        <v>72</v>
      </c>
      <c r="C9" s="6" t="str">
        <f t="shared" si="0"/>
        <v>BRADESCO P COMEX</v>
      </c>
      <c r="D9" s="13" t="s">
        <v>82</v>
      </c>
      <c r="E9" s="13" t="s">
        <v>82</v>
      </c>
    </row>
    <row r="10" spans="2:5" ht="20.100000000000001" customHeight="1" x14ac:dyDescent="0.2">
      <c r="B10" s="5" t="s">
        <v>73</v>
      </c>
      <c r="C10" s="6" t="str">
        <f t="shared" si="0"/>
        <v xml:space="preserve">BB. </v>
      </c>
      <c r="D10" s="12" t="s">
        <v>83</v>
      </c>
      <c r="E10" s="12" t="s">
        <v>83</v>
      </c>
    </row>
    <row r="11" spans="2:5" ht="20.100000000000001" customHeight="1" x14ac:dyDescent="0.2">
      <c r="B11" s="4" t="s">
        <v>74</v>
      </c>
      <c r="C11" s="6" t="str">
        <f t="shared" si="0"/>
        <v>BRADESCO</v>
      </c>
      <c r="D11" s="14" t="s">
        <v>84</v>
      </c>
      <c r="E11" s="15" t="s">
        <v>84</v>
      </c>
    </row>
    <row r="12" spans="2:5" ht="20.100000000000001" customHeight="1" x14ac:dyDescent="0.2">
      <c r="B12" s="5" t="s">
        <v>75</v>
      </c>
      <c r="C12" s="6" t="str">
        <f t="shared" si="0"/>
        <v>B.BRASIL</v>
      </c>
      <c r="D12" s="16" t="s">
        <v>85</v>
      </c>
      <c r="E12" s="17" t="s">
        <v>85</v>
      </c>
    </row>
  </sheetData>
  <sheetProtection algorithmName="SHA-512" hashValue="Gp8nyz8Sfxbri3kP+R9BEwyD3jQLSA3UzL84+oZ5SvKAb2z2h8YisL54L/YCbVP7Qq+ixF3NmXAfplCOZDo7MA==" saltValue="ntgtGteBwB8AECGy0XeE7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"/>
  <sheetViews>
    <sheetView showGridLines="0" zoomScaleNormal="100" workbookViewId="0">
      <pane xSplit="23" ySplit="37" topLeftCell="X38" activePane="bottomRight" state="frozen"/>
      <selection activeCell="D2" sqref="D2"/>
      <selection pane="topRight" activeCell="D2" sqref="D2"/>
      <selection pane="bottomLeft" activeCell="D2" sqref="D2"/>
      <selection pane="bottomRight" activeCell="B2" sqref="B2"/>
    </sheetView>
  </sheetViews>
  <sheetFormatPr defaultColWidth="8.7109375" defaultRowHeight="20.100000000000001" customHeight="1" x14ac:dyDescent="0.2"/>
  <cols>
    <col min="1" max="1" width="2.7109375" style="1" customWidth="1"/>
    <col min="2" max="2" width="25.7109375" style="1" customWidth="1"/>
    <col min="3" max="3" width="50.7109375" style="3" customWidth="1"/>
    <col min="4" max="5" width="50.7109375" style="2" customWidth="1"/>
    <col min="6" max="6" width="2.7109375" style="1" customWidth="1"/>
  </cols>
  <sheetData>
    <row r="2" spans="2:5" ht="20.100000000000001" customHeight="1" x14ac:dyDescent="0.2">
      <c r="B2" s="7" t="s">
        <v>88</v>
      </c>
      <c r="C2" s="8" t="str">
        <f>var_gerais!C2</f>
        <v>Desenvolvimento</v>
      </c>
      <c r="D2" s="8" t="s">
        <v>110</v>
      </c>
      <c r="E2" s="8" t="s">
        <v>9</v>
      </c>
    </row>
    <row r="3" spans="2:5" ht="20.100000000000001" customHeight="1" x14ac:dyDescent="0.2">
      <c r="B3" s="4" t="s">
        <v>89</v>
      </c>
      <c r="C3" s="6" t="str">
        <f t="shared" ref="C3:C15" si="0">IF($C$2="Desenvolvimento",D3,E3)</f>
        <v>AUDITORIA\</v>
      </c>
      <c r="D3" s="9" t="s">
        <v>93</v>
      </c>
      <c r="E3" s="9" t="s">
        <v>93</v>
      </c>
    </row>
    <row r="4" spans="2:5" ht="20.100000000000001" customHeight="1" x14ac:dyDescent="0.2">
      <c r="B4" s="5" t="s">
        <v>90</v>
      </c>
      <c r="C4" s="6" t="str">
        <f t="shared" si="0"/>
        <v>SANTOS</v>
      </c>
      <c r="D4" s="10" t="s">
        <v>94</v>
      </c>
      <c r="E4" s="10" t="s">
        <v>94</v>
      </c>
    </row>
    <row r="5" spans="2:5" ht="20.100000000000001" customHeight="1" x14ac:dyDescent="0.2">
      <c r="B5" s="4" t="s">
        <v>91</v>
      </c>
      <c r="C5" s="6" t="str">
        <f t="shared" si="0"/>
        <v>USIFAST</v>
      </c>
      <c r="D5" s="11" t="s">
        <v>95</v>
      </c>
      <c r="E5" s="11" t="s">
        <v>95</v>
      </c>
    </row>
    <row r="6" spans="2:5" ht="20.100000000000001" customHeight="1" x14ac:dyDescent="0.2">
      <c r="B6" s="5" t="s">
        <v>97</v>
      </c>
      <c r="C6" s="6">
        <f t="shared" si="0"/>
        <v>0</v>
      </c>
      <c r="D6" s="12"/>
      <c r="E6" s="12"/>
    </row>
    <row r="7" spans="2:5" ht="20.100000000000001" customHeight="1" x14ac:dyDescent="0.2">
      <c r="B7" s="4" t="s">
        <v>92</v>
      </c>
      <c r="C7" s="6" t="str">
        <f t="shared" si="0"/>
        <v>CONFERENCIA ARMAZENAGEM EADI TORA.xlsx</v>
      </c>
      <c r="D7" s="13" t="s">
        <v>96</v>
      </c>
      <c r="E7" s="13" t="s">
        <v>96</v>
      </c>
    </row>
    <row r="8" spans="2:5" ht="20.100000000000001" customHeight="1" x14ac:dyDescent="0.2">
      <c r="B8" s="5" t="s">
        <v>98</v>
      </c>
      <c r="C8" s="6" t="str">
        <f t="shared" si="0"/>
        <v>BH AIRPORT</v>
      </c>
      <c r="D8" s="12" t="s">
        <v>106</v>
      </c>
      <c r="E8" s="12" t="s">
        <v>106</v>
      </c>
    </row>
    <row r="9" spans="2:5" ht="20.100000000000001" customHeight="1" x14ac:dyDescent="0.2">
      <c r="B9" s="4" t="s">
        <v>99</v>
      </c>
      <c r="C9" s="6">
        <f t="shared" si="0"/>
        <v>0</v>
      </c>
      <c r="D9" s="13"/>
      <c r="E9" s="13"/>
    </row>
    <row r="10" spans="2:5" ht="20.100000000000001" customHeight="1" x14ac:dyDescent="0.2">
      <c r="B10" s="5" t="s">
        <v>100</v>
      </c>
      <c r="C10" s="6" t="str">
        <f t="shared" si="0"/>
        <v>GRU</v>
      </c>
      <c r="D10" s="12" t="s">
        <v>107</v>
      </c>
      <c r="E10" s="12" t="s">
        <v>107</v>
      </c>
    </row>
    <row r="11" spans="2:5" ht="20.100000000000001" customHeight="1" x14ac:dyDescent="0.2">
      <c r="B11" s="4" t="s">
        <v>101</v>
      </c>
      <c r="C11" s="6">
        <f t="shared" si="0"/>
        <v>0</v>
      </c>
      <c r="D11" s="14"/>
      <c r="E11" s="14"/>
    </row>
    <row r="12" spans="2:5" ht="20.100000000000001" customHeight="1" x14ac:dyDescent="0.2">
      <c r="B12" s="5" t="s">
        <v>102</v>
      </c>
      <c r="C12" s="6" t="str">
        <f t="shared" si="0"/>
        <v>VCP</v>
      </c>
      <c r="D12" s="16" t="s">
        <v>108</v>
      </c>
      <c r="E12" s="16" t="s">
        <v>108</v>
      </c>
    </row>
    <row r="13" spans="2:5" ht="20.100000000000001" customHeight="1" x14ac:dyDescent="0.2">
      <c r="B13" s="4" t="s">
        <v>103</v>
      </c>
      <c r="C13" s="6">
        <f t="shared" si="0"/>
        <v>0</v>
      </c>
      <c r="D13" s="13"/>
      <c r="E13" s="13"/>
    </row>
    <row r="14" spans="2:5" ht="20.100000000000001" customHeight="1" x14ac:dyDescent="0.2">
      <c r="B14" s="5" t="s">
        <v>104</v>
      </c>
      <c r="C14" s="6" t="str">
        <f t="shared" si="0"/>
        <v>CURITIBA</v>
      </c>
      <c r="D14" s="12" t="s">
        <v>109</v>
      </c>
      <c r="E14" s="12" t="s">
        <v>109</v>
      </c>
    </row>
    <row r="15" spans="2:5" ht="20.100000000000001" customHeight="1" x14ac:dyDescent="0.2">
      <c r="B15" s="4" t="s">
        <v>105</v>
      </c>
      <c r="C15" s="6">
        <f t="shared" si="0"/>
        <v>0</v>
      </c>
      <c r="D15" s="13"/>
      <c r="E15" s="13"/>
    </row>
  </sheetData>
  <sheetProtection algorithmName="SHA-512" hashValue="qzVaKRWqZxD8yTTe/uOVVxJazKK4A5NRnebdcha2pqJTs+lGmcbWKgvXD13gKwLh5oTkz8YK7uLR3ZDh6JpkiQ==" saltValue="jc2DPcHXjj2NsfrrdtcoR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"/>
  <sheetViews>
    <sheetView showGridLines="0" zoomScaleNormal="100" workbookViewId="0">
      <pane xSplit="23" ySplit="37" topLeftCell="X38" activePane="bottomRight" state="frozen"/>
      <selection pane="topRight" activeCell="X1" sqref="X1"/>
      <selection pane="bottomLeft" activeCell="A38" sqref="A38"/>
      <selection pane="bottomRight" activeCell="E10" sqref="E10"/>
    </sheetView>
  </sheetViews>
  <sheetFormatPr defaultColWidth="8.7109375" defaultRowHeight="20.100000000000001" customHeight="1" x14ac:dyDescent="0.2"/>
  <cols>
    <col min="1" max="7" width="20.7109375" style="1" customWidth="1"/>
    <col min="8" max="16384" width="8.7109375" style="1"/>
  </cols>
  <sheetData>
    <row r="1" spans="2:6" ht="20.100000000000001" customHeight="1" x14ac:dyDescent="0.2">
      <c r="B1" s="7" t="s">
        <v>0</v>
      </c>
      <c r="C1" s="7" t="s">
        <v>20</v>
      </c>
      <c r="D1" s="7" t="s">
        <v>21</v>
      </c>
      <c r="E1" s="7" t="s">
        <v>28</v>
      </c>
      <c r="F1" s="7" t="s">
        <v>37</v>
      </c>
    </row>
    <row r="2" spans="2:6" ht="20.100000000000001" customHeight="1" x14ac:dyDescent="0.2">
      <c r="B2" s="18" t="s">
        <v>1</v>
      </c>
      <c r="C2" s="18" t="s">
        <v>23</v>
      </c>
      <c r="D2" s="18" t="s">
        <v>22</v>
      </c>
      <c r="E2" s="18" t="s">
        <v>29</v>
      </c>
      <c r="F2" s="18" t="s">
        <v>33</v>
      </c>
    </row>
    <row r="3" spans="2:6" ht="20.100000000000001" customHeight="1" x14ac:dyDescent="0.2">
      <c r="B3" s="18" t="s">
        <v>2</v>
      </c>
      <c r="C3" s="18" t="s">
        <v>24</v>
      </c>
      <c r="D3" s="18" t="s">
        <v>22</v>
      </c>
      <c r="E3" s="18" t="s">
        <v>30</v>
      </c>
      <c r="F3" s="18" t="s">
        <v>34</v>
      </c>
    </row>
    <row r="4" spans="2:6" ht="20.100000000000001" customHeight="1" x14ac:dyDescent="0.2">
      <c r="B4" s="18" t="s">
        <v>3</v>
      </c>
      <c r="C4" s="18" t="s">
        <v>25</v>
      </c>
      <c r="D4" s="18" t="s">
        <v>22</v>
      </c>
      <c r="E4" s="18" t="s">
        <v>31</v>
      </c>
      <c r="F4" s="18" t="s">
        <v>35</v>
      </c>
    </row>
    <row r="5" spans="2:6" ht="20.100000000000001" customHeight="1" x14ac:dyDescent="0.2">
      <c r="B5" s="18" t="s">
        <v>4</v>
      </c>
      <c r="C5" s="18" t="s">
        <v>26</v>
      </c>
      <c r="D5" s="18" t="s">
        <v>22</v>
      </c>
      <c r="E5" s="18" t="s">
        <v>32</v>
      </c>
      <c r="F5" s="18" t="s">
        <v>36</v>
      </c>
    </row>
    <row r="6" spans="2:6" ht="20.100000000000001" customHeight="1" x14ac:dyDescent="0.2">
      <c r="B6" s="18" t="s">
        <v>5</v>
      </c>
      <c r="C6" s="18" t="s">
        <v>27</v>
      </c>
      <c r="D6" s="18" t="s">
        <v>22</v>
      </c>
      <c r="E6" s="18" t="s">
        <v>30</v>
      </c>
      <c r="F6" s="18" t="s">
        <v>34</v>
      </c>
    </row>
  </sheetData>
  <sheetProtection algorithmName="SHA-512" hashValue="vfsm5ASgdyZER2NdKAxQ/gUFCtPcCn6Hqa+7RCoXR6wQV2sEArP0rCKFejIyn4jpQ1xPWxHUeYzvnWzlVDgDyw==" saltValue="gimmW7YrGwfttxx2Bz1Zlw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var_gerais</vt:lpstr>
      <vt:lpstr>var_rede</vt:lpstr>
      <vt:lpstr>var_saude</vt:lpstr>
      <vt:lpstr>var_auditoria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Angelita Junia</dc:creator>
  <cp:lastModifiedBy>Angelita Junia</cp:lastModifiedBy>
  <dcterms:created xsi:type="dcterms:W3CDTF">2023-11-10T11:52:36Z</dcterms:created>
  <dcterms:modified xsi:type="dcterms:W3CDTF">2023-11-14T13:28:48Z</dcterms:modified>
</cp:coreProperties>
</file>