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COLCAFE FEB" sheetId="1" r:id="rId1"/>
  </sheets>
  <calcPr calcId="125725"/>
</workbook>
</file>

<file path=xl/calcChain.xml><?xml version="1.0" encoding="utf-8"?>
<calcChain xmlns="http://schemas.openxmlformats.org/spreadsheetml/2006/main">
  <c r="L277" i="1"/>
  <c r="K277"/>
  <c r="J277"/>
  <c r="L275"/>
  <c r="K275"/>
  <c r="J275"/>
  <c r="L271"/>
  <c r="K271"/>
  <c r="J271"/>
  <c r="L269"/>
  <c r="K269"/>
  <c r="J269"/>
  <c r="L262"/>
  <c r="K262"/>
  <c r="J262"/>
  <c r="L259"/>
  <c r="K259"/>
  <c r="J259"/>
  <c r="L256"/>
  <c r="K256"/>
  <c r="J256"/>
  <c r="L254"/>
  <c r="K254"/>
  <c r="J254"/>
  <c r="L252"/>
  <c r="K252"/>
  <c r="J252"/>
  <c r="L249"/>
  <c r="K249"/>
  <c r="J249"/>
  <c r="L245"/>
  <c r="K245"/>
  <c r="J245"/>
  <c r="L243"/>
  <c r="K243"/>
  <c r="J243"/>
  <c r="L236"/>
  <c r="K236"/>
  <c r="J236"/>
  <c r="L229"/>
  <c r="K229"/>
  <c r="J229"/>
  <c r="L227"/>
  <c r="K227"/>
  <c r="J227"/>
  <c r="L223"/>
  <c r="K223"/>
  <c r="J223"/>
  <c r="L221"/>
  <c r="K221"/>
  <c r="J221"/>
  <c r="L214"/>
  <c r="K214"/>
  <c r="J214"/>
  <c r="L208"/>
  <c r="K208"/>
  <c r="J208"/>
  <c r="L200"/>
  <c r="K200"/>
  <c r="J200"/>
  <c r="L198"/>
  <c r="K198"/>
  <c r="J198"/>
  <c r="L196"/>
  <c r="K196"/>
  <c r="J196"/>
  <c r="L192"/>
  <c r="K192"/>
  <c r="J192"/>
  <c r="L190"/>
  <c r="K190"/>
  <c r="J190"/>
  <c r="L188"/>
  <c r="K188"/>
  <c r="J188"/>
  <c r="L183"/>
  <c r="K183"/>
  <c r="J183"/>
  <c r="L180"/>
  <c r="K180"/>
  <c r="J180"/>
  <c r="L178"/>
  <c r="K178"/>
  <c r="J178"/>
  <c r="L173"/>
  <c r="K173"/>
  <c r="J173"/>
  <c r="L171"/>
  <c r="K171"/>
  <c r="J171"/>
  <c r="L169"/>
  <c r="K169"/>
  <c r="J169"/>
  <c r="L166"/>
  <c r="K166"/>
  <c r="J166"/>
  <c r="L160"/>
  <c r="K160"/>
  <c r="J160"/>
  <c r="L153"/>
  <c r="K153"/>
  <c r="J153"/>
  <c r="L150"/>
  <c r="K150"/>
  <c r="J150"/>
  <c r="L143"/>
  <c r="K143"/>
  <c r="J143"/>
  <c r="L136"/>
  <c r="K136"/>
  <c r="J136"/>
  <c r="L124"/>
  <c r="K124"/>
  <c r="J124"/>
  <c r="L116"/>
  <c r="K116"/>
  <c r="J116"/>
  <c r="L114"/>
  <c r="K114"/>
  <c r="J114"/>
  <c r="L112"/>
  <c r="K112"/>
  <c r="J112"/>
  <c r="L104"/>
  <c r="K104"/>
  <c r="J104"/>
  <c r="L100"/>
  <c r="K100"/>
  <c r="J100"/>
  <c r="L94"/>
  <c r="K94"/>
  <c r="J94"/>
  <c r="L91"/>
  <c r="K91"/>
  <c r="J91"/>
  <c r="L83"/>
  <c r="K83"/>
  <c r="J83"/>
  <c r="L78"/>
  <c r="K78"/>
  <c r="J78"/>
  <c r="L76"/>
  <c r="K76"/>
  <c r="J76"/>
  <c r="L74"/>
  <c r="K74"/>
  <c r="J74"/>
  <c r="L68"/>
  <c r="K68"/>
  <c r="J68"/>
  <c r="L66"/>
  <c r="K66"/>
  <c r="J66"/>
  <c r="L59"/>
  <c r="K59"/>
  <c r="J59"/>
  <c r="L50"/>
  <c r="K50"/>
  <c r="J50"/>
  <c r="L46"/>
  <c r="K46"/>
  <c r="J46"/>
  <c r="L44"/>
  <c r="K44"/>
  <c r="J44"/>
  <c r="L42"/>
  <c r="K42"/>
  <c r="J42"/>
  <c r="L40"/>
  <c r="K40"/>
  <c r="J40"/>
  <c r="L38"/>
  <c r="K38"/>
  <c r="J38"/>
  <c r="L36"/>
  <c r="K36"/>
  <c r="J36"/>
  <c r="L30"/>
  <c r="K30"/>
  <c r="J30"/>
  <c r="L27"/>
  <c r="K27"/>
  <c r="J27"/>
  <c r="L24"/>
  <c r="K24"/>
  <c r="J24"/>
  <c r="L21"/>
  <c r="K21"/>
  <c r="J21"/>
  <c r="L17"/>
  <c r="K17"/>
  <c r="J17"/>
  <c r="L10"/>
  <c r="L279" s="1"/>
  <c r="K10"/>
  <c r="K279" s="1"/>
  <c r="J10"/>
  <c r="J279" s="1"/>
  <c r="N238"/>
  <c r="M7"/>
  <c r="N7" s="1"/>
  <c r="M8"/>
  <c r="N8" s="1"/>
  <c r="M9"/>
  <c r="N9" s="1"/>
  <c r="M11"/>
  <c r="M17" s="1"/>
  <c r="M12"/>
  <c r="N12" s="1"/>
  <c r="M13"/>
  <c r="N13" s="1"/>
  <c r="M14"/>
  <c r="N14" s="1"/>
  <c r="M15"/>
  <c r="N15" s="1"/>
  <c r="M16"/>
  <c r="N16" s="1"/>
  <c r="M18"/>
  <c r="N18" s="1"/>
  <c r="M19"/>
  <c r="N19" s="1"/>
  <c r="M20"/>
  <c r="N20" s="1"/>
  <c r="M22"/>
  <c r="M24" s="1"/>
  <c r="M23"/>
  <c r="N23" s="1"/>
  <c r="M25"/>
  <c r="M27" s="1"/>
  <c r="M26"/>
  <c r="N26" s="1"/>
  <c r="M28"/>
  <c r="M30" s="1"/>
  <c r="M29"/>
  <c r="N29" s="1"/>
  <c r="M31"/>
  <c r="M36" s="1"/>
  <c r="M32"/>
  <c r="N32" s="1"/>
  <c r="M33"/>
  <c r="N33" s="1"/>
  <c r="M34"/>
  <c r="N34" s="1"/>
  <c r="M35"/>
  <c r="N35" s="1"/>
  <c r="M37"/>
  <c r="M38" s="1"/>
  <c r="M39"/>
  <c r="M40" s="1"/>
  <c r="M41"/>
  <c r="M42" s="1"/>
  <c r="M43"/>
  <c r="M44" s="1"/>
  <c r="M45"/>
  <c r="M46" s="1"/>
  <c r="M47"/>
  <c r="M50" s="1"/>
  <c r="M48"/>
  <c r="N48" s="1"/>
  <c r="M49"/>
  <c r="N49" s="1"/>
  <c r="M51"/>
  <c r="M59" s="1"/>
  <c r="M52"/>
  <c r="N52" s="1"/>
  <c r="M53"/>
  <c r="N53" s="1"/>
  <c r="M54"/>
  <c r="N54" s="1"/>
  <c r="M55"/>
  <c r="N55" s="1"/>
  <c r="M56"/>
  <c r="N56" s="1"/>
  <c r="M57"/>
  <c r="N57" s="1"/>
  <c r="M58"/>
  <c r="N58" s="1"/>
  <c r="M60"/>
  <c r="N60" s="1"/>
  <c r="M61"/>
  <c r="N61" s="1"/>
  <c r="M62"/>
  <c r="N62" s="1"/>
  <c r="M63"/>
  <c r="N63" s="1"/>
  <c r="M64"/>
  <c r="N64" s="1"/>
  <c r="M65"/>
  <c r="N65" s="1"/>
  <c r="M67"/>
  <c r="M68" s="1"/>
  <c r="M69"/>
  <c r="M74" s="1"/>
  <c r="M70"/>
  <c r="N70" s="1"/>
  <c r="M71"/>
  <c r="N71" s="1"/>
  <c r="M72"/>
  <c r="N72" s="1"/>
  <c r="M73"/>
  <c r="N73" s="1"/>
  <c r="M75"/>
  <c r="M76" s="1"/>
  <c r="M77"/>
  <c r="M78" s="1"/>
  <c r="M79"/>
  <c r="M83" s="1"/>
  <c r="M80"/>
  <c r="N80" s="1"/>
  <c r="M81"/>
  <c r="N81" s="1"/>
  <c r="M82"/>
  <c r="N82" s="1"/>
  <c r="M84"/>
  <c r="N84" s="1"/>
  <c r="M85"/>
  <c r="N85" s="1"/>
  <c r="M86"/>
  <c r="N86" s="1"/>
  <c r="M87"/>
  <c r="N87" s="1"/>
  <c r="M88"/>
  <c r="N88" s="1"/>
  <c r="M89"/>
  <c r="N89" s="1"/>
  <c r="M90"/>
  <c r="N90" s="1"/>
  <c r="M92"/>
  <c r="M94" s="1"/>
  <c r="M93"/>
  <c r="N93" s="1"/>
  <c r="M95"/>
  <c r="M100" s="1"/>
  <c r="M96"/>
  <c r="N96" s="1"/>
  <c r="M97"/>
  <c r="N97" s="1"/>
  <c r="M98"/>
  <c r="N98" s="1"/>
  <c r="M99"/>
  <c r="N99" s="1"/>
  <c r="M101"/>
  <c r="M104" s="1"/>
  <c r="M102"/>
  <c r="N102" s="1"/>
  <c r="M103"/>
  <c r="N103" s="1"/>
  <c r="M105"/>
  <c r="M112" s="1"/>
  <c r="M106"/>
  <c r="N106" s="1"/>
  <c r="M107"/>
  <c r="N107" s="1"/>
  <c r="M108"/>
  <c r="N108" s="1"/>
  <c r="M109"/>
  <c r="N109" s="1"/>
  <c r="M110"/>
  <c r="N110" s="1"/>
  <c r="M111"/>
  <c r="N111" s="1"/>
  <c r="M113"/>
  <c r="M114" s="1"/>
  <c r="M115"/>
  <c r="M116" s="1"/>
  <c r="M117"/>
  <c r="M124" s="1"/>
  <c r="M118"/>
  <c r="N118" s="1"/>
  <c r="M119"/>
  <c r="N119" s="1"/>
  <c r="M120"/>
  <c r="N120" s="1"/>
  <c r="M121"/>
  <c r="N121" s="1"/>
  <c r="M122"/>
  <c r="N122" s="1"/>
  <c r="M123"/>
  <c r="N123" s="1"/>
  <c r="M125"/>
  <c r="M136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7"/>
  <c r="M143" s="1"/>
  <c r="M138"/>
  <c r="N138" s="1"/>
  <c r="M139"/>
  <c r="N139" s="1"/>
  <c r="M140"/>
  <c r="N140" s="1"/>
  <c r="M141"/>
  <c r="N141" s="1"/>
  <c r="M142"/>
  <c r="N142" s="1"/>
  <c r="M144"/>
  <c r="N144" s="1"/>
  <c r="M145"/>
  <c r="N145" s="1"/>
  <c r="M146"/>
  <c r="N146" s="1"/>
  <c r="M147"/>
  <c r="N147" s="1"/>
  <c r="M148"/>
  <c r="N148" s="1"/>
  <c r="M149"/>
  <c r="N149" s="1"/>
  <c r="M151"/>
  <c r="M153" s="1"/>
  <c r="M152"/>
  <c r="N152" s="1"/>
  <c r="M154"/>
  <c r="N154" s="1"/>
  <c r="M155"/>
  <c r="N155" s="1"/>
  <c r="M156"/>
  <c r="N156" s="1"/>
  <c r="M157"/>
  <c r="N157" s="1"/>
  <c r="M158"/>
  <c r="N158" s="1"/>
  <c r="M159"/>
  <c r="N159" s="1"/>
  <c r="M161"/>
  <c r="M166" s="1"/>
  <c r="M162"/>
  <c r="N162" s="1"/>
  <c r="M163"/>
  <c r="N163" s="1"/>
  <c r="M164"/>
  <c r="N164" s="1"/>
  <c r="M165"/>
  <c r="N165" s="1"/>
  <c r="M167"/>
  <c r="M169" s="1"/>
  <c r="M168"/>
  <c r="N168" s="1"/>
  <c r="M170"/>
  <c r="M171" s="1"/>
  <c r="M172"/>
  <c r="N172" s="1"/>
  <c r="N173" s="1"/>
  <c r="M174"/>
  <c r="M178" s="1"/>
  <c r="M175"/>
  <c r="N175" s="1"/>
  <c r="M176"/>
  <c r="N176" s="1"/>
  <c r="M177"/>
  <c r="N177" s="1"/>
  <c r="M179"/>
  <c r="M180" s="1"/>
  <c r="M181"/>
  <c r="M183" s="1"/>
  <c r="M182"/>
  <c r="N182" s="1"/>
  <c r="M184"/>
  <c r="N184" s="1"/>
  <c r="M185"/>
  <c r="N185" s="1"/>
  <c r="M186"/>
  <c r="N186" s="1"/>
  <c r="M187"/>
  <c r="N187" s="1"/>
  <c r="M189"/>
  <c r="M190" s="1"/>
  <c r="M191"/>
  <c r="M192" s="1"/>
  <c r="M193"/>
  <c r="M196" s="1"/>
  <c r="M194"/>
  <c r="N194" s="1"/>
  <c r="M195"/>
  <c r="N195" s="1"/>
  <c r="M197"/>
  <c r="M198" s="1"/>
  <c r="M199"/>
  <c r="M200" s="1"/>
  <c r="M201"/>
  <c r="M208" s="1"/>
  <c r="M202"/>
  <c r="N202" s="1"/>
  <c r="M203"/>
  <c r="N203" s="1"/>
  <c r="M204"/>
  <c r="N204" s="1"/>
  <c r="M205"/>
  <c r="N205" s="1"/>
  <c r="M206"/>
  <c r="N206" s="1"/>
  <c r="M207"/>
  <c r="N207" s="1"/>
  <c r="M209"/>
  <c r="M214" s="1"/>
  <c r="M210"/>
  <c r="N210" s="1"/>
  <c r="M211"/>
  <c r="N211" s="1"/>
  <c r="M212"/>
  <c r="N212" s="1"/>
  <c r="M213"/>
  <c r="N213" s="1"/>
  <c r="M215"/>
  <c r="M221" s="1"/>
  <c r="M216"/>
  <c r="N216" s="1"/>
  <c r="M217"/>
  <c r="N217" s="1"/>
  <c r="M218"/>
  <c r="N218" s="1"/>
  <c r="M219"/>
  <c r="N219" s="1"/>
  <c r="M220"/>
  <c r="N220" s="1"/>
  <c r="M222"/>
  <c r="M223" s="1"/>
  <c r="M224"/>
  <c r="N224" s="1"/>
  <c r="M225"/>
  <c r="N225" s="1"/>
  <c r="M226"/>
  <c r="N226" s="1"/>
  <c r="M228"/>
  <c r="M229" s="1"/>
  <c r="M230"/>
  <c r="N230" s="1"/>
  <c r="M231"/>
  <c r="N231" s="1"/>
  <c r="M232"/>
  <c r="N232" s="1"/>
  <c r="M233"/>
  <c r="N233" s="1"/>
  <c r="M234"/>
  <c r="N234" s="1"/>
  <c r="M235"/>
  <c r="N235" s="1"/>
  <c r="M237"/>
  <c r="M243" s="1"/>
  <c r="M238"/>
  <c r="M239"/>
  <c r="N239" s="1"/>
  <c r="M240"/>
  <c r="N240" s="1"/>
  <c r="M241"/>
  <c r="N241" s="1"/>
  <c r="M242"/>
  <c r="N242" s="1"/>
  <c r="M244"/>
  <c r="N244" s="1"/>
  <c r="N245" s="1"/>
  <c r="M246"/>
  <c r="M249" s="1"/>
  <c r="M247"/>
  <c r="N247" s="1"/>
  <c r="M248"/>
  <c r="N248" s="1"/>
  <c r="M250"/>
  <c r="N250" s="1"/>
  <c r="M251"/>
  <c r="N251" s="1"/>
  <c r="M253"/>
  <c r="M254" s="1"/>
  <c r="M255"/>
  <c r="N255" s="1"/>
  <c r="N256" s="1"/>
  <c r="M257"/>
  <c r="M259" s="1"/>
  <c r="M258"/>
  <c r="N258" s="1"/>
  <c r="M260"/>
  <c r="N260" s="1"/>
  <c r="M261"/>
  <c r="N261" s="1"/>
  <c r="M263"/>
  <c r="M269" s="1"/>
  <c r="M264"/>
  <c r="N264" s="1"/>
  <c r="M265"/>
  <c r="N265" s="1"/>
  <c r="M266"/>
  <c r="N266" s="1"/>
  <c r="M267"/>
  <c r="N267" s="1"/>
  <c r="M268"/>
  <c r="N268" s="1"/>
  <c r="M270"/>
  <c r="N270" s="1"/>
  <c r="N271" s="1"/>
  <c r="M272"/>
  <c r="M275" s="1"/>
  <c r="M273"/>
  <c r="N273" s="1"/>
  <c r="M274"/>
  <c r="N274" s="1"/>
  <c r="M276"/>
  <c r="N276" s="1"/>
  <c r="N277" s="1"/>
  <c r="N6"/>
  <c r="N10" s="1"/>
  <c r="M6"/>
  <c r="N262" l="1"/>
  <c r="N252"/>
  <c r="N236"/>
  <c r="N227"/>
  <c r="N188"/>
  <c r="N160"/>
  <c r="N150"/>
  <c r="N91"/>
  <c r="N66"/>
  <c r="N21"/>
  <c r="N228"/>
  <c r="N229" s="1"/>
  <c r="N222"/>
  <c r="N223" s="1"/>
  <c r="N215"/>
  <c r="N221" s="1"/>
  <c r="N201"/>
  <c r="N208" s="1"/>
  <c r="N197"/>
  <c r="N198" s="1"/>
  <c r="N191"/>
  <c r="N192" s="1"/>
  <c r="N179"/>
  <c r="N180" s="1"/>
  <c r="N174"/>
  <c r="N178" s="1"/>
  <c r="N170"/>
  <c r="N171" s="1"/>
  <c r="N167"/>
  <c r="N169" s="1"/>
  <c r="N125"/>
  <c r="N136" s="1"/>
  <c r="N115"/>
  <c r="N116" s="1"/>
  <c r="N105"/>
  <c r="N112" s="1"/>
  <c r="N95"/>
  <c r="N100" s="1"/>
  <c r="N92"/>
  <c r="N94" s="1"/>
  <c r="N77"/>
  <c r="N78" s="1"/>
  <c r="N69"/>
  <c r="N74" s="1"/>
  <c r="N47"/>
  <c r="N50" s="1"/>
  <c r="N43"/>
  <c r="N44" s="1"/>
  <c r="N39"/>
  <c r="N40" s="1"/>
  <c r="N31"/>
  <c r="N36" s="1"/>
  <c r="N28"/>
  <c r="N30" s="1"/>
  <c r="N25"/>
  <c r="N27" s="1"/>
  <c r="N22"/>
  <c r="N24" s="1"/>
  <c r="M10"/>
  <c r="M21"/>
  <c r="M279" s="1"/>
  <c r="M66"/>
  <c r="M91"/>
  <c r="M150"/>
  <c r="M160"/>
  <c r="M173"/>
  <c r="M188"/>
  <c r="M227"/>
  <c r="M236"/>
  <c r="M245"/>
  <c r="M252"/>
  <c r="M256"/>
  <c r="M262"/>
  <c r="M271"/>
  <c r="M277"/>
  <c r="N272"/>
  <c r="N275" s="1"/>
  <c r="N246"/>
  <c r="N249" s="1"/>
  <c r="N263"/>
  <c r="N269" s="1"/>
  <c r="N257"/>
  <c r="N259" s="1"/>
  <c r="N253"/>
  <c r="N254" s="1"/>
  <c r="N237"/>
  <c r="N243" s="1"/>
  <c r="N209"/>
  <c r="N214" s="1"/>
  <c r="N199"/>
  <c r="N200" s="1"/>
  <c r="N193"/>
  <c r="N196" s="1"/>
  <c r="N189"/>
  <c r="N190" s="1"/>
  <c r="N181"/>
  <c r="N183" s="1"/>
  <c r="N161"/>
  <c r="N166" s="1"/>
  <c r="N151"/>
  <c r="N153" s="1"/>
  <c r="N137"/>
  <c r="N143" s="1"/>
  <c r="N117"/>
  <c r="N124" s="1"/>
  <c r="N113"/>
  <c r="N114" s="1"/>
  <c r="N101"/>
  <c r="N104" s="1"/>
  <c r="N79"/>
  <c r="N83" s="1"/>
  <c r="N75"/>
  <c r="N76" s="1"/>
  <c r="N67"/>
  <c r="N68" s="1"/>
  <c r="N51"/>
  <c r="N59" s="1"/>
  <c r="N45"/>
  <c r="N46" s="1"/>
  <c r="N41"/>
  <c r="N42" s="1"/>
  <c r="N37"/>
  <c r="N38" s="1"/>
  <c r="N11"/>
  <c r="N17" s="1"/>
  <c r="N279" l="1"/>
</calcChain>
</file>

<file path=xl/sharedStrings.xml><?xml version="1.0" encoding="utf-8"?>
<sst xmlns="http://schemas.openxmlformats.org/spreadsheetml/2006/main" count="706" uniqueCount="245">
  <si>
    <t>EA</t>
  </si>
  <si>
    <t>CEM</t>
  </si>
  <si>
    <t>HENAO VILLEGAS CARLOS</t>
  </si>
  <si>
    <t>TOBAR DEHENAO CLARA ROSA</t>
  </si>
  <si>
    <t>HENAO TOBAR CLARA CECILIA</t>
  </si>
  <si>
    <t>HENAO VILLEGAS ANA ELOINA</t>
  </si>
  <si>
    <t>ORO</t>
  </si>
  <si>
    <t>PALACIO MARTINEZ LUIS CAYETANO</t>
  </si>
  <si>
    <t>VELASQUEZ URIBE ELVIA</t>
  </si>
  <si>
    <t>PALACIO VELASQUEZ CRISTINA</t>
  </si>
  <si>
    <t>PALACIO VELASQUEZ DIANA</t>
  </si>
  <si>
    <t>PALACIO VELASQUEZ MARCELA</t>
  </si>
  <si>
    <t>ANDO</t>
  </si>
  <si>
    <t>MARTINEZ SIERRA ANA LIGIA</t>
  </si>
  <si>
    <t>LONDONO VALLEJO LUIS ENRIQUE</t>
  </si>
  <si>
    <t>LOSADA DELONDONO FABIOLA</t>
  </si>
  <si>
    <t>LONDONO VALLEJO MARGARITA</t>
  </si>
  <si>
    <t>VALENZUELA  FABIAN ANTONIO</t>
  </si>
  <si>
    <t>HERRERA LONDONO LUZ MILA</t>
  </si>
  <si>
    <t>TRAD</t>
  </si>
  <si>
    <t>GONZALEZ PINO JOSE DARIO</t>
  </si>
  <si>
    <t>MONTOYA DEGONZALEZ PIEDAD</t>
  </si>
  <si>
    <t>BOHORQUEZ CARVAJAL FABIO</t>
  </si>
  <si>
    <t>BEDOYA RESTREPO JUDITH</t>
  </si>
  <si>
    <t>RAMIREZ MONTOYA OSCAR</t>
  </si>
  <si>
    <t>VELASQUEZ MARIA ISABEL</t>
  </si>
  <si>
    <t>CARDONA VILLA SILVIA ELENA</t>
  </si>
  <si>
    <t>RAMIREZ CARDONA ANA MARIA</t>
  </si>
  <si>
    <t>RAMIREZ MONTOYA JOSE RUBIO</t>
  </si>
  <si>
    <t>CADAVID RESTREPO SANTIAGO</t>
  </si>
  <si>
    <t>RESTREPO MONSALVE NORA ALBA</t>
  </si>
  <si>
    <t>ARTEAGA RUEDA GUILLERMO ANTONI</t>
  </si>
  <si>
    <t>ZAPATA HINCAPIE MARTHA NURY</t>
  </si>
  <si>
    <t>SAO3</t>
  </si>
  <si>
    <t>CANO HOLGUIN LEONIDAS DE JESUS</t>
  </si>
  <si>
    <t>PALACIO GALLEGO LUZ MARY</t>
  </si>
  <si>
    <t>PALACIO ADARVE EMILIO</t>
  </si>
  <si>
    <t>BETANCUR  MARIA DEL CONSUELO</t>
  </si>
  <si>
    <t>MARIN ARBOLEDA MONICA MARIA</t>
  </si>
  <si>
    <t>ARBOLEDA TAMAYO DORA MARIA</t>
  </si>
  <si>
    <t>HOYOS ARISTIBAL CARMEN ELIZABE</t>
  </si>
  <si>
    <t>HOYOS ARISTIZABAL MARIA JUDITH</t>
  </si>
  <si>
    <t>HOYOS ARISTIZABAL ROSA EMMA</t>
  </si>
  <si>
    <t>HOYOS ARISTIZABAL FELIX ANGEL</t>
  </si>
  <si>
    <t>HOYOS DEHOYOS DORA LIA</t>
  </si>
  <si>
    <t>HOYOS HOYOS LINA MARIA</t>
  </si>
  <si>
    <t>HOYOS VALENCIA MARIA CONSUELO</t>
  </si>
  <si>
    <t>ORTEGA DEMONTOYA MAGDALENA OLG</t>
  </si>
  <si>
    <t>RUIZ DUQUE GLORIA NANCY</t>
  </si>
  <si>
    <t>GUZMAN HERRERA ORLANDO</t>
  </si>
  <si>
    <t>GUZMAN RUIZ LUIS FELIPE</t>
  </si>
  <si>
    <t>GUZMAN OQUENDO JUAN MANUEL</t>
  </si>
  <si>
    <t>HERRERA DEGUZMAN LAURA</t>
  </si>
  <si>
    <t>DUQUE DERUIZ MARIA MAGDALENA</t>
  </si>
  <si>
    <t>URREGO HERRERA ROSA ANGELICA</t>
  </si>
  <si>
    <t>CORREA DE VELEZ MARIA ISABEL</t>
  </si>
  <si>
    <t>CORREA VASQUEZ ADRIANA MARIA</t>
  </si>
  <si>
    <t>CASTRILLON LONDO･O SILVIA E.</t>
  </si>
  <si>
    <t>CASTRILLON DE ESPITIA MARIA NE</t>
  </si>
  <si>
    <t>CASTRILLON LONDONO JORGE H</t>
  </si>
  <si>
    <t>CASTRILLON LONDONO OLGA LUCIA</t>
  </si>
  <si>
    <t>OCHOA HOYOS ANA LUISA</t>
  </si>
  <si>
    <t>CEM1</t>
  </si>
  <si>
    <t>RESTREPO ALVAREZ MARIA ISABEL</t>
  </si>
  <si>
    <t>RESTREPO ALVAREZ LAURA</t>
  </si>
  <si>
    <t>GARCIA PENA YURY ESNITH</t>
  </si>
  <si>
    <t>MACHADO DIAZ DEISY ALEXANDRA</t>
  </si>
  <si>
    <t>ORDUZ MACHADO MARIANA</t>
  </si>
  <si>
    <t>ORDUZ MACHADO ANDREA</t>
  </si>
  <si>
    <t>ORDUZ SANDOVAL JUAN CARLOS</t>
  </si>
  <si>
    <t>ROLDAN VASQUEZ MONICA CECILIA</t>
  </si>
  <si>
    <t>ROLDAN VASQUEZ PAMELLA MARIA</t>
  </si>
  <si>
    <t>ADOA</t>
  </si>
  <si>
    <t>ROLDAN GUTIERREZ JORGE LUIS</t>
  </si>
  <si>
    <t>ROLDAN GUTIRREZ ANGELA NOHEMI</t>
  </si>
  <si>
    <t>OSORIO ROLDAN CAROLINA</t>
  </si>
  <si>
    <t>CEMC</t>
  </si>
  <si>
    <t>OROO</t>
  </si>
  <si>
    <t>TAMAYO QUIRAMA MONICA LUCIA</t>
  </si>
  <si>
    <t>USUGA TAMAYO MIGUEL ANGEL</t>
  </si>
  <si>
    <t>RESTREPO MONSALVE NELLY E.</t>
  </si>
  <si>
    <t>RESTREPO MONSALVE OMAR A.</t>
  </si>
  <si>
    <t>RESTREPO MONSALVE BLANCA MIGDO</t>
  </si>
  <si>
    <t>LOPEZ RESTREPO NATALIA</t>
  </si>
  <si>
    <t>MONSALVE DE RESTREPO FANNY</t>
  </si>
  <si>
    <t>CASTRILLON MONTOYA MARIA EUGEN</t>
  </si>
  <si>
    <t>BETANCUR CASTRILLON MARIA CLAR</t>
  </si>
  <si>
    <t>MONTOYA MONTOYA JAIME</t>
  </si>
  <si>
    <t>VELEZ OCHOA GLORIA ELENA</t>
  </si>
  <si>
    <t>HERNANDEZ VELEZ FELIPE</t>
  </si>
  <si>
    <t>HERNANDEZ VELEZ ISABEL</t>
  </si>
  <si>
    <t>CEM4</t>
  </si>
  <si>
    <t>HERNANDEZ RONDON LUIS DANIEL</t>
  </si>
  <si>
    <t>HERNANDEZ OSPITIA LUIS HERNAND</t>
  </si>
  <si>
    <t>RONDON PALMA INES</t>
  </si>
  <si>
    <t>CTRE</t>
  </si>
  <si>
    <t>SANCHEZ BARAJAS ALEXANDRA MARI</t>
  </si>
  <si>
    <t>PUERTA MONTOYA LYDA GUIOMAR</t>
  </si>
  <si>
    <t>ZAPATA DE RESTREPO ELVIA ROSA</t>
  </si>
  <si>
    <t>FRANCO CANO NORA CECILIA</t>
  </si>
  <si>
    <t>VELASQUEZ ESTRADA JOSE IGNACIO</t>
  </si>
  <si>
    <t>VELASQUEZ FRANCO MARIA CAMILA</t>
  </si>
  <si>
    <t>FRANCO BERRIO EMIRO ANTONIO</t>
  </si>
  <si>
    <t>CANO DE FRANCO AMANDA</t>
  </si>
  <si>
    <t>VELASQUEZ ESTRADA VICTOR MANUE</t>
  </si>
  <si>
    <t>ESTRADA DEVELASQUEZ ANA OFELIA</t>
  </si>
  <si>
    <t>TRUJILLO CIRO NILSA</t>
  </si>
  <si>
    <t>TRUJILLO CIRO ALEXANDRA</t>
  </si>
  <si>
    <t>PEREZ TRUJILLO LAURA</t>
  </si>
  <si>
    <t>PEREZ TRUJILLO MARIANA</t>
  </si>
  <si>
    <t>RAMOS DEFERRER NORA ELENA</t>
  </si>
  <si>
    <t>TRUJILLO GALLEGO ALFONSO</t>
  </si>
  <si>
    <t>ARANGO CARMONA CLARA LUZ</t>
  </si>
  <si>
    <t>TRUJILLO GALLEGO DOLLY GRACIEL</t>
  </si>
  <si>
    <t>TRUJILLO GALLEGO OLGA</t>
  </si>
  <si>
    <t>FERRER RAMOS RUBEN DARIO</t>
  </si>
  <si>
    <t>GIRALDO LONDONO DIANA LIZBETH</t>
  </si>
  <si>
    <t>GIRALDO LONDONO JUAN CARLOS</t>
  </si>
  <si>
    <t>ARCILA GAVIRIA GUSTAVO ADOLFO</t>
  </si>
  <si>
    <t>ARCILA OCHOA GUSTAVO</t>
  </si>
  <si>
    <t>GAVIRIA URIBE MARIA DEL CARMEN</t>
  </si>
  <si>
    <t>ARCILA RINCON ESTEFANIA</t>
  </si>
  <si>
    <t>ARANGO PALACIO CLAUDIA YANET</t>
  </si>
  <si>
    <t>VELASQUEZ ARANGO LAURA</t>
  </si>
  <si>
    <t>PALACIO MUNOZ OLIVA</t>
  </si>
  <si>
    <t>MU･OZ AGUIRRE ANA OTILIA</t>
  </si>
  <si>
    <t>QUINTERO ORTIZ MONICA MARIA</t>
  </si>
  <si>
    <t>PELAEZ QUINTERO TOMAS</t>
  </si>
  <si>
    <t>BELTRAN VELEZ ANA LUCIA</t>
  </si>
  <si>
    <t>VELEZ DEBELTRAN ANA SOL</t>
  </si>
  <si>
    <t>BELTRAN ESPINAL GILBERTO</t>
  </si>
  <si>
    <t>VELEZ RESTREPO MARIA ELENA</t>
  </si>
  <si>
    <t>RESTREPO VELEZ ANGELICA MARIA</t>
  </si>
  <si>
    <t>VALENCIA OSSA ENITH DELSOCORRO</t>
  </si>
  <si>
    <t>MONTOYA VALENCIA JOSE DAVID</t>
  </si>
  <si>
    <t>MONTOYA SALDARRIAGA JOSE LUBIN</t>
  </si>
  <si>
    <t>CORTES MUNOZ DIANA PATRICIA</t>
  </si>
  <si>
    <t>MUNOZ DECORTES ROSALBA DEJESUS</t>
  </si>
  <si>
    <t>PUERTA CALLE LUZ DARY</t>
  </si>
  <si>
    <t>CALLE DE PUERTA DORA</t>
  </si>
  <si>
    <t>LONDONO BENITEZ MARIA CECILIA</t>
  </si>
  <si>
    <t>OROZCO OTALVARO MONICA ALEJAND</t>
  </si>
  <si>
    <t>HENAO DIAZ EUGENIO</t>
  </si>
  <si>
    <t>VALENCIA DEOTALVARO LUZ MARINA</t>
  </si>
  <si>
    <t>OTALVARO GIRALDO ALONSO</t>
  </si>
  <si>
    <t>OTALVARO VALENCIA GLORIA ROCIO</t>
  </si>
  <si>
    <t>GIRALDO JIMENEZ ANDREA</t>
  </si>
  <si>
    <t>GARCIA OSORIO RODRIGO</t>
  </si>
  <si>
    <t>GARCIA CASTANO ANA ZORAIDA</t>
  </si>
  <si>
    <t>MUNERA GARCIA MARIA CLARA</t>
  </si>
  <si>
    <t>CARDONA GALLEGO JOHN JAIRO</t>
  </si>
  <si>
    <t>CARDONA HENAO ALEJANDRO</t>
  </si>
  <si>
    <t>HENAO DURAN CLAUDIA MARIA</t>
  </si>
  <si>
    <t>GUTIERREZ CORREA JESUS AURELIO</t>
  </si>
  <si>
    <t>JARAMILLO ACEVEDO SOFIA</t>
  </si>
  <si>
    <t>GIRALDO JARAMILLO JUAN RODRIGO</t>
  </si>
  <si>
    <t>HERNANDEZ MARIN JOSE HOLMES</t>
  </si>
  <si>
    <t>GAVIRIA ALVAREZ MARTA LUCIA</t>
  </si>
  <si>
    <t>HERNANDEZ GAVIRIA JONATHAN</t>
  </si>
  <si>
    <t>HERNANDEZ GAVIRIA ELIZABETH</t>
  </si>
  <si>
    <t>CASTA#O ARENAS EDGAR DEJESUS</t>
  </si>
  <si>
    <t>CASTA#O SUAREZ JUAN PABLO</t>
  </si>
  <si>
    <t>VELEZ GALEANO CARLOS MARIO</t>
  </si>
  <si>
    <t>VELEZ TORO HERNAN DEJESUS</t>
  </si>
  <si>
    <t>RUIZ SALDARRIAGA JUAN DIEGO</t>
  </si>
  <si>
    <t>RUIZ SALDARRIAGA CECILIA ELENA</t>
  </si>
  <si>
    <t>RUIZ MEJIA GABRIEL</t>
  </si>
  <si>
    <t>SALDARRIAGA DE RUIZ LIA</t>
  </si>
  <si>
    <t>RUIZ RESTREPO ELISA</t>
  </si>
  <si>
    <t>SALDARRIAGA LONDONO LIA</t>
  </si>
  <si>
    <t>CLAS</t>
  </si>
  <si>
    <t>PEREZ GRISALES ROGER DAVID</t>
  </si>
  <si>
    <t>PEREZ VALDERRAMA ISABELA</t>
  </si>
  <si>
    <t>PEREZ VALDERRAMA DAVOD ALEJAND</t>
  </si>
  <si>
    <t>MEDINA YEPES MAURICIO</t>
  </si>
  <si>
    <t>VELEZ BERNAL ADRIANA MARIA</t>
  </si>
  <si>
    <t>MEDINA VELEZ PABLO</t>
  </si>
  <si>
    <t>MEDINA VELEZ DAVID</t>
  </si>
  <si>
    <t>MEDINA VELEZ SARA</t>
  </si>
  <si>
    <t>MEDINA VELEZ MIGUEL</t>
  </si>
  <si>
    <t>ACEVEDO  HERMES DE JESUS</t>
  </si>
  <si>
    <t>CAICEDO RESTREPO CARLOS ALBERT</t>
  </si>
  <si>
    <t>RESTREPO DECAICEDO MARIA GRACI</t>
  </si>
  <si>
    <t>CAICEDO RESTREPO NELLY DELSOCO</t>
  </si>
  <si>
    <t>RESTREPO SANCHEZ MARIA LUISA</t>
  </si>
  <si>
    <t>LOPEZ GAVIRIA IVAN DARIO</t>
  </si>
  <si>
    <t>YEPEZ LONDONO HUGO HERNANDO</t>
  </si>
  <si>
    <t>TAMAYO ESTRADA LUIS ANIBAL</t>
  </si>
  <si>
    <t>MARIN DE TAMAYO FLOR MARIA</t>
  </si>
  <si>
    <t>TAMAYO MARIN NATALIA YOLIMA</t>
  </si>
  <si>
    <t>YEPES TAMAYO MIGUEL</t>
  </si>
  <si>
    <t>YEPES TAMAYO ISABEL</t>
  </si>
  <si>
    <t>RODAS SIERRA FEDERICO DEJESUS</t>
  </si>
  <si>
    <t>SIERRA OSPINA ROCIO DELSOCORRO</t>
  </si>
  <si>
    <t>RODAS ACEVEDO HANDER STIVEN</t>
  </si>
  <si>
    <t>RODAS ACEVEDO HADER ESNEIDER</t>
  </si>
  <si>
    <t>ACEVEDO HERNANDEZ MARIA RUBIEL</t>
  </si>
  <si>
    <t>ZAPATA AGUDELO CARLOS ENRIQUE</t>
  </si>
  <si>
    <t>AGUDELO DEZAPATA BERTHA LUZ</t>
  </si>
  <si>
    <t>RAMIREZ URIBE MAURICIO</t>
  </si>
  <si>
    <t>ARISMENDY VALENCIA JULIANA</t>
  </si>
  <si>
    <t>HIJODEARISMENDY VELENCIA JULIA</t>
  </si>
  <si>
    <t>ARANGO CORREA GUSTAVO ALFONSO</t>
  </si>
  <si>
    <t>ARANGO LOPEZ HERNAN DEJESUS</t>
  </si>
  <si>
    <t>CORREA RESTREPO MARTA LUZ</t>
  </si>
  <si>
    <t>DIEZ PERDOMO JUAN CARLOS</t>
  </si>
  <si>
    <t>LOPERA VELASQUEZ MAURICIO</t>
  </si>
  <si>
    <t>SUAREZ ARDILA EDWIN VLADIMIR</t>
  </si>
  <si>
    <t>SUAREZ MALAGON JORGE ANGEL</t>
  </si>
  <si>
    <t>ARDILA DESUAREZ MARIA INES</t>
  </si>
  <si>
    <t>CORRALES ESTRADA OSCAR ALBERTO</t>
  </si>
  <si>
    <t>ESTRADA OSPINA MARIA ELENA</t>
  </si>
  <si>
    <t>SANCHEZ GUTIERREZ JOFRE ANTONI</t>
  </si>
  <si>
    <t>MEDINA ESTRADA BEATRIZ ELENA</t>
  </si>
  <si>
    <t>MEDINA SANCHEZ GUILLERMO DEJES</t>
  </si>
  <si>
    <t>SANCHEZ MEDINA KATHERINE</t>
  </si>
  <si>
    <t>SANCHEZ MEDINA CRISTHIAN</t>
  </si>
  <si>
    <t>ESTRADA DEMEDINA MARIA EDILMA</t>
  </si>
  <si>
    <t>VARGAS ARBOLEDA MILTON JOFFRE</t>
  </si>
  <si>
    <t>LENIS MUNETON SANDRA CECILIA</t>
  </si>
  <si>
    <t>ECHEVERRI MUNETONES JORGE ALON</t>
  </si>
  <si>
    <t>ECHEVERRI LONDONO JORGE ALONSO</t>
  </si>
  <si>
    <t>OSORIO ECHEVERRI ALEJANDRO</t>
  </si>
  <si>
    <t>MUNETONES ECHEVERRY LUZ CELINA</t>
  </si>
  <si>
    <t>FRANCO GARCIA SANTIAGO</t>
  </si>
  <si>
    <t>GARCIA HERNANDEZ MARIA TERESA</t>
  </si>
  <si>
    <t>AG</t>
  </si>
  <si>
    <t>CTTO</t>
  </si>
  <si>
    <t>FAM</t>
  </si>
  <si>
    <t>USU</t>
  </si>
  <si>
    <t>PROG</t>
  </si>
  <si>
    <t>CED CTTE</t>
  </si>
  <si>
    <t>CONTRATANTE</t>
  </si>
  <si>
    <t>BENEFICIARIO</t>
  </si>
  <si>
    <t>FECHA ING</t>
  </si>
  <si>
    <t>CUOTA</t>
  </si>
  <si>
    <t>DTO POS</t>
  </si>
  <si>
    <t>SUBTOTAL</t>
  </si>
  <si>
    <t>IVA</t>
  </si>
  <si>
    <t>TOTAL</t>
  </si>
  <si>
    <t>DOC BENEF</t>
  </si>
  <si>
    <t>FECHA NAC</t>
  </si>
  <si>
    <t>EDAD</t>
  </si>
  <si>
    <t>Total general</t>
  </si>
  <si>
    <t>NIT 8909035321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</si>
</sst>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14" fillId="0" borderId="0" xfId="0" applyFont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9"/>
  <sheetViews>
    <sheetView tabSelected="1" topLeftCell="A244" workbookViewId="0">
      <selection activeCell="E255" sqref="E255"/>
    </sheetView>
  </sheetViews>
  <sheetFormatPr baseColWidth="10" defaultRowHeight="15" outlineLevelRow="2"/>
  <cols>
    <col min="1" max="1" width="3.7109375" bestFit="1" customWidth="1"/>
    <col min="2" max="2" width="6" bestFit="1" customWidth="1"/>
    <col min="3" max="3" width="5.140625" bestFit="1" customWidth="1"/>
    <col min="4" max="4" width="4.85546875" bestFit="1" customWidth="1"/>
    <col min="5" max="5" width="6.42578125" bestFit="1" customWidth="1"/>
    <col min="6" max="6" width="15.85546875" bestFit="1" customWidth="1"/>
    <col min="7" max="7" width="35.5703125" bestFit="1" customWidth="1"/>
    <col min="8" max="8" width="36.7109375" bestFit="1" customWidth="1"/>
    <col min="9" max="9" width="10.5703125" bestFit="1" customWidth="1"/>
    <col min="10" max="10" width="9" bestFit="1" customWidth="1"/>
    <col min="11" max="11" width="8.7109375" bestFit="1" customWidth="1"/>
    <col min="12" max="12" width="10.140625" bestFit="1" customWidth="1"/>
    <col min="13" max="13" width="8" bestFit="1" customWidth="1"/>
    <col min="14" max="14" width="9" bestFit="1" customWidth="1"/>
    <col min="15" max="15" width="12" bestFit="1" customWidth="1"/>
    <col min="16" max="16" width="11" bestFit="1" customWidth="1"/>
    <col min="17" max="17" width="5.85546875" bestFit="1" customWidth="1"/>
  </cols>
  <sheetData>
    <row r="1" spans="1:17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H4" s="3" t="s">
        <v>244</v>
      </c>
    </row>
    <row r="5" spans="1:17" s="1" customFormat="1">
      <c r="A5" s="1" t="s">
        <v>226</v>
      </c>
      <c r="B5" s="1" t="s">
        <v>227</v>
      </c>
      <c r="C5" s="1" t="s">
        <v>228</v>
      </c>
      <c r="D5" s="1" t="s">
        <v>229</v>
      </c>
      <c r="E5" s="1" t="s">
        <v>230</v>
      </c>
      <c r="F5" s="1" t="s">
        <v>231</v>
      </c>
      <c r="G5" s="1" t="s">
        <v>232</v>
      </c>
      <c r="H5" s="1" t="s">
        <v>233</v>
      </c>
      <c r="I5" s="1" t="s">
        <v>234</v>
      </c>
      <c r="J5" s="1" t="s">
        <v>235</v>
      </c>
      <c r="K5" s="1" t="s">
        <v>236</v>
      </c>
      <c r="L5" s="1" t="s">
        <v>237</v>
      </c>
      <c r="M5" s="1" t="s">
        <v>238</v>
      </c>
      <c r="N5" s="1" t="s">
        <v>239</v>
      </c>
      <c r="O5" s="1" t="s">
        <v>240</v>
      </c>
      <c r="P5" s="1" t="s">
        <v>241</v>
      </c>
      <c r="Q5" s="1" t="s">
        <v>242</v>
      </c>
    </row>
    <row r="6" spans="1:17" outlineLevel="2">
      <c r="A6" t="s">
        <v>0</v>
      </c>
      <c r="B6">
        <v>39532</v>
      </c>
      <c r="C6">
        <v>25</v>
      </c>
      <c r="D6">
        <v>0</v>
      </c>
      <c r="E6" t="s">
        <v>1</v>
      </c>
      <c r="F6">
        <v>1223278</v>
      </c>
      <c r="G6" t="s">
        <v>2</v>
      </c>
      <c r="H6" t="s">
        <v>2</v>
      </c>
      <c r="I6">
        <v>20070824</v>
      </c>
      <c r="J6">
        <v>16600</v>
      </c>
      <c r="L6">
        <v>16600</v>
      </c>
      <c r="M6">
        <f>+L6*10%</f>
        <v>1660</v>
      </c>
      <c r="N6">
        <f>+L6+M6</f>
        <v>18260</v>
      </c>
      <c r="O6">
        <v>1223278</v>
      </c>
      <c r="P6">
        <v>19260909</v>
      </c>
      <c r="Q6">
        <v>85</v>
      </c>
    </row>
    <row r="7" spans="1:17" outlineLevel="2">
      <c r="A7" t="s">
        <v>0</v>
      </c>
      <c r="B7">
        <v>39532</v>
      </c>
      <c r="C7">
        <v>25</v>
      </c>
      <c r="D7">
        <v>1</v>
      </c>
      <c r="E7" t="s">
        <v>1</v>
      </c>
      <c r="H7" t="s">
        <v>3</v>
      </c>
      <c r="I7">
        <v>20070824</v>
      </c>
      <c r="J7">
        <v>16600</v>
      </c>
      <c r="L7">
        <v>16600</v>
      </c>
      <c r="M7">
        <f t="shared" ref="M7:M90" si="0">+L7*10%</f>
        <v>1660</v>
      </c>
      <c r="N7">
        <f t="shared" ref="N7:N90" si="1">+L7+M7</f>
        <v>18260</v>
      </c>
      <c r="O7">
        <v>32434315</v>
      </c>
      <c r="P7">
        <v>19390303</v>
      </c>
      <c r="Q7">
        <v>72</v>
      </c>
    </row>
    <row r="8" spans="1:17" outlineLevel="2">
      <c r="A8" t="s">
        <v>0</v>
      </c>
      <c r="B8">
        <v>39532</v>
      </c>
      <c r="C8">
        <v>25</v>
      </c>
      <c r="D8">
        <v>2</v>
      </c>
      <c r="E8" t="s">
        <v>1</v>
      </c>
      <c r="H8" t="s">
        <v>4</v>
      </c>
      <c r="I8">
        <v>20070824</v>
      </c>
      <c r="J8">
        <v>16600</v>
      </c>
      <c r="L8">
        <v>16600</v>
      </c>
      <c r="M8">
        <f t="shared" si="0"/>
        <v>1660</v>
      </c>
      <c r="N8">
        <f t="shared" si="1"/>
        <v>18260</v>
      </c>
      <c r="O8">
        <v>42759801</v>
      </c>
      <c r="P8">
        <v>19611215</v>
      </c>
      <c r="Q8">
        <v>50</v>
      </c>
    </row>
    <row r="9" spans="1:17" outlineLevel="2">
      <c r="A9" t="s">
        <v>0</v>
      </c>
      <c r="B9">
        <v>39532</v>
      </c>
      <c r="C9">
        <v>25</v>
      </c>
      <c r="D9">
        <v>3</v>
      </c>
      <c r="E9" t="s">
        <v>1</v>
      </c>
      <c r="H9" t="s">
        <v>5</v>
      </c>
      <c r="I9">
        <v>20070824</v>
      </c>
      <c r="J9">
        <v>16600</v>
      </c>
      <c r="L9">
        <v>16600</v>
      </c>
      <c r="M9">
        <f t="shared" si="0"/>
        <v>1660</v>
      </c>
      <c r="N9">
        <f t="shared" si="1"/>
        <v>18260</v>
      </c>
      <c r="O9">
        <v>21276090</v>
      </c>
      <c r="P9">
        <v>19280217</v>
      </c>
      <c r="Q9">
        <v>84</v>
      </c>
    </row>
    <row r="10" spans="1:17" outlineLevel="1">
      <c r="F10" s="2"/>
      <c r="J10">
        <f>SUBTOTAL(9,J6:J9)</f>
        <v>66400</v>
      </c>
      <c r="K10">
        <f>SUBTOTAL(9,K6:K9)</f>
        <v>0</v>
      </c>
      <c r="L10">
        <f>SUBTOTAL(9,L6:L9)</f>
        <v>66400</v>
      </c>
      <c r="M10">
        <f>SUBTOTAL(9,M6:M9)</f>
        <v>6640</v>
      </c>
      <c r="N10">
        <f>SUBTOTAL(9,N6:N9)</f>
        <v>73040</v>
      </c>
    </row>
    <row r="11" spans="1:17" outlineLevel="2">
      <c r="A11" t="s">
        <v>0</v>
      </c>
      <c r="B11">
        <v>27002</v>
      </c>
      <c r="C11">
        <v>1</v>
      </c>
      <c r="D11">
        <v>0</v>
      </c>
      <c r="E11" s="5" t="s">
        <v>6</v>
      </c>
      <c r="F11">
        <v>2775840</v>
      </c>
      <c r="G11" t="s">
        <v>7</v>
      </c>
      <c r="H11" t="s">
        <v>7</v>
      </c>
      <c r="I11">
        <v>19890801</v>
      </c>
      <c r="J11">
        <v>145400</v>
      </c>
      <c r="K11">
        <v>13000</v>
      </c>
      <c r="L11">
        <v>132400</v>
      </c>
      <c r="M11">
        <f t="shared" si="0"/>
        <v>13240</v>
      </c>
      <c r="N11">
        <f t="shared" si="1"/>
        <v>145640</v>
      </c>
      <c r="O11">
        <v>2775840</v>
      </c>
      <c r="P11">
        <v>19570215</v>
      </c>
      <c r="Q11">
        <v>55</v>
      </c>
    </row>
    <row r="12" spans="1:17" outlineLevel="2">
      <c r="A12" t="s">
        <v>0</v>
      </c>
      <c r="B12">
        <v>27002</v>
      </c>
      <c r="C12">
        <v>41</v>
      </c>
      <c r="D12">
        <v>1</v>
      </c>
      <c r="E12" s="6" t="s">
        <v>6</v>
      </c>
      <c r="H12" t="s">
        <v>8</v>
      </c>
      <c r="I12">
        <v>19901001</v>
      </c>
      <c r="J12">
        <v>145400</v>
      </c>
      <c r="K12">
        <v>13000</v>
      </c>
      <c r="L12">
        <v>132400</v>
      </c>
      <c r="M12">
        <f t="shared" si="0"/>
        <v>13240</v>
      </c>
      <c r="N12">
        <f t="shared" si="1"/>
        <v>145640</v>
      </c>
      <c r="O12">
        <v>43074920</v>
      </c>
      <c r="P12">
        <v>19630405</v>
      </c>
      <c r="Q12">
        <v>48</v>
      </c>
    </row>
    <row r="13" spans="1:17" outlineLevel="2">
      <c r="A13" t="s">
        <v>0</v>
      </c>
      <c r="B13">
        <v>27002</v>
      </c>
      <c r="C13">
        <v>41</v>
      </c>
      <c r="D13">
        <v>2</v>
      </c>
      <c r="E13" s="6" t="s">
        <v>6</v>
      </c>
      <c r="H13" t="s">
        <v>9</v>
      </c>
      <c r="I13">
        <v>19901001</v>
      </c>
      <c r="J13">
        <v>145400</v>
      </c>
      <c r="K13">
        <v>13000</v>
      </c>
      <c r="L13">
        <v>132400</v>
      </c>
      <c r="M13">
        <f t="shared" si="0"/>
        <v>13240</v>
      </c>
      <c r="N13">
        <f t="shared" si="1"/>
        <v>145640</v>
      </c>
      <c r="O13">
        <v>1037599189</v>
      </c>
      <c r="P13">
        <v>19891026</v>
      </c>
      <c r="Q13">
        <v>22</v>
      </c>
    </row>
    <row r="14" spans="1:17" outlineLevel="2">
      <c r="A14" t="s">
        <v>0</v>
      </c>
      <c r="B14">
        <v>27002</v>
      </c>
      <c r="C14">
        <v>41</v>
      </c>
      <c r="D14">
        <v>3</v>
      </c>
      <c r="E14" s="6" t="s">
        <v>6</v>
      </c>
      <c r="H14" t="s">
        <v>10</v>
      </c>
      <c r="I14">
        <v>19911201</v>
      </c>
      <c r="J14">
        <v>145400</v>
      </c>
      <c r="K14">
        <v>13000</v>
      </c>
      <c r="L14">
        <v>132400</v>
      </c>
      <c r="M14">
        <f t="shared" si="0"/>
        <v>13240</v>
      </c>
      <c r="N14">
        <f t="shared" si="1"/>
        <v>145640</v>
      </c>
      <c r="O14">
        <v>1037617438</v>
      </c>
      <c r="P14">
        <v>19911126</v>
      </c>
      <c r="Q14">
        <v>20</v>
      </c>
    </row>
    <row r="15" spans="1:17" outlineLevel="2">
      <c r="A15" t="s">
        <v>0</v>
      </c>
      <c r="B15">
        <v>27002</v>
      </c>
      <c r="C15">
        <v>41</v>
      </c>
      <c r="D15">
        <v>4</v>
      </c>
      <c r="E15" s="6" t="s">
        <v>6</v>
      </c>
      <c r="H15" t="s">
        <v>11</v>
      </c>
      <c r="I15">
        <v>19970101</v>
      </c>
      <c r="J15">
        <v>145400</v>
      </c>
      <c r="K15">
        <v>13000</v>
      </c>
      <c r="L15">
        <v>132400</v>
      </c>
      <c r="M15">
        <f t="shared" si="0"/>
        <v>13240</v>
      </c>
      <c r="N15">
        <f t="shared" si="1"/>
        <v>145640</v>
      </c>
      <c r="O15">
        <v>97010808417</v>
      </c>
      <c r="P15">
        <v>19970108</v>
      </c>
      <c r="Q15">
        <v>15</v>
      </c>
    </row>
    <row r="16" spans="1:17" outlineLevel="2">
      <c r="A16" t="s">
        <v>0</v>
      </c>
      <c r="B16">
        <v>27093</v>
      </c>
      <c r="C16">
        <v>1</v>
      </c>
      <c r="D16">
        <v>1</v>
      </c>
      <c r="E16" t="s">
        <v>12</v>
      </c>
      <c r="H16" t="s">
        <v>13</v>
      </c>
      <c r="I16">
        <v>19911118</v>
      </c>
      <c r="J16">
        <v>235500</v>
      </c>
      <c r="L16">
        <v>235500</v>
      </c>
      <c r="M16">
        <f t="shared" si="0"/>
        <v>23550</v>
      </c>
      <c r="N16">
        <f t="shared" si="1"/>
        <v>259050</v>
      </c>
      <c r="O16">
        <v>21309172</v>
      </c>
      <c r="P16">
        <v>19180812</v>
      </c>
      <c r="Q16">
        <v>93</v>
      </c>
    </row>
    <row r="17" spans="1:17" outlineLevel="1">
      <c r="F17" s="1"/>
      <c r="J17">
        <f>SUBTOTAL(9,J11:J16)</f>
        <v>962500</v>
      </c>
      <c r="K17">
        <f>SUBTOTAL(9,K11:K16)</f>
        <v>65000</v>
      </c>
      <c r="L17">
        <f>SUBTOTAL(9,L11:L16)</f>
        <v>897500</v>
      </c>
      <c r="M17">
        <f>SUBTOTAL(9,M11:M16)</f>
        <v>89750</v>
      </c>
      <c r="N17">
        <f>SUBTOTAL(9,N11:N16)</f>
        <v>987250</v>
      </c>
    </row>
    <row r="18" spans="1:17" outlineLevel="2">
      <c r="A18" t="s">
        <v>0</v>
      </c>
      <c r="B18">
        <v>39532</v>
      </c>
      <c r="C18">
        <v>26</v>
      </c>
      <c r="D18">
        <v>0</v>
      </c>
      <c r="E18" t="s">
        <v>1</v>
      </c>
      <c r="F18">
        <v>2867845</v>
      </c>
      <c r="G18" t="s">
        <v>14</v>
      </c>
      <c r="H18" t="s">
        <v>14</v>
      </c>
      <c r="I18">
        <v>20070824</v>
      </c>
      <c r="J18">
        <v>16600</v>
      </c>
      <c r="L18">
        <v>16600</v>
      </c>
      <c r="M18">
        <f t="shared" si="0"/>
        <v>1660</v>
      </c>
      <c r="N18">
        <f t="shared" si="1"/>
        <v>18260</v>
      </c>
      <c r="O18">
        <v>2867845</v>
      </c>
      <c r="P18">
        <v>19370113</v>
      </c>
      <c r="Q18">
        <v>75</v>
      </c>
    </row>
    <row r="19" spans="1:17" outlineLevel="2">
      <c r="A19" t="s">
        <v>0</v>
      </c>
      <c r="B19">
        <v>39532</v>
      </c>
      <c r="C19">
        <v>26</v>
      </c>
      <c r="D19">
        <v>1</v>
      </c>
      <c r="E19" t="s">
        <v>1</v>
      </c>
      <c r="H19" t="s">
        <v>15</v>
      </c>
      <c r="I19">
        <v>20070824</v>
      </c>
      <c r="J19">
        <v>16600</v>
      </c>
      <c r="L19">
        <v>16600</v>
      </c>
      <c r="M19">
        <f t="shared" si="0"/>
        <v>1660</v>
      </c>
      <c r="N19">
        <f t="shared" si="1"/>
        <v>18260</v>
      </c>
      <c r="O19">
        <v>29074602</v>
      </c>
      <c r="P19">
        <v>19380319</v>
      </c>
      <c r="Q19">
        <v>73</v>
      </c>
    </row>
    <row r="20" spans="1:17" outlineLevel="2">
      <c r="A20" t="s">
        <v>0</v>
      </c>
      <c r="B20">
        <v>39532</v>
      </c>
      <c r="C20">
        <v>26</v>
      </c>
      <c r="D20">
        <v>2</v>
      </c>
      <c r="E20" t="s">
        <v>1</v>
      </c>
      <c r="H20" t="s">
        <v>16</v>
      </c>
      <c r="I20">
        <v>20070824</v>
      </c>
      <c r="J20">
        <v>16600</v>
      </c>
      <c r="L20">
        <v>16600</v>
      </c>
      <c r="M20">
        <f t="shared" si="0"/>
        <v>1660</v>
      </c>
      <c r="N20">
        <f t="shared" si="1"/>
        <v>18260</v>
      </c>
      <c r="O20">
        <v>29019018</v>
      </c>
      <c r="P20">
        <v>19270122</v>
      </c>
      <c r="Q20">
        <v>85</v>
      </c>
    </row>
    <row r="21" spans="1:17" outlineLevel="1">
      <c r="F21" s="1"/>
      <c r="J21">
        <f>SUBTOTAL(9,J18:J20)</f>
        <v>49800</v>
      </c>
      <c r="K21">
        <f>SUBTOTAL(9,K18:K20)</f>
        <v>0</v>
      </c>
      <c r="L21">
        <f>SUBTOTAL(9,L18:L20)</f>
        <v>49800</v>
      </c>
      <c r="M21">
        <f>SUBTOTAL(9,M18:M20)</f>
        <v>4980</v>
      </c>
      <c r="N21">
        <f>SUBTOTAL(9,N18:N20)</f>
        <v>54780</v>
      </c>
    </row>
    <row r="22" spans="1:17" outlineLevel="2">
      <c r="A22" t="s">
        <v>0</v>
      </c>
      <c r="B22">
        <v>39532</v>
      </c>
      <c r="C22">
        <v>22</v>
      </c>
      <c r="D22">
        <v>0</v>
      </c>
      <c r="E22" t="s">
        <v>1</v>
      </c>
      <c r="F22">
        <v>3345832</v>
      </c>
      <c r="G22" t="s">
        <v>17</v>
      </c>
      <c r="H22" t="s">
        <v>17</v>
      </c>
      <c r="I22">
        <v>20070816</v>
      </c>
      <c r="J22">
        <v>16600</v>
      </c>
      <c r="L22">
        <v>16600</v>
      </c>
      <c r="M22">
        <f t="shared" si="0"/>
        <v>1660</v>
      </c>
      <c r="N22">
        <f t="shared" si="1"/>
        <v>18260</v>
      </c>
      <c r="O22">
        <v>3345832</v>
      </c>
      <c r="P22">
        <v>19400509</v>
      </c>
      <c r="Q22">
        <v>71</v>
      </c>
    </row>
    <row r="23" spans="1:17" outlineLevel="2">
      <c r="A23" t="s">
        <v>0</v>
      </c>
      <c r="B23">
        <v>39532</v>
      </c>
      <c r="C23">
        <v>22</v>
      </c>
      <c r="D23">
        <v>1</v>
      </c>
      <c r="E23" t="s">
        <v>1</v>
      </c>
      <c r="H23" t="s">
        <v>18</v>
      </c>
      <c r="I23">
        <v>20070816</v>
      </c>
      <c r="J23">
        <v>16600</v>
      </c>
      <c r="L23">
        <v>16600</v>
      </c>
      <c r="M23">
        <f t="shared" si="0"/>
        <v>1660</v>
      </c>
      <c r="N23">
        <f t="shared" si="1"/>
        <v>18260</v>
      </c>
      <c r="O23">
        <v>24536078</v>
      </c>
      <c r="P23">
        <v>19400627</v>
      </c>
      <c r="Q23">
        <v>71</v>
      </c>
    </row>
    <row r="24" spans="1:17" outlineLevel="1">
      <c r="F24" s="1"/>
      <c r="J24">
        <f>SUBTOTAL(9,J22:J23)</f>
        <v>33200</v>
      </c>
      <c r="K24">
        <f>SUBTOTAL(9,K22:K23)</f>
        <v>0</v>
      </c>
      <c r="L24">
        <f>SUBTOTAL(9,L22:L23)</f>
        <v>33200</v>
      </c>
      <c r="M24">
        <f>SUBTOTAL(9,M22:M23)</f>
        <v>3320</v>
      </c>
      <c r="N24">
        <f>SUBTOTAL(9,N22:N23)</f>
        <v>36520</v>
      </c>
    </row>
    <row r="25" spans="1:17" outlineLevel="2">
      <c r="A25" t="s">
        <v>0</v>
      </c>
      <c r="B25">
        <v>27004</v>
      </c>
      <c r="C25">
        <v>1</v>
      </c>
      <c r="D25">
        <v>0</v>
      </c>
      <c r="E25" t="s">
        <v>19</v>
      </c>
      <c r="F25">
        <v>3671006</v>
      </c>
      <c r="G25" t="s">
        <v>20</v>
      </c>
      <c r="H25" t="s">
        <v>20</v>
      </c>
      <c r="I25">
        <v>19870501</v>
      </c>
      <c r="J25">
        <v>75800</v>
      </c>
      <c r="L25">
        <v>75800</v>
      </c>
      <c r="M25">
        <f t="shared" si="0"/>
        <v>7580</v>
      </c>
      <c r="N25">
        <f t="shared" si="1"/>
        <v>83380</v>
      </c>
      <c r="O25">
        <v>3671006</v>
      </c>
      <c r="P25">
        <v>19390814</v>
      </c>
      <c r="Q25">
        <v>72</v>
      </c>
    </row>
    <row r="26" spans="1:17" outlineLevel="2">
      <c r="A26" t="s">
        <v>0</v>
      </c>
      <c r="B26">
        <v>27004</v>
      </c>
      <c r="C26">
        <v>1</v>
      </c>
      <c r="D26">
        <v>3</v>
      </c>
      <c r="E26" t="s">
        <v>19</v>
      </c>
      <c r="H26" t="s">
        <v>21</v>
      </c>
      <c r="I26">
        <v>19840801</v>
      </c>
      <c r="J26">
        <v>75800</v>
      </c>
      <c r="L26">
        <v>75800</v>
      </c>
      <c r="M26">
        <f t="shared" si="0"/>
        <v>7580</v>
      </c>
      <c r="N26">
        <f t="shared" si="1"/>
        <v>83380</v>
      </c>
      <c r="O26">
        <v>32460592</v>
      </c>
      <c r="P26">
        <v>19490131</v>
      </c>
      <c r="Q26">
        <v>63</v>
      </c>
    </row>
    <row r="27" spans="1:17" outlineLevel="1">
      <c r="F27" s="1"/>
      <c r="J27">
        <f>SUBTOTAL(9,J25:J26)</f>
        <v>151600</v>
      </c>
      <c r="K27">
        <f>SUBTOTAL(9,K25:K26)</f>
        <v>0</v>
      </c>
      <c r="L27">
        <f>SUBTOTAL(9,L25:L26)</f>
        <v>151600</v>
      </c>
      <c r="M27">
        <f>SUBTOTAL(9,M25:M26)</f>
        <v>15160</v>
      </c>
      <c r="N27">
        <f>SUBTOTAL(9,N25:N26)</f>
        <v>166760</v>
      </c>
    </row>
    <row r="28" spans="1:17" outlineLevel="2">
      <c r="A28" t="s">
        <v>0</v>
      </c>
      <c r="B28">
        <v>27002</v>
      </c>
      <c r="C28">
        <v>27</v>
      </c>
      <c r="D28">
        <v>0</v>
      </c>
      <c r="E28" s="5" t="s">
        <v>6</v>
      </c>
      <c r="F28">
        <v>6060649</v>
      </c>
      <c r="G28" t="s">
        <v>22</v>
      </c>
      <c r="H28" t="s">
        <v>22</v>
      </c>
      <c r="I28">
        <v>19860301</v>
      </c>
      <c r="J28">
        <v>145400</v>
      </c>
      <c r="K28">
        <v>13000</v>
      </c>
      <c r="L28">
        <v>132400</v>
      </c>
      <c r="M28">
        <f t="shared" si="0"/>
        <v>13240</v>
      </c>
      <c r="N28">
        <f t="shared" si="1"/>
        <v>145640</v>
      </c>
      <c r="O28">
        <v>6060649</v>
      </c>
      <c r="P28">
        <v>19391225</v>
      </c>
      <c r="Q28">
        <v>72</v>
      </c>
    </row>
    <row r="29" spans="1:17" outlineLevel="2">
      <c r="A29" t="s">
        <v>0</v>
      </c>
      <c r="B29">
        <v>27004</v>
      </c>
      <c r="C29">
        <v>2</v>
      </c>
      <c r="D29">
        <v>2</v>
      </c>
      <c r="E29" t="s">
        <v>19</v>
      </c>
      <c r="H29" t="s">
        <v>23</v>
      </c>
      <c r="I29">
        <v>19860301</v>
      </c>
      <c r="J29">
        <v>75800</v>
      </c>
      <c r="L29">
        <v>75800</v>
      </c>
      <c r="M29">
        <f t="shared" si="0"/>
        <v>7580</v>
      </c>
      <c r="N29">
        <f t="shared" si="1"/>
        <v>83380</v>
      </c>
      <c r="O29">
        <v>21281161</v>
      </c>
      <c r="P29">
        <v>19290506</v>
      </c>
      <c r="Q29">
        <v>82</v>
      </c>
    </row>
    <row r="30" spans="1:17" outlineLevel="1">
      <c r="F30" s="1"/>
      <c r="J30">
        <f>SUBTOTAL(9,J28:J29)</f>
        <v>221200</v>
      </c>
      <c r="K30">
        <f>SUBTOTAL(9,K28:K29)</f>
        <v>13000</v>
      </c>
      <c r="L30">
        <f>SUBTOTAL(9,L28:L29)</f>
        <v>208200</v>
      </c>
      <c r="M30">
        <f>SUBTOTAL(9,M28:M29)</f>
        <v>20820</v>
      </c>
      <c r="N30">
        <f>SUBTOTAL(9,N28:N29)</f>
        <v>229020</v>
      </c>
    </row>
    <row r="31" spans="1:17" outlineLevel="2">
      <c r="A31" t="s">
        <v>0</v>
      </c>
      <c r="B31">
        <v>27004</v>
      </c>
      <c r="C31">
        <v>3</v>
      </c>
      <c r="D31">
        <v>5</v>
      </c>
      <c r="E31" t="s">
        <v>19</v>
      </c>
      <c r="F31">
        <v>8260707</v>
      </c>
      <c r="G31" t="s">
        <v>24</v>
      </c>
      <c r="H31" t="s">
        <v>25</v>
      </c>
      <c r="I31">
        <v>19900801</v>
      </c>
      <c r="J31">
        <v>75800</v>
      </c>
      <c r="L31">
        <v>75800</v>
      </c>
      <c r="M31">
        <f t="shared" si="0"/>
        <v>7580</v>
      </c>
      <c r="N31">
        <f t="shared" si="1"/>
        <v>83380</v>
      </c>
      <c r="O31">
        <v>43983522</v>
      </c>
      <c r="P31">
        <v>19850206</v>
      </c>
      <c r="Q31">
        <v>27</v>
      </c>
    </row>
    <row r="32" spans="1:17" outlineLevel="2">
      <c r="A32" t="s">
        <v>0</v>
      </c>
      <c r="B32">
        <v>39532</v>
      </c>
      <c r="C32">
        <v>24</v>
      </c>
      <c r="D32">
        <v>0</v>
      </c>
      <c r="E32" t="s">
        <v>1</v>
      </c>
      <c r="H32" t="s">
        <v>24</v>
      </c>
      <c r="I32">
        <v>20070818</v>
      </c>
      <c r="J32">
        <v>16600</v>
      </c>
      <c r="L32">
        <v>16600</v>
      </c>
      <c r="M32">
        <f t="shared" si="0"/>
        <v>1660</v>
      </c>
      <c r="N32">
        <f t="shared" si="1"/>
        <v>18260</v>
      </c>
      <c r="O32">
        <v>8260707</v>
      </c>
      <c r="P32">
        <v>19430114</v>
      </c>
      <c r="Q32">
        <v>69</v>
      </c>
    </row>
    <row r="33" spans="1:17" outlineLevel="2">
      <c r="A33" t="s">
        <v>0</v>
      </c>
      <c r="B33">
        <v>39532</v>
      </c>
      <c r="C33">
        <v>24</v>
      </c>
      <c r="D33">
        <v>1</v>
      </c>
      <c r="E33" t="s">
        <v>1</v>
      </c>
      <c r="H33" t="s">
        <v>26</v>
      </c>
      <c r="I33">
        <v>20070818</v>
      </c>
      <c r="J33">
        <v>16600</v>
      </c>
      <c r="L33">
        <v>16600</v>
      </c>
      <c r="M33">
        <f t="shared" si="0"/>
        <v>1660</v>
      </c>
      <c r="N33">
        <f t="shared" si="1"/>
        <v>18260</v>
      </c>
      <c r="O33">
        <v>32495542</v>
      </c>
      <c r="P33">
        <v>19520421</v>
      </c>
      <c r="Q33">
        <v>59</v>
      </c>
    </row>
    <row r="34" spans="1:17" outlineLevel="2">
      <c r="A34" t="s">
        <v>0</v>
      </c>
      <c r="B34">
        <v>39532</v>
      </c>
      <c r="C34">
        <v>24</v>
      </c>
      <c r="D34">
        <v>2</v>
      </c>
      <c r="E34" t="s">
        <v>1</v>
      </c>
      <c r="H34" t="s">
        <v>27</v>
      </c>
      <c r="I34">
        <v>20070818</v>
      </c>
      <c r="J34">
        <v>16600</v>
      </c>
      <c r="L34">
        <v>16600</v>
      </c>
      <c r="M34">
        <f t="shared" si="0"/>
        <v>1660</v>
      </c>
      <c r="N34">
        <f t="shared" si="1"/>
        <v>18260</v>
      </c>
      <c r="O34">
        <v>43250093</v>
      </c>
      <c r="P34">
        <v>19820227</v>
      </c>
      <c r="Q34">
        <v>29</v>
      </c>
    </row>
    <row r="35" spans="1:17" outlineLevel="2">
      <c r="A35" t="s">
        <v>0</v>
      </c>
      <c r="B35">
        <v>39532</v>
      </c>
      <c r="C35">
        <v>24</v>
      </c>
      <c r="D35">
        <v>3</v>
      </c>
      <c r="E35" t="s">
        <v>1</v>
      </c>
      <c r="H35" t="s">
        <v>28</v>
      </c>
      <c r="I35">
        <v>20070818</v>
      </c>
      <c r="J35">
        <v>16600</v>
      </c>
      <c r="L35">
        <v>16600</v>
      </c>
      <c r="M35">
        <f t="shared" si="0"/>
        <v>1660</v>
      </c>
      <c r="N35">
        <f t="shared" si="1"/>
        <v>18260</v>
      </c>
      <c r="O35">
        <v>14435678</v>
      </c>
      <c r="P35">
        <v>19440125</v>
      </c>
      <c r="Q35">
        <v>68</v>
      </c>
    </row>
    <row r="36" spans="1:17" outlineLevel="1">
      <c r="F36" s="1"/>
      <c r="J36">
        <f>SUBTOTAL(9,J31:J35)</f>
        <v>142200</v>
      </c>
      <c r="K36">
        <f>SUBTOTAL(9,K31:K35)</f>
        <v>0</v>
      </c>
      <c r="L36">
        <f>SUBTOTAL(9,L31:L35)</f>
        <v>142200</v>
      </c>
      <c r="M36">
        <f>SUBTOTAL(9,M31:M35)</f>
        <v>14220</v>
      </c>
      <c r="N36">
        <f>SUBTOTAL(9,N31:N35)</f>
        <v>156420</v>
      </c>
    </row>
    <row r="37" spans="1:17" outlineLevel="2">
      <c r="A37" t="s">
        <v>0</v>
      </c>
      <c r="B37">
        <v>27002</v>
      </c>
      <c r="C37">
        <v>61</v>
      </c>
      <c r="D37">
        <v>1</v>
      </c>
      <c r="E37" s="6" t="s">
        <v>6</v>
      </c>
      <c r="F37">
        <v>8356376</v>
      </c>
      <c r="G37" t="s">
        <v>29</v>
      </c>
      <c r="H37" t="s">
        <v>30</v>
      </c>
      <c r="I37">
        <v>20100601</v>
      </c>
      <c r="J37">
        <v>145400</v>
      </c>
      <c r="L37">
        <v>145400</v>
      </c>
      <c r="M37">
        <f t="shared" si="0"/>
        <v>14540</v>
      </c>
      <c r="N37">
        <f t="shared" si="1"/>
        <v>159940</v>
      </c>
      <c r="O37">
        <v>21387484</v>
      </c>
      <c r="P37">
        <v>19580428</v>
      </c>
      <c r="Q37">
        <v>53</v>
      </c>
    </row>
    <row r="38" spans="1:17" outlineLevel="1">
      <c r="F38" s="1"/>
      <c r="J38">
        <f>SUBTOTAL(9,J37:J37)</f>
        <v>145400</v>
      </c>
      <c r="K38">
        <f>SUBTOTAL(9,K37:K37)</f>
        <v>0</v>
      </c>
      <c r="L38">
        <f>SUBTOTAL(9,L37:L37)</f>
        <v>145400</v>
      </c>
      <c r="M38">
        <f>SUBTOTAL(9,M37:M37)</f>
        <v>14540</v>
      </c>
      <c r="N38">
        <f>SUBTOTAL(9,N37:N37)</f>
        <v>159940</v>
      </c>
    </row>
    <row r="39" spans="1:17" outlineLevel="2">
      <c r="A39" t="s">
        <v>0</v>
      </c>
      <c r="B39">
        <v>39532</v>
      </c>
      <c r="C39">
        <v>41</v>
      </c>
      <c r="D39">
        <v>1</v>
      </c>
      <c r="E39" t="s">
        <v>1</v>
      </c>
      <c r="F39">
        <v>9081661</v>
      </c>
      <c r="G39" t="s">
        <v>31</v>
      </c>
      <c r="H39" t="s">
        <v>32</v>
      </c>
      <c r="I39">
        <v>20110115</v>
      </c>
      <c r="J39">
        <v>16600</v>
      </c>
      <c r="L39">
        <v>16600</v>
      </c>
      <c r="M39">
        <f t="shared" si="0"/>
        <v>1660</v>
      </c>
      <c r="N39">
        <f t="shared" si="1"/>
        <v>18260</v>
      </c>
      <c r="O39">
        <v>42998946</v>
      </c>
      <c r="P39">
        <v>19590815</v>
      </c>
      <c r="Q39">
        <v>52</v>
      </c>
    </row>
    <row r="40" spans="1:17" outlineLevel="1">
      <c r="F40" s="1"/>
      <c r="J40">
        <f>SUBTOTAL(9,J39:J39)</f>
        <v>16600</v>
      </c>
      <c r="K40">
        <f>SUBTOTAL(9,K39:K39)</f>
        <v>0</v>
      </c>
      <c r="L40">
        <f>SUBTOTAL(9,L39:L39)</f>
        <v>16600</v>
      </c>
      <c r="M40">
        <f>SUBTOTAL(9,M39:M39)</f>
        <v>1660</v>
      </c>
      <c r="N40">
        <f>SUBTOTAL(9,N39:N39)</f>
        <v>18260</v>
      </c>
    </row>
    <row r="41" spans="1:17" outlineLevel="2">
      <c r="A41" t="s">
        <v>0</v>
      </c>
      <c r="B41">
        <v>39852</v>
      </c>
      <c r="C41">
        <v>18</v>
      </c>
      <c r="D41">
        <v>0</v>
      </c>
      <c r="E41" t="s">
        <v>33</v>
      </c>
      <c r="F41">
        <v>15252582</v>
      </c>
      <c r="G41" t="s">
        <v>34</v>
      </c>
      <c r="H41" t="s">
        <v>34</v>
      </c>
      <c r="I41">
        <v>20050601</v>
      </c>
      <c r="J41">
        <v>17700</v>
      </c>
      <c r="L41">
        <v>17700</v>
      </c>
      <c r="M41">
        <f t="shared" si="0"/>
        <v>1770</v>
      </c>
      <c r="N41">
        <f t="shared" si="1"/>
        <v>19470</v>
      </c>
      <c r="O41">
        <v>15252582</v>
      </c>
      <c r="P41">
        <v>19530123</v>
      </c>
      <c r="Q41">
        <v>59</v>
      </c>
    </row>
    <row r="42" spans="1:17" outlineLevel="1">
      <c r="F42" s="1"/>
      <c r="J42">
        <f>SUBTOTAL(9,J41:J41)</f>
        <v>17700</v>
      </c>
      <c r="K42">
        <f>SUBTOTAL(9,K41:K41)</f>
        <v>0</v>
      </c>
      <c r="L42">
        <f>SUBTOTAL(9,L41:L41)</f>
        <v>17700</v>
      </c>
      <c r="M42">
        <f>SUBTOTAL(9,M41:M41)</f>
        <v>1770</v>
      </c>
      <c r="N42">
        <f>SUBTOTAL(9,N41:N41)</f>
        <v>19470</v>
      </c>
    </row>
    <row r="43" spans="1:17" outlineLevel="2">
      <c r="A43" t="s">
        <v>0</v>
      </c>
      <c r="B43">
        <v>39532</v>
      </c>
      <c r="C43">
        <v>30</v>
      </c>
      <c r="D43">
        <v>1</v>
      </c>
      <c r="E43" t="s">
        <v>1</v>
      </c>
      <c r="F43">
        <v>21400528</v>
      </c>
      <c r="G43" t="s">
        <v>35</v>
      </c>
      <c r="H43" t="s">
        <v>36</v>
      </c>
      <c r="I43">
        <v>20080222</v>
      </c>
      <c r="J43">
        <v>16600</v>
      </c>
      <c r="L43">
        <v>16600</v>
      </c>
      <c r="M43">
        <f t="shared" si="0"/>
        <v>1660</v>
      </c>
      <c r="N43">
        <f t="shared" si="1"/>
        <v>18260</v>
      </c>
      <c r="O43">
        <v>523978</v>
      </c>
      <c r="P43">
        <v>19261203</v>
      </c>
      <c r="Q43">
        <v>85</v>
      </c>
    </row>
    <row r="44" spans="1:17" outlineLevel="1">
      <c r="F44" s="1"/>
      <c r="J44">
        <f>SUBTOTAL(9,J43:J43)</f>
        <v>16600</v>
      </c>
      <c r="K44">
        <f>SUBTOTAL(9,K43:K43)</f>
        <v>0</v>
      </c>
      <c r="L44">
        <f>SUBTOTAL(9,L43:L43)</f>
        <v>16600</v>
      </c>
      <c r="M44">
        <f>SUBTOTAL(9,M43:M43)</f>
        <v>1660</v>
      </c>
      <c r="N44">
        <f>SUBTOTAL(9,N43:N43)</f>
        <v>18260</v>
      </c>
    </row>
    <row r="45" spans="1:17" outlineLevel="2">
      <c r="A45" t="s">
        <v>0</v>
      </c>
      <c r="B45">
        <v>39852</v>
      </c>
      <c r="C45">
        <v>12</v>
      </c>
      <c r="D45">
        <v>0</v>
      </c>
      <c r="E45" t="s">
        <v>33</v>
      </c>
      <c r="F45">
        <v>21400679</v>
      </c>
      <c r="G45" t="s">
        <v>37</v>
      </c>
      <c r="H45" t="s">
        <v>37</v>
      </c>
      <c r="I45">
        <v>20030201</v>
      </c>
      <c r="J45">
        <v>17700</v>
      </c>
      <c r="L45">
        <v>17700</v>
      </c>
      <c r="M45">
        <f t="shared" si="0"/>
        <v>1770</v>
      </c>
      <c r="N45">
        <f t="shared" si="1"/>
        <v>19470</v>
      </c>
      <c r="O45">
        <v>21400679</v>
      </c>
      <c r="P45">
        <v>19580305</v>
      </c>
      <c r="Q45">
        <v>53</v>
      </c>
    </row>
    <row r="46" spans="1:17" outlineLevel="1">
      <c r="F46" s="1"/>
      <c r="J46">
        <f>SUBTOTAL(9,J45:J45)</f>
        <v>17700</v>
      </c>
      <c r="K46">
        <f>SUBTOTAL(9,K45:K45)</f>
        <v>0</v>
      </c>
      <c r="L46">
        <f>SUBTOTAL(9,L45:L45)</f>
        <v>17700</v>
      </c>
      <c r="M46">
        <f>SUBTOTAL(9,M45:M45)</f>
        <v>1770</v>
      </c>
      <c r="N46">
        <f>SUBTOTAL(9,N45:N45)</f>
        <v>19470</v>
      </c>
    </row>
    <row r="47" spans="1:17" outlineLevel="2">
      <c r="A47" t="s">
        <v>0</v>
      </c>
      <c r="B47">
        <v>27002</v>
      </c>
      <c r="C47">
        <v>63</v>
      </c>
      <c r="D47">
        <v>1</v>
      </c>
      <c r="E47" s="6" t="s">
        <v>6</v>
      </c>
      <c r="F47">
        <v>32244425</v>
      </c>
      <c r="G47" t="s">
        <v>38</v>
      </c>
      <c r="H47" t="s">
        <v>39</v>
      </c>
      <c r="I47">
        <v>20100801</v>
      </c>
      <c r="J47">
        <v>145400</v>
      </c>
      <c r="L47">
        <v>145400</v>
      </c>
      <c r="M47">
        <f t="shared" si="0"/>
        <v>14540</v>
      </c>
      <c r="N47">
        <f t="shared" si="1"/>
        <v>159940</v>
      </c>
      <c r="O47">
        <v>43360073</v>
      </c>
      <c r="P47">
        <v>19600226</v>
      </c>
      <c r="Q47">
        <v>51</v>
      </c>
    </row>
    <row r="48" spans="1:17" outlineLevel="2">
      <c r="A48" t="s">
        <v>0</v>
      </c>
      <c r="B48">
        <v>39532</v>
      </c>
      <c r="C48">
        <v>37</v>
      </c>
      <c r="D48">
        <v>0</v>
      </c>
      <c r="E48" t="s">
        <v>1</v>
      </c>
      <c r="H48" t="s">
        <v>38</v>
      </c>
      <c r="I48">
        <v>20100527</v>
      </c>
      <c r="J48">
        <v>16600</v>
      </c>
      <c r="L48">
        <v>16600</v>
      </c>
      <c r="M48">
        <f t="shared" si="0"/>
        <v>1660</v>
      </c>
      <c r="N48">
        <f t="shared" si="1"/>
        <v>18260</v>
      </c>
      <c r="O48">
        <v>32244425</v>
      </c>
      <c r="P48">
        <v>19831214</v>
      </c>
      <c r="Q48">
        <v>28</v>
      </c>
    </row>
    <row r="49" spans="1:17" outlineLevel="2">
      <c r="A49" t="s">
        <v>0</v>
      </c>
      <c r="B49">
        <v>39532</v>
      </c>
      <c r="C49">
        <v>37</v>
      </c>
      <c r="D49">
        <v>1</v>
      </c>
      <c r="E49" t="s">
        <v>1</v>
      </c>
      <c r="H49" t="s">
        <v>39</v>
      </c>
      <c r="I49">
        <v>20100527</v>
      </c>
      <c r="J49">
        <v>16600</v>
      </c>
      <c r="L49">
        <v>16600</v>
      </c>
      <c r="M49">
        <f t="shared" si="0"/>
        <v>1660</v>
      </c>
      <c r="N49">
        <f t="shared" si="1"/>
        <v>18260</v>
      </c>
      <c r="O49">
        <v>43360073</v>
      </c>
      <c r="P49">
        <v>19600226</v>
      </c>
      <c r="Q49">
        <v>51</v>
      </c>
    </row>
    <row r="50" spans="1:17" outlineLevel="1">
      <c r="F50" s="1"/>
      <c r="J50">
        <f>SUBTOTAL(9,J47:J49)</f>
        <v>178600</v>
      </c>
      <c r="K50">
        <f>SUBTOTAL(9,K47:K49)</f>
        <v>0</v>
      </c>
      <c r="L50">
        <f>SUBTOTAL(9,L47:L49)</f>
        <v>178600</v>
      </c>
      <c r="M50">
        <f>SUBTOTAL(9,M47:M49)</f>
        <v>17860</v>
      </c>
      <c r="N50">
        <f>SUBTOTAL(9,N47:N49)</f>
        <v>196460</v>
      </c>
    </row>
    <row r="51" spans="1:17" outlineLevel="2">
      <c r="A51" t="s">
        <v>0</v>
      </c>
      <c r="B51">
        <v>39532</v>
      </c>
      <c r="C51">
        <v>23</v>
      </c>
      <c r="D51">
        <v>0</v>
      </c>
      <c r="E51" t="s">
        <v>1</v>
      </c>
      <c r="F51">
        <v>32456033</v>
      </c>
      <c r="G51" t="s">
        <v>40</v>
      </c>
      <c r="H51" t="s">
        <v>40</v>
      </c>
      <c r="I51">
        <v>20070818</v>
      </c>
      <c r="J51">
        <v>16600</v>
      </c>
      <c r="L51">
        <v>16600</v>
      </c>
      <c r="M51">
        <f t="shared" si="0"/>
        <v>1660</v>
      </c>
      <c r="N51">
        <f t="shared" si="1"/>
        <v>18260</v>
      </c>
      <c r="O51">
        <v>32456033</v>
      </c>
      <c r="P51">
        <v>19490613</v>
      </c>
      <c r="Q51">
        <v>62</v>
      </c>
    </row>
    <row r="52" spans="1:17" outlineLevel="2">
      <c r="A52" t="s">
        <v>0</v>
      </c>
      <c r="B52">
        <v>39532</v>
      </c>
      <c r="C52">
        <v>23</v>
      </c>
      <c r="D52">
        <v>1</v>
      </c>
      <c r="E52" t="s">
        <v>1</v>
      </c>
      <c r="H52" t="s">
        <v>41</v>
      </c>
      <c r="I52">
        <v>20070818</v>
      </c>
      <c r="J52">
        <v>16600</v>
      </c>
      <c r="L52">
        <v>16600</v>
      </c>
      <c r="M52">
        <f t="shared" si="0"/>
        <v>1660</v>
      </c>
      <c r="N52">
        <f t="shared" si="1"/>
        <v>18260</v>
      </c>
      <c r="O52">
        <v>21365318</v>
      </c>
      <c r="P52">
        <v>19390723</v>
      </c>
      <c r="Q52">
        <v>72</v>
      </c>
    </row>
    <row r="53" spans="1:17" outlineLevel="2">
      <c r="A53" t="s">
        <v>0</v>
      </c>
      <c r="B53">
        <v>39532</v>
      </c>
      <c r="C53">
        <v>23</v>
      </c>
      <c r="D53">
        <v>2</v>
      </c>
      <c r="E53" t="s">
        <v>1</v>
      </c>
      <c r="H53" t="s">
        <v>42</v>
      </c>
      <c r="I53">
        <v>20070818</v>
      </c>
      <c r="J53">
        <v>16600</v>
      </c>
      <c r="L53">
        <v>16600</v>
      </c>
      <c r="M53">
        <f t="shared" si="0"/>
        <v>1660</v>
      </c>
      <c r="N53">
        <f t="shared" si="1"/>
        <v>18260</v>
      </c>
      <c r="O53">
        <v>21773028</v>
      </c>
      <c r="P53">
        <v>19280725</v>
      </c>
      <c r="Q53">
        <v>83</v>
      </c>
    </row>
    <row r="54" spans="1:17" outlineLevel="2">
      <c r="A54" t="s">
        <v>0</v>
      </c>
      <c r="B54">
        <v>39532</v>
      </c>
      <c r="C54">
        <v>23</v>
      </c>
      <c r="D54">
        <v>3</v>
      </c>
      <c r="E54" t="s">
        <v>1</v>
      </c>
      <c r="H54" t="s">
        <v>43</v>
      </c>
      <c r="I54">
        <v>20070818</v>
      </c>
      <c r="J54">
        <v>16600</v>
      </c>
      <c r="L54">
        <v>16600</v>
      </c>
      <c r="M54">
        <f t="shared" si="0"/>
        <v>1660</v>
      </c>
      <c r="N54">
        <f t="shared" si="1"/>
        <v>18260</v>
      </c>
      <c r="O54">
        <v>1193221</v>
      </c>
      <c r="P54">
        <v>19330801</v>
      </c>
      <c r="Q54">
        <v>78</v>
      </c>
    </row>
    <row r="55" spans="1:17" outlineLevel="2">
      <c r="A55" t="s">
        <v>0</v>
      </c>
      <c r="B55">
        <v>39532</v>
      </c>
      <c r="C55">
        <v>23</v>
      </c>
      <c r="D55">
        <v>4</v>
      </c>
      <c r="E55" t="s">
        <v>1</v>
      </c>
      <c r="H55" t="s">
        <v>44</v>
      </c>
      <c r="I55">
        <v>20070818</v>
      </c>
      <c r="J55">
        <v>16600</v>
      </c>
      <c r="L55">
        <v>16600</v>
      </c>
      <c r="M55">
        <f t="shared" si="0"/>
        <v>1660</v>
      </c>
      <c r="N55">
        <f t="shared" si="1"/>
        <v>18260</v>
      </c>
      <c r="O55">
        <v>42746021</v>
      </c>
      <c r="P55">
        <v>19561226</v>
      </c>
      <c r="Q55">
        <v>55</v>
      </c>
    </row>
    <row r="56" spans="1:17" outlineLevel="2">
      <c r="A56" t="s">
        <v>0</v>
      </c>
      <c r="B56">
        <v>39532</v>
      </c>
      <c r="C56">
        <v>23</v>
      </c>
      <c r="D56">
        <v>5</v>
      </c>
      <c r="E56" t="s">
        <v>1</v>
      </c>
      <c r="H56" t="s">
        <v>45</v>
      </c>
      <c r="I56">
        <v>20070818</v>
      </c>
      <c r="J56">
        <v>16600</v>
      </c>
      <c r="L56">
        <v>16600</v>
      </c>
      <c r="M56">
        <f t="shared" si="0"/>
        <v>1660</v>
      </c>
      <c r="N56">
        <f t="shared" si="1"/>
        <v>18260</v>
      </c>
      <c r="O56">
        <v>1128283399</v>
      </c>
      <c r="P56">
        <v>19900311</v>
      </c>
      <c r="Q56">
        <v>21</v>
      </c>
    </row>
    <row r="57" spans="1:17" outlineLevel="2">
      <c r="A57" t="s">
        <v>0</v>
      </c>
      <c r="B57">
        <v>39532</v>
      </c>
      <c r="C57">
        <v>23</v>
      </c>
      <c r="D57">
        <v>6</v>
      </c>
      <c r="E57" t="s">
        <v>1</v>
      </c>
      <c r="H57" t="s">
        <v>46</v>
      </c>
      <c r="I57">
        <v>20070818</v>
      </c>
      <c r="J57">
        <v>16600</v>
      </c>
      <c r="L57">
        <v>16600</v>
      </c>
      <c r="M57">
        <f t="shared" si="0"/>
        <v>1660</v>
      </c>
      <c r="N57">
        <f t="shared" si="1"/>
        <v>18260</v>
      </c>
      <c r="O57">
        <v>32435018</v>
      </c>
      <c r="P57">
        <v>19471210</v>
      </c>
      <c r="Q57">
        <v>64</v>
      </c>
    </row>
    <row r="58" spans="1:17" outlineLevel="2">
      <c r="A58" t="s">
        <v>0</v>
      </c>
      <c r="B58">
        <v>39532</v>
      </c>
      <c r="C58">
        <v>23</v>
      </c>
      <c r="D58">
        <v>7</v>
      </c>
      <c r="E58" t="s">
        <v>1</v>
      </c>
      <c r="H58" t="s">
        <v>47</v>
      </c>
      <c r="I58">
        <v>20070818</v>
      </c>
      <c r="J58">
        <v>16600</v>
      </c>
      <c r="L58">
        <v>16600</v>
      </c>
      <c r="M58">
        <f t="shared" si="0"/>
        <v>1660</v>
      </c>
      <c r="N58">
        <f t="shared" si="1"/>
        <v>18260</v>
      </c>
      <c r="O58">
        <v>21311400</v>
      </c>
      <c r="P58">
        <v>19270723</v>
      </c>
      <c r="Q58">
        <v>84</v>
      </c>
    </row>
    <row r="59" spans="1:17" outlineLevel="1">
      <c r="F59" s="1"/>
      <c r="J59">
        <f>SUBTOTAL(9,J51:J58)</f>
        <v>132800</v>
      </c>
      <c r="K59">
        <f>SUBTOTAL(9,K51:K58)</f>
        <v>0</v>
      </c>
      <c r="L59">
        <f>SUBTOTAL(9,L51:L58)</f>
        <v>132800</v>
      </c>
      <c r="M59">
        <f>SUBTOTAL(9,M51:M58)</f>
        <v>13280</v>
      </c>
      <c r="N59">
        <f>SUBTOTAL(9,N51:N58)</f>
        <v>146080</v>
      </c>
    </row>
    <row r="60" spans="1:17" outlineLevel="2">
      <c r="A60" t="s">
        <v>0</v>
      </c>
      <c r="B60">
        <v>39532</v>
      </c>
      <c r="C60">
        <v>28</v>
      </c>
      <c r="D60">
        <v>1</v>
      </c>
      <c r="E60" t="s">
        <v>1</v>
      </c>
      <c r="F60">
        <v>32470186</v>
      </c>
      <c r="G60" t="s">
        <v>48</v>
      </c>
      <c r="H60" t="s">
        <v>49</v>
      </c>
      <c r="I60">
        <v>20070912</v>
      </c>
      <c r="J60">
        <v>16600</v>
      </c>
      <c r="L60">
        <v>16600</v>
      </c>
      <c r="M60">
        <f t="shared" si="0"/>
        <v>1660</v>
      </c>
      <c r="N60">
        <f t="shared" si="1"/>
        <v>18260</v>
      </c>
      <c r="O60">
        <v>8273675</v>
      </c>
      <c r="P60">
        <v>19470416</v>
      </c>
      <c r="Q60">
        <v>64</v>
      </c>
    </row>
    <row r="61" spans="1:17" outlineLevel="2">
      <c r="A61" t="s">
        <v>0</v>
      </c>
      <c r="B61">
        <v>39532</v>
      </c>
      <c r="C61">
        <v>28</v>
      </c>
      <c r="D61">
        <v>2</v>
      </c>
      <c r="E61" t="s">
        <v>1</v>
      </c>
      <c r="H61" t="s">
        <v>50</v>
      </c>
      <c r="I61">
        <v>20070912</v>
      </c>
      <c r="J61">
        <v>16600</v>
      </c>
      <c r="L61">
        <v>16600</v>
      </c>
      <c r="M61">
        <f t="shared" si="0"/>
        <v>1660</v>
      </c>
      <c r="N61">
        <f t="shared" si="1"/>
        <v>18260</v>
      </c>
      <c r="O61">
        <v>71365918</v>
      </c>
      <c r="P61">
        <v>19830817</v>
      </c>
      <c r="Q61">
        <v>28</v>
      </c>
    </row>
    <row r="62" spans="1:17" outlineLevel="2">
      <c r="A62" t="s">
        <v>0</v>
      </c>
      <c r="B62">
        <v>39532</v>
      </c>
      <c r="C62">
        <v>28</v>
      </c>
      <c r="D62">
        <v>3</v>
      </c>
      <c r="E62" t="s">
        <v>1</v>
      </c>
      <c r="H62" t="s">
        <v>51</v>
      </c>
      <c r="I62">
        <v>20070912</v>
      </c>
      <c r="J62">
        <v>16600</v>
      </c>
      <c r="L62">
        <v>16600</v>
      </c>
      <c r="M62">
        <f t="shared" si="0"/>
        <v>1660</v>
      </c>
      <c r="N62">
        <f t="shared" si="1"/>
        <v>18260</v>
      </c>
      <c r="O62">
        <v>777902</v>
      </c>
      <c r="P62">
        <v>19110731</v>
      </c>
      <c r="Q62">
        <v>100</v>
      </c>
    </row>
    <row r="63" spans="1:17" outlineLevel="2">
      <c r="A63" t="s">
        <v>0</v>
      </c>
      <c r="B63">
        <v>39532</v>
      </c>
      <c r="C63">
        <v>28</v>
      </c>
      <c r="D63">
        <v>4</v>
      </c>
      <c r="E63" t="s">
        <v>1</v>
      </c>
      <c r="H63" t="s">
        <v>52</v>
      </c>
      <c r="I63">
        <v>20070912</v>
      </c>
      <c r="J63">
        <v>16600</v>
      </c>
      <c r="L63">
        <v>16600</v>
      </c>
      <c r="M63">
        <f t="shared" si="0"/>
        <v>1660</v>
      </c>
      <c r="N63">
        <f t="shared" si="1"/>
        <v>18260</v>
      </c>
      <c r="O63">
        <v>22168535</v>
      </c>
      <c r="P63">
        <v>19220419</v>
      </c>
      <c r="Q63">
        <v>89</v>
      </c>
    </row>
    <row r="64" spans="1:17" outlineLevel="2">
      <c r="A64" t="s">
        <v>0</v>
      </c>
      <c r="B64">
        <v>39532</v>
      </c>
      <c r="C64">
        <v>28</v>
      </c>
      <c r="D64">
        <v>5</v>
      </c>
      <c r="E64" t="s">
        <v>1</v>
      </c>
      <c r="H64" t="s">
        <v>53</v>
      </c>
      <c r="I64">
        <v>20070912</v>
      </c>
      <c r="J64">
        <v>16600</v>
      </c>
      <c r="L64">
        <v>16600</v>
      </c>
      <c r="M64">
        <f t="shared" si="0"/>
        <v>1660</v>
      </c>
      <c r="N64">
        <f t="shared" si="1"/>
        <v>18260</v>
      </c>
      <c r="O64">
        <v>25091499</v>
      </c>
      <c r="P64">
        <v>19260731</v>
      </c>
      <c r="Q64">
        <v>85</v>
      </c>
    </row>
    <row r="65" spans="1:17" outlineLevel="2">
      <c r="A65" t="s">
        <v>0</v>
      </c>
      <c r="B65">
        <v>39532</v>
      </c>
      <c r="C65">
        <v>28</v>
      </c>
      <c r="D65">
        <v>6</v>
      </c>
      <c r="E65" t="s">
        <v>1</v>
      </c>
      <c r="H65" t="s">
        <v>54</v>
      </c>
      <c r="I65">
        <v>20080714</v>
      </c>
      <c r="J65">
        <v>16600</v>
      </c>
      <c r="L65">
        <v>16600</v>
      </c>
      <c r="M65">
        <f t="shared" si="0"/>
        <v>1660</v>
      </c>
      <c r="N65">
        <f t="shared" si="1"/>
        <v>18260</v>
      </c>
      <c r="O65">
        <v>22168541</v>
      </c>
      <c r="P65">
        <v>19320531</v>
      </c>
      <c r="Q65">
        <v>79</v>
      </c>
    </row>
    <row r="66" spans="1:17" outlineLevel="1">
      <c r="F66" s="1"/>
      <c r="J66">
        <f>SUBTOTAL(9,J60:J65)</f>
        <v>99600</v>
      </c>
      <c r="K66">
        <f>SUBTOTAL(9,K60:K65)</f>
        <v>0</v>
      </c>
      <c r="L66">
        <f>SUBTOTAL(9,L60:L65)</f>
        <v>99600</v>
      </c>
      <c r="M66">
        <f>SUBTOTAL(9,M60:M65)</f>
        <v>9960</v>
      </c>
      <c r="N66">
        <f>SUBTOTAL(9,N60:N65)</f>
        <v>109560</v>
      </c>
    </row>
    <row r="67" spans="1:17" outlineLevel="2">
      <c r="A67" t="s">
        <v>0</v>
      </c>
      <c r="B67">
        <v>27002</v>
      </c>
      <c r="C67">
        <v>6</v>
      </c>
      <c r="D67">
        <v>3</v>
      </c>
      <c r="E67" s="6" t="s">
        <v>6</v>
      </c>
      <c r="F67">
        <v>32495151</v>
      </c>
      <c r="G67" t="s">
        <v>55</v>
      </c>
      <c r="H67" t="s">
        <v>56</v>
      </c>
      <c r="I67">
        <v>19841001</v>
      </c>
      <c r="J67">
        <v>145400</v>
      </c>
      <c r="K67">
        <v>13000</v>
      </c>
      <c r="L67">
        <v>132400</v>
      </c>
      <c r="M67">
        <f t="shared" si="0"/>
        <v>13240</v>
      </c>
      <c r="N67">
        <f t="shared" si="1"/>
        <v>145640</v>
      </c>
      <c r="O67">
        <v>42889098</v>
      </c>
      <c r="P67">
        <v>19660908</v>
      </c>
      <c r="Q67">
        <v>45</v>
      </c>
    </row>
    <row r="68" spans="1:17" outlineLevel="1">
      <c r="F68" s="1"/>
      <c r="J68">
        <f>SUBTOTAL(9,J67:J67)</f>
        <v>145400</v>
      </c>
      <c r="K68">
        <f>SUBTOTAL(9,K67:K67)</f>
        <v>13000</v>
      </c>
      <c r="L68">
        <f>SUBTOTAL(9,L67:L67)</f>
        <v>132400</v>
      </c>
      <c r="M68">
        <f>SUBTOTAL(9,M67:M67)</f>
        <v>13240</v>
      </c>
      <c r="N68">
        <f>SUBTOTAL(9,N67:N67)</f>
        <v>145640</v>
      </c>
    </row>
    <row r="69" spans="1:17" outlineLevel="2">
      <c r="A69" t="s">
        <v>0</v>
      </c>
      <c r="B69">
        <v>27002</v>
      </c>
      <c r="C69">
        <v>8</v>
      </c>
      <c r="D69">
        <v>1</v>
      </c>
      <c r="E69" s="6" t="s">
        <v>6</v>
      </c>
      <c r="F69">
        <v>32538698</v>
      </c>
      <c r="G69" t="s">
        <v>57</v>
      </c>
      <c r="H69" t="s">
        <v>58</v>
      </c>
      <c r="I69">
        <v>19881201</v>
      </c>
      <c r="J69">
        <v>145400</v>
      </c>
      <c r="K69">
        <v>13000</v>
      </c>
      <c r="L69">
        <v>132400</v>
      </c>
      <c r="M69">
        <f t="shared" si="0"/>
        <v>13240</v>
      </c>
      <c r="N69">
        <f t="shared" si="1"/>
        <v>145640</v>
      </c>
      <c r="O69">
        <v>32402829</v>
      </c>
      <c r="P69">
        <v>19451218</v>
      </c>
      <c r="Q69">
        <v>66</v>
      </c>
    </row>
    <row r="70" spans="1:17" outlineLevel="2">
      <c r="A70" t="s">
        <v>0</v>
      </c>
      <c r="B70">
        <v>27002</v>
      </c>
      <c r="C70">
        <v>8</v>
      </c>
      <c r="D70">
        <v>2</v>
      </c>
      <c r="E70" s="6" t="s">
        <v>6</v>
      </c>
      <c r="H70" t="s">
        <v>59</v>
      </c>
      <c r="I70">
        <v>19910301</v>
      </c>
      <c r="J70">
        <v>145400</v>
      </c>
      <c r="L70">
        <v>145400</v>
      </c>
      <c r="M70">
        <f t="shared" si="0"/>
        <v>14540</v>
      </c>
      <c r="N70">
        <f t="shared" si="1"/>
        <v>159940</v>
      </c>
      <c r="O70">
        <v>71653474</v>
      </c>
      <c r="P70">
        <v>19641115</v>
      </c>
      <c r="Q70">
        <v>47</v>
      </c>
    </row>
    <row r="71" spans="1:17" outlineLevel="2">
      <c r="A71" t="s">
        <v>0</v>
      </c>
      <c r="B71">
        <v>27002</v>
      </c>
      <c r="C71">
        <v>8</v>
      </c>
      <c r="D71">
        <v>3</v>
      </c>
      <c r="E71" s="6" t="s">
        <v>6</v>
      </c>
      <c r="H71" t="s">
        <v>60</v>
      </c>
      <c r="I71">
        <v>19911201</v>
      </c>
      <c r="J71">
        <v>145400</v>
      </c>
      <c r="L71">
        <v>145400</v>
      </c>
      <c r="M71">
        <f t="shared" si="0"/>
        <v>14540</v>
      </c>
      <c r="N71">
        <f t="shared" si="1"/>
        <v>159940</v>
      </c>
      <c r="O71">
        <v>42983700</v>
      </c>
      <c r="P71">
        <v>19591106</v>
      </c>
      <c r="Q71">
        <v>52</v>
      </c>
    </row>
    <row r="72" spans="1:17" outlineLevel="2">
      <c r="A72" t="s">
        <v>0</v>
      </c>
      <c r="B72">
        <v>27002</v>
      </c>
      <c r="C72">
        <v>8</v>
      </c>
      <c r="D72">
        <v>4</v>
      </c>
      <c r="E72" s="6" t="s">
        <v>6</v>
      </c>
      <c r="H72" t="s">
        <v>61</v>
      </c>
      <c r="I72">
        <v>19930301</v>
      </c>
      <c r="J72">
        <v>145400</v>
      </c>
      <c r="L72">
        <v>145400</v>
      </c>
      <c r="M72">
        <f t="shared" si="0"/>
        <v>14540</v>
      </c>
      <c r="N72">
        <f t="shared" si="1"/>
        <v>159940</v>
      </c>
      <c r="O72">
        <v>21351526</v>
      </c>
      <c r="P72">
        <v>19401101</v>
      </c>
      <c r="Q72">
        <v>71</v>
      </c>
    </row>
    <row r="73" spans="1:17" outlineLevel="2">
      <c r="A73" t="s">
        <v>0</v>
      </c>
      <c r="B73">
        <v>39533</v>
      </c>
      <c r="C73">
        <v>2</v>
      </c>
      <c r="D73">
        <v>4</v>
      </c>
      <c r="E73" t="s">
        <v>62</v>
      </c>
      <c r="H73" t="s">
        <v>61</v>
      </c>
      <c r="I73">
        <v>20020806</v>
      </c>
      <c r="J73">
        <v>16600</v>
      </c>
      <c r="L73">
        <v>16600</v>
      </c>
      <c r="M73">
        <f t="shared" si="0"/>
        <v>1660</v>
      </c>
      <c r="N73">
        <f t="shared" si="1"/>
        <v>18260</v>
      </c>
      <c r="O73">
        <v>21351526</v>
      </c>
      <c r="P73">
        <v>19401125</v>
      </c>
      <c r="Q73">
        <v>71</v>
      </c>
    </row>
    <row r="74" spans="1:17" outlineLevel="1">
      <c r="F74" s="1"/>
      <c r="J74">
        <f>SUBTOTAL(9,J69:J73)</f>
        <v>598200</v>
      </c>
      <c r="K74">
        <f>SUBTOTAL(9,K69:K73)</f>
        <v>13000</v>
      </c>
      <c r="L74">
        <f>SUBTOTAL(9,L69:L73)</f>
        <v>585200</v>
      </c>
      <c r="M74">
        <f>SUBTOTAL(9,M69:M73)</f>
        <v>58520</v>
      </c>
      <c r="N74">
        <f>SUBTOTAL(9,N69:N73)</f>
        <v>643720</v>
      </c>
    </row>
    <row r="75" spans="1:17" outlineLevel="2">
      <c r="A75" t="s">
        <v>0</v>
      </c>
      <c r="B75">
        <v>39852</v>
      </c>
      <c r="C75">
        <v>3</v>
      </c>
      <c r="D75">
        <v>1</v>
      </c>
      <c r="E75" t="s">
        <v>33</v>
      </c>
      <c r="F75">
        <v>32542060</v>
      </c>
      <c r="G75" t="s">
        <v>63</v>
      </c>
      <c r="H75" t="s">
        <v>64</v>
      </c>
      <c r="I75">
        <v>20030601</v>
      </c>
      <c r="J75">
        <v>17700</v>
      </c>
      <c r="L75">
        <v>17700</v>
      </c>
      <c r="M75">
        <f t="shared" si="0"/>
        <v>1770</v>
      </c>
      <c r="N75">
        <f t="shared" si="1"/>
        <v>19470</v>
      </c>
      <c r="O75">
        <v>96092516412</v>
      </c>
      <c r="P75">
        <v>19960925</v>
      </c>
      <c r="Q75">
        <v>15</v>
      </c>
    </row>
    <row r="76" spans="1:17" outlineLevel="1">
      <c r="F76" s="1"/>
      <c r="J76">
        <f>SUBTOTAL(9,J75:J75)</f>
        <v>17700</v>
      </c>
      <c r="K76">
        <f>SUBTOTAL(9,K75:K75)</f>
        <v>0</v>
      </c>
      <c r="L76">
        <f>SUBTOTAL(9,L75:L75)</f>
        <v>17700</v>
      </c>
      <c r="M76">
        <f>SUBTOTAL(9,M75:M75)</f>
        <v>1770</v>
      </c>
      <c r="N76">
        <f>SUBTOTAL(9,N75:N75)</f>
        <v>19470</v>
      </c>
    </row>
    <row r="77" spans="1:17" outlineLevel="2">
      <c r="A77" t="s">
        <v>0</v>
      </c>
      <c r="B77">
        <v>39852</v>
      </c>
      <c r="C77">
        <v>34</v>
      </c>
      <c r="D77">
        <v>0</v>
      </c>
      <c r="E77" t="s">
        <v>33</v>
      </c>
      <c r="F77">
        <v>32564579</v>
      </c>
      <c r="G77" t="s">
        <v>65</v>
      </c>
      <c r="H77" t="s">
        <v>65</v>
      </c>
      <c r="I77">
        <v>20110731</v>
      </c>
      <c r="J77">
        <v>17700</v>
      </c>
      <c r="L77">
        <v>17700</v>
      </c>
      <c r="M77">
        <f t="shared" si="0"/>
        <v>1770</v>
      </c>
      <c r="N77">
        <f t="shared" si="1"/>
        <v>19470</v>
      </c>
      <c r="O77">
        <v>32564579</v>
      </c>
      <c r="P77">
        <v>19840421</v>
      </c>
      <c r="Q77">
        <v>27</v>
      </c>
    </row>
    <row r="78" spans="1:17" outlineLevel="1">
      <c r="F78" s="1"/>
      <c r="J78">
        <f>SUBTOTAL(9,J77:J77)</f>
        <v>17700</v>
      </c>
      <c r="K78">
        <f>SUBTOTAL(9,K77:K77)</f>
        <v>0</v>
      </c>
      <c r="L78">
        <f>SUBTOTAL(9,L77:L77)</f>
        <v>17700</v>
      </c>
      <c r="M78">
        <f>SUBTOTAL(9,M77:M77)</f>
        <v>1770</v>
      </c>
      <c r="N78">
        <f>SUBTOTAL(9,N77:N77)</f>
        <v>19470</v>
      </c>
    </row>
    <row r="79" spans="1:17" outlineLevel="2">
      <c r="A79" t="s">
        <v>0</v>
      </c>
      <c r="B79">
        <v>27002</v>
      </c>
      <c r="C79">
        <v>56</v>
      </c>
      <c r="D79">
        <v>0</v>
      </c>
      <c r="E79" s="5" t="s">
        <v>6</v>
      </c>
      <c r="F79">
        <v>39443585</v>
      </c>
      <c r="G79" t="s">
        <v>66</v>
      </c>
      <c r="H79" t="s">
        <v>66</v>
      </c>
      <c r="I79">
        <v>19890110</v>
      </c>
      <c r="J79">
        <v>145400</v>
      </c>
      <c r="K79">
        <v>13000</v>
      </c>
      <c r="L79">
        <v>132400</v>
      </c>
      <c r="M79">
        <f t="shared" si="0"/>
        <v>13240</v>
      </c>
      <c r="N79">
        <f t="shared" si="1"/>
        <v>145640</v>
      </c>
      <c r="O79">
        <v>39443585</v>
      </c>
      <c r="P79">
        <v>19710520</v>
      </c>
      <c r="Q79">
        <v>40</v>
      </c>
    </row>
    <row r="80" spans="1:17" outlineLevel="2">
      <c r="A80" t="s">
        <v>0</v>
      </c>
      <c r="B80">
        <v>27002</v>
      </c>
      <c r="C80">
        <v>56</v>
      </c>
      <c r="D80">
        <v>1</v>
      </c>
      <c r="E80" s="6" t="s">
        <v>6</v>
      </c>
      <c r="H80" t="s">
        <v>67</v>
      </c>
      <c r="I80">
        <v>19990901</v>
      </c>
      <c r="J80">
        <v>145400</v>
      </c>
      <c r="K80">
        <v>13000</v>
      </c>
      <c r="L80">
        <v>132400</v>
      </c>
      <c r="M80">
        <f t="shared" si="0"/>
        <v>13240</v>
      </c>
      <c r="N80">
        <f t="shared" si="1"/>
        <v>145640</v>
      </c>
      <c r="O80">
        <v>99072606538</v>
      </c>
      <c r="P80">
        <v>19990726</v>
      </c>
      <c r="Q80">
        <v>12</v>
      </c>
    </row>
    <row r="81" spans="1:17" outlineLevel="2">
      <c r="A81" t="s">
        <v>0</v>
      </c>
      <c r="B81">
        <v>27002</v>
      </c>
      <c r="C81">
        <v>56</v>
      </c>
      <c r="D81">
        <v>2</v>
      </c>
      <c r="E81" s="6" t="s">
        <v>6</v>
      </c>
      <c r="H81" t="s">
        <v>68</v>
      </c>
      <c r="I81">
        <v>20010501</v>
      </c>
      <c r="J81">
        <v>145400</v>
      </c>
      <c r="K81">
        <v>13000</v>
      </c>
      <c r="L81">
        <v>132400</v>
      </c>
      <c r="M81">
        <f t="shared" si="0"/>
        <v>13240</v>
      </c>
      <c r="N81">
        <f t="shared" si="1"/>
        <v>145640</v>
      </c>
      <c r="O81">
        <v>1001367497</v>
      </c>
      <c r="P81">
        <v>20010411</v>
      </c>
      <c r="Q81">
        <v>10</v>
      </c>
    </row>
    <row r="82" spans="1:17" outlineLevel="2">
      <c r="A82" t="s">
        <v>0</v>
      </c>
      <c r="B82">
        <v>27002</v>
      </c>
      <c r="C82">
        <v>56</v>
      </c>
      <c r="D82">
        <v>3</v>
      </c>
      <c r="E82" s="6" t="s">
        <v>6</v>
      </c>
      <c r="H82" t="s">
        <v>69</v>
      </c>
      <c r="I82">
        <v>20110101</v>
      </c>
      <c r="J82">
        <v>145400</v>
      </c>
      <c r="L82">
        <v>145400</v>
      </c>
      <c r="M82">
        <f t="shared" si="0"/>
        <v>14540</v>
      </c>
      <c r="N82">
        <f t="shared" si="1"/>
        <v>159940</v>
      </c>
      <c r="O82">
        <v>94375961</v>
      </c>
      <c r="P82">
        <v>19710220</v>
      </c>
      <c r="Q82">
        <v>40</v>
      </c>
    </row>
    <row r="83" spans="1:17" outlineLevel="1">
      <c r="F83" s="1"/>
      <c r="J83">
        <f>SUBTOTAL(9,J79:J82)</f>
        <v>581600</v>
      </c>
      <c r="K83">
        <f>SUBTOTAL(9,K79:K82)</f>
        <v>39000</v>
      </c>
      <c r="L83">
        <f>SUBTOTAL(9,L79:L82)</f>
        <v>542600</v>
      </c>
      <c r="M83">
        <f>SUBTOTAL(9,M79:M82)</f>
        <v>54260</v>
      </c>
      <c r="N83">
        <f>SUBTOTAL(9,N79:N82)</f>
        <v>596860</v>
      </c>
    </row>
    <row r="84" spans="1:17" outlineLevel="2">
      <c r="A84" t="s">
        <v>0</v>
      </c>
      <c r="B84">
        <v>27002</v>
      </c>
      <c r="C84">
        <v>33</v>
      </c>
      <c r="D84">
        <v>0</v>
      </c>
      <c r="E84" s="5" t="s">
        <v>6</v>
      </c>
      <c r="F84">
        <v>42772907</v>
      </c>
      <c r="G84" t="s">
        <v>70</v>
      </c>
      <c r="H84" t="s">
        <v>70</v>
      </c>
      <c r="I84">
        <v>20020101</v>
      </c>
      <c r="J84">
        <v>145400</v>
      </c>
      <c r="K84">
        <v>13000</v>
      </c>
      <c r="L84">
        <v>132400</v>
      </c>
      <c r="M84">
        <f t="shared" si="0"/>
        <v>13240</v>
      </c>
      <c r="N84">
        <f t="shared" si="1"/>
        <v>145640</v>
      </c>
      <c r="O84">
        <v>42772907</v>
      </c>
      <c r="P84">
        <v>19670524</v>
      </c>
      <c r="Q84">
        <v>44</v>
      </c>
    </row>
    <row r="85" spans="1:17" outlineLevel="2">
      <c r="A85" t="s">
        <v>0</v>
      </c>
      <c r="B85">
        <v>27002</v>
      </c>
      <c r="C85">
        <v>33</v>
      </c>
      <c r="D85">
        <v>1</v>
      </c>
      <c r="E85" s="6" t="s">
        <v>6</v>
      </c>
      <c r="H85" t="s">
        <v>71</v>
      </c>
      <c r="I85">
        <v>20041101</v>
      </c>
      <c r="J85">
        <v>145400</v>
      </c>
      <c r="K85">
        <v>13000</v>
      </c>
      <c r="L85">
        <v>132400</v>
      </c>
      <c r="M85">
        <f t="shared" si="0"/>
        <v>13240</v>
      </c>
      <c r="N85">
        <f t="shared" si="1"/>
        <v>145640</v>
      </c>
      <c r="O85">
        <v>42784919</v>
      </c>
      <c r="P85">
        <v>19700917</v>
      </c>
      <c r="Q85">
        <v>41</v>
      </c>
    </row>
    <row r="86" spans="1:17" outlineLevel="2">
      <c r="A86" t="s">
        <v>0</v>
      </c>
      <c r="B86">
        <v>27154</v>
      </c>
      <c r="C86">
        <v>1</v>
      </c>
      <c r="D86">
        <v>1</v>
      </c>
      <c r="E86" t="s">
        <v>72</v>
      </c>
      <c r="H86" t="s">
        <v>73</v>
      </c>
      <c r="I86">
        <v>19990701</v>
      </c>
      <c r="J86">
        <v>286800</v>
      </c>
      <c r="K86">
        <v>13000</v>
      </c>
      <c r="L86">
        <v>273800</v>
      </c>
      <c r="M86">
        <f t="shared" si="0"/>
        <v>27380</v>
      </c>
      <c r="N86">
        <f t="shared" si="1"/>
        <v>301180</v>
      </c>
      <c r="O86">
        <v>511278</v>
      </c>
      <c r="P86">
        <v>19340731</v>
      </c>
      <c r="Q86">
        <v>77</v>
      </c>
    </row>
    <row r="87" spans="1:17" outlineLevel="2">
      <c r="A87" t="s">
        <v>0</v>
      </c>
      <c r="B87">
        <v>39532</v>
      </c>
      <c r="C87">
        <v>10</v>
      </c>
      <c r="D87">
        <v>2</v>
      </c>
      <c r="E87" t="s">
        <v>1</v>
      </c>
      <c r="H87" t="s">
        <v>74</v>
      </c>
      <c r="I87">
        <v>20040923</v>
      </c>
      <c r="J87">
        <v>16600</v>
      </c>
      <c r="L87">
        <v>16600</v>
      </c>
      <c r="M87">
        <f t="shared" si="0"/>
        <v>1660</v>
      </c>
      <c r="N87">
        <f t="shared" si="1"/>
        <v>18260</v>
      </c>
      <c r="O87">
        <v>32441426</v>
      </c>
      <c r="P87">
        <v>19440114</v>
      </c>
      <c r="Q87">
        <v>68</v>
      </c>
    </row>
    <row r="88" spans="1:17" outlineLevel="2">
      <c r="A88" t="s">
        <v>0</v>
      </c>
      <c r="B88">
        <v>39533</v>
      </c>
      <c r="C88">
        <v>12</v>
      </c>
      <c r="D88">
        <v>1</v>
      </c>
      <c r="E88" t="s">
        <v>62</v>
      </c>
      <c r="H88" t="s">
        <v>75</v>
      </c>
      <c r="I88">
        <v>20110316</v>
      </c>
      <c r="J88">
        <v>16600</v>
      </c>
      <c r="L88">
        <v>16600</v>
      </c>
      <c r="M88">
        <f t="shared" si="0"/>
        <v>1660</v>
      </c>
      <c r="N88">
        <f t="shared" si="1"/>
        <v>18260</v>
      </c>
      <c r="O88">
        <v>1034991970</v>
      </c>
      <c r="P88">
        <v>20071119</v>
      </c>
      <c r="Q88">
        <v>4</v>
      </c>
    </row>
    <row r="89" spans="1:17" outlineLevel="2">
      <c r="A89" t="s">
        <v>0</v>
      </c>
      <c r="B89">
        <v>58932</v>
      </c>
      <c r="C89">
        <v>1</v>
      </c>
      <c r="D89">
        <v>1</v>
      </c>
      <c r="E89" t="s">
        <v>76</v>
      </c>
      <c r="H89" t="s">
        <v>71</v>
      </c>
      <c r="I89">
        <v>20031111</v>
      </c>
      <c r="J89">
        <v>16600</v>
      </c>
      <c r="L89">
        <v>16600</v>
      </c>
      <c r="M89">
        <f t="shared" si="0"/>
        <v>1660</v>
      </c>
      <c r="N89">
        <f t="shared" si="1"/>
        <v>18260</v>
      </c>
      <c r="O89">
        <v>42784919</v>
      </c>
      <c r="P89">
        <v>19700917</v>
      </c>
      <c r="Q89">
        <v>41</v>
      </c>
    </row>
    <row r="90" spans="1:17" outlineLevel="2">
      <c r="A90" t="s">
        <v>0</v>
      </c>
      <c r="B90">
        <v>77605</v>
      </c>
      <c r="C90">
        <v>1</v>
      </c>
      <c r="D90">
        <v>1</v>
      </c>
      <c r="E90" t="s">
        <v>77</v>
      </c>
      <c r="H90" t="s">
        <v>75</v>
      </c>
      <c r="I90">
        <v>20070801</v>
      </c>
      <c r="J90">
        <v>145400</v>
      </c>
      <c r="K90">
        <v>13000</v>
      </c>
      <c r="L90">
        <v>132400</v>
      </c>
      <c r="M90">
        <f t="shared" si="0"/>
        <v>13240</v>
      </c>
      <c r="N90">
        <f t="shared" si="1"/>
        <v>145640</v>
      </c>
      <c r="O90">
        <v>1034991970</v>
      </c>
      <c r="P90">
        <v>20071119</v>
      </c>
      <c r="Q90">
        <v>4</v>
      </c>
    </row>
    <row r="91" spans="1:17" outlineLevel="1">
      <c r="F91" s="1"/>
      <c r="J91">
        <f>SUBTOTAL(9,J84:J90)</f>
        <v>772800</v>
      </c>
      <c r="K91">
        <f>SUBTOTAL(9,K84:K90)</f>
        <v>52000</v>
      </c>
      <c r="L91">
        <f>SUBTOTAL(9,L84:L90)</f>
        <v>720800</v>
      </c>
      <c r="M91">
        <f>SUBTOTAL(9,M84:M90)</f>
        <v>72080</v>
      </c>
      <c r="N91">
        <f>SUBTOTAL(9,N84:N90)</f>
        <v>792880</v>
      </c>
    </row>
    <row r="92" spans="1:17" outlineLevel="2">
      <c r="A92" t="s">
        <v>0</v>
      </c>
      <c r="B92">
        <v>27002</v>
      </c>
      <c r="C92">
        <v>43</v>
      </c>
      <c r="D92">
        <v>0</v>
      </c>
      <c r="E92" s="5" t="s">
        <v>6</v>
      </c>
      <c r="F92">
        <v>42782276</v>
      </c>
      <c r="G92" t="s">
        <v>78</v>
      </c>
      <c r="H92" t="s">
        <v>78</v>
      </c>
      <c r="I92">
        <v>20040701</v>
      </c>
      <c r="J92">
        <v>145400</v>
      </c>
      <c r="K92">
        <v>13000</v>
      </c>
      <c r="L92">
        <v>132400</v>
      </c>
      <c r="M92">
        <f t="shared" ref="M92:M168" si="2">+L92*10%</f>
        <v>13240</v>
      </c>
      <c r="N92">
        <f t="shared" ref="N92:N168" si="3">+L92+M92</f>
        <v>145640</v>
      </c>
      <c r="O92">
        <v>42782276</v>
      </c>
      <c r="P92">
        <v>19600101</v>
      </c>
      <c r="Q92">
        <v>52</v>
      </c>
    </row>
    <row r="93" spans="1:17" outlineLevel="2">
      <c r="A93" t="s">
        <v>0</v>
      </c>
      <c r="B93">
        <v>27002</v>
      </c>
      <c r="C93">
        <v>43</v>
      </c>
      <c r="D93">
        <v>1</v>
      </c>
      <c r="E93" s="6" t="s">
        <v>6</v>
      </c>
      <c r="H93" t="s">
        <v>79</v>
      </c>
      <c r="I93">
        <v>20100601</v>
      </c>
      <c r="J93">
        <v>145400</v>
      </c>
      <c r="K93">
        <v>13000</v>
      </c>
      <c r="L93">
        <v>132400</v>
      </c>
      <c r="M93">
        <f t="shared" si="2"/>
        <v>13240</v>
      </c>
      <c r="N93">
        <f t="shared" si="3"/>
        <v>145640</v>
      </c>
      <c r="O93">
        <v>1034988808</v>
      </c>
      <c r="P93">
        <v>20051117</v>
      </c>
      <c r="Q93">
        <v>6</v>
      </c>
    </row>
    <row r="94" spans="1:17" outlineLevel="1">
      <c r="F94" s="1"/>
      <c r="J94">
        <f>SUBTOTAL(9,J92:J93)</f>
        <v>290800</v>
      </c>
      <c r="K94">
        <f>SUBTOTAL(9,K92:K93)</f>
        <v>26000</v>
      </c>
      <c r="L94">
        <f>SUBTOTAL(9,L92:L93)</f>
        <v>264800</v>
      </c>
      <c r="M94">
        <f>SUBTOTAL(9,M92:M93)</f>
        <v>26480</v>
      </c>
      <c r="N94">
        <f>SUBTOTAL(9,N92:N93)</f>
        <v>291280</v>
      </c>
    </row>
    <row r="95" spans="1:17" outlineLevel="2">
      <c r="A95" t="s">
        <v>0</v>
      </c>
      <c r="B95">
        <v>27002</v>
      </c>
      <c r="C95">
        <v>13</v>
      </c>
      <c r="D95">
        <v>0</v>
      </c>
      <c r="E95" s="5" t="s">
        <v>6</v>
      </c>
      <c r="F95">
        <v>42882176</v>
      </c>
      <c r="G95" t="s">
        <v>80</v>
      </c>
      <c r="H95" t="s">
        <v>80</v>
      </c>
      <c r="I95">
        <v>19840401</v>
      </c>
      <c r="J95">
        <v>145400</v>
      </c>
      <c r="K95">
        <v>13000</v>
      </c>
      <c r="L95">
        <v>132400</v>
      </c>
      <c r="M95">
        <f t="shared" si="2"/>
        <v>13240</v>
      </c>
      <c r="N95">
        <f t="shared" si="3"/>
        <v>145640</v>
      </c>
      <c r="O95">
        <v>42882176</v>
      </c>
      <c r="P95">
        <v>19620413</v>
      </c>
      <c r="Q95">
        <v>49</v>
      </c>
    </row>
    <row r="96" spans="1:17" outlineLevel="2">
      <c r="A96" t="s">
        <v>0</v>
      </c>
      <c r="B96">
        <v>27002</v>
      </c>
      <c r="C96">
        <v>13</v>
      </c>
      <c r="D96">
        <v>1</v>
      </c>
      <c r="E96" s="6" t="s">
        <v>6</v>
      </c>
      <c r="H96" t="s">
        <v>81</v>
      </c>
      <c r="I96">
        <v>19840401</v>
      </c>
      <c r="J96">
        <v>145400</v>
      </c>
      <c r="K96">
        <v>13000</v>
      </c>
      <c r="L96">
        <v>132400</v>
      </c>
      <c r="M96">
        <f t="shared" si="2"/>
        <v>13240</v>
      </c>
      <c r="N96">
        <f t="shared" si="3"/>
        <v>145640</v>
      </c>
      <c r="O96">
        <v>98542377</v>
      </c>
      <c r="P96">
        <v>19671028</v>
      </c>
      <c r="Q96">
        <v>44</v>
      </c>
    </row>
    <row r="97" spans="1:17" outlineLevel="2">
      <c r="A97" t="s">
        <v>0</v>
      </c>
      <c r="B97">
        <v>27002</v>
      </c>
      <c r="C97">
        <v>13</v>
      </c>
      <c r="D97">
        <v>2</v>
      </c>
      <c r="E97" s="6" t="s">
        <v>6</v>
      </c>
      <c r="H97" t="s">
        <v>82</v>
      </c>
      <c r="I97">
        <v>19840401</v>
      </c>
      <c r="J97">
        <v>145400</v>
      </c>
      <c r="K97">
        <v>13000</v>
      </c>
      <c r="L97">
        <v>132400</v>
      </c>
      <c r="M97">
        <f t="shared" si="2"/>
        <v>13240</v>
      </c>
      <c r="N97">
        <f t="shared" si="3"/>
        <v>145640</v>
      </c>
      <c r="O97">
        <v>42972927</v>
      </c>
      <c r="P97">
        <v>19550910</v>
      </c>
      <c r="Q97">
        <v>56</v>
      </c>
    </row>
    <row r="98" spans="1:17" outlineLevel="2">
      <c r="A98" t="s">
        <v>0</v>
      </c>
      <c r="B98">
        <v>27002</v>
      </c>
      <c r="C98">
        <v>13</v>
      </c>
      <c r="D98">
        <v>3</v>
      </c>
      <c r="E98" s="6" t="s">
        <v>6</v>
      </c>
      <c r="H98" t="s">
        <v>83</v>
      </c>
      <c r="I98">
        <v>19840401</v>
      </c>
      <c r="J98">
        <v>145400</v>
      </c>
      <c r="K98">
        <v>13000</v>
      </c>
      <c r="L98">
        <v>132400</v>
      </c>
      <c r="M98">
        <f t="shared" si="2"/>
        <v>13240</v>
      </c>
      <c r="N98">
        <f t="shared" si="3"/>
        <v>145640</v>
      </c>
      <c r="O98">
        <v>1037572198</v>
      </c>
      <c r="P98">
        <v>19860516</v>
      </c>
      <c r="Q98">
        <v>25</v>
      </c>
    </row>
    <row r="99" spans="1:17" outlineLevel="2">
      <c r="A99" t="s">
        <v>0</v>
      </c>
      <c r="B99">
        <v>27002</v>
      </c>
      <c r="C99">
        <v>13</v>
      </c>
      <c r="D99">
        <v>4</v>
      </c>
      <c r="E99" s="6" t="s">
        <v>6</v>
      </c>
      <c r="H99" t="s">
        <v>84</v>
      </c>
      <c r="I99">
        <v>19840401</v>
      </c>
      <c r="J99">
        <v>145400</v>
      </c>
      <c r="K99">
        <v>13000</v>
      </c>
      <c r="L99">
        <v>132400</v>
      </c>
      <c r="M99">
        <f t="shared" si="2"/>
        <v>13240</v>
      </c>
      <c r="N99">
        <f t="shared" si="3"/>
        <v>145640</v>
      </c>
      <c r="O99">
        <v>22235309</v>
      </c>
      <c r="P99">
        <v>19320501</v>
      </c>
      <c r="Q99">
        <v>79</v>
      </c>
    </row>
    <row r="100" spans="1:17" outlineLevel="1">
      <c r="F100" s="1"/>
      <c r="J100">
        <f>SUBTOTAL(9,J95:J99)</f>
        <v>727000</v>
      </c>
      <c r="K100">
        <f>SUBTOTAL(9,K95:K99)</f>
        <v>65000</v>
      </c>
      <c r="L100">
        <f>SUBTOTAL(9,L95:L99)</f>
        <v>662000</v>
      </c>
      <c r="M100">
        <f>SUBTOTAL(9,M95:M99)</f>
        <v>66200</v>
      </c>
      <c r="N100">
        <f>SUBTOTAL(9,N95:N99)</f>
        <v>728200</v>
      </c>
    </row>
    <row r="101" spans="1:17" outlineLevel="2">
      <c r="A101" t="s">
        <v>0</v>
      </c>
      <c r="B101">
        <v>39532</v>
      </c>
      <c r="C101">
        <v>16</v>
      </c>
      <c r="D101">
        <v>0</v>
      </c>
      <c r="E101" t="s">
        <v>1</v>
      </c>
      <c r="F101">
        <v>43055355</v>
      </c>
      <c r="G101" t="s">
        <v>85</v>
      </c>
      <c r="H101" t="s">
        <v>85</v>
      </c>
      <c r="I101">
        <v>20070206</v>
      </c>
      <c r="J101">
        <v>16600</v>
      </c>
      <c r="L101">
        <v>16600</v>
      </c>
      <c r="M101">
        <f t="shared" si="2"/>
        <v>1660</v>
      </c>
      <c r="N101">
        <f t="shared" si="3"/>
        <v>18260</v>
      </c>
      <c r="O101">
        <v>43055355</v>
      </c>
      <c r="P101">
        <v>19630605</v>
      </c>
      <c r="Q101">
        <v>48</v>
      </c>
    </row>
    <row r="102" spans="1:17" outlineLevel="2">
      <c r="A102" t="s">
        <v>0</v>
      </c>
      <c r="B102">
        <v>39532</v>
      </c>
      <c r="C102">
        <v>16</v>
      </c>
      <c r="D102">
        <v>2</v>
      </c>
      <c r="E102" t="s">
        <v>1</v>
      </c>
      <c r="H102" t="s">
        <v>86</v>
      </c>
      <c r="I102">
        <v>20070202</v>
      </c>
      <c r="J102">
        <v>16600</v>
      </c>
      <c r="L102">
        <v>16600</v>
      </c>
      <c r="M102">
        <f t="shared" si="2"/>
        <v>1660</v>
      </c>
      <c r="N102">
        <f t="shared" si="3"/>
        <v>18260</v>
      </c>
      <c r="O102">
        <v>1017186397</v>
      </c>
      <c r="P102">
        <v>19901012</v>
      </c>
      <c r="Q102">
        <v>21</v>
      </c>
    </row>
    <row r="103" spans="1:17" outlineLevel="2">
      <c r="A103" t="s">
        <v>0</v>
      </c>
      <c r="B103">
        <v>39532</v>
      </c>
      <c r="C103">
        <v>16</v>
      </c>
      <c r="D103">
        <v>4</v>
      </c>
      <c r="E103" t="s">
        <v>1</v>
      </c>
      <c r="H103" t="s">
        <v>87</v>
      </c>
      <c r="I103">
        <v>20090417</v>
      </c>
      <c r="J103">
        <v>16600</v>
      </c>
      <c r="L103">
        <v>16600</v>
      </c>
      <c r="M103">
        <f t="shared" si="2"/>
        <v>1660</v>
      </c>
      <c r="N103">
        <f t="shared" si="3"/>
        <v>18260</v>
      </c>
      <c r="O103">
        <v>511990</v>
      </c>
      <c r="P103">
        <v>19300704</v>
      </c>
      <c r="Q103">
        <v>81</v>
      </c>
    </row>
    <row r="104" spans="1:17" outlineLevel="1">
      <c r="F104" s="1"/>
      <c r="J104">
        <f>SUBTOTAL(9,J101:J103)</f>
        <v>49800</v>
      </c>
      <c r="K104">
        <f>SUBTOTAL(9,K101:K103)</f>
        <v>0</v>
      </c>
      <c r="L104">
        <f>SUBTOTAL(9,L101:L103)</f>
        <v>49800</v>
      </c>
      <c r="M104">
        <f>SUBTOTAL(9,M101:M103)</f>
        <v>4980</v>
      </c>
      <c r="N104">
        <f>SUBTOTAL(9,N101:N103)</f>
        <v>54780</v>
      </c>
    </row>
    <row r="105" spans="1:17" outlineLevel="2">
      <c r="A105" t="s">
        <v>0</v>
      </c>
      <c r="B105">
        <v>27002</v>
      </c>
      <c r="C105">
        <v>34</v>
      </c>
      <c r="D105">
        <v>0</v>
      </c>
      <c r="E105" s="5" t="s">
        <v>6</v>
      </c>
      <c r="F105">
        <v>43089134</v>
      </c>
      <c r="G105" t="s">
        <v>88</v>
      </c>
      <c r="H105" t="s">
        <v>88</v>
      </c>
      <c r="I105">
        <v>19960803</v>
      </c>
      <c r="J105">
        <v>145400</v>
      </c>
      <c r="K105">
        <v>13000</v>
      </c>
      <c r="L105">
        <v>132400</v>
      </c>
      <c r="M105">
        <f t="shared" si="2"/>
        <v>13240</v>
      </c>
      <c r="N105">
        <f t="shared" si="3"/>
        <v>145640</v>
      </c>
      <c r="O105">
        <v>43089134</v>
      </c>
      <c r="P105">
        <v>19650627</v>
      </c>
      <c r="Q105">
        <v>46</v>
      </c>
    </row>
    <row r="106" spans="1:17" outlineLevel="2">
      <c r="A106" t="s">
        <v>0</v>
      </c>
      <c r="B106">
        <v>27002</v>
      </c>
      <c r="C106">
        <v>34</v>
      </c>
      <c r="D106">
        <v>1</v>
      </c>
      <c r="E106" s="6" t="s">
        <v>6</v>
      </c>
      <c r="H106" t="s">
        <v>89</v>
      </c>
      <c r="I106">
        <v>19970503</v>
      </c>
      <c r="J106">
        <v>145400</v>
      </c>
      <c r="K106">
        <v>13000</v>
      </c>
      <c r="L106">
        <v>132400</v>
      </c>
      <c r="M106">
        <f t="shared" si="2"/>
        <v>13240</v>
      </c>
      <c r="N106">
        <f t="shared" si="3"/>
        <v>145640</v>
      </c>
      <c r="O106">
        <v>97040512440</v>
      </c>
      <c r="P106">
        <v>19970405</v>
      </c>
      <c r="Q106">
        <v>14</v>
      </c>
    </row>
    <row r="107" spans="1:17" outlineLevel="2">
      <c r="A107" t="s">
        <v>0</v>
      </c>
      <c r="B107">
        <v>27002</v>
      </c>
      <c r="C107">
        <v>34</v>
      </c>
      <c r="D107">
        <v>2</v>
      </c>
      <c r="E107" s="6" t="s">
        <v>6</v>
      </c>
      <c r="H107" t="s">
        <v>90</v>
      </c>
      <c r="I107">
        <v>20001029</v>
      </c>
      <c r="J107">
        <v>145400</v>
      </c>
      <c r="K107">
        <v>13000</v>
      </c>
      <c r="L107">
        <v>132400</v>
      </c>
      <c r="M107">
        <f t="shared" si="2"/>
        <v>13240</v>
      </c>
      <c r="N107">
        <f t="shared" si="3"/>
        <v>145640</v>
      </c>
      <c r="O107">
        <v>29700028</v>
      </c>
      <c r="P107">
        <v>20001019</v>
      </c>
      <c r="Q107">
        <v>11</v>
      </c>
    </row>
    <row r="108" spans="1:17" outlineLevel="2">
      <c r="A108" t="s">
        <v>0</v>
      </c>
      <c r="B108">
        <v>47220</v>
      </c>
      <c r="C108">
        <v>2</v>
      </c>
      <c r="D108">
        <v>0</v>
      </c>
      <c r="E108" t="s">
        <v>91</v>
      </c>
      <c r="H108" t="s">
        <v>88</v>
      </c>
      <c r="I108">
        <v>20030725</v>
      </c>
      <c r="J108">
        <v>16600</v>
      </c>
      <c r="L108">
        <v>16600</v>
      </c>
      <c r="M108">
        <f t="shared" si="2"/>
        <v>1660</v>
      </c>
      <c r="N108">
        <f t="shared" si="3"/>
        <v>18260</v>
      </c>
      <c r="O108">
        <v>43089134</v>
      </c>
      <c r="P108">
        <v>19650627</v>
      </c>
      <c r="Q108">
        <v>46</v>
      </c>
    </row>
    <row r="109" spans="1:17" outlineLevel="2">
      <c r="A109" t="s">
        <v>0</v>
      </c>
      <c r="B109">
        <v>47220</v>
      </c>
      <c r="C109">
        <v>2</v>
      </c>
      <c r="D109">
        <v>1</v>
      </c>
      <c r="E109" t="s">
        <v>91</v>
      </c>
      <c r="H109" t="s">
        <v>92</v>
      </c>
      <c r="I109">
        <v>20030725</v>
      </c>
      <c r="J109">
        <v>16600</v>
      </c>
      <c r="L109">
        <v>16600</v>
      </c>
      <c r="M109">
        <f t="shared" si="2"/>
        <v>1660</v>
      </c>
      <c r="N109">
        <f t="shared" si="3"/>
        <v>18260</v>
      </c>
      <c r="O109">
        <v>71640063</v>
      </c>
      <c r="P109">
        <v>19631126</v>
      </c>
      <c r="Q109">
        <v>48</v>
      </c>
    </row>
    <row r="110" spans="1:17" outlineLevel="2">
      <c r="A110" t="s">
        <v>0</v>
      </c>
      <c r="B110">
        <v>47220</v>
      </c>
      <c r="C110">
        <v>2</v>
      </c>
      <c r="D110">
        <v>2</v>
      </c>
      <c r="E110" t="s">
        <v>91</v>
      </c>
      <c r="H110" t="s">
        <v>93</v>
      </c>
      <c r="I110">
        <v>20030725</v>
      </c>
      <c r="J110">
        <v>16600</v>
      </c>
      <c r="L110">
        <v>16600</v>
      </c>
      <c r="M110">
        <f t="shared" si="2"/>
        <v>1660</v>
      </c>
      <c r="N110">
        <f t="shared" si="3"/>
        <v>18260</v>
      </c>
      <c r="O110">
        <v>5803835</v>
      </c>
      <c r="P110">
        <v>19350717</v>
      </c>
      <c r="Q110">
        <v>76</v>
      </c>
    </row>
    <row r="111" spans="1:17" outlineLevel="2">
      <c r="A111" t="s">
        <v>0</v>
      </c>
      <c r="B111">
        <v>47220</v>
      </c>
      <c r="C111">
        <v>2</v>
      </c>
      <c r="D111">
        <v>3</v>
      </c>
      <c r="E111" t="s">
        <v>91</v>
      </c>
      <c r="H111" t="s">
        <v>94</v>
      </c>
      <c r="I111">
        <v>20030725</v>
      </c>
      <c r="J111">
        <v>16600</v>
      </c>
      <c r="L111">
        <v>16600</v>
      </c>
      <c r="M111">
        <f t="shared" si="2"/>
        <v>1660</v>
      </c>
      <c r="N111">
        <f t="shared" si="3"/>
        <v>18260</v>
      </c>
      <c r="O111">
        <v>28519138</v>
      </c>
      <c r="P111">
        <v>19380828</v>
      </c>
      <c r="Q111">
        <v>73</v>
      </c>
    </row>
    <row r="112" spans="1:17" outlineLevel="1">
      <c r="F112" s="1"/>
      <c r="J112">
        <f>SUBTOTAL(9,J105:J111)</f>
        <v>502600</v>
      </c>
      <c r="K112">
        <f>SUBTOTAL(9,K105:K111)</f>
        <v>39000</v>
      </c>
      <c r="L112">
        <f>SUBTOTAL(9,L105:L111)</f>
        <v>463600</v>
      </c>
      <c r="M112">
        <f>SUBTOTAL(9,M105:M111)</f>
        <v>46360</v>
      </c>
      <c r="N112">
        <f>SUBTOTAL(9,N105:N111)</f>
        <v>509960</v>
      </c>
    </row>
    <row r="113" spans="1:17" outlineLevel="2">
      <c r="A113" t="s">
        <v>0</v>
      </c>
      <c r="B113">
        <v>89833</v>
      </c>
      <c r="C113">
        <v>1</v>
      </c>
      <c r="D113">
        <v>0</v>
      </c>
      <c r="E113" t="s">
        <v>95</v>
      </c>
      <c r="F113">
        <v>43151139</v>
      </c>
      <c r="G113" t="s">
        <v>96</v>
      </c>
      <c r="H113" t="s">
        <v>96</v>
      </c>
      <c r="I113">
        <v>20091001</v>
      </c>
      <c r="J113">
        <v>41900</v>
      </c>
      <c r="L113">
        <v>41900</v>
      </c>
      <c r="M113">
        <f t="shared" si="2"/>
        <v>4190</v>
      </c>
      <c r="N113">
        <f t="shared" si="3"/>
        <v>46090</v>
      </c>
      <c r="O113">
        <v>43151139</v>
      </c>
      <c r="P113">
        <v>19780521</v>
      </c>
      <c r="Q113">
        <v>33</v>
      </c>
    </row>
    <row r="114" spans="1:17" outlineLevel="1">
      <c r="F114" s="1"/>
      <c r="J114">
        <f>SUBTOTAL(9,J113:J113)</f>
        <v>41900</v>
      </c>
      <c r="K114">
        <f>SUBTOTAL(9,K113:K113)</f>
        <v>0</v>
      </c>
      <c r="L114">
        <f>SUBTOTAL(9,L113:L113)</f>
        <v>41900</v>
      </c>
      <c r="M114">
        <f>SUBTOTAL(9,M113:M113)</f>
        <v>4190</v>
      </c>
      <c r="N114">
        <f>SUBTOTAL(9,N113:N113)</f>
        <v>46090</v>
      </c>
    </row>
    <row r="115" spans="1:17" outlineLevel="2">
      <c r="A115" t="s">
        <v>0</v>
      </c>
      <c r="B115">
        <v>39532</v>
      </c>
      <c r="C115">
        <v>7</v>
      </c>
      <c r="D115">
        <v>2</v>
      </c>
      <c r="E115" t="s">
        <v>1</v>
      </c>
      <c r="F115">
        <v>43413383</v>
      </c>
      <c r="G115" t="s">
        <v>97</v>
      </c>
      <c r="H115" t="s">
        <v>98</v>
      </c>
      <c r="I115">
        <v>20040108</v>
      </c>
      <c r="J115">
        <v>16600</v>
      </c>
      <c r="L115">
        <v>16600</v>
      </c>
      <c r="M115">
        <f t="shared" si="2"/>
        <v>1660</v>
      </c>
      <c r="N115">
        <f t="shared" si="3"/>
        <v>18260</v>
      </c>
      <c r="O115">
        <v>25252785</v>
      </c>
      <c r="P115">
        <v>19370115</v>
      </c>
      <c r="Q115">
        <v>75</v>
      </c>
    </row>
    <row r="116" spans="1:17" outlineLevel="1">
      <c r="F116" s="1"/>
      <c r="J116">
        <f>SUBTOTAL(9,J115:J115)</f>
        <v>16600</v>
      </c>
      <c r="K116">
        <f>SUBTOTAL(9,K115:K115)</f>
        <v>0</v>
      </c>
      <c r="L116">
        <f>SUBTOTAL(9,L115:L115)</f>
        <v>16600</v>
      </c>
      <c r="M116">
        <f>SUBTOTAL(9,M115:M115)</f>
        <v>1660</v>
      </c>
      <c r="N116">
        <f>SUBTOTAL(9,N115:N115)</f>
        <v>18260</v>
      </c>
    </row>
    <row r="117" spans="1:17" outlineLevel="2">
      <c r="A117" t="s">
        <v>0</v>
      </c>
      <c r="B117">
        <v>39532</v>
      </c>
      <c r="C117">
        <v>18</v>
      </c>
      <c r="D117">
        <v>0</v>
      </c>
      <c r="E117" t="s">
        <v>1</v>
      </c>
      <c r="F117">
        <v>43500388</v>
      </c>
      <c r="G117" t="s">
        <v>99</v>
      </c>
      <c r="H117" t="s">
        <v>99</v>
      </c>
      <c r="I117">
        <v>20081017</v>
      </c>
      <c r="J117">
        <v>16600</v>
      </c>
      <c r="L117">
        <v>16600</v>
      </c>
      <c r="M117">
        <f t="shared" si="2"/>
        <v>1660</v>
      </c>
      <c r="N117">
        <f t="shared" si="3"/>
        <v>18260</v>
      </c>
      <c r="O117">
        <v>43500388</v>
      </c>
      <c r="P117">
        <v>19660813</v>
      </c>
      <c r="Q117">
        <v>45</v>
      </c>
    </row>
    <row r="118" spans="1:17" outlineLevel="2">
      <c r="A118" t="s">
        <v>0</v>
      </c>
      <c r="B118">
        <v>39532</v>
      </c>
      <c r="C118">
        <v>18</v>
      </c>
      <c r="D118">
        <v>1</v>
      </c>
      <c r="E118" t="s">
        <v>1</v>
      </c>
      <c r="H118" t="s">
        <v>100</v>
      </c>
      <c r="I118">
        <v>20081031</v>
      </c>
      <c r="J118">
        <v>16600</v>
      </c>
      <c r="L118">
        <v>16600</v>
      </c>
      <c r="M118">
        <f t="shared" si="2"/>
        <v>1660</v>
      </c>
      <c r="N118">
        <f t="shared" si="3"/>
        <v>18260</v>
      </c>
      <c r="O118">
        <v>70515472</v>
      </c>
      <c r="P118">
        <v>19630520</v>
      </c>
      <c r="Q118">
        <v>48</v>
      </c>
    </row>
    <row r="119" spans="1:17" outlineLevel="2">
      <c r="A119" t="s">
        <v>0</v>
      </c>
      <c r="B119">
        <v>39532</v>
      </c>
      <c r="C119">
        <v>18</v>
      </c>
      <c r="D119">
        <v>2</v>
      </c>
      <c r="E119" t="s">
        <v>1</v>
      </c>
      <c r="H119" t="s">
        <v>101</v>
      </c>
      <c r="I119">
        <v>20061027</v>
      </c>
      <c r="J119">
        <v>16600</v>
      </c>
      <c r="L119">
        <v>16600</v>
      </c>
      <c r="M119">
        <f t="shared" si="2"/>
        <v>1660</v>
      </c>
      <c r="N119">
        <f t="shared" si="3"/>
        <v>18260</v>
      </c>
      <c r="O119">
        <v>1037622672</v>
      </c>
      <c r="P119">
        <v>19921105</v>
      </c>
      <c r="Q119">
        <v>19</v>
      </c>
    </row>
    <row r="120" spans="1:17" outlineLevel="2">
      <c r="A120" t="s">
        <v>0</v>
      </c>
      <c r="B120">
        <v>39532</v>
      </c>
      <c r="C120">
        <v>18</v>
      </c>
      <c r="D120">
        <v>3</v>
      </c>
      <c r="E120" t="s">
        <v>1</v>
      </c>
      <c r="H120" t="s">
        <v>102</v>
      </c>
      <c r="I120">
        <v>20061027</v>
      </c>
      <c r="J120">
        <v>16600</v>
      </c>
      <c r="L120">
        <v>16600</v>
      </c>
      <c r="M120">
        <f t="shared" si="2"/>
        <v>1660</v>
      </c>
      <c r="N120">
        <f t="shared" si="3"/>
        <v>18260</v>
      </c>
      <c r="O120">
        <v>796149</v>
      </c>
      <c r="P120">
        <v>19270309</v>
      </c>
      <c r="Q120">
        <v>84</v>
      </c>
    </row>
    <row r="121" spans="1:17" outlineLevel="2">
      <c r="A121" t="s">
        <v>0</v>
      </c>
      <c r="B121">
        <v>39532</v>
      </c>
      <c r="C121">
        <v>18</v>
      </c>
      <c r="D121">
        <v>4</v>
      </c>
      <c r="E121" t="s">
        <v>1</v>
      </c>
      <c r="H121" t="s">
        <v>103</v>
      </c>
      <c r="I121">
        <v>20061027</v>
      </c>
      <c r="J121">
        <v>16600</v>
      </c>
      <c r="L121">
        <v>16600</v>
      </c>
      <c r="M121">
        <f t="shared" si="2"/>
        <v>1660</v>
      </c>
      <c r="N121">
        <f t="shared" si="3"/>
        <v>18260</v>
      </c>
      <c r="O121">
        <v>22230315</v>
      </c>
      <c r="P121">
        <v>19391104</v>
      </c>
      <c r="Q121">
        <v>72</v>
      </c>
    </row>
    <row r="122" spans="1:17" outlineLevel="2">
      <c r="A122" t="s">
        <v>0</v>
      </c>
      <c r="B122">
        <v>39532</v>
      </c>
      <c r="C122">
        <v>18</v>
      </c>
      <c r="D122">
        <v>5</v>
      </c>
      <c r="E122" t="s">
        <v>1</v>
      </c>
      <c r="H122" t="s">
        <v>104</v>
      </c>
      <c r="I122">
        <v>20090610</v>
      </c>
      <c r="J122">
        <v>16600</v>
      </c>
      <c r="L122">
        <v>16600</v>
      </c>
      <c r="M122">
        <f t="shared" si="2"/>
        <v>1660</v>
      </c>
      <c r="N122">
        <f t="shared" si="3"/>
        <v>18260</v>
      </c>
      <c r="O122">
        <v>70504926</v>
      </c>
      <c r="P122">
        <v>19550723</v>
      </c>
      <c r="Q122">
        <v>56</v>
      </c>
    </row>
    <row r="123" spans="1:17" outlineLevel="2">
      <c r="A123" t="s">
        <v>0</v>
      </c>
      <c r="B123">
        <v>39532</v>
      </c>
      <c r="C123">
        <v>18</v>
      </c>
      <c r="D123">
        <v>7</v>
      </c>
      <c r="E123" t="s">
        <v>1</v>
      </c>
      <c r="H123" t="s">
        <v>105</v>
      </c>
      <c r="I123">
        <v>20100813</v>
      </c>
      <c r="J123">
        <v>16600</v>
      </c>
      <c r="L123">
        <v>16600</v>
      </c>
      <c r="M123">
        <f t="shared" si="2"/>
        <v>1660</v>
      </c>
      <c r="N123">
        <f t="shared" si="3"/>
        <v>18260</v>
      </c>
      <c r="O123">
        <v>21802631</v>
      </c>
      <c r="P123">
        <v>19330201</v>
      </c>
      <c r="Q123">
        <v>79</v>
      </c>
    </row>
    <row r="124" spans="1:17" outlineLevel="1">
      <c r="F124" s="1"/>
      <c r="J124">
        <f>SUBTOTAL(9,J117:J123)</f>
        <v>116200</v>
      </c>
      <c r="K124">
        <f>SUBTOTAL(9,K117:K123)</f>
        <v>0</v>
      </c>
      <c r="L124">
        <f>SUBTOTAL(9,L117:L123)</f>
        <v>116200</v>
      </c>
      <c r="M124">
        <f>SUBTOTAL(9,M117:M123)</f>
        <v>11620</v>
      </c>
      <c r="N124">
        <f>SUBTOTAL(9,N117:N123)</f>
        <v>127820</v>
      </c>
    </row>
    <row r="125" spans="1:17" outlineLevel="2">
      <c r="A125" t="s">
        <v>0</v>
      </c>
      <c r="B125">
        <v>27002</v>
      </c>
      <c r="C125">
        <v>16</v>
      </c>
      <c r="D125">
        <v>0</v>
      </c>
      <c r="E125" s="5" t="s">
        <v>6</v>
      </c>
      <c r="F125">
        <v>43500805</v>
      </c>
      <c r="G125" t="s">
        <v>106</v>
      </c>
      <c r="H125" t="s">
        <v>106</v>
      </c>
      <c r="I125">
        <v>19950401</v>
      </c>
      <c r="J125">
        <v>145400</v>
      </c>
      <c r="K125">
        <v>13000</v>
      </c>
      <c r="L125">
        <v>132400</v>
      </c>
      <c r="M125">
        <f t="shared" si="2"/>
        <v>13240</v>
      </c>
      <c r="N125">
        <f t="shared" si="3"/>
        <v>145640</v>
      </c>
      <c r="O125">
        <v>43500805</v>
      </c>
      <c r="P125">
        <v>19660122</v>
      </c>
      <c r="Q125">
        <v>46</v>
      </c>
    </row>
    <row r="126" spans="1:17" outlineLevel="2">
      <c r="A126" t="s">
        <v>0</v>
      </c>
      <c r="B126">
        <v>27002</v>
      </c>
      <c r="C126">
        <v>16</v>
      </c>
      <c r="D126">
        <v>1</v>
      </c>
      <c r="E126" s="6" t="s">
        <v>6</v>
      </c>
      <c r="H126" t="s">
        <v>107</v>
      </c>
      <c r="I126">
        <v>19980201</v>
      </c>
      <c r="J126">
        <v>145400</v>
      </c>
      <c r="K126">
        <v>13000</v>
      </c>
      <c r="L126">
        <v>132400</v>
      </c>
      <c r="M126">
        <f t="shared" si="2"/>
        <v>13240</v>
      </c>
      <c r="N126">
        <f t="shared" si="3"/>
        <v>145640</v>
      </c>
      <c r="O126">
        <v>42776446</v>
      </c>
      <c r="P126">
        <v>19680714</v>
      </c>
      <c r="Q126">
        <v>43</v>
      </c>
    </row>
    <row r="127" spans="1:17" outlineLevel="2">
      <c r="A127" t="s">
        <v>0</v>
      </c>
      <c r="B127">
        <v>27002</v>
      </c>
      <c r="C127">
        <v>16</v>
      </c>
      <c r="D127">
        <v>2</v>
      </c>
      <c r="E127" s="6" t="s">
        <v>6</v>
      </c>
      <c r="H127" t="s">
        <v>108</v>
      </c>
      <c r="I127">
        <v>19980201</v>
      </c>
      <c r="J127">
        <v>145400</v>
      </c>
      <c r="K127">
        <v>13000</v>
      </c>
      <c r="L127">
        <v>132400</v>
      </c>
      <c r="M127">
        <f t="shared" si="2"/>
        <v>13240</v>
      </c>
      <c r="N127">
        <f t="shared" si="3"/>
        <v>145640</v>
      </c>
      <c r="O127">
        <v>24310525</v>
      </c>
      <c r="P127">
        <v>19960327</v>
      </c>
      <c r="Q127">
        <v>15</v>
      </c>
    </row>
    <row r="128" spans="1:17" outlineLevel="2">
      <c r="A128" t="s">
        <v>0</v>
      </c>
      <c r="B128">
        <v>27002</v>
      </c>
      <c r="C128">
        <v>16</v>
      </c>
      <c r="D128">
        <v>3</v>
      </c>
      <c r="E128" s="6" t="s">
        <v>6</v>
      </c>
      <c r="H128" t="s">
        <v>109</v>
      </c>
      <c r="I128">
        <v>19981101</v>
      </c>
      <c r="J128">
        <v>145400</v>
      </c>
      <c r="K128">
        <v>13000</v>
      </c>
      <c r="L128">
        <v>132400</v>
      </c>
      <c r="M128">
        <f t="shared" si="2"/>
        <v>13240</v>
      </c>
      <c r="N128">
        <f t="shared" si="3"/>
        <v>145640</v>
      </c>
      <c r="O128">
        <v>27268861</v>
      </c>
      <c r="P128">
        <v>19980820</v>
      </c>
      <c r="Q128">
        <v>13</v>
      </c>
    </row>
    <row r="129" spans="1:17" outlineLevel="2">
      <c r="A129" t="s">
        <v>0</v>
      </c>
      <c r="B129">
        <v>39532</v>
      </c>
      <c r="C129">
        <v>34</v>
      </c>
      <c r="D129">
        <v>1</v>
      </c>
      <c r="E129" t="s">
        <v>1</v>
      </c>
      <c r="H129" t="s">
        <v>110</v>
      </c>
      <c r="I129">
        <v>20081224</v>
      </c>
      <c r="J129">
        <v>16600</v>
      </c>
      <c r="L129">
        <v>16600</v>
      </c>
      <c r="M129">
        <f t="shared" si="2"/>
        <v>1660</v>
      </c>
      <c r="N129">
        <f t="shared" si="3"/>
        <v>18260</v>
      </c>
      <c r="O129">
        <v>21331933</v>
      </c>
      <c r="P129">
        <v>19340301</v>
      </c>
      <c r="Q129">
        <v>77</v>
      </c>
    </row>
    <row r="130" spans="1:17" outlineLevel="2">
      <c r="A130" t="s">
        <v>0</v>
      </c>
      <c r="B130">
        <v>39532</v>
      </c>
      <c r="C130">
        <v>34</v>
      </c>
      <c r="D130">
        <v>3</v>
      </c>
      <c r="E130" t="s">
        <v>1</v>
      </c>
      <c r="H130" t="s">
        <v>111</v>
      </c>
      <c r="I130">
        <v>20081224</v>
      </c>
      <c r="J130">
        <v>16600</v>
      </c>
      <c r="L130">
        <v>16600</v>
      </c>
      <c r="M130">
        <f t="shared" si="2"/>
        <v>1660</v>
      </c>
      <c r="N130">
        <f t="shared" si="3"/>
        <v>18260</v>
      </c>
      <c r="O130">
        <v>4310008</v>
      </c>
      <c r="P130">
        <v>19391021</v>
      </c>
      <c r="Q130">
        <v>72</v>
      </c>
    </row>
    <row r="131" spans="1:17" outlineLevel="2">
      <c r="A131" t="s">
        <v>0</v>
      </c>
      <c r="B131">
        <v>39532</v>
      </c>
      <c r="C131">
        <v>34</v>
      </c>
      <c r="D131">
        <v>4</v>
      </c>
      <c r="E131" t="s">
        <v>1</v>
      </c>
      <c r="H131" t="s">
        <v>112</v>
      </c>
      <c r="I131">
        <v>20081224</v>
      </c>
      <c r="J131">
        <v>16600</v>
      </c>
      <c r="L131">
        <v>16600</v>
      </c>
      <c r="M131">
        <f t="shared" si="2"/>
        <v>1660</v>
      </c>
      <c r="N131">
        <f t="shared" si="3"/>
        <v>18260</v>
      </c>
      <c r="O131">
        <v>32304604</v>
      </c>
      <c r="P131">
        <v>19491206</v>
      </c>
      <c r="Q131">
        <v>62</v>
      </c>
    </row>
    <row r="132" spans="1:17" outlineLevel="2">
      <c r="A132" t="s">
        <v>0</v>
      </c>
      <c r="B132">
        <v>39532</v>
      </c>
      <c r="C132">
        <v>34</v>
      </c>
      <c r="D132">
        <v>5</v>
      </c>
      <c r="E132" t="s">
        <v>1</v>
      </c>
      <c r="H132" t="s">
        <v>113</v>
      </c>
      <c r="I132">
        <v>20081224</v>
      </c>
      <c r="J132">
        <v>16600</v>
      </c>
      <c r="L132">
        <v>16600</v>
      </c>
      <c r="M132">
        <f t="shared" si="2"/>
        <v>1660</v>
      </c>
      <c r="N132">
        <f t="shared" si="3"/>
        <v>18260</v>
      </c>
      <c r="O132">
        <v>24282834</v>
      </c>
      <c r="P132">
        <v>19390803</v>
      </c>
      <c r="Q132">
        <v>72</v>
      </c>
    </row>
    <row r="133" spans="1:17" outlineLevel="2">
      <c r="A133" t="s">
        <v>0</v>
      </c>
      <c r="B133">
        <v>39532</v>
      </c>
      <c r="C133">
        <v>34</v>
      </c>
      <c r="D133">
        <v>6</v>
      </c>
      <c r="E133" t="s">
        <v>1</v>
      </c>
      <c r="H133" t="s">
        <v>114</v>
      </c>
      <c r="I133">
        <v>20081224</v>
      </c>
      <c r="J133">
        <v>16600</v>
      </c>
      <c r="L133">
        <v>16600</v>
      </c>
      <c r="M133">
        <f t="shared" si="2"/>
        <v>1660</v>
      </c>
      <c r="N133">
        <f t="shared" si="3"/>
        <v>18260</v>
      </c>
      <c r="O133">
        <v>24299490</v>
      </c>
      <c r="P133">
        <v>19480420</v>
      </c>
      <c r="Q133">
        <v>63</v>
      </c>
    </row>
    <row r="134" spans="1:17" outlineLevel="2">
      <c r="A134" t="s">
        <v>0</v>
      </c>
      <c r="B134">
        <v>39532</v>
      </c>
      <c r="C134">
        <v>34</v>
      </c>
      <c r="D134">
        <v>7</v>
      </c>
      <c r="E134" t="s">
        <v>1</v>
      </c>
      <c r="H134" t="s">
        <v>115</v>
      </c>
      <c r="I134">
        <v>20081224</v>
      </c>
      <c r="J134">
        <v>16600</v>
      </c>
      <c r="L134">
        <v>16600</v>
      </c>
      <c r="M134">
        <f t="shared" si="2"/>
        <v>1660</v>
      </c>
      <c r="N134">
        <f t="shared" si="3"/>
        <v>18260</v>
      </c>
      <c r="O134">
        <v>71643941</v>
      </c>
      <c r="P134">
        <v>19640203</v>
      </c>
      <c r="Q134">
        <v>48</v>
      </c>
    </row>
    <row r="135" spans="1:17" outlineLevel="2">
      <c r="A135" t="s">
        <v>0</v>
      </c>
      <c r="B135">
        <v>39533</v>
      </c>
      <c r="C135">
        <v>10</v>
      </c>
      <c r="D135">
        <v>0</v>
      </c>
      <c r="E135" t="s">
        <v>62</v>
      </c>
      <c r="H135" t="s">
        <v>106</v>
      </c>
      <c r="I135">
        <v>20081223</v>
      </c>
      <c r="J135">
        <v>16600</v>
      </c>
      <c r="L135">
        <v>16600</v>
      </c>
      <c r="M135">
        <f t="shared" si="2"/>
        <v>1660</v>
      </c>
      <c r="N135">
        <f t="shared" si="3"/>
        <v>18260</v>
      </c>
      <c r="O135">
        <v>43500805</v>
      </c>
      <c r="P135">
        <v>19660122</v>
      </c>
      <c r="Q135">
        <v>46</v>
      </c>
    </row>
    <row r="136" spans="1:17" outlineLevel="1">
      <c r="F136" s="1"/>
      <c r="J136">
        <f>SUBTOTAL(9,J125:J135)</f>
        <v>697800</v>
      </c>
      <c r="K136">
        <f>SUBTOTAL(9,K125:K135)</f>
        <v>52000</v>
      </c>
      <c r="L136">
        <f>SUBTOTAL(9,L125:L135)</f>
        <v>645800</v>
      </c>
      <c r="M136">
        <f>SUBTOTAL(9,M125:M135)</f>
        <v>64580</v>
      </c>
      <c r="N136">
        <f>SUBTOTAL(9,N125:N135)</f>
        <v>710380</v>
      </c>
    </row>
    <row r="137" spans="1:17" outlineLevel="2">
      <c r="A137" t="s">
        <v>0</v>
      </c>
      <c r="B137">
        <v>39532</v>
      </c>
      <c r="C137">
        <v>2</v>
      </c>
      <c r="D137">
        <v>0</v>
      </c>
      <c r="E137" t="s">
        <v>1</v>
      </c>
      <c r="F137">
        <v>43511913</v>
      </c>
      <c r="G137" t="s">
        <v>116</v>
      </c>
      <c r="H137" t="s">
        <v>116</v>
      </c>
      <c r="I137">
        <v>20020815</v>
      </c>
      <c r="J137">
        <v>16600</v>
      </c>
      <c r="L137">
        <v>16600</v>
      </c>
      <c r="M137">
        <f t="shared" si="2"/>
        <v>1660</v>
      </c>
      <c r="N137">
        <f t="shared" si="3"/>
        <v>18260</v>
      </c>
      <c r="O137">
        <v>43511913</v>
      </c>
      <c r="P137">
        <v>19670525</v>
      </c>
      <c r="Q137">
        <v>44</v>
      </c>
    </row>
    <row r="138" spans="1:17" outlineLevel="2">
      <c r="A138" t="s">
        <v>0</v>
      </c>
      <c r="B138">
        <v>39532</v>
      </c>
      <c r="C138">
        <v>2</v>
      </c>
      <c r="D138">
        <v>1</v>
      </c>
      <c r="E138" t="s">
        <v>1</v>
      </c>
      <c r="H138" t="s">
        <v>117</v>
      </c>
      <c r="I138">
        <v>20020815</v>
      </c>
      <c r="J138">
        <v>16600</v>
      </c>
      <c r="L138">
        <v>16600</v>
      </c>
      <c r="M138">
        <f t="shared" si="2"/>
        <v>1660</v>
      </c>
      <c r="N138">
        <f t="shared" si="3"/>
        <v>18260</v>
      </c>
      <c r="O138">
        <v>71655719</v>
      </c>
      <c r="P138">
        <v>19640823</v>
      </c>
      <c r="Q138">
        <v>47</v>
      </c>
    </row>
    <row r="139" spans="1:17" outlineLevel="2">
      <c r="A139" t="s">
        <v>0</v>
      </c>
      <c r="B139">
        <v>39532</v>
      </c>
      <c r="C139">
        <v>2</v>
      </c>
      <c r="D139">
        <v>3</v>
      </c>
      <c r="E139" t="s">
        <v>1</v>
      </c>
      <c r="H139" t="s">
        <v>118</v>
      </c>
      <c r="I139">
        <v>20040126</v>
      </c>
      <c r="J139">
        <v>16600</v>
      </c>
      <c r="L139">
        <v>16600</v>
      </c>
      <c r="M139">
        <f t="shared" si="2"/>
        <v>1660</v>
      </c>
      <c r="N139">
        <f t="shared" si="3"/>
        <v>18260</v>
      </c>
      <c r="O139">
        <v>71670042</v>
      </c>
      <c r="P139">
        <v>19660309</v>
      </c>
      <c r="Q139">
        <v>45</v>
      </c>
    </row>
    <row r="140" spans="1:17" outlineLevel="2">
      <c r="A140" t="s">
        <v>0</v>
      </c>
      <c r="B140">
        <v>39532</v>
      </c>
      <c r="C140">
        <v>2</v>
      </c>
      <c r="D140">
        <v>5</v>
      </c>
      <c r="E140" t="s">
        <v>1</v>
      </c>
      <c r="H140" t="s">
        <v>119</v>
      </c>
      <c r="I140">
        <v>20070705</v>
      </c>
      <c r="J140">
        <v>16600</v>
      </c>
      <c r="L140">
        <v>16600</v>
      </c>
      <c r="M140">
        <f t="shared" si="2"/>
        <v>1660</v>
      </c>
      <c r="N140">
        <f t="shared" si="3"/>
        <v>18260</v>
      </c>
      <c r="O140">
        <v>549089</v>
      </c>
      <c r="P140">
        <v>19320509</v>
      </c>
      <c r="Q140">
        <v>79</v>
      </c>
    </row>
    <row r="141" spans="1:17" outlineLevel="2">
      <c r="A141" t="s">
        <v>0</v>
      </c>
      <c r="B141">
        <v>39532</v>
      </c>
      <c r="C141">
        <v>2</v>
      </c>
      <c r="D141">
        <v>6</v>
      </c>
      <c r="E141" t="s">
        <v>1</v>
      </c>
      <c r="H141" t="s">
        <v>120</v>
      </c>
      <c r="I141">
        <v>20070705</v>
      </c>
      <c r="J141">
        <v>16600</v>
      </c>
      <c r="L141">
        <v>16600</v>
      </c>
      <c r="M141">
        <f t="shared" si="2"/>
        <v>1660</v>
      </c>
      <c r="N141">
        <f t="shared" si="3"/>
        <v>18260</v>
      </c>
      <c r="O141">
        <v>21306704</v>
      </c>
      <c r="P141">
        <v>19360716</v>
      </c>
      <c r="Q141">
        <v>75</v>
      </c>
    </row>
    <row r="142" spans="1:17" outlineLevel="2">
      <c r="A142" t="s">
        <v>0</v>
      </c>
      <c r="B142">
        <v>39532</v>
      </c>
      <c r="C142">
        <v>2</v>
      </c>
      <c r="D142">
        <v>7</v>
      </c>
      <c r="E142" t="s">
        <v>1</v>
      </c>
      <c r="H142" t="s">
        <v>121</v>
      </c>
      <c r="I142">
        <v>20100331</v>
      </c>
      <c r="J142">
        <v>16600</v>
      </c>
      <c r="L142">
        <v>16600</v>
      </c>
      <c r="M142">
        <f t="shared" si="2"/>
        <v>1660</v>
      </c>
      <c r="N142">
        <f t="shared" si="3"/>
        <v>18260</v>
      </c>
      <c r="O142">
        <v>1037621679</v>
      </c>
      <c r="P142">
        <v>19920816</v>
      </c>
      <c r="Q142">
        <v>19</v>
      </c>
    </row>
    <row r="143" spans="1:17" outlineLevel="1">
      <c r="F143" s="1"/>
      <c r="J143">
        <f>SUBTOTAL(9,J137:J142)</f>
        <v>99600</v>
      </c>
      <c r="K143">
        <f>SUBTOTAL(9,K137:K142)</f>
        <v>0</v>
      </c>
      <c r="L143">
        <f>SUBTOTAL(9,L137:L142)</f>
        <v>99600</v>
      </c>
      <c r="M143">
        <f>SUBTOTAL(9,M137:M142)</f>
        <v>9960</v>
      </c>
      <c r="N143">
        <f>SUBTOTAL(9,N137:N142)</f>
        <v>109560</v>
      </c>
    </row>
    <row r="144" spans="1:17" outlineLevel="2">
      <c r="A144" t="s">
        <v>0</v>
      </c>
      <c r="B144">
        <v>27002</v>
      </c>
      <c r="C144">
        <v>32</v>
      </c>
      <c r="D144">
        <v>1</v>
      </c>
      <c r="E144" s="6" t="s">
        <v>6</v>
      </c>
      <c r="F144">
        <v>43521226</v>
      </c>
      <c r="G144" t="s">
        <v>122</v>
      </c>
      <c r="H144" t="s">
        <v>123</v>
      </c>
      <c r="I144">
        <v>20010901</v>
      </c>
      <c r="J144">
        <v>145400</v>
      </c>
      <c r="K144">
        <v>13000</v>
      </c>
      <c r="L144">
        <v>132400</v>
      </c>
      <c r="M144">
        <f t="shared" si="2"/>
        <v>13240</v>
      </c>
      <c r="N144">
        <f t="shared" si="3"/>
        <v>145640</v>
      </c>
      <c r="O144">
        <v>1001018074</v>
      </c>
      <c r="P144">
        <v>20010718</v>
      </c>
      <c r="Q144">
        <v>10</v>
      </c>
    </row>
    <row r="145" spans="1:17" outlineLevel="2">
      <c r="A145" t="s">
        <v>0</v>
      </c>
      <c r="B145">
        <v>27002</v>
      </c>
      <c r="C145">
        <v>32</v>
      </c>
      <c r="D145">
        <v>2</v>
      </c>
      <c r="E145" s="6" t="s">
        <v>6</v>
      </c>
      <c r="H145" t="s">
        <v>124</v>
      </c>
      <c r="I145">
        <v>19910701</v>
      </c>
      <c r="J145">
        <v>145400</v>
      </c>
      <c r="K145">
        <v>13000</v>
      </c>
      <c r="L145">
        <v>132400</v>
      </c>
      <c r="M145">
        <f t="shared" si="2"/>
        <v>13240</v>
      </c>
      <c r="N145">
        <f t="shared" si="3"/>
        <v>145640</v>
      </c>
      <c r="O145">
        <v>21257275</v>
      </c>
      <c r="P145">
        <v>19360827</v>
      </c>
      <c r="Q145">
        <v>75</v>
      </c>
    </row>
    <row r="146" spans="1:17" outlineLevel="2">
      <c r="A146" t="s">
        <v>0</v>
      </c>
      <c r="B146">
        <v>39532</v>
      </c>
      <c r="C146">
        <v>14</v>
      </c>
      <c r="D146">
        <v>1</v>
      </c>
      <c r="E146" t="s">
        <v>1</v>
      </c>
      <c r="H146" t="s">
        <v>125</v>
      </c>
      <c r="I146">
        <v>20041130</v>
      </c>
      <c r="J146">
        <v>16600</v>
      </c>
      <c r="L146">
        <v>16600</v>
      </c>
      <c r="M146">
        <f t="shared" si="2"/>
        <v>1660</v>
      </c>
      <c r="N146">
        <f t="shared" si="3"/>
        <v>18260</v>
      </c>
      <c r="O146">
        <v>21314579</v>
      </c>
      <c r="P146">
        <v>19160710</v>
      </c>
      <c r="Q146">
        <v>95</v>
      </c>
    </row>
    <row r="147" spans="1:17" outlineLevel="2">
      <c r="A147" t="s">
        <v>0</v>
      </c>
      <c r="B147">
        <v>39852</v>
      </c>
      <c r="C147">
        <v>33</v>
      </c>
      <c r="D147">
        <v>1</v>
      </c>
      <c r="E147" t="s">
        <v>33</v>
      </c>
      <c r="H147" t="s">
        <v>123</v>
      </c>
      <c r="I147">
        <v>20110301</v>
      </c>
      <c r="J147">
        <v>17700</v>
      </c>
      <c r="L147">
        <v>17700</v>
      </c>
      <c r="M147">
        <f t="shared" si="2"/>
        <v>1770</v>
      </c>
      <c r="N147">
        <f t="shared" si="3"/>
        <v>19470</v>
      </c>
      <c r="O147">
        <v>1001018074</v>
      </c>
      <c r="P147">
        <v>20010718</v>
      </c>
      <c r="Q147">
        <v>10</v>
      </c>
    </row>
    <row r="148" spans="1:17" outlineLevel="2">
      <c r="A148" t="s">
        <v>0</v>
      </c>
      <c r="B148">
        <v>47220</v>
      </c>
      <c r="C148">
        <v>4</v>
      </c>
      <c r="D148">
        <v>1</v>
      </c>
      <c r="E148" t="s">
        <v>91</v>
      </c>
      <c r="H148" t="s">
        <v>123</v>
      </c>
      <c r="I148">
        <v>20030930</v>
      </c>
      <c r="J148">
        <v>16600</v>
      </c>
      <c r="L148">
        <v>16600</v>
      </c>
      <c r="M148">
        <f t="shared" si="2"/>
        <v>1660</v>
      </c>
      <c r="N148">
        <f t="shared" si="3"/>
        <v>18260</v>
      </c>
      <c r="O148">
        <v>1001018074</v>
      </c>
      <c r="P148">
        <v>20010718</v>
      </c>
      <c r="Q148">
        <v>10</v>
      </c>
    </row>
    <row r="149" spans="1:17" outlineLevel="2">
      <c r="A149" t="s">
        <v>0</v>
      </c>
      <c r="B149">
        <v>47220</v>
      </c>
      <c r="C149">
        <v>4</v>
      </c>
      <c r="D149">
        <v>2</v>
      </c>
      <c r="E149" t="s">
        <v>91</v>
      </c>
      <c r="H149" t="s">
        <v>124</v>
      </c>
      <c r="I149">
        <v>20031014</v>
      </c>
      <c r="J149">
        <v>16600</v>
      </c>
      <c r="L149">
        <v>16600</v>
      </c>
      <c r="M149">
        <f t="shared" si="2"/>
        <v>1660</v>
      </c>
      <c r="N149">
        <f t="shared" si="3"/>
        <v>18260</v>
      </c>
      <c r="O149">
        <v>21257275</v>
      </c>
      <c r="P149">
        <v>19360827</v>
      </c>
      <c r="Q149">
        <v>75</v>
      </c>
    </row>
    <row r="150" spans="1:17" outlineLevel="1">
      <c r="F150" s="1"/>
      <c r="J150">
        <f>SUBTOTAL(9,J144:J149)</f>
        <v>358300</v>
      </c>
      <c r="K150">
        <f>SUBTOTAL(9,K144:K149)</f>
        <v>26000</v>
      </c>
      <c r="L150">
        <f>SUBTOTAL(9,L144:L149)</f>
        <v>332300</v>
      </c>
      <c r="M150">
        <f>SUBTOTAL(9,M144:M149)</f>
        <v>33230</v>
      </c>
      <c r="N150">
        <f>SUBTOTAL(9,N144:N149)</f>
        <v>365530</v>
      </c>
    </row>
    <row r="151" spans="1:17" outlineLevel="2">
      <c r="A151" t="s">
        <v>0</v>
      </c>
      <c r="B151">
        <v>39852</v>
      </c>
      <c r="C151">
        <v>28</v>
      </c>
      <c r="D151">
        <v>0</v>
      </c>
      <c r="E151" t="s">
        <v>33</v>
      </c>
      <c r="F151">
        <v>43605837</v>
      </c>
      <c r="G151" t="s">
        <v>126</v>
      </c>
      <c r="H151" t="s">
        <v>126</v>
      </c>
      <c r="I151">
        <v>20050701</v>
      </c>
      <c r="J151">
        <v>17700</v>
      </c>
      <c r="L151">
        <v>17700</v>
      </c>
      <c r="M151">
        <f t="shared" si="2"/>
        <v>1770</v>
      </c>
      <c r="N151">
        <f t="shared" si="3"/>
        <v>19470</v>
      </c>
      <c r="O151">
        <v>43605837</v>
      </c>
      <c r="P151">
        <v>19760621</v>
      </c>
      <c r="Q151">
        <v>35</v>
      </c>
    </row>
    <row r="152" spans="1:17" outlineLevel="2">
      <c r="A152" t="s">
        <v>0</v>
      </c>
      <c r="B152">
        <v>39852</v>
      </c>
      <c r="C152">
        <v>28</v>
      </c>
      <c r="D152">
        <v>1</v>
      </c>
      <c r="E152" t="s">
        <v>33</v>
      </c>
      <c r="H152" t="s">
        <v>127</v>
      </c>
      <c r="I152">
        <v>20050701</v>
      </c>
      <c r="J152">
        <v>17700</v>
      </c>
      <c r="L152">
        <v>17700</v>
      </c>
      <c r="M152">
        <f t="shared" si="2"/>
        <v>1770</v>
      </c>
      <c r="N152">
        <f t="shared" si="3"/>
        <v>19470</v>
      </c>
      <c r="O152">
        <v>35330093</v>
      </c>
      <c r="P152">
        <v>20030525</v>
      </c>
      <c r="Q152">
        <v>8</v>
      </c>
    </row>
    <row r="153" spans="1:17" outlineLevel="1">
      <c r="F153" s="1"/>
      <c r="J153">
        <f>SUBTOTAL(9,J151:J152)</f>
        <v>35400</v>
      </c>
      <c r="K153">
        <f>SUBTOTAL(9,K151:K152)</f>
        <v>0</v>
      </c>
      <c r="L153">
        <f>SUBTOTAL(9,L151:L152)</f>
        <v>35400</v>
      </c>
      <c r="M153">
        <f>SUBTOTAL(9,M151:M152)</f>
        <v>3540</v>
      </c>
      <c r="N153">
        <f>SUBTOTAL(9,N151:N152)</f>
        <v>38940</v>
      </c>
    </row>
    <row r="154" spans="1:17" outlineLevel="2">
      <c r="A154" t="s">
        <v>0</v>
      </c>
      <c r="B154">
        <v>27002</v>
      </c>
      <c r="C154">
        <v>50</v>
      </c>
      <c r="D154">
        <v>0</v>
      </c>
      <c r="E154" s="5" t="s">
        <v>6</v>
      </c>
      <c r="F154">
        <v>43612686</v>
      </c>
      <c r="G154" t="s">
        <v>128</v>
      </c>
      <c r="H154" t="s">
        <v>128</v>
      </c>
      <c r="I154">
        <v>20070801</v>
      </c>
      <c r="J154">
        <v>145400</v>
      </c>
      <c r="K154">
        <v>13000</v>
      </c>
      <c r="L154">
        <v>132400</v>
      </c>
      <c r="M154">
        <f t="shared" si="2"/>
        <v>13240</v>
      </c>
      <c r="N154">
        <f t="shared" si="3"/>
        <v>145640</v>
      </c>
      <c r="O154">
        <v>43612686</v>
      </c>
      <c r="P154">
        <v>19750812</v>
      </c>
      <c r="Q154">
        <v>36</v>
      </c>
    </row>
    <row r="155" spans="1:17" outlineLevel="2">
      <c r="A155" t="s">
        <v>0</v>
      </c>
      <c r="B155">
        <v>39532</v>
      </c>
      <c r="C155">
        <v>32</v>
      </c>
      <c r="D155">
        <v>1</v>
      </c>
      <c r="E155" t="s">
        <v>1</v>
      </c>
      <c r="H155" t="s">
        <v>129</v>
      </c>
      <c r="I155">
        <v>20080714</v>
      </c>
      <c r="J155">
        <v>16600</v>
      </c>
      <c r="L155">
        <v>16600</v>
      </c>
      <c r="M155">
        <f t="shared" si="2"/>
        <v>1660</v>
      </c>
      <c r="N155">
        <f t="shared" si="3"/>
        <v>18260</v>
      </c>
      <c r="O155">
        <v>21379901</v>
      </c>
      <c r="P155">
        <v>19441012</v>
      </c>
      <c r="Q155">
        <v>67</v>
      </c>
    </row>
    <row r="156" spans="1:17" outlineLevel="2">
      <c r="A156" t="s">
        <v>0</v>
      </c>
      <c r="B156">
        <v>39532</v>
      </c>
      <c r="C156">
        <v>32</v>
      </c>
      <c r="D156">
        <v>2</v>
      </c>
      <c r="E156" t="s">
        <v>1</v>
      </c>
      <c r="H156" t="s">
        <v>130</v>
      </c>
      <c r="I156">
        <v>20080714</v>
      </c>
      <c r="J156">
        <v>16600</v>
      </c>
      <c r="L156">
        <v>16600</v>
      </c>
      <c r="M156">
        <f t="shared" si="2"/>
        <v>1660</v>
      </c>
      <c r="N156">
        <f t="shared" si="3"/>
        <v>18260</v>
      </c>
      <c r="O156">
        <v>8246749</v>
      </c>
      <c r="P156">
        <v>19390312</v>
      </c>
      <c r="Q156">
        <v>72</v>
      </c>
    </row>
    <row r="157" spans="1:17" outlineLevel="2">
      <c r="A157" t="s">
        <v>0</v>
      </c>
      <c r="B157">
        <v>39532</v>
      </c>
      <c r="C157">
        <v>32</v>
      </c>
      <c r="D157">
        <v>3</v>
      </c>
      <c r="E157" t="s">
        <v>1</v>
      </c>
      <c r="H157" t="s">
        <v>131</v>
      </c>
      <c r="I157">
        <v>20080714</v>
      </c>
      <c r="J157">
        <v>16600</v>
      </c>
      <c r="L157">
        <v>16600</v>
      </c>
      <c r="M157">
        <f t="shared" si="2"/>
        <v>1660</v>
      </c>
      <c r="N157">
        <f t="shared" si="3"/>
        <v>18260</v>
      </c>
      <c r="O157">
        <v>32468009</v>
      </c>
      <c r="P157">
        <v>19510904</v>
      </c>
      <c r="Q157">
        <v>60</v>
      </c>
    </row>
    <row r="158" spans="1:17" outlineLevel="2">
      <c r="A158" t="s">
        <v>0</v>
      </c>
      <c r="B158">
        <v>39532</v>
      </c>
      <c r="C158">
        <v>32</v>
      </c>
      <c r="D158">
        <v>4</v>
      </c>
      <c r="E158" t="s">
        <v>1</v>
      </c>
      <c r="H158" t="s">
        <v>132</v>
      </c>
      <c r="I158">
        <v>20080714</v>
      </c>
      <c r="J158">
        <v>16600</v>
      </c>
      <c r="L158">
        <v>16600</v>
      </c>
      <c r="M158">
        <f t="shared" si="2"/>
        <v>1660</v>
      </c>
      <c r="N158">
        <f t="shared" si="3"/>
        <v>18260</v>
      </c>
      <c r="O158">
        <v>1037580326</v>
      </c>
      <c r="P158">
        <v>19870421</v>
      </c>
      <c r="Q158">
        <v>24</v>
      </c>
    </row>
    <row r="159" spans="1:17" outlineLevel="2">
      <c r="A159" t="s">
        <v>0</v>
      </c>
      <c r="B159">
        <v>39533</v>
      </c>
      <c r="C159">
        <v>9</v>
      </c>
      <c r="D159">
        <v>0</v>
      </c>
      <c r="E159" t="s">
        <v>62</v>
      </c>
      <c r="H159" t="s">
        <v>128</v>
      </c>
      <c r="I159">
        <v>20080714</v>
      </c>
      <c r="J159">
        <v>16600</v>
      </c>
      <c r="L159">
        <v>16600</v>
      </c>
      <c r="M159">
        <f t="shared" si="2"/>
        <v>1660</v>
      </c>
      <c r="N159">
        <f t="shared" si="3"/>
        <v>18260</v>
      </c>
      <c r="O159">
        <v>43612686</v>
      </c>
      <c r="P159">
        <v>19750812</v>
      </c>
      <c r="Q159">
        <v>36</v>
      </c>
    </row>
    <row r="160" spans="1:17" outlineLevel="1">
      <c r="F160" s="1"/>
      <c r="J160">
        <f>SUBTOTAL(9,J154:J159)</f>
        <v>228400</v>
      </c>
      <c r="K160">
        <f>SUBTOTAL(9,K154:K159)</f>
        <v>13000</v>
      </c>
      <c r="L160">
        <f>SUBTOTAL(9,L154:L159)</f>
        <v>215400</v>
      </c>
      <c r="M160">
        <f>SUBTOTAL(9,M154:M159)</f>
        <v>21540</v>
      </c>
      <c r="N160">
        <f>SUBTOTAL(9,N154:N159)</f>
        <v>236940</v>
      </c>
    </row>
    <row r="161" spans="1:17" outlineLevel="2">
      <c r="A161" t="s">
        <v>0</v>
      </c>
      <c r="B161">
        <v>39532</v>
      </c>
      <c r="C161">
        <v>20</v>
      </c>
      <c r="D161">
        <v>0</v>
      </c>
      <c r="E161" t="s">
        <v>1</v>
      </c>
      <c r="F161">
        <v>43664345</v>
      </c>
      <c r="G161" t="s">
        <v>133</v>
      </c>
      <c r="H161" t="s">
        <v>133</v>
      </c>
      <c r="I161">
        <v>20080221</v>
      </c>
      <c r="J161">
        <v>16600</v>
      </c>
      <c r="L161">
        <v>16600</v>
      </c>
      <c r="M161">
        <f t="shared" si="2"/>
        <v>1660</v>
      </c>
      <c r="N161">
        <f t="shared" si="3"/>
        <v>18260</v>
      </c>
      <c r="O161">
        <v>43664345</v>
      </c>
      <c r="P161">
        <v>19680124</v>
      </c>
      <c r="Q161">
        <v>44</v>
      </c>
    </row>
    <row r="162" spans="1:17" outlineLevel="2">
      <c r="A162" t="s">
        <v>0</v>
      </c>
      <c r="B162">
        <v>39532</v>
      </c>
      <c r="C162">
        <v>20</v>
      </c>
      <c r="D162">
        <v>1</v>
      </c>
      <c r="E162" t="s">
        <v>1</v>
      </c>
      <c r="H162" t="s">
        <v>134</v>
      </c>
      <c r="I162">
        <v>20070705</v>
      </c>
      <c r="J162">
        <v>16600</v>
      </c>
      <c r="L162">
        <v>16600</v>
      </c>
      <c r="M162">
        <f t="shared" si="2"/>
        <v>1660</v>
      </c>
      <c r="N162">
        <f t="shared" si="3"/>
        <v>18260</v>
      </c>
      <c r="O162">
        <v>98052755468</v>
      </c>
      <c r="P162">
        <v>19980527</v>
      </c>
      <c r="Q162">
        <v>13</v>
      </c>
    </row>
    <row r="163" spans="1:17" outlineLevel="2">
      <c r="A163" t="s">
        <v>0</v>
      </c>
      <c r="B163">
        <v>39532</v>
      </c>
      <c r="C163">
        <v>20</v>
      </c>
      <c r="D163">
        <v>2</v>
      </c>
      <c r="E163" t="s">
        <v>1</v>
      </c>
      <c r="H163" t="s">
        <v>135</v>
      </c>
      <c r="I163">
        <v>20090425</v>
      </c>
      <c r="J163">
        <v>16600</v>
      </c>
      <c r="L163">
        <v>16600</v>
      </c>
      <c r="M163">
        <f t="shared" si="2"/>
        <v>1660</v>
      </c>
      <c r="N163">
        <f t="shared" si="3"/>
        <v>18260</v>
      </c>
      <c r="O163">
        <v>70325564</v>
      </c>
      <c r="P163">
        <v>19620422</v>
      </c>
      <c r="Q163">
        <v>49</v>
      </c>
    </row>
    <row r="164" spans="1:17" outlineLevel="2">
      <c r="A164" t="s">
        <v>0</v>
      </c>
      <c r="B164">
        <v>39852</v>
      </c>
      <c r="C164">
        <v>32</v>
      </c>
      <c r="D164">
        <v>0</v>
      </c>
      <c r="E164" t="s">
        <v>33</v>
      </c>
      <c r="H164" t="s">
        <v>133</v>
      </c>
      <c r="I164">
        <v>20110301</v>
      </c>
      <c r="J164">
        <v>17700</v>
      </c>
      <c r="L164">
        <v>17700</v>
      </c>
      <c r="M164">
        <f t="shared" si="2"/>
        <v>1770</v>
      </c>
      <c r="N164">
        <f t="shared" si="3"/>
        <v>19470</v>
      </c>
      <c r="O164">
        <v>43664345</v>
      </c>
      <c r="P164">
        <v>19680124</v>
      </c>
      <c r="Q164">
        <v>44</v>
      </c>
    </row>
    <row r="165" spans="1:17" outlineLevel="2">
      <c r="A165" t="s">
        <v>0</v>
      </c>
      <c r="B165">
        <v>39852</v>
      </c>
      <c r="C165">
        <v>32</v>
      </c>
      <c r="D165">
        <v>1</v>
      </c>
      <c r="E165" t="s">
        <v>33</v>
      </c>
      <c r="H165" t="s">
        <v>134</v>
      </c>
      <c r="I165">
        <v>20110301</v>
      </c>
      <c r="J165">
        <v>17700</v>
      </c>
      <c r="L165">
        <v>17700</v>
      </c>
      <c r="M165">
        <f t="shared" si="2"/>
        <v>1770</v>
      </c>
      <c r="N165">
        <f t="shared" si="3"/>
        <v>19470</v>
      </c>
      <c r="O165">
        <v>98052755468</v>
      </c>
      <c r="P165">
        <v>19980527</v>
      </c>
      <c r="Q165">
        <v>13</v>
      </c>
    </row>
    <row r="166" spans="1:17" outlineLevel="1">
      <c r="F166" s="1"/>
      <c r="J166">
        <f>SUBTOTAL(9,J161:J165)</f>
        <v>85200</v>
      </c>
      <c r="K166">
        <f>SUBTOTAL(9,K161:K165)</f>
        <v>0</v>
      </c>
      <c r="L166">
        <f>SUBTOTAL(9,L161:L165)</f>
        <v>85200</v>
      </c>
      <c r="M166">
        <f>SUBTOTAL(9,M161:M165)</f>
        <v>8520</v>
      </c>
      <c r="N166">
        <f>SUBTOTAL(9,N161:N165)</f>
        <v>93720</v>
      </c>
    </row>
    <row r="167" spans="1:17" outlineLevel="2">
      <c r="A167" t="s">
        <v>0</v>
      </c>
      <c r="B167">
        <v>39532</v>
      </c>
      <c r="C167">
        <v>42</v>
      </c>
      <c r="D167">
        <v>0</v>
      </c>
      <c r="E167" t="s">
        <v>1</v>
      </c>
      <c r="F167">
        <v>43709669</v>
      </c>
      <c r="G167" t="s">
        <v>136</v>
      </c>
      <c r="H167" t="s">
        <v>136</v>
      </c>
      <c r="I167">
        <v>20110812</v>
      </c>
      <c r="J167">
        <v>16600</v>
      </c>
      <c r="L167">
        <v>16600</v>
      </c>
      <c r="M167">
        <f t="shared" si="2"/>
        <v>1660</v>
      </c>
      <c r="N167">
        <f t="shared" si="3"/>
        <v>18260</v>
      </c>
      <c r="O167">
        <v>43709669</v>
      </c>
      <c r="P167">
        <v>19791123</v>
      </c>
      <c r="Q167">
        <v>32</v>
      </c>
    </row>
    <row r="168" spans="1:17" outlineLevel="2">
      <c r="A168" t="s">
        <v>0</v>
      </c>
      <c r="B168">
        <v>39532</v>
      </c>
      <c r="C168">
        <v>42</v>
      </c>
      <c r="D168">
        <v>1</v>
      </c>
      <c r="E168" t="s">
        <v>1</v>
      </c>
      <c r="H168" t="s">
        <v>137</v>
      </c>
      <c r="I168">
        <v>20110119</v>
      </c>
      <c r="J168">
        <v>16600</v>
      </c>
      <c r="L168">
        <v>16600</v>
      </c>
      <c r="M168">
        <f t="shared" si="2"/>
        <v>1660</v>
      </c>
      <c r="N168">
        <f t="shared" si="3"/>
        <v>18260</v>
      </c>
      <c r="O168">
        <v>21434836</v>
      </c>
      <c r="P168">
        <v>19460108</v>
      </c>
      <c r="Q168">
        <v>66</v>
      </c>
    </row>
    <row r="169" spans="1:17" outlineLevel="1">
      <c r="F169" s="1"/>
      <c r="J169">
        <f>SUBTOTAL(9,J167:J168)</f>
        <v>33200</v>
      </c>
      <c r="K169">
        <f>SUBTOTAL(9,K167:K168)</f>
        <v>0</v>
      </c>
      <c r="L169">
        <f>SUBTOTAL(9,L167:L168)</f>
        <v>33200</v>
      </c>
      <c r="M169">
        <f>SUBTOTAL(9,M167:M168)</f>
        <v>3320</v>
      </c>
      <c r="N169">
        <f>SUBTOTAL(9,N167:N168)</f>
        <v>36520</v>
      </c>
    </row>
    <row r="170" spans="1:17" outlineLevel="2">
      <c r="A170" t="s">
        <v>0</v>
      </c>
      <c r="B170">
        <v>39532</v>
      </c>
      <c r="C170">
        <v>21</v>
      </c>
      <c r="D170">
        <v>1</v>
      </c>
      <c r="E170" t="s">
        <v>1</v>
      </c>
      <c r="F170">
        <v>43722674</v>
      </c>
      <c r="G170" t="s">
        <v>138</v>
      </c>
      <c r="H170" t="s">
        <v>139</v>
      </c>
      <c r="I170">
        <v>20031226</v>
      </c>
      <c r="J170">
        <v>16600</v>
      </c>
      <c r="L170">
        <v>16600</v>
      </c>
      <c r="M170">
        <f t="shared" ref="M170:M257" si="4">+L170*10%</f>
        <v>1660</v>
      </c>
      <c r="N170">
        <f t="shared" ref="N170:N257" si="5">+L170+M170</f>
        <v>18260</v>
      </c>
      <c r="O170">
        <v>21555510</v>
      </c>
      <c r="P170">
        <v>19510116</v>
      </c>
      <c r="Q170">
        <v>61</v>
      </c>
    </row>
    <row r="171" spans="1:17" outlineLevel="1">
      <c r="F171" s="1"/>
      <c r="J171">
        <f>SUBTOTAL(9,J170:J170)</f>
        <v>16600</v>
      </c>
      <c r="K171">
        <f>SUBTOTAL(9,K170:K170)</f>
        <v>0</v>
      </c>
      <c r="L171">
        <f>SUBTOTAL(9,L170:L170)</f>
        <v>16600</v>
      </c>
      <c r="M171">
        <f>SUBTOTAL(9,M170:M170)</f>
        <v>1660</v>
      </c>
      <c r="N171">
        <f>SUBTOTAL(9,N170:N170)</f>
        <v>18260</v>
      </c>
    </row>
    <row r="172" spans="1:17" outlineLevel="2">
      <c r="A172" t="s">
        <v>0</v>
      </c>
      <c r="B172">
        <v>27002</v>
      </c>
      <c r="C172">
        <v>59</v>
      </c>
      <c r="D172">
        <v>0</v>
      </c>
      <c r="E172" s="5" t="s">
        <v>6</v>
      </c>
      <c r="F172">
        <v>43871839</v>
      </c>
      <c r="G172" t="s">
        <v>140</v>
      </c>
      <c r="H172" t="s">
        <v>140</v>
      </c>
      <c r="I172">
        <v>20071101</v>
      </c>
      <c r="J172">
        <v>145400</v>
      </c>
      <c r="K172">
        <v>13000</v>
      </c>
      <c r="L172">
        <v>132400</v>
      </c>
      <c r="M172">
        <f t="shared" si="4"/>
        <v>13240</v>
      </c>
      <c r="N172">
        <f t="shared" si="5"/>
        <v>145640</v>
      </c>
      <c r="O172">
        <v>43871839</v>
      </c>
      <c r="P172">
        <v>19860816</v>
      </c>
      <c r="Q172">
        <v>25</v>
      </c>
    </row>
    <row r="173" spans="1:17" outlineLevel="1">
      <c r="F173" s="1"/>
      <c r="J173">
        <f>SUBTOTAL(9,J172:J172)</f>
        <v>145400</v>
      </c>
      <c r="K173">
        <f>SUBTOTAL(9,K172:K172)</f>
        <v>13000</v>
      </c>
      <c r="L173">
        <f>SUBTOTAL(9,L172:L172)</f>
        <v>132400</v>
      </c>
      <c r="M173">
        <f>SUBTOTAL(9,M172:M172)</f>
        <v>13240</v>
      </c>
      <c r="N173">
        <f>SUBTOTAL(9,N172:N172)</f>
        <v>145640</v>
      </c>
    </row>
    <row r="174" spans="1:17" outlineLevel="2">
      <c r="A174" t="s">
        <v>0</v>
      </c>
      <c r="B174">
        <v>39532</v>
      </c>
      <c r="C174">
        <v>35</v>
      </c>
      <c r="D174">
        <v>1</v>
      </c>
      <c r="E174" t="s">
        <v>1</v>
      </c>
      <c r="F174">
        <v>43902038</v>
      </c>
      <c r="G174" t="s">
        <v>141</v>
      </c>
      <c r="H174" t="s">
        <v>142</v>
      </c>
      <c r="I174">
        <v>20090213</v>
      </c>
      <c r="J174">
        <v>16600</v>
      </c>
      <c r="L174">
        <v>16600</v>
      </c>
      <c r="M174">
        <f t="shared" si="4"/>
        <v>1660</v>
      </c>
      <c r="N174">
        <f t="shared" si="5"/>
        <v>18260</v>
      </c>
      <c r="O174">
        <v>522254</v>
      </c>
      <c r="P174">
        <v>19290307</v>
      </c>
      <c r="Q174">
        <v>82</v>
      </c>
    </row>
    <row r="175" spans="1:17" outlineLevel="2">
      <c r="A175" t="s">
        <v>0</v>
      </c>
      <c r="B175">
        <v>39532</v>
      </c>
      <c r="C175">
        <v>35</v>
      </c>
      <c r="D175">
        <v>2</v>
      </c>
      <c r="E175" t="s">
        <v>1</v>
      </c>
      <c r="H175" t="s">
        <v>143</v>
      </c>
      <c r="I175">
        <v>20090213</v>
      </c>
      <c r="J175">
        <v>16600</v>
      </c>
      <c r="L175">
        <v>16600</v>
      </c>
      <c r="M175">
        <f t="shared" si="4"/>
        <v>1660</v>
      </c>
      <c r="N175">
        <f t="shared" si="5"/>
        <v>18260</v>
      </c>
      <c r="O175">
        <v>21362893</v>
      </c>
      <c r="P175">
        <v>19410312</v>
      </c>
      <c r="Q175">
        <v>70</v>
      </c>
    </row>
    <row r="176" spans="1:17" outlineLevel="2">
      <c r="A176" t="s">
        <v>0</v>
      </c>
      <c r="B176">
        <v>39532</v>
      </c>
      <c r="C176">
        <v>35</v>
      </c>
      <c r="D176">
        <v>3</v>
      </c>
      <c r="E176" t="s">
        <v>1</v>
      </c>
      <c r="H176" t="s">
        <v>144</v>
      </c>
      <c r="I176">
        <v>20090307</v>
      </c>
      <c r="J176">
        <v>16600</v>
      </c>
      <c r="L176">
        <v>16600</v>
      </c>
      <c r="M176">
        <f t="shared" si="4"/>
        <v>1660</v>
      </c>
      <c r="N176">
        <f t="shared" si="5"/>
        <v>18260</v>
      </c>
      <c r="O176">
        <v>758235</v>
      </c>
      <c r="P176">
        <v>19370520</v>
      </c>
      <c r="Q176">
        <v>74</v>
      </c>
    </row>
    <row r="177" spans="1:17" outlineLevel="2">
      <c r="A177" t="s">
        <v>0</v>
      </c>
      <c r="B177">
        <v>39532</v>
      </c>
      <c r="C177">
        <v>35</v>
      </c>
      <c r="D177">
        <v>4</v>
      </c>
      <c r="E177" t="s">
        <v>1</v>
      </c>
      <c r="H177" t="s">
        <v>145</v>
      </c>
      <c r="I177">
        <v>20100918</v>
      </c>
      <c r="J177">
        <v>16600</v>
      </c>
      <c r="L177">
        <v>16600</v>
      </c>
      <c r="M177">
        <f t="shared" si="4"/>
        <v>1660</v>
      </c>
      <c r="N177">
        <f t="shared" si="5"/>
        <v>18260</v>
      </c>
      <c r="O177">
        <v>43002849</v>
      </c>
      <c r="P177">
        <v>19600611</v>
      </c>
      <c r="Q177">
        <v>51</v>
      </c>
    </row>
    <row r="178" spans="1:17" outlineLevel="1">
      <c r="F178" s="1"/>
      <c r="J178">
        <f>SUBTOTAL(9,J174:J177)</f>
        <v>66400</v>
      </c>
      <c r="K178">
        <f>SUBTOTAL(9,K174:K177)</f>
        <v>0</v>
      </c>
      <c r="L178">
        <f>SUBTOTAL(9,L174:L177)</f>
        <v>66400</v>
      </c>
      <c r="M178">
        <f>SUBTOTAL(9,M174:M177)</f>
        <v>6640</v>
      </c>
      <c r="N178">
        <f>SUBTOTAL(9,N174:N177)</f>
        <v>73040</v>
      </c>
    </row>
    <row r="179" spans="1:17" outlineLevel="2">
      <c r="A179" t="s">
        <v>0</v>
      </c>
      <c r="B179">
        <v>27002</v>
      </c>
      <c r="C179">
        <v>57</v>
      </c>
      <c r="D179">
        <v>0</v>
      </c>
      <c r="E179" s="5" t="s">
        <v>6</v>
      </c>
      <c r="F179">
        <v>52666398</v>
      </c>
      <c r="G179" t="s">
        <v>146</v>
      </c>
      <c r="H179" t="s">
        <v>146</v>
      </c>
      <c r="I179">
        <v>20010401</v>
      </c>
      <c r="J179">
        <v>145400</v>
      </c>
      <c r="K179">
        <v>13000</v>
      </c>
      <c r="L179">
        <v>132400</v>
      </c>
      <c r="M179">
        <f t="shared" si="4"/>
        <v>13240</v>
      </c>
      <c r="N179">
        <f t="shared" si="5"/>
        <v>145640</v>
      </c>
      <c r="O179">
        <v>52666398</v>
      </c>
      <c r="P179">
        <v>19790802</v>
      </c>
      <c r="Q179">
        <v>32</v>
      </c>
    </row>
    <row r="180" spans="1:17" outlineLevel="1">
      <c r="F180" s="1"/>
      <c r="J180">
        <f>SUBTOTAL(9,J179:J179)</f>
        <v>145400</v>
      </c>
      <c r="K180">
        <f>SUBTOTAL(9,K179:K179)</f>
        <v>13000</v>
      </c>
      <c r="L180">
        <f>SUBTOTAL(9,L179:L179)</f>
        <v>132400</v>
      </c>
      <c r="M180">
        <f>SUBTOTAL(9,M179:M179)</f>
        <v>13240</v>
      </c>
      <c r="N180">
        <f>SUBTOTAL(9,N179:N179)</f>
        <v>145640</v>
      </c>
    </row>
    <row r="181" spans="1:17" outlineLevel="2">
      <c r="A181" t="s">
        <v>0</v>
      </c>
      <c r="B181">
        <v>27002</v>
      </c>
      <c r="C181">
        <v>54</v>
      </c>
      <c r="D181">
        <v>1</v>
      </c>
      <c r="E181" s="6" t="s">
        <v>6</v>
      </c>
      <c r="F181">
        <v>70069803</v>
      </c>
      <c r="G181" t="s">
        <v>147</v>
      </c>
      <c r="H181" t="s">
        <v>148</v>
      </c>
      <c r="I181">
        <v>20080801</v>
      </c>
      <c r="J181">
        <v>145400</v>
      </c>
      <c r="K181">
        <v>13000</v>
      </c>
      <c r="L181">
        <v>132400</v>
      </c>
      <c r="M181">
        <f t="shared" si="4"/>
        <v>13240</v>
      </c>
      <c r="N181">
        <f t="shared" si="5"/>
        <v>145640</v>
      </c>
      <c r="O181">
        <v>43107897</v>
      </c>
      <c r="P181">
        <v>19781215</v>
      </c>
      <c r="Q181">
        <v>33</v>
      </c>
    </row>
    <row r="182" spans="1:17" outlineLevel="2">
      <c r="A182" t="s">
        <v>0</v>
      </c>
      <c r="B182">
        <v>77605</v>
      </c>
      <c r="C182">
        <v>3</v>
      </c>
      <c r="D182">
        <v>1</v>
      </c>
      <c r="E182" t="s">
        <v>77</v>
      </c>
      <c r="H182" t="s">
        <v>149</v>
      </c>
      <c r="I182">
        <v>20090201</v>
      </c>
      <c r="J182">
        <v>145400</v>
      </c>
      <c r="K182">
        <v>13000</v>
      </c>
      <c r="L182">
        <v>132400</v>
      </c>
      <c r="M182">
        <f t="shared" si="4"/>
        <v>13240</v>
      </c>
      <c r="N182">
        <f t="shared" si="5"/>
        <v>145640</v>
      </c>
      <c r="O182">
        <v>1020303055</v>
      </c>
      <c r="P182">
        <v>20090405</v>
      </c>
      <c r="Q182">
        <v>2</v>
      </c>
    </row>
    <row r="183" spans="1:17" outlineLevel="1">
      <c r="F183" s="1"/>
      <c r="J183">
        <f>SUBTOTAL(9,J181:J182)</f>
        <v>290800</v>
      </c>
      <c r="K183">
        <f>SUBTOTAL(9,K181:K182)</f>
        <v>26000</v>
      </c>
      <c r="L183">
        <f>SUBTOTAL(9,L181:L182)</f>
        <v>264800</v>
      </c>
      <c r="M183">
        <f>SUBTOTAL(9,M181:M182)</f>
        <v>26480</v>
      </c>
      <c r="N183">
        <f>SUBTOTAL(9,N181:N182)</f>
        <v>291280</v>
      </c>
    </row>
    <row r="184" spans="1:17" outlineLevel="2">
      <c r="A184" t="s">
        <v>0</v>
      </c>
      <c r="B184">
        <v>27002</v>
      </c>
      <c r="C184">
        <v>18</v>
      </c>
      <c r="D184">
        <v>1</v>
      </c>
      <c r="E184" s="6" t="s">
        <v>6</v>
      </c>
      <c r="F184">
        <v>70078917</v>
      </c>
      <c r="G184" t="s">
        <v>150</v>
      </c>
      <c r="H184" t="s">
        <v>151</v>
      </c>
      <c r="I184">
        <v>19980101</v>
      </c>
      <c r="J184">
        <v>145400</v>
      </c>
      <c r="K184">
        <v>13000</v>
      </c>
      <c r="L184">
        <v>132400</v>
      </c>
      <c r="M184">
        <f t="shared" si="4"/>
        <v>13240</v>
      </c>
      <c r="N184">
        <f t="shared" si="5"/>
        <v>145640</v>
      </c>
      <c r="O184">
        <v>1017202317</v>
      </c>
      <c r="P184">
        <v>19920529</v>
      </c>
      <c r="Q184">
        <v>19</v>
      </c>
    </row>
    <row r="185" spans="1:17" outlineLevel="2">
      <c r="A185" t="s">
        <v>0</v>
      </c>
      <c r="B185">
        <v>39532</v>
      </c>
      <c r="C185">
        <v>44</v>
      </c>
      <c r="D185">
        <v>0</v>
      </c>
      <c r="E185" t="s">
        <v>1</v>
      </c>
      <c r="H185" t="s">
        <v>150</v>
      </c>
      <c r="I185">
        <v>20110209</v>
      </c>
      <c r="J185">
        <v>16600</v>
      </c>
      <c r="L185">
        <v>16600</v>
      </c>
      <c r="M185">
        <f t="shared" si="4"/>
        <v>1660</v>
      </c>
      <c r="N185">
        <f t="shared" si="5"/>
        <v>18260</v>
      </c>
      <c r="O185">
        <v>70078917</v>
      </c>
      <c r="P185">
        <v>19571206</v>
      </c>
      <c r="Q185">
        <v>54</v>
      </c>
    </row>
    <row r="186" spans="1:17" outlineLevel="2">
      <c r="A186" t="s">
        <v>0</v>
      </c>
      <c r="B186">
        <v>39532</v>
      </c>
      <c r="C186">
        <v>44</v>
      </c>
      <c r="D186">
        <v>1</v>
      </c>
      <c r="E186" t="s">
        <v>1</v>
      </c>
      <c r="H186" t="s">
        <v>152</v>
      </c>
      <c r="I186">
        <v>20110209</v>
      </c>
      <c r="J186">
        <v>16600</v>
      </c>
      <c r="L186">
        <v>16600</v>
      </c>
      <c r="M186">
        <f t="shared" si="4"/>
        <v>1660</v>
      </c>
      <c r="N186">
        <f t="shared" si="5"/>
        <v>18260</v>
      </c>
      <c r="O186">
        <v>43031640</v>
      </c>
      <c r="P186">
        <v>19611114</v>
      </c>
      <c r="Q186">
        <v>50</v>
      </c>
    </row>
    <row r="187" spans="1:17" outlineLevel="2">
      <c r="A187" t="s">
        <v>0</v>
      </c>
      <c r="B187">
        <v>39533</v>
      </c>
      <c r="C187">
        <v>11</v>
      </c>
      <c r="D187">
        <v>1</v>
      </c>
      <c r="E187" t="s">
        <v>62</v>
      </c>
      <c r="H187" t="s">
        <v>151</v>
      </c>
      <c r="I187">
        <v>20110209</v>
      </c>
      <c r="J187">
        <v>16600</v>
      </c>
      <c r="L187">
        <v>16600</v>
      </c>
      <c r="M187">
        <f t="shared" si="4"/>
        <v>1660</v>
      </c>
      <c r="N187">
        <f t="shared" si="5"/>
        <v>18260</v>
      </c>
      <c r="O187">
        <v>1017202317</v>
      </c>
      <c r="P187">
        <v>19920529</v>
      </c>
      <c r="Q187">
        <v>19</v>
      </c>
    </row>
    <row r="188" spans="1:17" outlineLevel="1">
      <c r="F188" s="1"/>
      <c r="J188">
        <f>SUBTOTAL(9,J184:J187)</f>
        <v>195200</v>
      </c>
      <c r="K188">
        <f>SUBTOTAL(9,K184:K187)</f>
        <v>13000</v>
      </c>
      <c r="L188">
        <f>SUBTOTAL(9,L184:L187)</f>
        <v>182200</v>
      </c>
      <c r="M188">
        <f>SUBTOTAL(9,M184:M187)</f>
        <v>18220</v>
      </c>
      <c r="N188">
        <f>SUBTOTAL(9,N184:N187)</f>
        <v>200420</v>
      </c>
    </row>
    <row r="189" spans="1:17" outlineLevel="2">
      <c r="A189" t="s">
        <v>0</v>
      </c>
      <c r="B189">
        <v>39532</v>
      </c>
      <c r="C189">
        <v>27</v>
      </c>
      <c r="D189">
        <v>1</v>
      </c>
      <c r="E189" t="s">
        <v>1</v>
      </c>
      <c r="F189">
        <v>70084754</v>
      </c>
      <c r="G189" t="s">
        <v>153</v>
      </c>
      <c r="H189" t="s">
        <v>154</v>
      </c>
      <c r="I189">
        <v>20070830</v>
      </c>
      <c r="J189">
        <v>16600</v>
      </c>
      <c r="L189">
        <v>16600</v>
      </c>
      <c r="M189">
        <f t="shared" si="4"/>
        <v>1660</v>
      </c>
      <c r="N189">
        <f t="shared" si="5"/>
        <v>18260</v>
      </c>
      <c r="O189">
        <v>21263261</v>
      </c>
      <c r="P189">
        <v>19340117</v>
      </c>
      <c r="Q189">
        <v>78</v>
      </c>
    </row>
    <row r="190" spans="1:17" outlineLevel="1">
      <c r="F190" s="1"/>
      <c r="J190">
        <f>SUBTOTAL(9,J189:J189)</f>
        <v>16600</v>
      </c>
      <c r="K190">
        <f>SUBTOTAL(9,K189:K189)</f>
        <v>0</v>
      </c>
      <c r="L190">
        <f>SUBTOTAL(9,L189:L189)</f>
        <v>16600</v>
      </c>
      <c r="M190">
        <f>SUBTOTAL(9,M189:M189)</f>
        <v>1660</v>
      </c>
      <c r="N190">
        <f>SUBTOTAL(9,N189:N189)</f>
        <v>18260</v>
      </c>
    </row>
    <row r="191" spans="1:17" outlineLevel="2">
      <c r="A191" t="s">
        <v>0</v>
      </c>
      <c r="B191">
        <v>39532</v>
      </c>
      <c r="C191">
        <v>9</v>
      </c>
      <c r="D191">
        <v>0</v>
      </c>
      <c r="E191" t="s">
        <v>1</v>
      </c>
      <c r="F191">
        <v>70086904</v>
      </c>
      <c r="G191" t="s">
        <v>155</v>
      </c>
      <c r="H191" t="s">
        <v>155</v>
      </c>
      <c r="I191">
        <v>20030909</v>
      </c>
      <c r="J191">
        <v>16600</v>
      </c>
      <c r="L191">
        <v>16600</v>
      </c>
      <c r="M191">
        <f t="shared" si="4"/>
        <v>1660</v>
      </c>
      <c r="N191">
        <f t="shared" si="5"/>
        <v>18260</v>
      </c>
      <c r="O191">
        <v>70086904</v>
      </c>
      <c r="P191">
        <v>19540729</v>
      </c>
      <c r="Q191">
        <v>57</v>
      </c>
    </row>
    <row r="192" spans="1:17" outlineLevel="1">
      <c r="F192" s="1"/>
      <c r="J192">
        <f>SUBTOTAL(9,J191:J191)</f>
        <v>16600</v>
      </c>
      <c r="K192">
        <f>SUBTOTAL(9,K191:K191)</f>
        <v>0</v>
      </c>
      <c r="L192">
        <f>SUBTOTAL(9,L191:L191)</f>
        <v>16600</v>
      </c>
      <c r="M192">
        <f>SUBTOTAL(9,M191:M191)</f>
        <v>1660</v>
      </c>
      <c r="N192">
        <f>SUBTOTAL(9,N191:N191)</f>
        <v>18260</v>
      </c>
    </row>
    <row r="193" spans="1:17" outlineLevel="2">
      <c r="A193" t="s">
        <v>0</v>
      </c>
      <c r="B193">
        <v>39852</v>
      </c>
      <c r="C193">
        <v>19</v>
      </c>
      <c r="D193">
        <v>1</v>
      </c>
      <c r="E193" t="s">
        <v>33</v>
      </c>
      <c r="F193">
        <v>70122714</v>
      </c>
      <c r="G193" t="s">
        <v>156</v>
      </c>
      <c r="H193" t="s">
        <v>157</v>
      </c>
      <c r="I193">
        <v>20050601</v>
      </c>
      <c r="J193">
        <v>17700</v>
      </c>
      <c r="L193">
        <v>17700</v>
      </c>
      <c r="M193">
        <f t="shared" si="4"/>
        <v>1770</v>
      </c>
      <c r="N193">
        <f t="shared" si="5"/>
        <v>19470</v>
      </c>
      <c r="O193">
        <v>42766302</v>
      </c>
      <c r="P193">
        <v>19641130</v>
      </c>
      <c r="Q193">
        <v>47</v>
      </c>
    </row>
    <row r="194" spans="1:17" outlineLevel="2">
      <c r="A194" t="s">
        <v>0</v>
      </c>
      <c r="B194">
        <v>39852</v>
      </c>
      <c r="C194">
        <v>19</v>
      </c>
      <c r="D194">
        <v>2</v>
      </c>
      <c r="E194" t="s">
        <v>33</v>
      </c>
      <c r="H194" t="s">
        <v>158</v>
      </c>
      <c r="I194">
        <v>20050601</v>
      </c>
      <c r="J194">
        <v>17700</v>
      </c>
      <c r="L194">
        <v>17700</v>
      </c>
      <c r="M194">
        <f t="shared" si="4"/>
        <v>1770</v>
      </c>
      <c r="N194">
        <f t="shared" si="5"/>
        <v>19470</v>
      </c>
      <c r="O194">
        <v>28677313</v>
      </c>
      <c r="P194">
        <v>19981124</v>
      </c>
      <c r="Q194">
        <v>13</v>
      </c>
    </row>
    <row r="195" spans="1:17" outlineLevel="2">
      <c r="A195" t="s">
        <v>0</v>
      </c>
      <c r="B195">
        <v>39852</v>
      </c>
      <c r="C195">
        <v>19</v>
      </c>
      <c r="D195">
        <v>3</v>
      </c>
      <c r="E195" t="s">
        <v>33</v>
      </c>
      <c r="H195" t="s">
        <v>159</v>
      </c>
      <c r="I195">
        <v>20101101</v>
      </c>
      <c r="J195">
        <v>17700</v>
      </c>
      <c r="L195">
        <v>17700</v>
      </c>
      <c r="M195">
        <f t="shared" si="4"/>
        <v>1770</v>
      </c>
      <c r="N195">
        <f t="shared" si="5"/>
        <v>19470</v>
      </c>
      <c r="O195">
        <v>1034987484</v>
      </c>
      <c r="P195">
        <v>20041215</v>
      </c>
      <c r="Q195">
        <v>7</v>
      </c>
    </row>
    <row r="196" spans="1:17" outlineLevel="1">
      <c r="F196" s="1"/>
      <c r="J196">
        <f>SUBTOTAL(9,J193:J195)</f>
        <v>53100</v>
      </c>
      <c r="K196">
        <f>SUBTOTAL(9,K193:K195)</f>
        <v>0</v>
      </c>
      <c r="L196">
        <f>SUBTOTAL(9,L193:L195)</f>
        <v>53100</v>
      </c>
      <c r="M196">
        <f>SUBTOTAL(9,M193:M195)</f>
        <v>5310</v>
      </c>
      <c r="N196">
        <f>SUBTOTAL(9,N193:N195)</f>
        <v>58410</v>
      </c>
    </row>
    <row r="197" spans="1:17" outlineLevel="2">
      <c r="A197" t="s">
        <v>0</v>
      </c>
      <c r="B197">
        <v>39852</v>
      </c>
      <c r="C197">
        <v>30</v>
      </c>
      <c r="D197">
        <v>1</v>
      </c>
      <c r="E197" t="s">
        <v>33</v>
      </c>
      <c r="F197">
        <v>70546521</v>
      </c>
      <c r="G197" t="s">
        <v>160</v>
      </c>
      <c r="H197" t="s">
        <v>161</v>
      </c>
      <c r="I197">
        <v>20080401</v>
      </c>
      <c r="J197">
        <v>17700</v>
      </c>
      <c r="L197">
        <v>17700</v>
      </c>
      <c r="M197">
        <f t="shared" si="4"/>
        <v>1770</v>
      </c>
      <c r="N197">
        <f t="shared" si="5"/>
        <v>19470</v>
      </c>
      <c r="O197">
        <v>92030155442</v>
      </c>
      <c r="P197">
        <v>19920301</v>
      </c>
      <c r="Q197">
        <v>19</v>
      </c>
    </row>
    <row r="198" spans="1:17" outlineLevel="1">
      <c r="F198" s="1"/>
      <c r="J198">
        <f>SUBTOTAL(9,J197:J197)</f>
        <v>17700</v>
      </c>
      <c r="K198">
        <f>SUBTOTAL(9,K197:K197)</f>
        <v>0</v>
      </c>
      <c r="L198">
        <f>SUBTOTAL(9,L197:L197)</f>
        <v>17700</v>
      </c>
      <c r="M198">
        <f>SUBTOTAL(9,M197:M197)</f>
        <v>1770</v>
      </c>
      <c r="N198">
        <f>SUBTOTAL(9,N197:N197)</f>
        <v>19470</v>
      </c>
    </row>
    <row r="199" spans="1:17" outlineLevel="2">
      <c r="A199" t="s">
        <v>0</v>
      </c>
      <c r="B199">
        <v>39532</v>
      </c>
      <c r="C199">
        <v>38</v>
      </c>
      <c r="D199">
        <v>1</v>
      </c>
      <c r="E199" t="s">
        <v>1</v>
      </c>
      <c r="F199">
        <v>70560976</v>
      </c>
      <c r="G199" t="s">
        <v>162</v>
      </c>
      <c r="H199" t="s">
        <v>163</v>
      </c>
      <c r="I199">
        <v>20100918</v>
      </c>
      <c r="J199">
        <v>16600</v>
      </c>
      <c r="L199">
        <v>16600</v>
      </c>
      <c r="M199">
        <f t="shared" si="4"/>
        <v>1660</v>
      </c>
      <c r="N199">
        <f t="shared" si="5"/>
        <v>18260</v>
      </c>
      <c r="O199">
        <v>608138</v>
      </c>
      <c r="P199">
        <v>19350625</v>
      </c>
      <c r="Q199">
        <v>76</v>
      </c>
    </row>
    <row r="200" spans="1:17" outlineLevel="1">
      <c r="F200" s="1"/>
      <c r="J200">
        <f>SUBTOTAL(9,J199:J199)</f>
        <v>16600</v>
      </c>
      <c r="K200">
        <f>SUBTOTAL(9,K199:K199)</f>
        <v>0</v>
      </c>
      <c r="L200">
        <f>SUBTOTAL(9,L199:L199)</f>
        <v>16600</v>
      </c>
      <c r="M200">
        <f>SUBTOTAL(9,M199:M199)</f>
        <v>1660</v>
      </c>
      <c r="N200">
        <f>SUBTOTAL(9,N199:N199)</f>
        <v>18260</v>
      </c>
    </row>
    <row r="201" spans="1:17" outlineLevel="2">
      <c r="A201" t="s">
        <v>0</v>
      </c>
      <c r="B201">
        <v>27002</v>
      </c>
      <c r="C201">
        <v>20</v>
      </c>
      <c r="D201">
        <v>0</v>
      </c>
      <c r="E201" s="5" t="s">
        <v>6</v>
      </c>
      <c r="F201">
        <v>70561395</v>
      </c>
      <c r="G201" t="s">
        <v>164</v>
      </c>
      <c r="H201" t="s">
        <v>164</v>
      </c>
      <c r="I201">
        <v>19891101</v>
      </c>
      <c r="J201">
        <v>145400</v>
      </c>
      <c r="K201">
        <v>13000</v>
      </c>
      <c r="L201">
        <v>132400</v>
      </c>
      <c r="M201">
        <f t="shared" si="4"/>
        <v>13240</v>
      </c>
      <c r="N201">
        <f t="shared" si="5"/>
        <v>145640</v>
      </c>
      <c r="O201">
        <v>70561395</v>
      </c>
      <c r="P201">
        <v>19640720</v>
      </c>
      <c r="Q201">
        <v>47</v>
      </c>
    </row>
    <row r="202" spans="1:17" outlineLevel="2">
      <c r="A202" t="s">
        <v>0</v>
      </c>
      <c r="B202">
        <v>27002</v>
      </c>
      <c r="C202">
        <v>20</v>
      </c>
      <c r="D202">
        <v>1</v>
      </c>
      <c r="E202" s="6" t="s">
        <v>6</v>
      </c>
      <c r="H202" t="s">
        <v>165</v>
      </c>
      <c r="I202">
        <v>19891101</v>
      </c>
      <c r="J202">
        <v>145400</v>
      </c>
      <c r="K202">
        <v>13000</v>
      </c>
      <c r="L202">
        <v>132400</v>
      </c>
      <c r="M202">
        <f t="shared" si="4"/>
        <v>13240</v>
      </c>
      <c r="N202">
        <f t="shared" si="5"/>
        <v>145640</v>
      </c>
      <c r="O202">
        <v>42878136</v>
      </c>
      <c r="P202">
        <v>19620622</v>
      </c>
      <c r="Q202">
        <v>49</v>
      </c>
    </row>
    <row r="203" spans="1:17" outlineLevel="2">
      <c r="A203" t="s">
        <v>0</v>
      </c>
      <c r="B203">
        <v>27002</v>
      </c>
      <c r="C203">
        <v>20</v>
      </c>
      <c r="D203">
        <v>2</v>
      </c>
      <c r="E203" s="6" t="s">
        <v>6</v>
      </c>
      <c r="H203" t="s">
        <v>166</v>
      </c>
      <c r="I203">
        <v>19891101</v>
      </c>
      <c r="J203">
        <v>145400</v>
      </c>
      <c r="K203">
        <v>13000</v>
      </c>
      <c r="L203">
        <v>132400</v>
      </c>
      <c r="M203">
        <f t="shared" si="4"/>
        <v>13240</v>
      </c>
      <c r="N203">
        <f t="shared" si="5"/>
        <v>145640</v>
      </c>
      <c r="O203">
        <v>665747</v>
      </c>
      <c r="P203">
        <v>19330610</v>
      </c>
      <c r="Q203">
        <v>78</v>
      </c>
    </row>
    <row r="204" spans="1:17" outlineLevel="2">
      <c r="A204" t="s">
        <v>0</v>
      </c>
      <c r="B204">
        <v>27002</v>
      </c>
      <c r="C204">
        <v>20</v>
      </c>
      <c r="D204">
        <v>3</v>
      </c>
      <c r="E204" s="6" t="s">
        <v>6</v>
      </c>
      <c r="H204" t="s">
        <v>167</v>
      </c>
      <c r="I204">
        <v>19891101</v>
      </c>
      <c r="J204">
        <v>145400</v>
      </c>
      <c r="K204">
        <v>13000</v>
      </c>
      <c r="L204">
        <v>132400</v>
      </c>
      <c r="M204">
        <f t="shared" si="4"/>
        <v>13240</v>
      </c>
      <c r="N204">
        <f t="shared" si="5"/>
        <v>145640</v>
      </c>
      <c r="O204">
        <v>21719450</v>
      </c>
      <c r="P204">
        <v>19350107</v>
      </c>
      <c r="Q204">
        <v>77</v>
      </c>
    </row>
    <row r="205" spans="1:17" outlineLevel="2">
      <c r="A205" t="s">
        <v>0</v>
      </c>
      <c r="B205">
        <v>27002</v>
      </c>
      <c r="C205">
        <v>20</v>
      </c>
      <c r="D205">
        <v>4</v>
      </c>
      <c r="E205" s="6" t="s">
        <v>6</v>
      </c>
      <c r="H205" t="s">
        <v>168</v>
      </c>
      <c r="I205">
        <v>20030701</v>
      </c>
      <c r="J205">
        <v>145400</v>
      </c>
      <c r="K205">
        <v>13000</v>
      </c>
      <c r="L205">
        <v>132400</v>
      </c>
      <c r="M205">
        <f t="shared" si="4"/>
        <v>13240</v>
      </c>
      <c r="N205">
        <f t="shared" si="5"/>
        <v>145640</v>
      </c>
      <c r="O205">
        <v>35327663</v>
      </c>
      <c r="P205">
        <v>20030604</v>
      </c>
      <c r="Q205">
        <v>8</v>
      </c>
    </row>
    <row r="206" spans="1:17" outlineLevel="2">
      <c r="A206" t="s">
        <v>0</v>
      </c>
      <c r="B206">
        <v>39533</v>
      </c>
      <c r="C206">
        <v>3</v>
      </c>
      <c r="D206">
        <v>1</v>
      </c>
      <c r="E206" t="s">
        <v>62</v>
      </c>
      <c r="H206" t="s">
        <v>166</v>
      </c>
      <c r="I206">
        <v>20020806</v>
      </c>
      <c r="J206">
        <v>16600</v>
      </c>
      <c r="L206">
        <v>16600</v>
      </c>
      <c r="M206">
        <f t="shared" si="4"/>
        <v>1660</v>
      </c>
      <c r="N206">
        <f t="shared" si="5"/>
        <v>18260</v>
      </c>
      <c r="O206">
        <v>665747</v>
      </c>
      <c r="P206">
        <v>19330622</v>
      </c>
      <c r="Q206">
        <v>78</v>
      </c>
    </row>
    <row r="207" spans="1:17" outlineLevel="2">
      <c r="A207" t="s">
        <v>0</v>
      </c>
      <c r="B207">
        <v>39533</v>
      </c>
      <c r="C207">
        <v>3</v>
      </c>
      <c r="D207">
        <v>2</v>
      </c>
      <c r="E207" t="s">
        <v>62</v>
      </c>
      <c r="H207" t="s">
        <v>169</v>
      </c>
      <c r="I207">
        <v>20020806</v>
      </c>
      <c r="J207">
        <v>16600</v>
      </c>
      <c r="L207">
        <v>16600</v>
      </c>
      <c r="M207">
        <f t="shared" si="4"/>
        <v>1660</v>
      </c>
      <c r="N207">
        <f t="shared" si="5"/>
        <v>18260</v>
      </c>
      <c r="O207">
        <v>21719450</v>
      </c>
      <c r="P207">
        <v>19350107</v>
      </c>
      <c r="Q207">
        <v>77</v>
      </c>
    </row>
    <row r="208" spans="1:17" outlineLevel="1">
      <c r="F208" s="1"/>
      <c r="J208">
        <f>SUBTOTAL(9,J201:J207)</f>
        <v>760200</v>
      </c>
      <c r="K208">
        <f>SUBTOTAL(9,K201:K207)</f>
        <v>65000</v>
      </c>
      <c r="L208">
        <f>SUBTOTAL(9,L201:L207)</f>
        <v>695200</v>
      </c>
      <c r="M208">
        <f>SUBTOTAL(9,M201:M207)</f>
        <v>69520</v>
      </c>
      <c r="N208">
        <f>SUBTOTAL(9,N201:N207)</f>
        <v>764720</v>
      </c>
    </row>
    <row r="209" spans="1:17" outlineLevel="2">
      <c r="A209" t="s">
        <v>0</v>
      </c>
      <c r="B209">
        <v>26999</v>
      </c>
      <c r="C209">
        <v>2</v>
      </c>
      <c r="D209">
        <v>3</v>
      </c>
      <c r="E209" t="s">
        <v>170</v>
      </c>
      <c r="F209">
        <v>70566167</v>
      </c>
      <c r="G209" t="s">
        <v>171</v>
      </c>
      <c r="H209" t="s">
        <v>172</v>
      </c>
      <c r="I209">
        <v>20011101</v>
      </c>
      <c r="J209">
        <v>93800</v>
      </c>
      <c r="L209">
        <v>93800</v>
      </c>
      <c r="M209">
        <f t="shared" si="4"/>
        <v>9380</v>
      </c>
      <c r="N209">
        <f t="shared" si="5"/>
        <v>103180</v>
      </c>
      <c r="O209">
        <v>33075406</v>
      </c>
      <c r="P209">
        <v>20010911</v>
      </c>
      <c r="Q209">
        <v>10</v>
      </c>
    </row>
    <row r="210" spans="1:17" outlineLevel="2">
      <c r="A210" t="s">
        <v>0</v>
      </c>
      <c r="B210">
        <v>39533</v>
      </c>
      <c r="C210">
        <v>4</v>
      </c>
      <c r="D210">
        <v>1</v>
      </c>
      <c r="E210" t="s">
        <v>62</v>
      </c>
      <c r="H210" t="s">
        <v>173</v>
      </c>
      <c r="I210">
        <v>20030408</v>
      </c>
      <c r="J210">
        <v>16600</v>
      </c>
      <c r="L210">
        <v>16600</v>
      </c>
      <c r="M210">
        <f t="shared" si="4"/>
        <v>1660</v>
      </c>
      <c r="N210">
        <f t="shared" si="5"/>
        <v>18260</v>
      </c>
      <c r="O210">
        <v>21727523</v>
      </c>
      <c r="P210">
        <v>19940625</v>
      </c>
      <c r="Q210">
        <v>17</v>
      </c>
    </row>
    <row r="211" spans="1:17" outlineLevel="2">
      <c r="A211" t="s">
        <v>0</v>
      </c>
      <c r="B211">
        <v>39533</v>
      </c>
      <c r="C211">
        <v>4</v>
      </c>
      <c r="D211">
        <v>2</v>
      </c>
      <c r="E211" t="s">
        <v>62</v>
      </c>
      <c r="H211" t="s">
        <v>172</v>
      </c>
      <c r="I211">
        <v>20030408</v>
      </c>
      <c r="J211">
        <v>16600</v>
      </c>
      <c r="L211">
        <v>16600</v>
      </c>
      <c r="M211">
        <f t="shared" si="4"/>
        <v>1660</v>
      </c>
      <c r="N211">
        <f t="shared" si="5"/>
        <v>18260</v>
      </c>
      <c r="O211">
        <v>33075406</v>
      </c>
      <c r="P211">
        <v>20010911</v>
      </c>
      <c r="Q211">
        <v>10</v>
      </c>
    </row>
    <row r="212" spans="1:17" outlineLevel="2">
      <c r="A212" t="s">
        <v>0</v>
      </c>
      <c r="B212">
        <v>39852</v>
      </c>
      <c r="C212">
        <v>8</v>
      </c>
      <c r="D212">
        <v>1</v>
      </c>
      <c r="E212" t="s">
        <v>33</v>
      </c>
      <c r="H212" t="s">
        <v>173</v>
      </c>
      <c r="I212">
        <v>20020901</v>
      </c>
      <c r="J212">
        <v>17700</v>
      </c>
      <c r="L212">
        <v>17700</v>
      </c>
      <c r="M212">
        <f t="shared" si="4"/>
        <v>1770</v>
      </c>
      <c r="N212">
        <f t="shared" si="5"/>
        <v>19470</v>
      </c>
      <c r="O212">
        <v>21727523</v>
      </c>
      <c r="P212">
        <v>19940625</v>
      </c>
      <c r="Q212">
        <v>17</v>
      </c>
    </row>
    <row r="213" spans="1:17" outlineLevel="2">
      <c r="A213" t="s">
        <v>0</v>
      </c>
      <c r="B213">
        <v>39852</v>
      </c>
      <c r="C213">
        <v>8</v>
      </c>
      <c r="D213">
        <v>2</v>
      </c>
      <c r="E213" t="s">
        <v>33</v>
      </c>
      <c r="H213" t="s">
        <v>172</v>
      </c>
      <c r="I213">
        <v>20081201</v>
      </c>
      <c r="J213">
        <v>17700</v>
      </c>
      <c r="L213">
        <v>17700</v>
      </c>
      <c r="M213">
        <f t="shared" si="4"/>
        <v>1770</v>
      </c>
      <c r="N213">
        <f t="shared" si="5"/>
        <v>19470</v>
      </c>
      <c r="O213">
        <v>33075403</v>
      </c>
      <c r="P213">
        <v>20010911</v>
      </c>
      <c r="Q213">
        <v>10</v>
      </c>
    </row>
    <row r="214" spans="1:17" outlineLevel="1">
      <c r="F214" s="1"/>
      <c r="J214">
        <f>SUBTOTAL(9,J209:J213)</f>
        <v>162400</v>
      </c>
      <c r="K214">
        <f>SUBTOTAL(9,K209:K213)</f>
        <v>0</v>
      </c>
      <c r="L214">
        <f>SUBTOTAL(9,L209:L213)</f>
        <v>162400</v>
      </c>
      <c r="M214">
        <f>SUBTOTAL(9,M209:M213)</f>
        <v>16240</v>
      </c>
      <c r="N214">
        <f>SUBTOTAL(9,N209:N213)</f>
        <v>178640</v>
      </c>
    </row>
    <row r="215" spans="1:17" outlineLevel="2">
      <c r="A215" t="s">
        <v>0</v>
      </c>
      <c r="B215">
        <v>27002</v>
      </c>
      <c r="C215">
        <v>37</v>
      </c>
      <c r="D215">
        <v>0</v>
      </c>
      <c r="E215" s="5" t="s">
        <v>6</v>
      </c>
      <c r="F215">
        <v>70569093</v>
      </c>
      <c r="G215" t="s">
        <v>174</v>
      </c>
      <c r="H215" t="s">
        <v>174</v>
      </c>
      <c r="I215">
        <v>19960801</v>
      </c>
      <c r="J215">
        <v>145400</v>
      </c>
      <c r="K215">
        <v>13000</v>
      </c>
      <c r="L215">
        <v>132400</v>
      </c>
      <c r="M215">
        <f t="shared" si="4"/>
        <v>13240</v>
      </c>
      <c r="N215">
        <f t="shared" si="5"/>
        <v>145640</v>
      </c>
      <c r="O215">
        <v>70569093</v>
      </c>
      <c r="P215">
        <v>19670203</v>
      </c>
      <c r="Q215">
        <v>45</v>
      </c>
    </row>
    <row r="216" spans="1:17" outlineLevel="2">
      <c r="A216" t="s">
        <v>0</v>
      </c>
      <c r="B216">
        <v>27002</v>
      </c>
      <c r="C216">
        <v>37</v>
      </c>
      <c r="D216">
        <v>1</v>
      </c>
      <c r="E216" s="6" t="s">
        <v>6</v>
      </c>
      <c r="H216" t="s">
        <v>175</v>
      </c>
      <c r="I216">
        <v>19920311</v>
      </c>
      <c r="J216">
        <v>145400</v>
      </c>
      <c r="K216">
        <v>13000</v>
      </c>
      <c r="L216">
        <v>132400</v>
      </c>
      <c r="M216">
        <f t="shared" si="4"/>
        <v>13240</v>
      </c>
      <c r="N216">
        <f t="shared" si="5"/>
        <v>145640</v>
      </c>
      <c r="O216">
        <v>21954504</v>
      </c>
      <c r="P216">
        <v>19700719</v>
      </c>
      <c r="Q216">
        <v>41</v>
      </c>
    </row>
    <row r="217" spans="1:17" outlineLevel="2">
      <c r="A217" t="s">
        <v>0</v>
      </c>
      <c r="B217">
        <v>77605</v>
      </c>
      <c r="C217">
        <v>2</v>
      </c>
      <c r="D217">
        <v>1</v>
      </c>
      <c r="E217" t="s">
        <v>77</v>
      </c>
      <c r="H217" t="s">
        <v>176</v>
      </c>
      <c r="I217">
        <v>20080301</v>
      </c>
      <c r="J217">
        <v>145400</v>
      </c>
      <c r="K217">
        <v>13000</v>
      </c>
      <c r="L217">
        <v>132400</v>
      </c>
      <c r="M217">
        <f t="shared" si="4"/>
        <v>13240</v>
      </c>
      <c r="N217">
        <f t="shared" si="5"/>
        <v>145640</v>
      </c>
      <c r="O217">
        <v>1034992938</v>
      </c>
      <c r="P217">
        <v>20080612</v>
      </c>
      <c r="Q217">
        <v>3</v>
      </c>
    </row>
    <row r="218" spans="1:17" outlineLevel="2">
      <c r="A218" t="s">
        <v>0</v>
      </c>
      <c r="B218">
        <v>77605</v>
      </c>
      <c r="C218">
        <v>2</v>
      </c>
      <c r="D218">
        <v>2</v>
      </c>
      <c r="E218" t="s">
        <v>77</v>
      </c>
      <c r="H218" t="s">
        <v>177</v>
      </c>
      <c r="I218">
        <v>20080301</v>
      </c>
      <c r="J218">
        <v>145400</v>
      </c>
      <c r="K218">
        <v>13000</v>
      </c>
      <c r="L218">
        <v>132400</v>
      </c>
      <c r="M218">
        <f t="shared" si="4"/>
        <v>13240</v>
      </c>
      <c r="N218">
        <f t="shared" si="5"/>
        <v>145640</v>
      </c>
      <c r="O218">
        <v>1034992939</v>
      </c>
      <c r="P218">
        <v>20080612</v>
      </c>
      <c r="Q218">
        <v>3</v>
      </c>
    </row>
    <row r="219" spans="1:17" outlineLevel="2">
      <c r="A219" t="s">
        <v>0</v>
      </c>
      <c r="B219">
        <v>77605</v>
      </c>
      <c r="C219">
        <v>2</v>
      </c>
      <c r="D219">
        <v>3</v>
      </c>
      <c r="E219" t="s">
        <v>77</v>
      </c>
      <c r="H219" t="s">
        <v>178</v>
      </c>
      <c r="I219">
        <v>20030316</v>
      </c>
      <c r="J219">
        <v>145400</v>
      </c>
      <c r="K219">
        <v>13000</v>
      </c>
      <c r="L219">
        <v>132400</v>
      </c>
      <c r="M219">
        <f t="shared" si="4"/>
        <v>13240</v>
      </c>
      <c r="N219">
        <f t="shared" si="5"/>
        <v>145640</v>
      </c>
      <c r="O219">
        <v>31276837</v>
      </c>
      <c r="P219">
        <v>20030606</v>
      </c>
      <c r="Q219">
        <v>8</v>
      </c>
    </row>
    <row r="220" spans="1:17" outlineLevel="2">
      <c r="A220" t="s">
        <v>0</v>
      </c>
      <c r="B220">
        <v>77605</v>
      </c>
      <c r="C220">
        <v>2</v>
      </c>
      <c r="D220">
        <v>4</v>
      </c>
      <c r="E220" t="s">
        <v>77</v>
      </c>
      <c r="H220" t="s">
        <v>179</v>
      </c>
      <c r="I220">
        <v>20050216</v>
      </c>
      <c r="J220">
        <v>145400</v>
      </c>
      <c r="K220">
        <v>13000</v>
      </c>
      <c r="L220">
        <v>132400</v>
      </c>
      <c r="M220">
        <f t="shared" si="4"/>
        <v>13240</v>
      </c>
      <c r="N220">
        <f t="shared" si="5"/>
        <v>145640</v>
      </c>
      <c r="O220">
        <v>1125978236</v>
      </c>
      <c r="P220">
        <v>20050525</v>
      </c>
      <c r="Q220">
        <v>6</v>
      </c>
    </row>
    <row r="221" spans="1:17" outlineLevel="1">
      <c r="F221" s="1"/>
      <c r="J221">
        <f>SUBTOTAL(9,J215:J220)</f>
        <v>872400</v>
      </c>
      <c r="K221">
        <f>SUBTOTAL(9,K215:K220)</f>
        <v>78000</v>
      </c>
      <c r="L221">
        <f>SUBTOTAL(9,L215:L220)</f>
        <v>794400</v>
      </c>
      <c r="M221">
        <f>SUBTOTAL(9,M215:M220)</f>
        <v>79440</v>
      </c>
      <c r="N221">
        <f>SUBTOTAL(9,N215:N220)</f>
        <v>873840</v>
      </c>
    </row>
    <row r="222" spans="1:17" outlineLevel="2">
      <c r="A222" t="s">
        <v>0</v>
      </c>
      <c r="B222">
        <v>39852</v>
      </c>
      <c r="C222">
        <v>17</v>
      </c>
      <c r="D222">
        <v>0</v>
      </c>
      <c r="E222" t="s">
        <v>33</v>
      </c>
      <c r="F222">
        <v>70660860</v>
      </c>
      <c r="G222" t="s">
        <v>180</v>
      </c>
      <c r="H222" t="s">
        <v>180</v>
      </c>
      <c r="I222">
        <v>20050601</v>
      </c>
      <c r="J222">
        <v>17700</v>
      </c>
      <c r="L222">
        <v>17700</v>
      </c>
      <c r="M222">
        <f t="shared" si="4"/>
        <v>1770</v>
      </c>
      <c r="N222">
        <f t="shared" si="5"/>
        <v>19470</v>
      </c>
      <c r="O222">
        <v>70660860</v>
      </c>
      <c r="P222">
        <v>19590116</v>
      </c>
      <c r="Q222">
        <v>53</v>
      </c>
    </row>
    <row r="223" spans="1:17" outlineLevel="1">
      <c r="F223" s="1"/>
      <c r="J223">
        <f>SUBTOTAL(9,J222:J222)</f>
        <v>17700</v>
      </c>
      <c r="K223">
        <f>SUBTOTAL(9,K222:K222)</f>
        <v>0</v>
      </c>
      <c r="L223">
        <f>SUBTOTAL(9,L222:L222)</f>
        <v>17700</v>
      </c>
      <c r="M223">
        <f>SUBTOTAL(9,M222:M222)</f>
        <v>1770</v>
      </c>
      <c r="N223">
        <f>SUBTOTAL(9,N222:N222)</f>
        <v>19470</v>
      </c>
    </row>
    <row r="224" spans="1:17" outlineLevel="2">
      <c r="A224" t="s">
        <v>0</v>
      </c>
      <c r="B224">
        <v>39532</v>
      </c>
      <c r="C224">
        <v>43</v>
      </c>
      <c r="D224">
        <v>2</v>
      </c>
      <c r="E224" t="s">
        <v>1</v>
      </c>
      <c r="F224">
        <v>70660981</v>
      </c>
      <c r="G224" t="s">
        <v>181</v>
      </c>
      <c r="H224" t="s">
        <v>182</v>
      </c>
      <c r="I224">
        <v>20110209</v>
      </c>
      <c r="J224">
        <v>16600</v>
      </c>
      <c r="L224">
        <v>16600</v>
      </c>
      <c r="M224">
        <f t="shared" si="4"/>
        <v>1660</v>
      </c>
      <c r="N224">
        <f t="shared" si="5"/>
        <v>18260</v>
      </c>
      <c r="O224">
        <v>21734377</v>
      </c>
      <c r="P224">
        <v>19390824</v>
      </c>
      <c r="Q224">
        <v>72</v>
      </c>
    </row>
    <row r="225" spans="1:17" outlineLevel="2">
      <c r="A225" t="s">
        <v>0</v>
      </c>
      <c r="B225">
        <v>39532</v>
      </c>
      <c r="C225">
        <v>43</v>
      </c>
      <c r="D225">
        <v>3</v>
      </c>
      <c r="E225" t="s">
        <v>1</v>
      </c>
      <c r="H225" t="s">
        <v>183</v>
      </c>
      <c r="I225">
        <v>20110209</v>
      </c>
      <c r="J225">
        <v>16600</v>
      </c>
      <c r="L225">
        <v>16600</v>
      </c>
      <c r="M225">
        <f t="shared" si="4"/>
        <v>1660</v>
      </c>
      <c r="N225">
        <f t="shared" si="5"/>
        <v>18260</v>
      </c>
      <c r="O225">
        <v>43478053</v>
      </c>
      <c r="P225">
        <v>19650419</v>
      </c>
      <c r="Q225">
        <v>46</v>
      </c>
    </row>
    <row r="226" spans="1:17" outlineLevel="2">
      <c r="A226" t="s">
        <v>0</v>
      </c>
      <c r="B226">
        <v>39532</v>
      </c>
      <c r="C226">
        <v>43</v>
      </c>
      <c r="D226">
        <v>4</v>
      </c>
      <c r="E226" t="s">
        <v>1</v>
      </c>
      <c r="H226" t="s">
        <v>184</v>
      </c>
      <c r="I226">
        <v>20110727</v>
      </c>
      <c r="J226">
        <v>16600</v>
      </c>
      <c r="L226">
        <v>16600</v>
      </c>
      <c r="M226">
        <f t="shared" si="4"/>
        <v>1660</v>
      </c>
      <c r="N226">
        <f t="shared" si="5"/>
        <v>18260</v>
      </c>
      <c r="O226">
        <v>22200068</v>
      </c>
      <c r="P226">
        <v>19420313</v>
      </c>
      <c r="Q226">
        <v>69</v>
      </c>
    </row>
    <row r="227" spans="1:17" outlineLevel="1">
      <c r="F227" s="1"/>
      <c r="J227">
        <f>SUBTOTAL(9,J224:J226)</f>
        <v>49800</v>
      </c>
      <c r="K227">
        <f>SUBTOTAL(9,K224:K226)</f>
        <v>0</v>
      </c>
      <c r="L227">
        <f>SUBTOTAL(9,L224:L226)</f>
        <v>49800</v>
      </c>
      <c r="M227">
        <f>SUBTOTAL(9,M224:M226)</f>
        <v>4980</v>
      </c>
      <c r="N227">
        <f>SUBTOTAL(9,N224:N226)</f>
        <v>54780</v>
      </c>
    </row>
    <row r="228" spans="1:17" outlineLevel="2">
      <c r="A228" t="s">
        <v>0</v>
      </c>
      <c r="B228">
        <v>27004</v>
      </c>
      <c r="C228">
        <v>10</v>
      </c>
      <c r="D228">
        <v>0</v>
      </c>
      <c r="E228" t="s">
        <v>19</v>
      </c>
      <c r="F228">
        <v>71578035</v>
      </c>
      <c r="G228" t="s">
        <v>185</v>
      </c>
      <c r="H228" t="s">
        <v>185</v>
      </c>
      <c r="I228">
        <v>19970101</v>
      </c>
      <c r="J228">
        <v>75800</v>
      </c>
      <c r="L228">
        <v>75800</v>
      </c>
      <c r="M228">
        <f t="shared" si="4"/>
        <v>7580</v>
      </c>
      <c r="N228">
        <f t="shared" si="5"/>
        <v>83380</v>
      </c>
      <c r="O228">
        <v>71578035</v>
      </c>
      <c r="P228">
        <v>19590613</v>
      </c>
      <c r="Q228">
        <v>52</v>
      </c>
    </row>
    <row r="229" spans="1:17" outlineLevel="1">
      <c r="F229" s="1"/>
      <c r="J229">
        <f>SUBTOTAL(9,J228:J228)</f>
        <v>75800</v>
      </c>
      <c r="K229">
        <f>SUBTOTAL(9,K228:K228)</f>
        <v>0</v>
      </c>
      <c r="L229">
        <f>SUBTOTAL(9,L228:L228)</f>
        <v>75800</v>
      </c>
      <c r="M229">
        <f>SUBTOTAL(9,M228:M228)</f>
        <v>7580</v>
      </c>
      <c r="N229">
        <f>SUBTOTAL(9,N228:N228)</f>
        <v>83380</v>
      </c>
    </row>
    <row r="230" spans="1:17" outlineLevel="2">
      <c r="A230" t="s">
        <v>0</v>
      </c>
      <c r="B230">
        <v>39532</v>
      </c>
      <c r="C230">
        <v>1</v>
      </c>
      <c r="D230">
        <v>0</v>
      </c>
      <c r="E230" t="s">
        <v>1</v>
      </c>
      <c r="F230">
        <v>71600471</v>
      </c>
      <c r="G230" t="s">
        <v>186</v>
      </c>
      <c r="H230" t="s">
        <v>186</v>
      </c>
      <c r="I230">
        <v>20020806</v>
      </c>
      <c r="J230">
        <v>16600</v>
      </c>
      <c r="L230">
        <v>16600</v>
      </c>
      <c r="M230">
        <f t="shared" si="4"/>
        <v>1660</v>
      </c>
      <c r="N230">
        <f t="shared" si="5"/>
        <v>18260</v>
      </c>
      <c r="O230">
        <v>71600471</v>
      </c>
      <c r="P230">
        <v>19610407</v>
      </c>
      <c r="Q230">
        <v>50</v>
      </c>
    </row>
    <row r="231" spans="1:17" outlineLevel="2">
      <c r="A231" t="s">
        <v>0</v>
      </c>
      <c r="B231">
        <v>39532</v>
      </c>
      <c r="C231">
        <v>1</v>
      </c>
      <c r="D231">
        <v>1</v>
      </c>
      <c r="E231" t="s">
        <v>1</v>
      </c>
      <c r="H231" t="s">
        <v>187</v>
      </c>
      <c r="I231">
        <v>20021007</v>
      </c>
      <c r="J231">
        <v>16600</v>
      </c>
      <c r="L231">
        <v>16600</v>
      </c>
      <c r="M231">
        <f t="shared" si="4"/>
        <v>1660</v>
      </c>
      <c r="N231">
        <f t="shared" si="5"/>
        <v>18260</v>
      </c>
      <c r="O231">
        <v>6784200</v>
      </c>
      <c r="P231">
        <v>19440824</v>
      </c>
      <c r="Q231">
        <v>67</v>
      </c>
    </row>
    <row r="232" spans="1:17" outlineLevel="2">
      <c r="A232" t="s">
        <v>0</v>
      </c>
      <c r="B232">
        <v>39532</v>
      </c>
      <c r="C232">
        <v>1</v>
      </c>
      <c r="D232">
        <v>2</v>
      </c>
      <c r="E232" t="s">
        <v>1</v>
      </c>
      <c r="H232" t="s">
        <v>188</v>
      </c>
      <c r="I232">
        <v>20021007</v>
      </c>
      <c r="J232">
        <v>16600</v>
      </c>
      <c r="L232">
        <v>16600</v>
      </c>
      <c r="M232">
        <f t="shared" si="4"/>
        <v>1660</v>
      </c>
      <c r="N232">
        <f t="shared" si="5"/>
        <v>18260</v>
      </c>
      <c r="O232">
        <v>32342117</v>
      </c>
      <c r="P232">
        <v>19460816</v>
      </c>
      <c r="Q232">
        <v>65</v>
      </c>
    </row>
    <row r="233" spans="1:17" outlineLevel="2">
      <c r="A233" t="s">
        <v>0</v>
      </c>
      <c r="B233">
        <v>39532</v>
      </c>
      <c r="C233">
        <v>1</v>
      </c>
      <c r="D233">
        <v>3</v>
      </c>
      <c r="E233" t="s">
        <v>1</v>
      </c>
      <c r="H233" t="s">
        <v>189</v>
      </c>
      <c r="I233">
        <v>20040304</v>
      </c>
      <c r="J233">
        <v>16600</v>
      </c>
      <c r="L233">
        <v>16600</v>
      </c>
      <c r="M233">
        <f t="shared" si="4"/>
        <v>1660</v>
      </c>
      <c r="N233">
        <f t="shared" si="5"/>
        <v>18260</v>
      </c>
      <c r="O233">
        <v>43829389</v>
      </c>
      <c r="P233">
        <v>19750302</v>
      </c>
      <c r="Q233">
        <v>36</v>
      </c>
    </row>
    <row r="234" spans="1:17" outlineLevel="2">
      <c r="A234" t="s">
        <v>0</v>
      </c>
      <c r="B234">
        <v>39532</v>
      </c>
      <c r="C234">
        <v>1</v>
      </c>
      <c r="D234">
        <v>4</v>
      </c>
      <c r="E234" t="s">
        <v>1</v>
      </c>
      <c r="H234" t="s">
        <v>190</v>
      </c>
      <c r="I234">
        <v>20040304</v>
      </c>
      <c r="J234">
        <v>16600</v>
      </c>
      <c r="L234">
        <v>16600</v>
      </c>
      <c r="M234">
        <f t="shared" si="4"/>
        <v>1660</v>
      </c>
      <c r="N234">
        <f t="shared" si="5"/>
        <v>18260</v>
      </c>
      <c r="O234">
        <v>250128</v>
      </c>
      <c r="P234">
        <v>20000307</v>
      </c>
      <c r="Q234">
        <v>11</v>
      </c>
    </row>
    <row r="235" spans="1:17" outlineLevel="2">
      <c r="A235" t="s">
        <v>0</v>
      </c>
      <c r="B235">
        <v>39532</v>
      </c>
      <c r="C235">
        <v>1</v>
      </c>
      <c r="D235">
        <v>5</v>
      </c>
      <c r="E235" t="s">
        <v>1</v>
      </c>
      <c r="H235" t="s">
        <v>191</v>
      </c>
      <c r="I235">
        <v>20071018</v>
      </c>
      <c r="J235">
        <v>16600</v>
      </c>
      <c r="L235">
        <v>16600</v>
      </c>
      <c r="M235">
        <f t="shared" si="4"/>
        <v>1660</v>
      </c>
      <c r="N235">
        <f t="shared" si="5"/>
        <v>18260</v>
      </c>
      <c r="O235">
        <v>40133296</v>
      </c>
      <c r="P235">
        <v>20070906</v>
      </c>
      <c r="Q235">
        <v>4</v>
      </c>
    </row>
    <row r="236" spans="1:17" outlineLevel="1">
      <c r="F236" s="1"/>
      <c r="J236">
        <f>SUBTOTAL(9,J230:J235)</f>
        <v>99600</v>
      </c>
      <c r="K236">
        <f>SUBTOTAL(9,K230:K235)</f>
        <v>0</v>
      </c>
      <c r="L236">
        <f>SUBTOTAL(9,L230:L235)</f>
        <v>99600</v>
      </c>
      <c r="M236">
        <f>SUBTOTAL(9,M230:M235)</f>
        <v>9960</v>
      </c>
      <c r="N236">
        <f>SUBTOTAL(9,N230:N235)</f>
        <v>109560</v>
      </c>
    </row>
    <row r="237" spans="1:17" outlineLevel="2">
      <c r="A237" t="s">
        <v>0</v>
      </c>
      <c r="B237">
        <v>39532</v>
      </c>
      <c r="C237">
        <v>39</v>
      </c>
      <c r="D237">
        <v>1</v>
      </c>
      <c r="E237" t="s">
        <v>1</v>
      </c>
      <c r="F237">
        <v>71626280</v>
      </c>
      <c r="G237" t="s">
        <v>192</v>
      </c>
      <c r="H237" t="s">
        <v>193</v>
      </c>
      <c r="I237">
        <v>20101013</v>
      </c>
      <c r="J237">
        <v>16600</v>
      </c>
      <c r="L237">
        <v>16600</v>
      </c>
      <c r="M237">
        <f t="shared" si="4"/>
        <v>1660</v>
      </c>
      <c r="N237">
        <f t="shared" si="5"/>
        <v>18260</v>
      </c>
      <c r="O237">
        <v>21351695</v>
      </c>
      <c r="P237">
        <v>19411010</v>
      </c>
      <c r="Q237">
        <v>70</v>
      </c>
    </row>
    <row r="238" spans="1:17" outlineLevel="2">
      <c r="A238" t="s">
        <v>0</v>
      </c>
      <c r="B238">
        <v>39532</v>
      </c>
      <c r="C238">
        <v>39</v>
      </c>
      <c r="D238">
        <v>2</v>
      </c>
      <c r="E238" t="s">
        <v>1</v>
      </c>
      <c r="H238" t="s">
        <v>194</v>
      </c>
      <c r="I238">
        <v>20101013</v>
      </c>
      <c r="J238">
        <v>16600</v>
      </c>
      <c r="L238">
        <v>16600</v>
      </c>
      <c r="M238">
        <f t="shared" si="4"/>
        <v>1660</v>
      </c>
      <c r="N238">
        <f t="shared" si="5"/>
        <v>18260</v>
      </c>
      <c r="O238">
        <v>1152434318</v>
      </c>
      <c r="P238">
        <v>19900523</v>
      </c>
      <c r="Q238">
        <v>21</v>
      </c>
    </row>
    <row r="239" spans="1:17" outlineLevel="2">
      <c r="A239" t="s">
        <v>0</v>
      </c>
      <c r="B239">
        <v>39532</v>
      </c>
      <c r="C239">
        <v>39</v>
      </c>
      <c r="D239">
        <v>3</v>
      </c>
      <c r="E239" t="s">
        <v>1</v>
      </c>
      <c r="H239" t="s">
        <v>195</v>
      </c>
      <c r="I239">
        <v>20101013</v>
      </c>
      <c r="J239">
        <v>16600</v>
      </c>
      <c r="L239">
        <v>16600</v>
      </c>
      <c r="M239">
        <f t="shared" si="4"/>
        <v>1660</v>
      </c>
      <c r="N239">
        <f t="shared" si="5"/>
        <v>18260</v>
      </c>
      <c r="O239">
        <v>93121312083</v>
      </c>
      <c r="P239">
        <v>19931213</v>
      </c>
      <c r="Q239">
        <v>18</v>
      </c>
    </row>
    <row r="240" spans="1:17" outlineLevel="2">
      <c r="A240" t="s">
        <v>0</v>
      </c>
      <c r="B240">
        <v>39852</v>
      </c>
      <c r="C240">
        <v>20</v>
      </c>
      <c r="D240">
        <v>1</v>
      </c>
      <c r="E240" t="s">
        <v>33</v>
      </c>
      <c r="H240" t="s">
        <v>196</v>
      </c>
      <c r="I240">
        <v>20050601</v>
      </c>
      <c r="J240">
        <v>17700</v>
      </c>
      <c r="L240">
        <v>17700</v>
      </c>
      <c r="M240">
        <f t="shared" si="4"/>
        <v>1770</v>
      </c>
      <c r="N240">
        <f t="shared" si="5"/>
        <v>19470</v>
      </c>
      <c r="O240">
        <v>43431077</v>
      </c>
      <c r="P240">
        <v>19610722</v>
      </c>
      <c r="Q240">
        <v>50</v>
      </c>
    </row>
    <row r="241" spans="1:17" outlineLevel="2">
      <c r="A241" t="s">
        <v>0</v>
      </c>
      <c r="B241">
        <v>39852</v>
      </c>
      <c r="C241">
        <v>20</v>
      </c>
      <c r="D241">
        <v>2</v>
      </c>
      <c r="E241" t="s">
        <v>33</v>
      </c>
      <c r="H241" t="s">
        <v>195</v>
      </c>
      <c r="I241">
        <v>20101101</v>
      </c>
      <c r="J241">
        <v>17700</v>
      </c>
      <c r="L241">
        <v>17700</v>
      </c>
      <c r="M241">
        <f t="shared" si="4"/>
        <v>1770</v>
      </c>
      <c r="N241">
        <f t="shared" si="5"/>
        <v>19470</v>
      </c>
      <c r="O241">
        <v>93121312083</v>
      </c>
      <c r="P241">
        <v>19931213</v>
      </c>
      <c r="Q241">
        <v>18</v>
      </c>
    </row>
    <row r="242" spans="1:17" outlineLevel="2">
      <c r="A242" t="s">
        <v>0</v>
      </c>
      <c r="B242">
        <v>39852</v>
      </c>
      <c r="C242">
        <v>20</v>
      </c>
      <c r="D242">
        <v>3</v>
      </c>
      <c r="E242" t="s">
        <v>33</v>
      </c>
      <c r="H242" t="s">
        <v>194</v>
      </c>
      <c r="I242">
        <v>20101101</v>
      </c>
      <c r="J242">
        <v>17700</v>
      </c>
      <c r="L242">
        <v>17700</v>
      </c>
      <c r="M242">
        <f t="shared" si="4"/>
        <v>1770</v>
      </c>
      <c r="N242">
        <f t="shared" si="5"/>
        <v>19470</v>
      </c>
      <c r="O242">
        <v>1152434318</v>
      </c>
      <c r="P242">
        <v>19900523</v>
      </c>
      <c r="Q242">
        <v>21</v>
      </c>
    </row>
    <row r="243" spans="1:17" outlineLevel="1">
      <c r="F243" s="1"/>
      <c r="J243">
        <f>SUBTOTAL(9,J237:J242)</f>
        <v>102900</v>
      </c>
      <c r="K243">
        <f>SUBTOTAL(9,K237:K242)</f>
        <v>0</v>
      </c>
      <c r="L243">
        <f>SUBTOTAL(9,L237:L242)</f>
        <v>102900</v>
      </c>
      <c r="M243">
        <f>SUBTOTAL(9,M237:M242)</f>
        <v>10290</v>
      </c>
      <c r="N243">
        <f>SUBTOTAL(9,N237:N242)</f>
        <v>113190</v>
      </c>
    </row>
    <row r="244" spans="1:17" outlineLevel="2">
      <c r="A244" t="s">
        <v>0</v>
      </c>
      <c r="B244">
        <v>39532</v>
      </c>
      <c r="C244">
        <v>45</v>
      </c>
      <c r="D244">
        <v>1</v>
      </c>
      <c r="E244" t="s">
        <v>1</v>
      </c>
      <c r="F244">
        <v>71684911</v>
      </c>
      <c r="G244" t="s">
        <v>197</v>
      </c>
      <c r="H244" t="s">
        <v>198</v>
      </c>
      <c r="I244">
        <v>20081022</v>
      </c>
      <c r="J244">
        <v>16600</v>
      </c>
      <c r="L244">
        <v>16600</v>
      </c>
      <c r="M244">
        <f t="shared" si="4"/>
        <v>1660</v>
      </c>
      <c r="N244">
        <f t="shared" si="5"/>
        <v>18260</v>
      </c>
      <c r="O244">
        <v>32441578</v>
      </c>
      <c r="P244">
        <v>19490213</v>
      </c>
      <c r="Q244">
        <v>63</v>
      </c>
    </row>
    <row r="245" spans="1:17" outlineLevel="1">
      <c r="F245" s="1"/>
      <c r="J245">
        <f>SUBTOTAL(9,J244:J244)</f>
        <v>16600</v>
      </c>
      <c r="K245">
        <f>SUBTOTAL(9,K244:K244)</f>
        <v>0</v>
      </c>
      <c r="L245">
        <f>SUBTOTAL(9,L244:L244)</f>
        <v>16600</v>
      </c>
      <c r="M245">
        <f>SUBTOTAL(9,M244:M244)</f>
        <v>1660</v>
      </c>
      <c r="N245">
        <f>SUBTOTAL(9,N244:N244)</f>
        <v>18260</v>
      </c>
    </row>
    <row r="246" spans="1:17" outlineLevel="2">
      <c r="A246" t="s">
        <v>0</v>
      </c>
      <c r="B246">
        <v>27002</v>
      </c>
      <c r="C246">
        <v>60</v>
      </c>
      <c r="D246">
        <v>0</v>
      </c>
      <c r="E246" s="5" t="s">
        <v>6</v>
      </c>
      <c r="F246">
        <v>71736538</v>
      </c>
      <c r="G246" t="s">
        <v>199</v>
      </c>
      <c r="H246" t="s">
        <v>199</v>
      </c>
      <c r="I246">
        <v>20100201</v>
      </c>
      <c r="J246">
        <v>145400</v>
      </c>
      <c r="K246">
        <v>13000</v>
      </c>
      <c r="L246">
        <v>132400</v>
      </c>
      <c r="M246">
        <f t="shared" si="4"/>
        <v>13240</v>
      </c>
      <c r="N246">
        <f t="shared" si="5"/>
        <v>145640</v>
      </c>
      <c r="O246">
        <v>71736538</v>
      </c>
      <c r="P246">
        <v>19730216</v>
      </c>
      <c r="Q246">
        <v>38</v>
      </c>
    </row>
    <row r="247" spans="1:17" outlineLevel="2">
      <c r="A247" t="s">
        <v>0</v>
      </c>
      <c r="B247">
        <v>27002</v>
      </c>
      <c r="C247">
        <v>60</v>
      </c>
      <c r="D247">
        <v>1</v>
      </c>
      <c r="E247" s="6" t="s">
        <v>6</v>
      </c>
      <c r="H247" t="s">
        <v>200</v>
      </c>
      <c r="I247">
        <v>20100201</v>
      </c>
      <c r="J247">
        <v>145400</v>
      </c>
      <c r="K247">
        <v>13000</v>
      </c>
      <c r="L247">
        <v>132400</v>
      </c>
      <c r="M247">
        <f t="shared" si="4"/>
        <v>13240</v>
      </c>
      <c r="N247">
        <f t="shared" si="5"/>
        <v>145640</v>
      </c>
      <c r="O247">
        <v>32255772</v>
      </c>
      <c r="P247">
        <v>19830408</v>
      </c>
      <c r="Q247">
        <v>28</v>
      </c>
    </row>
    <row r="248" spans="1:17" outlineLevel="2">
      <c r="A248" t="s">
        <v>0</v>
      </c>
      <c r="B248">
        <v>77605</v>
      </c>
      <c r="C248">
        <v>5</v>
      </c>
      <c r="D248">
        <v>1</v>
      </c>
      <c r="E248" t="s">
        <v>77</v>
      </c>
      <c r="H248" t="s">
        <v>201</v>
      </c>
      <c r="I248">
        <v>20111230</v>
      </c>
      <c r="J248">
        <v>145400</v>
      </c>
      <c r="L248">
        <v>145400</v>
      </c>
      <c r="M248">
        <f t="shared" si="4"/>
        <v>14540</v>
      </c>
      <c r="N248">
        <f t="shared" si="5"/>
        <v>159940</v>
      </c>
      <c r="O248">
        <v>322557721</v>
      </c>
      <c r="P248">
        <v>20111130</v>
      </c>
      <c r="Q248">
        <v>0</v>
      </c>
    </row>
    <row r="249" spans="1:17" outlineLevel="1">
      <c r="F249" s="1"/>
      <c r="J249">
        <f>SUBTOTAL(9,J246:J248)</f>
        <v>436200</v>
      </c>
      <c r="K249">
        <f>SUBTOTAL(9,K246:K248)</f>
        <v>26000</v>
      </c>
      <c r="L249">
        <f>SUBTOTAL(9,L246:L248)</f>
        <v>410200</v>
      </c>
      <c r="M249">
        <f>SUBTOTAL(9,M246:M248)</f>
        <v>41020</v>
      </c>
      <c r="N249">
        <f>SUBTOTAL(9,N246:N248)</f>
        <v>451220</v>
      </c>
    </row>
    <row r="250" spans="1:17" outlineLevel="2">
      <c r="A250" t="s">
        <v>0</v>
      </c>
      <c r="B250">
        <v>39532</v>
      </c>
      <c r="C250">
        <v>33</v>
      </c>
      <c r="D250">
        <v>1</v>
      </c>
      <c r="E250" t="s">
        <v>1</v>
      </c>
      <c r="F250">
        <v>71740671</v>
      </c>
      <c r="G250" t="s">
        <v>202</v>
      </c>
      <c r="H250" t="s">
        <v>203</v>
      </c>
      <c r="I250">
        <v>20081119</v>
      </c>
      <c r="J250">
        <v>16600</v>
      </c>
      <c r="L250">
        <v>16600</v>
      </c>
      <c r="M250">
        <f t="shared" si="4"/>
        <v>1660</v>
      </c>
      <c r="N250">
        <f t="shared" si="5"/>
        <v>18260</v>
      </c>
      <c r="O250">
        <v>8256258</v>
      </c>
      <c r="P250">
        <v>19440518</v>
      </c>
      <c r="Q250">
        <v>67</v>
      </c>
    </row>
    <row r="251" spans="1:17" outlineLevel="2">
      <c r="A251" t="s">
        <v>0</v>
      </c>
      <c r="B251">
        <v>39532</v>
      </c>
      <c r="C251">
        <v>33</v>
      </c>
      <c r="D251">
        <v>2</v>
      </c>
      <c r="E251" t="s">
        <v>1</v>
      </c>
      <c r="H251" t="s">
        <v>204</v>
      </c>
      <c r="I251">
        <v>20081119</v>
      </c>
      <c r="J251">
        <v>16600</v>
      </c>
      <c r="L251">
        <v>16600</v>
      </c>
      <c r="M251">
        <f t="shared" si="4"/>
        <v>1660</v>
      </c>
      <c r="N251">
        <f t="shared" si="5"/>
        <v>18260</v>
      </c>
      <c r="O251">
        <v>21372828</v>
      </c>
      <c r="P251">
        <v>19430806</v>
      </c>
      <c r="Q251">
        <v>68</v>
      </c>
    </row>
    <row r="252" spans="1:17" outlineLevel="1">
      <c r="F252" s="1"/>
      <c r="J252">
        <f>SUBTOTAL(9,J250:J251)</f>
        <v>33200</v>
      </c>
      <c r="K252">
        <f>SUBTOTAL(9,K250:K251)</f>
        <v>0</v>
      </c>
      <c r="L252">
        <f>SUBTOTAL(9,L250:L251)</f>
        <v>33200</v>
      </c>
      <c r="M252">
        <f>SUBTOTAL(9,M250:M251)</f>
        <v>3320</v>
      </c>
      <c r="N252">
        <f>SUBTOTAL(9,N250:N251)</f>
        <v>36520</v>
      </c>
    </row>
    <row r="253" spans="1:17" outlineLevel="2">
      <c r="A253" t="s">
        <v>0</v>
      </c>
      <c r="B253">
        <v>27002</v>
      </c>
      <c r="C253">
        <v>51</v>
      </c>
      <c r="D253">
        <v>0</v>
      </c>
      <c r="E253" s="5" t="s">
        <v>6</v>
      </c>
      <c r="F253">
        <v>71774450</v>
      </c>
      <c r="G253" t="s">
        <v>205</v>
      </c>
      <c r="H253" t="s">
        <v>205</v>
      </c>
      <c r="I253">
        <v>19941201</v>
      </c>
      <c r="J253">
        <v>145400</v>
      </c>
      <c r="L253">
        <v>145400</v>
      </c>
      <c r="M253">
        <f t="shared" si="4"/>
        <v>14540</v>
      </c>
      <c r="N253">
        <f t="shared" si="5"/>
        <v>159940</v>
      </c>
      <c r="O253">
        <v>71774450</v>
      </c>
      <c r="P253">
        <v>19770220</v>
      </c>
      <c r="Q253">
        <v>34</v>
      </c>
    </row>
    <row r="254" spans="1:17" outlineLevel="1">
      <c r="F254" s="1"/>
      <c r="J254">
        <f>SUBTOTAL(9,J253:J253)</f>
        <v>145400</v>
      </c>
      <c r="K254">
        <f>SUBTOTAL(9,K253:K253)</f>
        <v>0</v>
      </c>
      <c r="L254">
        <f>SUBTOTAL(9,L253:L253)</f>
        <v>145400</v>
      </c>
      <c r="M254">
        <f>SUBTOTAL(9,M253:M253)</f>
        <v>14540</v>
      </c>
      <c r="N254">
        <f>SUBTOTAL(9,N253:N253)</f>
        <v>159940</v>
      </c>
    </row>
    <row r="255" spans="1:17" outlineLevel="2">
      <c r="A255" t="s">
        <v>0</v>
      </c>
      <c r="B255">
        <v>27002</v>
      </c>
      <c r="C255">
        <v>52</v>
      </c>
      <c r="D255">
        <v>0</v>
      </c>
      <c r="E255" s="5" t="s">
        <v>6</v>
      </c>
      <c r="F255">
        <v>71779100</v>
      </c>
      <c r="G255" t="s">
        <v>206</v>
      </c>
      <c r="H255" t="s">
        <v>206</v>
      </c>
      <c r="I255">
        <v>20060201</v>
      </c>
      <c r="J255">
        <v>145400</v>
      </c>
      <c r="K255">
        <v>13000</v>
      </c>
      <c r="L255">
        <v>132400</v>
      </c>
      <c r="M255">
        <f t="shared" si="4"/>
        <v>13240</v>
      </c>
      <c r="N255">
        <f t="shared" si="5"/>
        <v>145640</v>
      </c>
      <c r="O255">
        <v>71779100</v>
      </c>
      <c r="P255">
        <v>19780326</v>
      </c>
      <c r="Q255">
        <v>33</v>
      </c>
    </row>
    <row r="256" spans="1:17" outlineLevel="1">
      <c r="F256" s="1"/>
      <c r="J256">
        <f>SUBTOTAL(9,J255:J255)</f>
        <v>145400</v>
      </c>
      <c r="K256">
        <f>SUBTOTAL(9,K255:K255)</f>
        <v>13000</v>
      </c>
      <c r="L256">
        <f>SUBTOTAL(9,L255:L255)</f>
        <v>132400</v>
      </c>
      <c r="M256">
        <f>SUBTOTAL(9,M255:M255)</f>
        <v>13240</v>
      </c>
      <c r="N256">
        <f>SUBTOTAL(9,N255:N255)</f>
        <v>145640</v>
      </c>
    </row>
    <row r="257" spans="1:17" outlineLevel="2">
      <c r="A257" t="s">
        <v>0</v>
      </c>
      <c r="B257">
        <v>27002</v>
      </c>
      <c r="C257">
        <v>49</v>
      </c>
      <c r="D257">
        <v>1</v>
      </c>
      <c r="E257" s="6" t="s">
        <v>6</v>
      </c>
      <c r="F257">
        <v>80062963</v>
      </c>
      <c r="G257" t="s">
        <v>207</v>
      </c>
      <c r="H257" t="s">
        <v>208</v>
      </c>
      <c r="I257">
        <v>20070701</v>
      </c>
      <c r="J257">
        <v>145400</v>
      </c>
      <c r="L257">
        <v>145400</v>
      </c>
      <c r="M257">
        <f t="shared" si="4"/>
        <v>14540</v>
      </c>
      <c r="N257">
        <f t="shared" si="5"/>
        <v>159940</v>
      </c>
      <c r="O257">
        <v>19101673</v>
      </c>
      <c r="P257">
        <v>19500417</v>
      </c>
      <c r="Q257">
        <v>61</v>
      </c>
    </row>
    <row r="258" spans="1:17" outlineLevel="2">
      <c r="A258" t="s">
        <v>0</v>
      </c>
      <c r="B258">
        <v>27002</v>
      </c>
      <c r="C258">
        <v>49</v>
      </c>
      <c r="D258">
        <v>2</v>
      </c>
      <c r="E258" s="6" t="s">
        <v>6</v>
      </c>
      <c r="H258" t="s">
        <v>209</v>
      </c>
      <c r="I258">
        <v>20090301</v>
      </c>
      <c r="J258">
        <v>145400</v>
      </c>
      <c r="L258">
        <v>145400</v>
      </c>
      <c r="M258">
        <f t="shared" ref="M258:M276" si="6">+L258*10%</f>
        <v>14540</v>
      </c>
      <c r="N258">
        <f t="shared" ref="N258:N276" si="7">+L258+M258</f>
        <v>159940</v>
      </c>
      <c r="O258">
        <v>41746540</v>
      </c>
      <c r="P258">
        <v>19550403</v>
      </c>
      <c r="Q258">
        <v>56</v>
      </c>
    </row>
    <row r="259" spans="1:17" outlineLevel="1">
      <c r="F259" s="1"/>
      <c r="J259">
        <f>SUBTOTAL(9,J257:J258)</f>
        <v>290800</v>
      </c>
      <c r="K259">
        <f>SUBTOTAL(9,K257:K258)</f>
        <v>0</v>
      </c>
      <c r="L259">
        <f>SUBTOTAL(9,L257:L258)</f>
        <v>290800</v>
      </c>
      <c r="M259">
        <f>SUBTOTAL(9,M257:M258)</f>
        <v>29080</v>
      </c>
      <c r="N259">
        <f>SUBTOTAL(9,N257:N258)</f>
        <v>319880</v>
      </c>
    </row>
    <row r="260" spans="1:17" outlineLevel="2">
      <c r="A260" t="s">
        <v>0</v>
      </c>
      <c r="B260">
        <v>27002</v>
      </c>
      <c r="C260">
        <v>30</v>
      </c>
      <c r="D260">
        <v>0</v>
      </c>
      <c r="E260" s="5" t="s">
        <v>6</v>
      </c>
      <c r="F260">
        <v>98516704</v>
      </c>
      <c r="G260" t="s">
        <v>210</v>
      </c>
      <c r="H260" t="s">
        <v>210</v>
      </c>
      <c r="I260">
        <v>19971001</v>
      </c>
      <c r="J260">
        <v>145400</v>
      </c>
      <c r="K260">
        <v>13000</v>
      </c>
      <c r="L260">
        <v>132400</v>
      </c>
      <c r="M260">
        <f t="shared" si="6"/>
        <v>13240</v>
      </c>
      <c r="N260">
        <f t="shared" si="7"/>
        <v>145640</v>
      </c>
      <c r="O260">
        <v>98516704</v>
      </c>
      <c r="P260">
        <v>19651002</v>
      </c>
      <c r="Q260">
        <v>46</v>
      </c>
    </row>
    <row r="261" spans="1:17" outlineLevel="2">
      <c r="A261" t="s">
        <v>0</v>
      </c>
      <c r="B261">
        <v>39532</v>
      </c>
      <c r="C261">
        <v>5</v>
      </c>
      <c r="D261">
        <v>1</v>
      </c>
      <c r="E261" t="s">
        <v>1</v>
      </c>
      <c r="F261">
        <v>98516704</v>
      </c>
      <c r="G261" t="s">
        <v>210</v>
      </c>
      <c r="H261" t="s">
        <v>211</v>
      </c>
      <c r="I261">
        <v>20030708</v>
      </c>
      <c r="J261">
        <v>16600</v>
      </c>
      <c r="L261">
        <v>16600</v>
      </c>
      <c r="M261">
        <f t="shared" si="6"/>
        <v>1660</v>
      </c>
      <c r="N261">
        <f t="shared" si="7"/>
        <v>18260</v>
      </c>
      <c r="O261">
        <v>22224760</v>
      </c>
      <c r="P261">
        <v>19380101</v>
      </c>
      <c r="Q261">
        <v>74</v>
      </c>
    </row>
    <row r="262" spans="1:17" outlineLevel="1">
      <c r="F262" s="1"/>
      <c r="J262">
        <f>SUBTOTAL(9,J260:J261)</f>
        <v>162000</v>
      </c>
      <c r="K262">
        <f>SUBTOTAL(9,K260:K261)</f>
        <v>13000</v>
      </c>
      <c r="L262">
        <f>SUBTOTAL(9,L260:L261)</f>
        <v>149000</v>
      </c>
      <c r="M262">
        <f>SUBTOTAL(9,M260:M261)</f>
        <v>14900</v>
      </c>
      <c r="N262">
        <f>SUBTOTAL(9,N260:N261)</f>
        <v>163900</v>
      </c>
    </row>
    <row r="263" spans="1:17" outlineLevel="2">
      <c r="A263" t="s">
        <v>0</v>
      </c>
      <c r="B263">
        <v>39532</v>
      </c>
      <c r="C263">
        <v>31</v>
      </c>
      <c r="D263">
        <v>0</v>
      </c>
      <c r="E263" t="s">
        <v>1</v>
      </c>
      <c r="F263">
        <v>98517055</v>
      </c>
      <c r="G263" t="s">
        <v>212</v>
      </c>
      <c r="H263" t="s">
        <v>212</v>
      </c>
      <c r="I263">
        <v>20080529</v>
      </c>
      <c r="J263">
        <v>16600</v>
      </c>
      <c r="L263">
        <v>16600</v>
      </c>
      <c r="M263">
        <f t="shared" si="6"/>
        <v>1660</v>
      </c>
      <c r="N263">
        <f t="shared" si="7"/>
        <v>18260</v>
      </c>
      <c r="O263">
        <v>98517055</v>
      </c>
      <c r="P263">
        <v>19660505</v>
      </c>
      <c r="Q263">
        <v>45</v>
      </c>
    </row>
    <row r="264" spans="1:17" outlineLevel="2">
      <c r="A264" t="s">
        <v>0</v>
      </c>
      <c r="B264">
        <v>39532</v>
      </c>
      <c r="C264">
        <v>31</v>
      </c>
      <c r="D264">
        <v>1</v>
      </c>
      <c r="E264" t="s">
        <v>1</v>
      </c>
      <c r="H264" t="s">
        <v>213</v>
      </c>
      <c r="I264">
        <v>20080529</v>
      </c>
      <c r="J264">
        <v>16600</v>
      </c>
      <c r="L264">
        <v>16600</v>
      </c>
      <c r="M264">
        <f t="shared" si="6"/>
        <v>1660</v>
      </c>
      <c r="N264">
        <f t="shared" si="7"/>
        <v>18260</v>
      </c>
      <c r="O264">
        <v>42775454</v>
      </c>
      <c r="P264">
        <v>19680817</v>
      </c>
      <c r="Q264">
        <v>43</v>
      </c>
    </row>
    <row r="265" spans="1:17" outlineLevel="2">
      <c r="A265" t="s">
        <v>0</v>
      </c>
      <c r="B265">
        <v>39532</v>
      </c>
      <c r="C265">
        <v>31</v>
      </c>
      <c r="D265">
        <v>2</v>
      </c>
      <c r="E265" t="s">
        <v>1</v>
      </c>
      <c r="H265" t="s">
        <v>214</v>
      </c>
      <c r="I265">
        <v>20080529</v>
      </c>
      <c r="J265">
        <v>16600</v>
      </c>
      <c r="L265">
        <v>16600</v>
      </c>
      <c r="M265">
        <f t="shared" si="6"/>
        <v>1660</v>
      </c>
      <c r="N265">
        <f t="shared" si="7"/>
        <v>18260</v>
      </c>
      <c r="O265">
        <v>6783991</v>
      </c>
      <c r="P265">
        <v>19460910</v>
      </c>
      <c r="Q265">
        <v>65</v>
      </c>
    </row>
    <row r="266" spans="1:17" outlineLevel="2">
      <c r="A266" t="s">
        <v>0</v>
      </c>
      <c r="B266">
        <v>39533</v>
      </c>
      <c r="C266">
        <v>8</v>
      </c>
      <c r="D266">
        <v>1</v>
      </c>
      <c r="E266" t="s">
        <v>62</v>
      </c>
      <c r="H266" t="s">
        <v>215</v>
      </c>
      <c r="I266">
        <v>20080529</v>
      </c>
      <c r="J266">
        <v>16600</v>
      </c>
      <c r="L266">
        <v>16600</v>
      </c>
      <c r="M266">
        <f t="shared" si="6"/>
        <v>1660</v>
      </c>
      <c r="N266">
        <f t="shared" si="7"/>
        <v>18260</v>
      </c>
      <c r="O266">
        <v>1036629919</v>
      </c>
      <c r="P266">
        <v>19900528</v>
      </c>
      <c r="Q266">
        <v>21</v>
      </c>
    </row>
    <row r="267" spans="1:17" outlineLevel="2">
      <c r="A267" t="s">
        <v>0</v>
      </c>
      <c r="B267">
        <v>39533</v>
      </c>
      <c r="C267">
        <v>8</v>
      </c>
      <c r="D267">
        <v>2</v>
      </c>
      <c r="E267" t="s">
        <v>62</v>
      </c>
      <c r="H267" t="s">
        <v>216</v>
      </c>
      <c r="I267">
        <v>20080529</v>
      </c>
      <c r="J267">
        <v>16600</v>
      </c>
      <c r="L267">
        <v>16600</v>
      </c>
      <c r="M267">
        <f t="shared" si="6"/>
        <v>1660</v>
      </c>
      <c r="N267">
        <f t="shared" si="7"/>
        <v>18260</v>
      </c>
      <c r="O267">
        <v>1036646703</v>
      </c>
      <c r="P267">
        <v>19930702</v>
      </c>
      <c r="Q267">
        <v>18</v>
      </c>
    </row>
    <row r="268" spans="1:17" outlineLevel="2">
      <c r="A268" t="s">
        <v>0</v>
      </c>
      <c r="B268">
        <v>39533</v>
      </c>
      <c r="C268">
        <v>8</v>
      </c>
      <c r="D268">
        <v>3</v>
      </c>
      <c r="E268" t="s">
        <v>62</v>
      </c>
      <c r="H268" t="s">
        <v>217</v>
      </c>
      <c r="I268">
        <v>20080529</v>
      </c>
      <c r="J268">
        <v>16600</v>
      </c>
      <c r="L268">
        <v>16600</v>
      </c>
      <c r="M268">
        <f t="shared" si="6"/>
        <v>1660</v>
      </c>
      <c r="N268">
        <f t="shared" si="7"/>
        <v>18260</v>
      </c>
      <c r="O268">
        <v>32340377</v>
      </c>
      <c r="P268">
        <v>19470914</v>
      </c>
      <c r="Q268">
        <v>64</v>
      </c>
    </row>
    <row r="269" spans="1:17" outlineLevel="1">
      <c r="F269" s="1"/>
      <c r="J269">
        <f>SUBTOTAL(9,J263:J268)</f>
        <v>99600</v>
      </c>
      <c r="K269">
        <f>SUBTOTAL(9,K263:K268)</f>
        <v>0</v>
      </c>
      <c r="L269">
        <f>SUBTOTAL(9,L263:L268)</f>
        <v>99600</v>
      </c>
      <c r="M269">
        <f>SUBTOTAL(9,M263:M268)</f>
        <v>9960</v>
      </c>
      <c r="N269">
        <f>SUBTOTAL(9,N263:N268)</f>
        <v>109560</v>
      </c>
    </row>
    <row r="270" spans="1:17" outlineLevel="2">
      <c r="A270" t="s">
        <v>0</v>
      </c>
      <c r="B270">
        <v>27002</v>
      </c>
      <c r="C270">
        <v>55</v>
      </c>
      <c r="D270">
        <v>1</v>
      </c>
      <c r="E270" s="6" t="s">
        <v>6</v>
      </c>
      <c r="F270">
        <v>98537823</v>
      </c>
      <c r="G270" t="s">
        <v>218</v>
      </c>
      <c r="H270" t="s">
        <v>219</v>
      </c>
      <c r="I270">
        <v>20090401</v>
      </c>
      <c r="J270">
        <v>145400</v>
      </c>
      <c r="K270">
        <v>13000</v>
      </c>
      <c r="L270">
        <v>132400</v>
      </c>
      <c r="M270">
        <f t="shared" si="6"/>
        <v>13240</v>
      </c>
      <c r="N270">
        <f t="shared" si="7"/>
        <v>145640</v>
      </c>
      <c r="O270">
        <v>43798197</v>
      </c>
      <c r="P270">
        <v>19710708</v>
      </c>
      <c r="Q270">
        <v>40</v>
      </c>
    </row>
    <row r="271" spans="1:17" outlineLevel="1">
      <c r="F271" s="1"/>
      <c r="J271">
        <f>SUBTOTAL(9,J270:J270)</f>
        <v>145400</v>
      </c>
      <c r="K271">
        <f>SUBTOTAL(9,K270:K270)</f>
        <v>13000</v>
      </c>
      <c r="L271">
        <f>SUBTOTAL(9,L270:L270)</f>
        <v>132400</v>
      </c>
      <c r="M271">
        <f>SUBTOTAL(9,M270:M270)</f>
        <v>13240</v>
      </c>
      <c r="N271">
        <f>SUBTOTAL(9,N270:N270)</f>
        <v>145640</v>
      </c>
    </row>
    <row r="272" spans="1:17" outlineLevel="2">
      <c r="A272" t="s">
        <v>0</v>
      </c>
      <c r="B272">
        <v>39532</v>
      </c>
      <c r="C272">
        <v>15</v>
      </c>
      <c r="D272">
        <v>1</v>
      </c>
      <c r="E272" t="s">
        <v>1</v>
      </c>
      <c r="F272">
        <v>98547616</v>
      </c>
      <c r="G272" t="s">
        <v>220</v>
      </c>
      <c r="H272" t="s">
        <v>221</v>
      </c>
      <c r="I272">
        <v>20060329</v>
      </c>
      <c r="J272">
        <v>16600</v>
      </c>
      <c r="L272">
        <v>16600</v>
      </c>
      <c r="M272">
        <f t="shared" si="6"/>
        <v>1660</v>
      </c>
      <c r="N272">
        <f t="shared" si="7"/>
        <v>18260</v>
      </c>
      <c r="O272">
        <v>8244419</v>
      </c>
      <c r="P272">
        <v>19430730</v>
      </c>
      <c r="Q272">
        <v>68</v>
      </c>
    </row>
    <row r="273" spans="1:17" outlineLevel="2">
      <c r="A273" t="s">
        <v>0</v>
      </c>
      <c r="B273">
        <v>39532</v>
      </c>
      <c r="C273">
        <v>15</v>
      </c>
      <c r="D273">
        <v>2</v>
      </c>
      <c r="E273" t="s">
        <v>1</v>
      </c>
      <c r="H273" t="s">
        <v>222</v>
      </c>
      <c r="I273">
        <v>20060329</v>
      </c>
      <c r="J273">
        <v>16600</v>
      </c>
      <c r="L273">
        <v>16600</v>
      </c>
      <c r="M273">
        <f t="shared" si="6"/>
        <v>1660</v>
      </c>
      <c r="N273">
        <f t="shared" si="7"/>
        <v>18260</v>
      </c>
      <c r="O273">
        <v>25046373</v>
      </c>
      <c r="P273">
        <v>19990407</v>
      </c>
      <c r="Q273">
        <v>12</v>
      </c>
    </row>
    <row r="274" spans="1:17" outlineLevel="2">
      <c r="A274" t="s">
        <v>0</v>
      </c>
      <c r="B274">
        <v>39532</v>
      </c>
      <c r="C274">
        <v>15</v>
      </c>
      <c r="D274">
        <v>3</v>
      </c>
      <c r="E274" t="s">
        <v>1</v>
      </c>
      <c r="H274" t="s">
        <v>223</v>
      </c>
      <c r="I274">
        <v>20040805</v>
      </c>
      <c r="J274">
        <v>16600</v>
      </c>
      <c r="L274">
        <v>16600</v>
      </c>
      <c r="M274">
        <f t="shared" si="6"/>
        <v>1660</v>
      </c>
      <c r="N274">
        <f t="shared" si="7"/>
        <v>18260</v>
      </c>
      <c r="O274">
        <v>21331699</v>
      </c>
      <c r="P274">
        <v>19320427</v>
      </c>
      <c r="Q274">
        <v>79</v>
      </c>
    </row>
    <row r="275" spans="1:17" outlineLevel="1">
      <c r="F275" s="1"/>
      <c r="J275">
        <f>SUBTOTAL(9,J272:J274)</f>
        <v>49800</v>
      </c>
      <c r="K275">
        <f>SUBTOTAL(9,K272:K274)</f>
        <v>0</v>
      </c>
      <c r="L275">
        <f>SUBTOTAL(9,L272:L274)</f>
        <v>49800</v>
      </c>
      <c r="M275">
        <f>SUBTOTAL(9,M272:M274)</f>
        <v>4980</v>
      </c>
      <c r="N275">
        <f>SUBTOTAL(9,N272:N274)</f>
        <v>54780</v>
      </c>
    </row>
    <row r="276" spans="1:17" outlineLevel="2">
      <c r="A276" t="s">
        <v>0</v>
      </c>
      <c r="B276">
        <v>39532</v>
      </c>
      <c r="C276">
        <v>40</v>
      </c>
      <c r="D276">
        <v>1</v>
      </c>
      <c r="E276" t="s">
        <v>1</v>
      </c>
      <c r="F276">
        <v>1128406848</v>
      </c>
      <c r="G276" t="s">
        <v>224</v>
      </c>
      <c r="H276" t="s">
        <v>225</v>
      </c>
      <c r="I276">
        <v>20101124</v>
      </c>
      <c r="J276">
        <v>16600</v>
      </c>
      <c r="L276">
        <v>16600</v>
      </c>
      <c r="M276">
        <f t="shared" si="6"/>
        <v>1660</v>
      </c>
      <c r="N276">
        <f t="shared" si="7"/>
        <v>18260</v>
      </c>
      <c r="O276">
        <v>42972246</v>
      </c>
      <c r="P276">
        <v>19580426</v>
      </c>
      <c r="Q276">
        <v>53</v>
      </c>
    </row>
    <row r="277" spans="1:17" outlineLevel="1">
      <c r="F277" s="1"/>
      <c r="J277">
        <f>SUBTOTAL(9,J276:J276)</f>
        <v>16600</v>
      </c>
      <c r="K277">
        <f>SUBTOTAL(9,K276:K276)</f>
        <v>0</v>
      </c>
      <c r="L277">
        <f>SUBTOTAL(9,L276:L276)</f>
        <v>16600</v>
      </c>
      <c r="M277">
        <f>SUBTOTAL(9,M276:M276)</f>
        <v>1660</v>
      </c>
      <c r="N277">
        <f>SUBTOTAL(9,N276:N276)</f>
        <v>18260</v>
      </c>
    </row>
    <row r="278" spans="1:17" outlineLevel="1"/>
    <row r="279" spans="1:17" outlineLevel="1">
      <c r="F279" s="1" t="s">
        <v>243</v>
      </c>
      <c r="J279">
        <f>SUBTOTAL(9,J6:J278)</f>
        <v>12330300</v>
      </c>
      <c r="K279">
        <f>SUBTOTAL(9,K6:K278)</f>
        <v>689000</v>
      </c>
      <c r="L279">
        <f>SUBTOTAL(9,L6:L278)</f>
        <v>11641300</v>
      </c>
      <c r="M279">
        <f>SUBTOTAL(9,M6:M278)</f>
        <v>1164130</v>
      </c>
      <c r="N279">
        <f>SUBTOTAL(9,N6:N278)</f>
        <v>12805430</v>
      </c>
    </row>
  </sheetData>
  <mergeCells count="1">
    <mergeCell ref="A1:Q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COLCAFE 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Invepe Ltda</dc:creator>
  <cp:lastModifiedBy>Angela castañeda</cp:lastModifiedBy>
  <dcterms:created xsi:type="dcterms:W3CDTF">2012-02-02T17:42:12Z</dcterms:created>
  <dcterms:modified xsi:type="dcterms:W3CDTF">2012-07-16T16:32:14Z</dcterms:modified>
</cp:coreProperties>
</file>