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95" windowHeight="8190"/>
  </bookViews>
  <sheets>
    <sheet name="COM NUTRES" sheetId="1" r:id="rId1"/>
  </sheets>
  <calcPr calcId="125725"/>
</workbook>
</file>

<file path=xl/calcChain.xml><?xml version="1.0" encoding="utf-8"?>
<calcChain xmlns="http://schemas.openxmlformats.org/spreadsheetml/2006/main">
  <c r="L200" i="1"/>
  <c r="K200"/>
  <c r="J200"/>
  <c r="L198"/>
  <c r="K198"/>
  <c r="J198"/>
  <c r="L196"/>
  <c r="K196"/>
  <c r="J196"/>
  <c r="L190"/>
  <c r="K190"/>
  <c r="J190"/>
  <c r="L188"/>
  <c r="K188"/>
  <c r="J188"/>
  <c r="L184"/>
  <c r="K184"/>
  <c r="J184"/>
  <c r="L178"/>
  <c r="K178"/>
  <c r="J178"/>
  <c r="L176"/>
  <c r="K176"/>
  <c r="J176"/>
  <c r="L174"/>
  <c r="K174"/>
  <c r="J174"/>
  <c r="L172"/>
  <c r="K172"/>
  <c r="J172"/>
  <c r="L170"/>
  <c r="K170"/>
  <c r="J170"/>
  <c r="L168"/>
  <c r="K168"/>
  <c r="J168"/>
  <c r="L165"/>
  <c r="K165"/>
  <c r="J165"/>
  <c r="L163"/>
  <c r="K163"/>
  <c r="J163"/>
  <c r="L158"/>
  <c r="K158"/>
  <c r="J158"/>
  <c r="L152"/>
  <c r="K152"/>
  <c r="J152"/>
  <c r="L148"/>
  <c r="K148"/>
  <c r="J148"/>
  <c r="L144"/>
  <c r="K144"/>
  <c r="J144"/>
  <c r="L142"/>
  <c r="K142"/>
  <c r="J142"/>
  <c r="L137"/>
  <c r="K137"/>
  <c r="J137"/>
  <c r="L133"/>
  <c r="K133"/>
  <c r="J133"/>
  <c r="L128"/>
  <c r="K128"/>
  <c r="J128"/>
  <c r="L121"/>
  <c r="K121"/>
  <c r="J121"/>
  <c r="L118"/>
  <c r="K118"/>
  <c r="J118"/>
  <c r="L116"/>
  <c r="K116"/>
  <c r="J116"/>
  <c r="L111"/>
  <c r="K111"/>
  <c r="J111"/>
  <c r="L107"/>
  <c r="K107"/>
  <c r="J107"/>
  <c r="L103"/>
  <c r="K103"/>
  <c r="J103"/>
  <c r="L95"/>
  <c r="K95"/>
  <c r="J95"/>
  <c r="L91"/>
  <c r="K91"/>
  <c r="J91"/>
  <c r="L87"/>
  <c r="K87"/>
  <c r="J87"/>
  <c r="L84"/>
  <c r="K84"/>
  <c r="J84"/>
  <c r="L82"/>
  <c r="K82"/>
  <c r="J82"/>
  <c r="L79"/>
  <c r="K79"/>
  <c r="J79"/>
  <c r="L77"/>
  <c r="K77"/>
  <c r="J77"/>
  <c r="L72"/>
  <c r="K72"/>
  <c r="J72"/>
  <c r="L67"/>
  <c r="K67"/>
  <c r="J67"/>
  <c r="L64"/>
  <c r="K64"/>
  <c r="J64"/>
  <c r="L58"/>
  <c r="K58"/>
  <c r="J58"/>
  <c r="L56"/>
  <c r="K56"/>
  <c r="J56"/>
  <c r="L54"/>
  <c r="K54"/>
  <c r="J54"/>
  <c r="L49"/>
  <c r="K49"/>
  <c r="J49"/>
  <c r="L45"/>
  <c r="K45"/>
  <c r="J45"/>
  <c r="L42"/>
  <c r="K42"/>
  <c r="J42"/>
  <c r="L37"/>
  <c r="K37"/>
  <c r="J37"/>
  <c r="L35"/>
  <c r="K35"/>
  <c r="J35"/>
  <c r="L29"/>
  <c r="K29"/>
  <c r="J29"/>
  <c r="L18"/>
  <c r="K18"/>
  <c r="J18"/>
  <c r="L11"/>
  <c r="K11"/>
  <c r="J11"/>
  <c r="L9"/>
  <c r="L202" s="1"/>
  <c r="K9"/>
  <c r="K202" s="1"/>
  <c r="J9"/>
  <c r="J202" s="1"/>
  <c r="M7"/>
  <c r="N7" s="1"/>
  <c r="M8"/>
  <c r="N8" s="1"/>
  <c r="M10"/>
  <c r="N10" s="1"/>
  <c r="N11" s="1"/>
  <c r="M12"/>
  <c r="M13"/>
  <c r="N13" s="1"/>
  <c r="M14"/>
  <c r="N14" s="1"/>
  <c r="M15"/>
  <c r="N15" s="1"/>
  <c r="M16"/>
  <c r="N16" s="1"/>
  <c r="M17"/>
  <c r="N17" s="1"/>
  <c r="M19"/>
  <c r="M20"/>
  <c r="N20" s="1"/>
  <c r="M21"/>
  <c r="N21" s="1"/>
  <c r="M22"/>
  <c r="N22" s="1"/>
  <c r="M23"/>
  <c r="N23" s="1"/>
  <c r="M24"/>
  <c r="N24" s="1"/>
  <c r="M25"/>
  <c r="N25" s="1"/>
  <c r="M26"/>
  <c r="N26" s="1"/>
  <c r="M27"/>
  <c r="N27" s="1"/>
  <c r="M28"/>
  <c r="N28" s="1"/>
  <c r="M30"/>
  <c r="M31"/>
  <c r="N31" s="1"/>
  <c r="M32"/>
  <c r="N32" s="1"/>
  <c r="M33"/>
  <c r="N33" s="1"/>
  <c r="M34"/>
  <c r="N34" s="1"/>
  <c r="M36"/>
  <c r="N36" s="1"/>
  <c r="N37" s="1"/>
  <c r="M38"/>
  <c r="M39"/>
  <c r="N39" s="1"/>
  <c r="M40"/>
  <c r="N40" s="1"/>
  <c r="M41"/>
  <c r="N41" s="1"/>
  <c r="M43"/>
  <c r="M45" s="1"/>
  <c r="M44"/>
  <c r="N44" s="1"/>
  <c r="M46"/>
  <c r="M47"/>
  <c r="N47" s="1"/>
  <c r="M48"/>
  <c r="N48" s="1"/>
  <c r="M50"/>
  <c r="N50" s="1"/>
  <c r="M51"/>
  <c r="M52"/>
  <c r="N52" s="1"/>
  <c r="M53"/>
  <c r="N53" s="1"/>
  <c r="M55"/>
  <c r="M56" s="1"/>
  <c r="M57"/>
  <c r="M58" s="1"/>
  <c r="M59"/>
  <c r="M60"/>
  <c r="N60" s="1"/>
  <c r="M61"/>
  <c r="N61" s="1"/>
  <c r="M62"/>
  <c r="N62" s="1"/>
  <c r="M63"/>
  <c r="N63" s="1"/>
  <c r="M65"/>
  <c r="M67" s="1"/>
  <c r="M66"/>
  <c r="N66" s="1"/>
  <c r="M68"/>
  <c r="M69"/>
  <c r="N69" s="1"/>
  <c r="M70"/>
  <c r="N70" s="1"/>
  <c r="M71"/>
  <c r="N71" s="1"/>
  <c r="M73"/>
  <c r="M74"/>
  <c r="N74" s="1"/>
  <c r="M75"/>
  <c r="N75" s="1"/>
  <c r="M76"/>
  <c r="N76" s="1"/>
  <c r="M78"/>
  <c r="M79" s="1"/>
  <c r="M80"/>
  <c r="N80" s="1"/>
  <c r="M81"/>
  <c r="M82" s="1"/>
  <c r="M83"/>
  <c r="M84" s="1"/>
  <c r="M85"/>
  <c r="M87" s="1"/>
  <c r="M86"/>
  <c r="N86" s="1"/>
  <c r="M88"/>
  <c r="M89"/>
  <c r="N89" s="1"/>
  <c r="M90"/>
  <c r="N90" s="1"/>
  <c r="M92"/>
  <c r="N92" s="1"/>
  <c r="M93"/>
  <c r="M95" s="1"/>
  <c r="M94"/>
  <c r="N94" s="1"/>
  <c r="M96"/>
  <c r="M97"/>
  <c r="N97" s="1"/>
  <c r="M98"/>
  <c r="N98" s="1"/>
  <c r="M99"/>
  <c r="N99" s="1"/>
  <c r="M100"/>
  <c r="N100" s="1"/>
  <c r="M101"/>
  <c r="N101" s="1"/>
  <c r="M102"/>
  <c r="N102" s="1"/>
  <c r="M104"/>
  <c r="N104" s="1"/>
  <c r="M105"/>
  <c r="M107" s="1"/>
  <c r="M106"/>
  <c r="N106" s="1"/>
  <c r="M108"/>
  <c r="M109"/>
  <c r="N109" s="1"/>
  <c r="M110"/>
  <c r="N110" s="1"/>
  <c r="M112"/>
  <c r="N112" s="1"/>
  <c r="M113"/>
  <c r="M114"/>
  <c r="N114" s="1"/>
  <c r="M115"/>
  <c r="N115" s="1"/>
  <c r="M117"/>
  <c r="M118" s="1"/>
  <c r="M119"/>
  <c r="M121" s="1"/>
  <c r="M120"/>
  <c r="N120" s="1"/>
  <c r="M122"/>
  <c r="M123"/>
  <c r="N123" s="1"/>
  <c r="M124"/>
  <c r="N124" s="1"/>
  <c r="M125"/>
  <c r="N125" s="1"/>
  <c r="M126"/>
  <c r="N126" s="1"/>
  <c r="M127"/>
  <c r="N127" s="1"/>
  <c r="M129"/>
  <c r="M130"/>
  <c r="N130" s="1"/>
  <c r="M131"/>
  <c r="N131" s="1"/>
  <c r="M132"/>
  <c r="N132" s="1"/>
  <c r="M134"/>
  <c r="M135"/>
  <c r="N135" s="1"/>
  <c r="M136"/>
  <c r="N136" s="1"/>
  <c r="M138"/>
  <c r="N138" s="1"/>
  <c r="M139"/>
  <c r="M142" s="1"/>
  <c r="M140"/>
  <c r="N140" s="1"/>
  <c r="M141"/>
  <c r="N141" s="1"/>
  <c r="M143"/>
  <c r="M144" s="1"/>
  <c r="M145"/>
  <c r="M146"/>
  <c r="N146" s="1"/>
  <c r="M147"/>
  <c r="N147" s="1"/>
  <c r="M149"/>
  <c r="M150"/>
  <c r="N150" s="1"/>
  <c r="M151"/>
  <c r="N151" s="1"/>
  <c r="M153"/>
  <c r="M158" s="1"/>
  <c r="M154"/>
  <c r="N154" s="1"/>
  <c r="M155"/>
  <c r="N155" s="1"/>
  <c r="M156"/>
  <c r="N156" s="1"/>
  <c r="M157"/>
  <c r="N157" s="1"/>
  <c r="M159"/>
  <c r="M160"/>
  <c r="N160" s="1"/>
  <c r="M161"/>
  <c r="N161" s="1"/>
  <c r="M162"/>
  <c r="N162" s="1"/>
  <c r="M164"/>
  <c r="N164" s="1"/>
  <c r="N165" s="1"/>
  <c r="M166"/>
  <c r="M168" s="1"/>
  <c r="M167"/>
  <c r="N167" s="1"/>
  <c r="M169"/>
  <c r="M170" s="1"/>
  <c r="M171"/>
  <c r="M172" s="1"/>
  <c r="M173"/>
  <c r="M174" s="1"/>
  <c r="M175"/>
  <c r="M176" s="1"/>
  <c r="M177"/>
  <c r="M178" s="1"/>
  <c r="M179"/>
  <c r="M180"/>
  <c r="N180" s="1"/>
  <c r="M181"/>
  <c r="N181" s="1"/>
  <c r="M182"/>
  <c r="N182" s="1"/>
  <c r="M183"/>
  <c r="N183" s="1"/>
  <c r="M185"/>
  <c r="M186"/>
  <c r="N186" s="1"/>
  <c r="M187"/>
  <c r="N187" s="1"/>
  <c r="M189"/>
  <c r="M190" s="1"/>
  <c r="M191"/>
  <c r="M192"/>
  <c r="N192" s="1"/>
  <c r="M193"/>
  <c r="N193" s="1"/>
  <c r="M194"/>
  <c r="N194" s="1"/>
  <c r="M195"/>
  <c r="N195" s="1"/>
  <c r="M197"/>
  <c r="M198" s="1"/>
  <c r="M199"/>
  <c r="M200" s="1"/>
  <c r="M6"/>
  <c r="M188" l="1"/>
  <c r="M196"/>
  <c r="M148"/>
  <c r="M137"/>
  <c r="M133"/>
  <c r="M128"/>
  <c r="M116"/>
  <c r="M111"/>
  <c r="M103"/>
  <c r="M91"/>
  <c r="M77"/>
  <c r="M72"/>
  <c r="M54"/>
  <c r="M49"/>
  <c r="M42"/>
  <c r="M35"/>
  <c r="M29"/>
  <c r="M18"/>
  <c r="M11"/>
  <c r="M165"/>
  <c r="M184"/>
  <c r="M163"/>
  <c r="M152"/>
  <c r="M64"/>
  <c r="M37"/>
  <c r="N199"/>
  <c r="N200" s="1"/>
  <c r="N191"/>
  <c r="N196" s="1"/>
  <c r="N185"/>
  <c r="N188" s="1"/>
  <c r="N177"/>
  <c r="N178" s="1"/>
  <c r="N173"/>
  <c r="N174" s="1"/>
  <c r="N169"/>
  <c r="N170" s="1"/>
  <c r="N166"/>
  <c r="N168" s="1"/>
  <c r="N153"/>
  <c r="N158" s="1"/>
  <c r="N145"/>
  <c r="N148" s="1"/>
  <c r="N139"/>
  <c r="N142" s="1"/>
  <c r="N134"/>
  <c r="N137" s="1"/>
  <c r="N129"/>
  <c r="N133" s="1"/>
  <c r="N122"/>
  <c r="N128" s="1"/>
  <c r="N119"/>
  <c r="N121" s="1"/>
  <c r="N113"/>
  <c r="N116" s="1"/>
  <c r="N108"/>
  <c r="N111" s="1"/>
  <c r="N105"/>
  <c r="N107" s="1"/>
  <c r="N96"/>
  <c r="N103" s="1"/>
  <c r="N93"/>
  <c r="N95" s="1"/>
  <c r="N88"/>
  <c r="N91" s="1"/>
  <c r="N85"/>
  <c r="N87" s="1"/>
  <c r="N81"/>
  <c r="N82" s="1"/>
  <c r="N78"/>
  <c r="N79" s="1"/>
  <c r="N73"/>
  <c r="N77" s="1"/>
  <c r="N68"/>
  <c r="N72" s="1"/>
  <c r="N65"/>
  <c r="N67" s="1"/>
  <c r="N57"/>
  <c r="N58" s="1"/>
  <c r="N51"/>
  <c r="N54" s="1"/>
  <c r="N46"/>
  <c r="N49" s="1"/>
  <c r="N43"/>
  <c r="N45" s="1"/>
  <c r="N38"/>
  <c r="N42" s="1"/>
  <c r="N30"/>
  <c r="N35" s="1"/>
  <c r="N19"/>
  <c r="N29" s="1"/>
  <c r="N12"/>
  <c r="N18" s="1"/>
  <c r="N6"/>
  <c r="N197"/>
  <c r="N198" s="1"/>
  <c r="N189"/>
  <c r="N190" s="1"/>
  <c r="N179"/>
  <c r="N184" s="1"/>
  <c r="N175"/>
  <c r="N176" s="1"/>
  <c r="N171"/>
  <c r="N172" s="1"/>
  <c r="N159"/>
  <c r="N163" s="1"/>
  <c r="N149"/>
  <c r="N152" s="1"/>
  <c r="N143"/>
  <c r="N144" s="1"/>
  <c r="N117"/>
  <c r="N118" s="1"/>
  <c r="N83"/>
  <c r="N84" s="1"/>
  <c r="N59"/>
  <c r="N64" s="1"/>
  <c r="N55"/>
  <c r="N56" s="1"/>
  <c r="M9"/>
  <c r="M202" l="1"/>
  <c r="N9"/>
  <c r="N202" s="1"/>
</calcChain>
</file>

<file path=xl/sharedStrings.xml><?xml version="1.0" encoding="utf-8"?>
<sst xmlns="http://schemas.openxmlformats.org/spreadsheetml/2006/main" count="505" uniqueCount="169">
  <si>
    <t>EA</t>
  </si>
  <si>
    <t>SAO3</t>
  </si>
  <si>
    <t>BOTERO SALAZAR HECTOR JOSE</t>
  </si>
  <si>
    <t>BOTERO RUIZ MARIA DEL PILAR</t>
  </si>
  <si>
    <t>BOTERO RUIZ JUAN DAVID</t>
  </si>
  <si>
    <t>BOTERO RUIZ NICOLAS</t>
  </si>
  <si>
    <t>GUERRERO SANCHEZ WILLIAM</t>
  </si>
  <si>
    <t>ORO</t>
  </si>
  <si>
    <t>YEPES SALGADO PEDRO</t>
  </si>
  <si>
    <t>YEPES MEDINA PEDRO LUIS</t>
  </si>
  <si>
    <t>YEPES MEDINA MARIA CAMILA</t>
  </si>
  <si>
    <t>MEDINA RUIZ LENIS DEL CARMEN</t>
  </si>
  <si>
    <t>SAO2</t>
  </si>
  <si>
    <t>LENIS MARTINEZ GILBERTO DEJESU</t>
  </si>
  <si>
    <t>MARTINEZ VALENCIA LUCELLY DEL</t>
  </si>
  <si>
    <t>LENIS MARTINEZ JOHANA MILENA</t>
  </si>
  <si>
    <t>LENIS MARTINEZ LIZETH</t>
  </si>
  <si>
    <t>LENIS MARTINEZ JULIETH</t>
  </si>
  <si>
    <t>CANO CORREA DAVID HELCONIDES</t>
  </si>
  <si>
    <t>MEJIA ZAPATA MARISOL</t>
  </si>
  <si>
    <t>CANO MEJIA DANIELA</t>
  </si>
  <si>
    <t>CANO MEJIA JUAN MANUEL</t>
  </si>
  <si>
    <t>ZEA URIBE HUMBERTO LEON</t>
  </si>
  <si>
    <t>PINEDA GARCIA DUFRESNED</t>
  </si>
  <si>
    <t>LOPERA JARAMILLO MARIA EUGENIA</t>
  </si>
  <si>
    <t>PINEDA LOPERA BRYAN CAMILO</t>
  </si>
  <si>
    <t>PINEDA LOPERA JOHN DAVID</t>
  </si>
  <si>
    <t>GUERRERO HURTADO LUIS JULIAN</t>
  </si>
  <si>
    <t>ESPINAL MOLINA MARIA OLIVIA</t>
  </si>
  <si>
    <t>QUINTERO RIOS JAIRO LEON</t>
  </si>
  <si>
    <t>GONZALEZ GOMEZ LUZ STELLA</t>
  </si>
  <si>
    <t>QUINTERO GONZALEZ JUAN SEBASTI</t>
  </si>
  <si>
    <t>QUINTERO GONZALEZ LAURA MELISS</t>
  </si>
  <si>
    <t>ZAPATA CARDONA NELSON</t>
  </si>
  <si>
    <t>CORREA OSORIO ANA MILENA</t>
  </si>
  <si>
    <t>ZAPATA CORREA DANIEL EDUARDO</t>
  </si>
  <si>
    <t>ZAPATA CORREA JULIAN DAVID</t>
  </si>
  <si>
    <t>TAMAYO ZULUAGA JOSE LUIS</t>
  </si>
  <si>
    <t>PEREZ CASTANEDA GILBERTO</t>
  </si>
  <si>
    <t>PEREZ RENDON SEBASTIAN</t>
  </si>
  <si>
    <t>CARDENAS  ALIRIO</t>
  </si>
  <si>
    <t>JAIMES GUERRERO CRISTINA YOLAN</t>
  </si>
  <si>
    <t>CARDENAS JAIMES JULIAN ANDRES</t>
  </si>
  <si>
    <t>CARDENAS JAIMES DAVID FELIPE</t>
  </si>
  <si>
    <t>CARDENAS JAIMES CINDY PAOLA</t>
  </si>
  <si>
    <t>SILVESTRE MONTEALEGRE DOLLY NA</t>
  </si>
  <si>
    <t>MOSCOSO SILVESTRE ANDRES FELIP</t>
  </si>
  <si>
    <t>VILLARRAGA QUINONEZ LUZ ADRIAN</t>
  </si>
  <si>
    <t>VILLARRAGA QUINONEZ ISABELLA</t>
  </si>
  <si>
    <t>HENAO PABON MYRIAM</t>
  </si>
  <si>
    <t>GONZALEZ COLLAZOS RAFAEL</t>
  </si>
  <si>
    <t>ASTUDILLO MEJIA MARIA MERCEDES</t>
  </si>
  <si>
    <t>OCAMPO ASTUDILLO SEBASTIAN</t>
  </si>
  <si>
    <t>KLINKERT POSADA MARGARITA MARI</t>
  </si>
  <si>
    <t>KLINKERT POSADA MARTHA CECILIA</t>
  </si>
  <si>
    <t>RINCON JUTERSORKY TANIA</t>
  </si>
  <si>
    <t>CARDONA RINCON SEBASTIAN</t>
  </si>
  <si>
    <t>PINEDA MONTOYA LINA MARIA</t>
  </si>
  <si>
    <t>CEM</t>
  </si>
  <si>
    <t>LOPEZ RESTREPO CLAUDIA MARCELA</t>
  </si>
  <si>
    <t>LOPEZ RESTREPO JOHANA CATALINA</t>
  </si>
  <si>
    <t>RESTREPO CRUZ ROSA MARIA</t>
  </si>
  <si>
    <t>CORREAL ARANGO ANA LUCIA</t>
  </si>
  <si>
    <t>CORREAL CARVAJAL SANTIAGO</t>
  </si>
  <si>
    <t>CORREAL ARANGO LUIS GUILLERMO</t>
  </si>
  <si>
    <t>CORREAL ARANGO JUAN CARLOS</t>
  </si>
  <si>
    <t>ESCOBAR ZEA LILIANA</t>
  </si>
  <si>
    <t>SUAREZ MEJIA CARLOS MARIO</t>
  </si>
  <si>
    <t>SUAREZ ESCOBAR DANIEL</t>
  </si>
  <si>
    <t>SUAREZ ESCOBAR CAMILA</t>
  </si>
  <si>
    <t>OROO</t>
  </si>
  <si>
    <t>ECHEVERRI CARTAGENA ANGELA MAR</t>
  </si>
  <si>
    <t>MONTOYA ECHEVERRI JOSE ALEJAND</t>
  </si>
  <si>
    <t>CARTAGENA SANMARTIN ANA AURORA</t>
  </si>
  <si>
    <t>MESA MONTOYA ADELA MARIA</t>
  </si>
  <si>
    <t>DE LA ROCHE MESA MARIA PAULINA</t>
  </si>
  <si>
    <t>DE LA ROCHE MESA CAROLINA</t>
  </si>
  <si>
    <t>GIRALDO HINCAPIE PATRICIA HELE</t>
  </si>
  <si>
    <t>HINCAPIE DE GIRALDO ROCIO</t>
  </si>
  <si>
    <t>CEM1</t>
  </si>
  <si>
    <t>HIJO DEGIRALDO HINCAPIE PATRIC</t>
  </si>
  <si>
    <t>CARDENAS GONZALEZ CLAUDIA PATR</t>
  </si>
  <si>
    <t>GONZALEZ DE CARDENAS MARIA VIC</t>
  </si>
  <si>
    <t>BETANCUR CASTRILLON CLAUDIA EL</t>
  </si>
  <si>
    <t>GOMEZ BETANCUR DANIEL</t>
  </si>
  <si>
    <t>CASTRILLON GOMEZ JOCABED AMPAR</t>
  </si>
  <si>
    <t>CRESPO OROZCO LILIANA</t>
  </si>
  <si>
    <t>PINILLA ROJAS HUGO RENE</t>
  </si>
  <si>
    <t>CRESPO AGUILAR JUAN PABLO</t>
  </si>
  <si>
    <t>CRESPO AGUILAR DAVID</t>
  </si>
  <si>
    <t>PINILLA CRESPO VALENTINA</t>
  </si>
  <si>
    <t>DOMINGUEZ CRESPO ANDREA</t>
  </si>
  <si>
    <t>PABON AGUDELO LILIANA MARIA</t>
  </si>
  <si>
    <t>USUGA OTALVARO JUAN DAVID</t>
  </si>
  <si>
    <t>USUGA PABON SUSANA</t>
  </si>
  <si>
    <t>BOTERO VELEZ ADRIANA MARIA</t>
  </si>
  <si>
    <t>ARROYAVE ISAZA ANDRES</t>
  </si>
  <si>
    <t>ARROYAVE BOTERO PABLO</t>
  </si>
  <si>
    <t>LOPEZ PUERTA ISABEL CRISTINA</t>
  </si>
  <si>
    <t>ECHEVERRI SALAZAR FEDERICO</t>
  </si>
  <si>
    <t>PUERTA MEJIA MARIA ELENA</t>
  </si>
  <si>
    <t>ECHEVERRI LOPEZ AGUSTIN</t>
  </si>
  <si>
    <t>PRIETO FAJARDO CLAUDIA LILIANA</t>
  </si>
  <si>
    <t>PRIETO FAJARDO JULIAN ANDRES</t>
  </si>
  <si>
    <t>MOLINA MESA HECTOR AUGUSTO</t>
  </si>
  <si>
    <t>ECHEVERRY OSORIO FRECIA SULLY</t>
  </si>
  <si>
    <t>VERGARA AGUDELO ESTEBAN ALEJAN</t>
  </si>
  <si>
    <t>HENAO GIRALDO CARLOS MARIO</t>
  </si>
  <si>
    <t>BEDOYA MARIN CRISTINA ALEJANDR</t>
  </si>
  <si>
    <t>BOLIVAR VARGAS CARLOS MARIO</t>
  </si>
  <si>
    <t>TRUJILLO MARTINEZ JOSE HECTOR</t>
  </si>
  <si>
    <t>BOLIVAR VARGAS GLORIA EUGENIA</t>
  </si>
  <si>
    <t>ORTEGA MOLINA GLORIA LETICIA</t>
  </si>
  <si>
    <t>TRUJILLO BOLIVAR SEBASTIAN</t>
  </si>
  <si>
    <t>BOLIVAR VARGAS LUZ MARINA</t>
  </si>
  <si>
    <t>ARIAS SALAZAR JUAN CARLOS</t>
  </si>
  <si>
    <t>SALAZAR GALLO NURY DEL SOCORRO</t>
  </si>
  <si>
    <t>ARIAS PINEDA ANDRES</t>
  </si>
  <si>
    <t>ARIAS PINEDA PABLO</t>
  </si>
  <si>
    <t>TORO BARRERA FEDERICO LEON</t>
  </si>
  <si>
    <t>RESTREPO TAMAYO NORA ELENA</t>
  </si>
  <si>
    <t>AVENDAÑO VALENCIA ARLE DE JESU</t>
  </si>
  <si>
    <t>VALENCIA ARIAS MARIA INES</t>
  </si>
  <si>
    <t>AVENDANO MUNOZ JESUS MARIA</t>
  </si>
  <si>
    <t>RIOS HENAO RAFAEL ALBERTO</t>
  </si>
  <si>
    <t>HENAO MONSALVE AMPARO DE JESUS</t>
  </si>
  <si>
    <t>GARCIA GIRALDO JUAN CAMILO</t>
  </si>
  <si>
    <t>DONADO CASTILLO ROY DE JESUS</t>
  </si>
  <si>
    <t>DONADO ORTEGA SEBASTIAN</t>
  </si>
  <si>
    <t>CASTIBLANCO CHONTAL MAURICIO</t>
  </si>
  <si>
    <t>MONTOYA PRADO ANDRES JULIAN</t>
  </si>
  <si>
    <t>HERNANDEZ MARIN LUIS ARLEY</t>
  </si>
  <si>
    <t>MARIN SANCHEZ MARIA LEONILDE</t>
  </si>
  <si>
    <t>SALDARRIAGA OSORIO FREDY</t>
  </si>
  <si>
    <t>HERNANDEZ MARIN SOR ALEIDA</t>
  </si>
  <si>
    <t>SALDARRIAGA HERNANDEZ VANESSA</t>
  </si>
  <si>
    <t>BETANCOURT MAYA ALVARO</t>
  </si>
  <si>
    <t>RESTREPO POSADA MONICA</t>
  </si>
  <si>
    <t>BETANCOURT RESTREPO MANUELA</t>
  </si>
  <si>
    <t>ARISTIZABAL YEPES GABRIEL JAIM</t>
  </si>
  <si>
    <t>YEPES VELEZ YOLANDA</t>
  </si>
  <si>
    <t>DIEZ QUICENO TULIO ALBEIRO</t>
  </si>
  <si>
    <t>GOMEZ QUICENO MARIA PATRICIA</t>
  </si>
  <si>
    <t>DIEZ GOMEZ LUCAS</t>
  </si>
  <si>
    <t>DIEZ GOMEZ SAMUEL</t>
  </si>
  <si>
    <t>QUICENO MUNOZ MARIA MARLENY</t>
  </si>
  <si>
    <t>MEJIA GARCIA MARIO ALBERTO</t>
  </si>
  <si>
    <t>GARCIA MARIN ZORAIDA</t>
  </si>
  <si>
    <t>TORDECILLAS VILLADA CLARA MARI</t>
  </si>
  <si>
    <t>AG</t>
  </si>
  <si>
    <t>CTTO</t>
  </si>
  <si>
    <t>FAM</t>
  </si>
  <si>
    <t>USU</t>
  </si>
  <si>
    <t>PROG</t>
  </si>
  <si>
    <t>CED CTTE</t>
  </si>
  <si>
    <t>CONTRATANTE</t>
  </si>
  <si>
    <t>BENEFICIARIO</t>
  </si>
  <si>
    <t>FECHA ING</t>
  </si>
  <si>
    <t>CUOTA</t>
  </si>
  <si>
    <t>DTO POS</t>
  </si>
  <si>
    <t>SUBTOTAL</t>
  </si>
  <si>
    <t>IVA</t>
  </si>
  <si>
    <t>TOTAL</t>
  </si>
  <si>
    <t>DOC BENEF</t>
  </si>
  <si>
    <t>FECHA NAC</t>
  </si>
  <si>
    <t>EDAD</t>
  </si>
  <si>
    <t>Total general</t>
  </si>
  <si>
    <t>NIT 900341086</t>
  </si>
  <si>
    <t>COMEERCIAL N UTRESA FEBREERO 2012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</si>
</sst>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0" xfId="0" applyNumberFormat="1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1" xfId="38" builtinId="16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02"/>
  <sheetViews>
    <sheetView tabSelected="1" topLeftCell="A182" workbookViewId="0">
      <selection activeCell="F199" sqref="F199"/>
    </sheetView>
  </sheetViews>
  <sheetFormatPr baseColWidth="10" defaultRowHeight="15" outlineLevelRow="2"/>
  <cols>
    <col min="1" max="1" width="3.7109375" bestFit="1" customWidth="1"/>
    <col min="2" max="2" width="6" bestFit="1" customWidth="1"/>
    <col min="3" max="3" width="5.140625" bestFit="1" customWidth="1"/>
    <col min="4" max="4" width="4.85546875" bestFit="1" customWidth="1"/>
    <col min="5" max="5" width="6.42578125" bestFit="1" customWidth="1"/>
    <col min="6" max="6" width="15.85546875" bestFit="1" customWidth="1"/>
    <col min="7" max="7" width="34.5703125" bestFit="1" customWidth="1"/>
    <col min="8" max="8" width="36.140625" bestFit="1" customWidth="1"/>
    <col min="9" max="9" width="10.5703125" bestFit="1" customWidth="1"/>
    <col min="10" max="10" width="9" bestFit="1" customWidth="1"/>
    <col min="11" max="11" width="8.7109375" bestFit="1" customWidth="1"/>
    <col min="12" max="12" width="10.140625" bestFit="1" customWidth="1"/>
    <col min="13" max="13" width="8" bestFit="1" customWidth="1"/>
    <col min="14" max="14" width="9" bestFit="1" customWidth="1"/>
    <col min="15" max="15" width="12" bestFit="1" customWidth="1"/>
    <col min="16" max="16" width="11" bestFit="1" customWidth="1"/>
    <col min="17" max="17" width="5.85546875" bestFit="1" customWidth="1"/>
  </cols>
  <sheetData>
    <row r="1" spans="1:17">
      <c r="A1" s="4" t="s">
        <v>168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>
      <c r="H4" s="3" t="s">
        <v>167</v>
      </c>
    </row>
    <row r="5" spans="1:17" s="1" customFormat="1">
      <c r="A5" s="1" t="s">
        <v>149</v>
      </c>
      <c r="B5" s="1" t="s">
        <v>150</v>
      </c>
      <c r="C5" s="1" t="s">
        <v>151</v>
      </c>
      <c r="D5" s="1" t="s">
        <v>152</v>
      </c>
      <c r="E5" s="1" t="s">
        <v>153</v>
      </c>
      <c r="F5" s="1" t="s">
        <v>154</v>
      </c>
      <c r="G5" s="1" t="s">
        <v>155</v>
      </c>
      <c r="H5" s="1" t="s">
        <v>156</v>
      </c>
      <c r="I5" s="1" t="s">
        <v>157</v>
      </c>
      <c r="J5" s="1" t="s">
        <v>158</v>
      </c>
      <c r="K5" s="1" t="s">
        <v>159</v>
      </c>
      <c r="L5" s="1" t="s">
        <v>160</v>
      </c>
      <c r="M5" s="1" t="s">
        <v>161</v>
      </c>
      <c r="N5" s="1" t="s">
        <v>162</v>
      </c>
      <c r="O5" s="1" t="s">
        <v>163</v>
      </c>
      <c r="P5" s="1" t="s">
        <v>164</v>
      </c>
      <c r="Q5" s="1" t="s">
        <v>165</v>
      </c>
    </row>
    <row r="6" spans="1:17" outlineLevel="2">
      <c r="A6" t="s">
        <v>0</v>
      </c>
      <c r="B6">
        <v>97277</v>
      </c>
      <c r="C6">
        <v>12</v>
      </c>
      <c r="D6">
        <v>1</v>
      </c>
      <c r="E6" t="s">
        <v>1</v>
      </c>
      <c r="F6">
        <v>4483848</v>
      </c>
      <c r="G6" t="s">
        <v>2</v>
      </c>
      <c r="H6" t="s">
        <v>3</v>
      </c>
      <c r="I6">
        <v>20051101</v>
      </c>
      <c r="J6">
        <v>17700</v>
      </c>
      <c r="L6">
        <v>17700</v>
      </c>
      <c r="M6">
        <f>+L6*10%</f>
        <v>1770</v>
      </c>
      <c r="N6">
        <f>+L6+M6</f>
        <v>19470</v>
      </c>
      <c r="O6">
        <v>1053780538</v>
      </c>
      <c r="P6">
        <v>19871008</v>
      </c>
      <c r="Q6">
        <v>24</v>
      </c>
    </row>
    <row r="7" spans="1:17" outlineLevel="2">
      <c r="A7" t="s">
        <v>0</v>
      </c>
      <c r="B7">
        <v>97277</v>
      </c>
      <c r="C7">
        <v>12</v>
      </c>
      <c r="D7">
        <v>2</v>
      </c>
      <c r="E7" t="s">
        <v>1</v>
      </c>
      <c r="H7" t="s">
        <v>4</v>
      </c>
      <c r="I7">
        <v>20051101</v>
      </c>
      <c r="J7">
        <v>17700</v>
      </c>
      <c r="L7">
        <v>17700</v>
      </c>
      <c r="M7">
        <f t="shared" ref="M7:M90" si="0">+L7*10%</f>
        <v>1770</v>
      </c>
      <c r="N7">
        <f t="shared" ref="N7:N90" si="1">+L7+M7</f>
        <v>19470</v>
      </c>
      <c r="O7">
        <v>1053816706</v>
      </c>
      <c r="P7">
        <v>19920213</v>
      </c>
      <c r="Q7">
        <v>19</v>
      </c>
    </row>
    <row r="8" spans="1:17" outlineLevel="2">
      <c r="A8" t="s">
        <v>0</v>
      </c>
      <c r="B8">
        <v>97277</v>
      </c>
      <c r="C8">
        <v>12</v>
      </c>
      <c r="D8">
        <v>3</v>
      </c>
      <c r="E8" t="s">
        <v>1</v>
      </c>
      <c r="H8" t="s">
        <v>5</v>
      </c>
      <c r="I8">
        <v>20051101</v>
      </c>
      <c r="J8">
        <v>17700</v>
      </c>
      <c r="L8">
        <v>17700</v>
      </c>
      <c r="M8">
        <f t="shared" si="0"/>
        <v>1770</v>
      </c>
      <c r="N8">
        <f t="shared" si="1"/>
        <v>19470</v>
      </c>
      <c r="O8">
        <v>1002636543</v>
      </c>
      <c r="P8">
        <v>20010730</v>
      </c>
      <c r="Q8">
        <v>10</v>
      </c>
    </row>
    <row r="9" spans="1:17" outlineLevel="1">
      <c r="F9" s="2"/>
      <c r="J9">
        <f>SUBTOTAL(9,J6:J8)</f>
        <v>53100</v>
      </c>
      <c r="K9">
        <f>SUBTOTAL(9,K6:K8)</f>
        <v>0</v>
      </c>
      <c r="L9">
        <f>SUBTOTAL(9,L6:L8)</f>
        <v>53100</v>
      </c>
      <c r="M9">
        <f>SUBTOTAL(9,M6:M8)</f>
        <v>5310</v>
      </c>
      <c r="N9">
        <f>SUBTOTAL(9,N6:N8)</f>
        <v>58410</v>
      </c>
    </row>
    <row r="10" spans="1:17" outlineLevel="2">
      <c r="A10" t="s">
        <v>0</v>
      </c>
      <c r="B10">
        <v>97277</v>
      </c>
      <c r="C10">
        <v>13</v>
      </c>
      <c r="D10">
        <v>0</v>
      </c>
      <c r="E10" t="s">
        <v>1</v>
      </c>
      <c r="F10">
        <v>6387191</v>
      </c>
      <c r="G10" t="s">
        <v>6</v>
      </c>
      <c r="H10" t="s">
        <v>6</v>
      </c>
      <c r="I10">
        <v>20051101</v>
      </c>
      <c r="J10">
        <v>17700</v>
      </c>
      <c r="L10">
        <v>17700</v>
      </c>
      <c r="M10">
        <f t="shared" si="0"/>
        <v>1770</v>
      </c>
      <c r="N10">
        <f t="shared" si="1"/>
        <v>19470</v>
      </c>
      <c r="O10">
        <v>6387191</v>
      </c>
      <c r="P10">
        <v>19800131</v>
      </c>
      <c r="Q10">
        <v>32</v>
      </c>
    </row>
    <row r="11" spans="1:17" outlineLevel="1">
      <c r="F11" s="1"/>
      <c r="J11">
        <f>SUBTOTAL(9,J10:J10)</f>
        <v>17700</v>
      </c>
      <c r="K11">
        <f>SUBTOTAL(9,K10:K10)</f>
        <v>0</v>
      </c>
      <c r="L11">
        <f>SUBTOTAL(9,L10:L10)</f>
        <v>17700</v>
      </c>
      <c r="M11">
        <f>SUBTOTAL(9,M10:M10)</f>
        <v>1770</v>
      </c>
      <c r="N11">
        <f>SUBTOTAL(9,N10:N10)</f>
        <v>19470</v>
      </c>
    </row>
    <row r="12" spans="1:17" outlineLevel="2">
      <c r="A12" t="s">
        <v>0</v>
      </c>
      <c r="B12">
        <v>97190</v>
      </c>
      <c r="C12">
        <v>25</v>
      </c>
      <c r="D12">
        <v>0</v>
      </c>
      <c r="E12" t="s">
        <v>7</v>
      </c>
      <c r="F12">
        <v>7929190</v>
      </c>
      <c r="G12" t="s">
        <v>8</v>
      </c>
      <c r="H12" t="s">
        <v>8</v>
      </c>
      <c r="I12">
        <v>20071201</v>
      </c>
      <c r="J12">
        <v>145400</v>
      </c>
      <c r="K12">
        <v>13000</v>
      </c>
      <c r="L12">
        <v>132400</v>
      </c>
      <c r="M12">
        <f t="shared" si="0"/>
        <v>13240</v>
      </c>
      <c r="N12">
        <f t="shared" si="1"/>
        <v>145640</v>
      </c>
      <c r="O12">
        <v>7929190</v>
      </c>
      <c r="P12">
        <v>19600212</v>
      </c>
      <c r="Q12">
        <v>52</v>
      </c>
    </row>
    <row r="13" spans="1:17" outlineLevel="2">
      <c r="A13" t="s">
        <v>0</v>
      </c>
      <c r="B13">
        <v>97190</v>
      </c>
      <c r="C13">
        <v>25</v>
      </c>
      <c r="D13">
        <v>1</v>
      </c>
      <c r="E13" t="s">
        <v>7</v>
      </c>
      <c r="H13" t="s">
        <v>9</v>
      </c>
      <c r="I13">
        <v>20030701</v>
      </c>
      <c r="J13">
        <v>145400</v>
      </c>
      <c r="K13">
        <v>13000</v>
      </c>
      <c r="L13">
        <v>132400</v>
      </c>
      <c r="M13">
        <f t="shared" si="0"/>
        <v>13240</v>
      </c>
      <c r="N13">
        <f t="shared" si="1"/>
        <v>145640</v>
      </c>
      <c r="O13">
        <v>98082235710</v>
      </c>
      <c r="P13">
        <v>19980822</v>
      </c>
      <c r="Q13">
        <v>13</v>
      </c>
    </row>
    <row r="14" spans="1:17" outlineLevel="2">
      <c r="A14" t="s">
        <v>0</v>
      </c>
      <c r="B14">
        <v>97190</v>
      </c>
      <c r="C14">
        <v>25</v>
      </c>
      <c r="D14">
        <v>2</v>
      </c>
      <c r="E14" t="s">
        <v>7</v>
      </c>
      <c r="H14" t="s">
        <v>10</v>
      </c>
      <c r="I14">
        <v>20030701</v>
      </c>
      <c r="J14">
        <v>145400</v>
      </c>
      <c r="K14">
        <v>13000</v>
      </c>
      <c r="L14">
        <v>132400</v>
      </c>
      <c r="M14">
        <f t="shared" si="0"/>
        <v>13240</v>
      </c>
      <c r="N14">
        <f t="shared" si="1"/>
        <v>145640</v>
      </c>
      <c r="O14">
        <v>97040477864</v>
      </c>
      <c r="P14">
        <v>19970404</v>
      </c>
      <c r="Q14">
        <v>14</v>
      </c>
    </row>
    <row r="15" spans="1:17" outlineLevel="2">
      <c r="A15" t="s">
        <v>0</v>
      </c>
      <c r="B15">
        <v>97190</v>
      </c>
      <c r="C15">
        <v>25</v>
      </c>
      <c r="D15">
        <v>3</v>
      </c>
      <c r="E15" t="s">
        <v>7</v>
      </c>
      <c r="H15" t="s">
        <v>11</v>
      </c>
      <c r="I15">
        <v>20040801</v>
      </c>
      <c r="J15">
        <v>145400</v>
      </c>
      <c r="K15">
        <v>13000</v>
      </c>
      <c r="L15">
        <v>132400</v>
      </c>
      <c r="M15">
        <f t="shared" si="0"/>
        <v>13240</v>
      </c>
      <c r="N15">
        <f t="shared" si="1"/>
        <v>145640</v>
      </c>
      <c r="O15">
        <v>32759490</v>
      </c>
      <c r="P15">
        <v>19730510</v>
      </c>
      <c r="Q15">
        <v>38</v>
      </c>
    </row>
    <row r="16" spans="1:17" outlineLevel="2">
      <c r="A16" t="s">
        <v>0</v>
      </c>
      <c r="B16">
        <v>97280</v>
      </c>
      <c r="C16">
        <v>2</v>
      </c>
      <c r="D16">
        <v>1</v>
      </c>
      <c r="E16" t="s">
        <v>12</v>
      </c>
      <c r="H16" t="s">
        <v>10</v>
      </c>
      <c r="I16">
        <v>20041001</v>
      </c>
      <c r="J16">
        <v>17700</v>
      </c>
      <c r="L16">
        <v>17700</v>
      </c>
      <c r="M16">
        <f t="shared" si="0"/>
        <v>1770</v>
      </c>
      <c r="N16">
        <f t="shared" si="1"/>
        <v>19470</v>
      </c>
      <c r="O16">
        <v>97040477864</v>
      </c>
      <c r="P16">
        <v>19970404</v>
      </c>
      <c r="Q16">
        <v>14</v>
      </c>
    </row>
    <row r="17" spans="1:17" outlineLevel="2">
      <c r="A17" t="s">
        <v>0</v>
      </c>
      <c r="B17">
        <v>97280</v>
      </c>
      <c r="C17">
        <v>2</v>
      </c>
      <c r="D17">
        <v>2</v>
      </c>
      <c r="E17" t="s">
        <v>12</v>
      </c>
      <c r="H17" t="s">
        <v>9</v>
      </c>
      <c r="I17">
        <v>20041001</v>
      </c>
      <c r="J17">
        <v>17700</v>
      </c>
      <c r="L17">
        <v>17700</v>
      </c>
      <c r="M17">
        <f t="shared" si="0"/>
        <v>1770</v>
      </c>
      <c r="N17">
        <f t="shared" si="1"/>
        <v>19470</v>
      </c>
      <c r="O17">
        <v>98082235710</v>
      </c>
      <c r="P17">
        <v>19980822</v>
      </c>
      <c r="Q17">
        <v>13</v>
      </c>
    </row>
    <row r="18" spans="1:17" outlineLevel="1">
      <c r="F18" s="1"/>
      <c r="J18">
        <f>SUBTOTAL(9,J12:J17)</f>
        <v>617000</v>
      </c>
      <c r="K18">
        <f>SUBTOTAL(9,K12:K17)</f>
        <v>52000</v>
      </c>
      <c r="L18">
        <f>SUBTOTAL(9,L12:L17)</f>
        <v>565000</v>
      </c>
      <c r="M18">
        <f>SUBTOTAL(9,M12:M17)</f>
        <v>56500</v>
      </c>
      <c r="N18">
        <f>SUBTOTAL(9,N12:N17)</f>
        <v>621500</v>
      </c>
    </row>
    <row r="19" spans="1:17" outlineLevel="2">
      <c r="A19" t="s">
        <v>0</v>
      </c>
      <c r="B19">
        <v>97190</v>
      </c>
      <c r="C19">
        <v>35</v>
      </c>
      <c r="D19">
        <v>0</v>
      </c>
      <c r="E19" t="s">
        <v>7</v>
      </c>
      <c r="F19">
        <v>8392840</v>
      </c>
      <c r="G19" t="s">
        <v>13</v>
      </c>
      <c r="H19" t="s">
        <v>13</v>
      </c>
      <c r="I19">
        <v>19881001</v>
      </c>
      <c r="J19">
        <v>145400</v>
      </c>
      <c r="K19">
        <v>13000</v>
      </c>
      <c r="L19">
        <v>132400</v>
      </c>
      <c r="M19">
        <f t="shared" si="0"/>
        <v>13240</v>
      </c>
      <c r="N19">
        <f t="shared" si="1"/>
        <v>145640</v>
      </c>
      <c r="O19">
        <v>8392840</v>
      </c>
      <c r="P19">
        <v>19531001</v>
      </c>
      <c r="Q19">
        <v>58</v>
      </c>
    </row>
    <row r="20" spans="1:17" outlineLevel="2">
      <c r="A20" t="s">
        <v>0</v>
      </c>
      <c r="B20">
        <v>97190</v>
      </c>
      <c r="C20">
        <v>35</v>
      </c>
      <c r="D20">
        <v>1</v>
      </c>
      <c r="E20" t="s">
        <v>7</v>
      </c>
      <c r="H20" t="s">
        <v>14</v>
      </c>
      <c r="I20">
        <v>19940901</v>
      </c>
      <c r="J20">
        <v>145400</v>
      </c>
      <c r="K20">
        <v>13000</v>
      </c>
      <c r="L20">
        <v>132400</v>
      </c>
      <c r="M20">
        <f t="shared" si="0"/>
        <v>13240</v>
      </c>
      <c r="N20">
        <f t="shared" si="1"/>
        <v>145640</v>
      </c>
      <c r="O20">
        <v>21486669</v>
      </c>
      <c r="P20">
        <v>19610712</v>
      </c>
      <c r="Q20">
        <v>50</v>
      </c>
    </row>
    <row r="21" spans="1:17" outlineLevel="2">
      <c r="A21" t="s">
        <v>0</v>
      </c>
      <c r="B21">
        <v>97190</v>
      </c>
      <c r="C21">
        <v>35</v>
      </c>
      <c r="D21">
        <v>5</v>
      </c>
      <c r="E21" t="s">
        <v>7</v>
      </c>
      <c r="H21" t="s">
        <v>15</v>
      </c>
      <c r="I21">
        <v>20090401</v>
      </c>
      <c r="J21">
        <v>145400</v>
      </c>
      <c r="K21">
        <v>13000</v>
      </c>
      <c r="L21">
        <v>132400</v>
      </c>
      <c r="M21">
        <f t="shared" si="0"/>
        <v>13240</v>
      </c>
      <c r="N21">
        <f t="shared" si="1"/>
        <v>145640</v>
      </c>
      <c r="O21">
        <v>1128387709</v>
      </c>
      <c r="P21">
        <v>19871119</v>
      </c>
      <c r="Q21">
        <v>24</v>
      </c>
    </row>
    <row r="22" spans="1:17" outlineLevel="2">
      <c r="A22" t="s">
        <v>0</v>
      </c>
      <c r="B22">
        <v>97190</v>
      </c>
      <c r="C22">
        <v>35</v>
      </c>
      <c r="D22">
        <v>6</v>
      </c>
      <c r="E22" t="s">
        <v>7</v>
      </c>
      <c r="H22" t="s">
        <v>16</v>
      </c>
      <c r="I22">
        <v>20090401</v>
      </c>
      <c r="J22">
        <v>145400</v>
      </c>
      <c r="K22">
        <v>13000</v>
      </c>
      <c r="L22">
        <v>132400</v>
      </c>
      <c r="M22">
        <f t="shared" si="0"/>
        <v>13240</v>
      </c>
      <c r="N22">
        <f t="shared" si="1"/>
        <v>145640</v>
      </c>
      <c r="O22">
        <v>1152189704</v>
      </c>
      <c r="P22">
        <v>19901225</v>
      </c>
      <c r="Q22">
        <v>21</v>
      </c>
    </row>
    <row r="23" spans="1:17" outlineLevel="2">
      <c r="A23" t="s">
        <v>0</v>
      </c>
      <c r="B23">
        <v>97190</v>
      </c>
      <c r="C23">
        <v>35</v>
      </c>
      <c r="D23">
        <v>7</v>
      </c>
      <c r="E23" t="s">
        <v>7</v>
      </c>
      <c r="H23" t="s">
        <v>17</v>
      </c>
      <c r="I23">
        <v>20090401</v>
      </c>
      <c r="J23">
        <v>145400</v>
      </c>
      <c r="K23">
        <v>13000</v>
      </c>
      <c r="L23">
        <v>132400</v>
      </c>
      <c r="M23">
        <f t="shared" si="0"/>
        <v>13240</v>
      </c>
      <c r="N23">
        <f t="shared" si="1"/>
        <v>145640</v>
      </c>
      <c r="O23">
        <v>97082880915</v>
      </c>
      <c r="P23">
        <v>19970828</v>
      </c>
      <c r="Q23">
        <v>14</v>
      </c>
    </row>
    <row r="24" spans="1:17" outlineLevel="2">
      <c r="A24" t="s">
        <v>0</v>
      </c>
      <c r="B24">
        <v>97277</v>
      </c>
      <c r="C24">
        <v>11</v>
      </c>
      <c r="D24">
        <v>0</v>
      </c>
      <c r="E24" t="s">
        <v>1</v>
      </c>
      <c r="H24" t="s">
        <v>13</v>
      </c>
      <c r="I24">
        <v>20020801</v>
      </c>
      <c r="J24">
        <v>17700</v>
      </c>
      <c r="L24">
        <v>17700</v>
      </c>
      <c r="M24">
        <f t="shared" si="0"/>
        <v>1770</v>
      </c>
      <c r="N24">
        <f t="shared" si="1"/>
        <v>19470</v>
      </c>
      <c r="O24">
        <v>8392840</v>
      </c>
      <c r="P24">
        <v>19531001</v>
      </c>
      <c r="Q24">
        <v>58</v>
      </c>
    </row>
    <row r="25" spans="1:17" outlineLevel="2">
      <c r="A25" t="s">
        <v>0</v>
      </c>
      <c r="B25">
        <v>97277</v>
      </c>
      <c r="C25">
        <v>11</v>
      </c>
      <c r="D25">
        <v>1</v>
      </c>
      <c r="E25" t="s">
        <v>1</v>
      </c>
      <c r="H25" t="s">
        <v>14</v>
      </c>
      <c r="I25">
        <v>20020801</v>
      </c>
      <c r="J25">
        <v>17700</v>
      </c>
      <c r="L25">
        <v>17700</v>
      </c>
      <c r="M25">
        <f t="shared" si="0"/>
        <v>1770</v>
      </c>
      <c r="N25">
        <f t="shared" si="1"/>
        <v>19470</v>
      </c>
      <c r="O25">
        <v>21486669</v>
      </c>
      <c r="P25">
        <v>19610712</v>
      </c>
      <c r="Q25">
        <v>50</v>
      </c>
    </row>
    <row r="26" spans="1:17" outlineLevel="2">
      <c r="A26" t="s">
        <v>0</v>
      </c>
      <c r="B26">
        <v>97277</v>
      </c>
      <c r="C26">
        <v>11</v>
      </c>
      <c r="D26">
        <v>2</v>
      </c>
      <c r="E26" t="s">
        <v>1</v>
      </c>
      <c r="H26" t="s">
        <v>15</v>
      </c>
      <c r="I26">
        <v>20020801</v>
      </c>
      <c r="J26">
        <v>17700</v>
      </c>
      <c r="L26">
        <v>17700</v>
      </c>
      <c r="M26">
        <f t="shared" si="0"/>
        <v>1770</v>
      </c>
      <c r="N26">
        <f t="shared" si="1"/>
        <v>19470</v>
      </c>
      <c r="O26">
        <v>87111956292</v>
      </c>
      <c r="P26">
        <v>19871119</v>
      </c>
      <c r="Q26">
        <v>24</v>
      </c>
    </row>
    <row r="27" spans="1:17" outlineLevel="2">
      <c r="A27" t="s">
        <v>0</v>
      </c>
      <c r="B27">
        <v>97277</v>
      </c>
      <c r="C27">
        <v>11</v>
      </c>
      <c r="D27">
        <v>3</v>
      </c>
      <c r="E27" t="s">
        <v>1</v>
      </c>
      <c r="H27" t="s">
        <v>16</v>
      </c>
      <c r="I27">
        <v>20020801</v>
      </c>
      <c r="J27">
        <v>17700</v>
      </c>
      <c r="L27">
        <v>17700</v>
      </c>
      <c r="M27">
        <f t="shared" si="0"/>
        <v>1770</v>
      </c>
      <c r="N27">
        <f t="shared" si="1"/>
        <v>19470</v>
      </c>
      <c r="O27">
        <v>16045096</v>
      </c>
      <c r="P27">
        <v>19901225</v>
      </c>
      <c r="Q27">
        <v>21</v>
      </c>
    </row>
    <row r="28" spans="1:17" outlineLevel="2">
      <c r="A28" t="s">
        <v>0</v>
      </c>
      <c r="B28">
        <v>97277</v>
      </c>
      <c r="C28">
        <v>11</v>
      </c>
      <c r="D28">
        <v>4</v>
      </c>
      <c r="E28" t="s">
        <v>1</v>
      </c>
      <c r="H28" t="s">
        <v>17</v>
      </c>
      <c r="I28">
        <v>20020801</v>
      </c>
      <c r="J28">
        <v>17700</v>
      </c>
      <c r="L28">
        <v>17700</v>
      </c>
      <c r="M28">
        <f t="shared" si="0"/>
        <v>1770</v>
      </c>
      <c r="N28">
        <f t="shared" si="1"/>
        <v>19470</v>
      </c>
      <c r="O28">
        <v>97082880915</v>
      </c>
      <c r="P28">
        <v>19970828</v>
      </c>
      <c r="Q28">
        <v>14</v>
      </c>
    </row>
    <row r="29" spans="1:17" outlineLevel="1">
      <c r="F29" s="1"/>
      <c r="J29">
        <f>SUBTOTAL(9,J19:J28)</f>
        <v>815500</v>
      </c>
      <c r="K29">
        <f>SUBTOTAL(9,K19:K28)</f>
        <v>65000</v>
      </c>
      <c r="L29">
        <f>SUBTOTAL(9,L19:L28)</f>
        <v>750500</v>
      </c>
      <c r="M29">
        <f>SUBTOTAL(9,M19:M28)</f>
        <v>75050</v>
      </c>
      <c r="N29">
        <f>SUBTOTAL(9,N19:N28)</f>
        <v>825550</v>
      </c>
    </row>
    <row r="30" spans="1:17" outlineLevel="2">
      <c r="A30" t="s">
        <v>0</v>
      </c>
      <c r="B30">
        <v>97190</v>
      </c>
      <c r="C30">
        <v>19</v>
      </c>
      <c r="D30">
        <v>0</v>
      </c>
      <c r="E30" t="s">
        <v>7</v>
      </c>
      <c r="F30">
        <v>8409254</v>
      </c>
      <c r="G30" t="s">
        <v>18</v>
      </c>
      <c r="H30" t="s">
        <v>18</v>
      </c>
      <c r="I30">
        <v>20050301</v>
      </c>
      <c r="J30">
        <v>145400</v>
      </c>
      <c r="K30">
        <v>13000</v>
      </c>
      <c r="L30">
        <v>132400</v>
      </c>
      <c r="M30">
        <f t="shared" si="0"/>
        <v>13240</v>
      </c>
      <c r="N30">
        <f t="shared" si="1"/>
        <v>145640</v>
      </c>
      <c r="O30">
        <v>8409254</v>
      </c>
      <c r="P30">
        <v>19621110</v>
      </c>
      <c r="Q30">
        <v>49</v>
      </c>
    </row>
    <row r="31" spans="1:17" outlineLevel="2">
      <c r="A31" t="s">
        <v>0</v>
      </c>
      <c r="B31">
        <v>97190</v>
      </c>
      <c r="C31">
        <v>19</v>
      </c>
      <c r="D31">
        <v>1</v>
      </c>
      <c r="E31" t="s">
        <v>7</v>
      </c>
      <c r="H31" t="s">
        <v>19</v>
      </c>
      <c r="I31">
        <v>19900701</v>
      </c>
      <c r="J31">
        <v>145400</v>
      </c>
      <c r="K31">
        <v>13000</v>
      </c>
      <c r="L31">
        <v>132400</v>
      </c>
      <c r="M31">
        <f t="shared" si="0"/>
        <v>13240</v>
      </c>
      <c r="N31">
        <f t="shared" si="1"/>
        <v>145640</v>
      </c>
      <c r="O31">
        <v>43437982</v>
      </c>
      <c r="P31">
        <v>19660316</v>
      </c>
      <c r="Q31">
        <v>45</v>
      </c>
    </row>
    <row r="32" spans="1:17" outlineLevel="2">
      <c r="A32" t="s">
        <v>0</v>
      </c>
      <c r="B32">
        <v>97190</v>
      </c>
      <c r="C32">
        <v>19</v>
      </c>
      <c r="D32">
        <v>3</v>
      </c>
      <c r="E32" t="s">
        <v>7</v>
      </c>
      <c r="H32" t="s">
        <v>20</v>
      </c>
      <c r="I32">
        <v>19950501</v>
      </c>
      <c r="J32">
        <v>145400</v>
      </c>
      <c r="K32">
        <v>13000</v>
      </c>
      <c r="L32">
        <v>132400</v>
      </c>
      <c r="M32">
        <f t="shared" si="0"/>
        <v>13240</v>
      </c>
      <c r="N32">
        <f t="shared" si="1"/>
        <v>145640</v>
      </c>
      <c r="O32">
        <v>95031021015</v>
      </c>
      <c r="P32">
        <v>19950310</v>
      </c>
      <c r="Q32">
        <v>16</v>
      </c>
    </row>
    <row r="33" spans="1:17" outlineLevel="2">
      <c r="A33" t="s">
        <v>0</v>
      </c>
      <c r="B33">
        <v>97190</v>
      </c>
      <c r="C33">
        <v>19</v>
      </c>
      <c r="D33">
        <v>4</v>
      </c>
      <c r="E33" t="s">
        <v>7</v>
      </c>
      <c r="H33" t="s">
        <v>21</v>
      </c>
      <c r="I33">
        <v>20001201</v>
      </c>
      <c r="J33">
        <v>145400</v>
      </c>
      <c r="K33">
        <v>13000</v>
      </c>
      <c r="L33">
        <v>132400</v>
      </c>
      <c r="M33">
        <f t="shared" si="0"/>
        <v>13240</v>
      </c>
      <c r="N33">
        <f t="shared" si="1"/>
        <v>145640</v>
      </c>
      <c r="O33">
        <v>110558716</v>
      </c>
      <c r="P33">
        <v>20001105</v>
      </c>
      <c r="Q33">
        <v>11</v>
      </c>
    </row>
    <row r="34" spans="1:17" outlineLevel="2">
      <c r="A34" t="s">
        <v>0</v>
      </c>
      <c r="B34">
        <v>97277</v>
      </c>
      <c r="C34">
        <v>8</v>
      </c>
      <c r="D34">
        <v>1</v>
      </c>
      <c r="E34" t="s">
        <v>1</v>
      </c>
      <c r="H34" t="s">
        <v>19</v>
      </c>
      <c r="I34">
        <v>20070701</v>
      </c>
      <c r="J34">
        <v>17700</v>
      </c>
      <c r="L34">
        <v>17700</v>
      </c>
      <c r="M34">
        <f t="shared" si="0"/>
        <v>1770</v>
      </c>
      <c r="N34">
        <f t="shared" si="1"/>
        <v>19470</v>
      </c>
      <c r="O34">
        <v>43437982</v>
      </c>
      <c r="P34">
        <v>19660316</v>
      </c>
      <c r="Q34">
        <v>45</v>
      </c>
    </row>
    <row r="35" spans="1:17" outlineLevel="1">
      <c r="F35" s="1"/>
      <c r="J35">
        <f>SUBTOTAL(9,J30:J34)</f>
        <v>599300</v>
      </c>
      <c r="K35">
        <f>SUBTOTAL(9,K30:K34)</f>
        <v>52000</v>
      </c>
      <c r="L35">
        <f>SUBTOTAL(9,L30:L34)</f>
        <v>547300</v>
      </c>
      <c r="M35">
        <f>SUBTOTAL(9,M30:M34)</f>
        <v>54730</v>
      </c>
      <c r="N35">
        <f>SUBTOTAL(9,N30:N34)</f>
        <v>602030</v>
      </c>
    </row>
    <row r="36" spans="1:17" outlineLevel="2">
      <c r="A36" t="s">
        <v>0</v>
      </c>
      <c r="B36">
        <v>97277</v>
      </c>
      <c r="C36">
        <v>14</v>
      </c>
      <c r="D36">
        <v>0</v>
      </c>
      <c r="E36" t="s">
        <v>1</v>
      </c>
      <c r="F36">
        <v>8726657</v>
      </c>
      <c r="G36" t="s">
        <v>22</v>
      </c>
      <c r="H36" t="s">
        <v>22</v>
      </c>
      <c r="I36">
        <v>20051101</v>
      </c>
      <c r="J36">
        <v>17700</v>
      </c>
      <c r="L36">
        <v>17700</v>
      </c>
      <c r="M36">
        <f t="shared" si="0"/>
        <v>1770</v>
      </c>
      <c r="N36">
        <f t="shared" si="1"/>
        <v>19470</v>
      </c>
      <c r="O36">
        <v>8726657</v>
      </c>
      <c r="P36">
        <v>19621103</v>
      </c>
      <c r="Q36">
        <v>49</v>
      </c>
    </row>
    <row r="37" spans="1:17" outlineLevel="1">
      <c r="F37" s="1"/>
      <c r="J37">
        <f>SUBTOTAL(9,J36:J36)</f>
        <v>17700</v>
      </c>
      <c r="K37">
        <f>SUBTOTAL(9,K36:K36)</f>
        <v>0</v>
      </c>
      <c r="L37">
        <f>SUBTOTAL(9,L36:L36)</f>
        <v>17700</v>
      </c>
      <c r="M37">
        <f>SUBTOTAL(9,M36:M36)</f>
        <v>1770</v>
      </c>
      <c r="N37">
        <f>SUBTOTAL(9,N36:N36)</f>
        <v>19470</v>
      </c>
    </row>
    <row r="38" spans="1:17" outlineLevel="2">
      <c r="A38" t="s">
        <v>0</v>
      </c>
      <c r="B38">
        <v>97277</v>
      </c>
      <c r="C38">
        <v>15</v>
      </c>
      <c r="D38">
        <v>0</v>
      </c>
      <c r="E38" t="s">
        <v>1</v>
      </c>
      <c r="F38">
        <v>10133662</v>
      </c>
      <c r="G38" t="s">
        <v>23</v>
      </c>
      <c r="H38" t="s">
        <v>23</v>
      </c>
      <c r="I38">
        <v>20020801</v>
      </c>
      <c r="J38">
        <v>17700</v>
      </c>
      <c r="L38">
        <v>17700</v>
      </c>
      <c r="M38">
        <f t="shared" si="0"/>
        <v>1770</v>
      </c>
      <c r="N38">
        <f t="shared" si="1"/>
        <v>19470</v>
      </c>
      <c r="O38">
        <v>10133662</v>
      </c>
      <c r="P38">
        <v>19690425</v>
      </c>
      <c r="Q38">
        <v>42</v>
      </c>
    </row>
    <row r="39" spans="1:17" outlineLevel="2">
      <c r="A39" t="s">
        <v>0</v>
      </c>
      <c r="B39">
        <v>97277</v>
      </c>
      <c r="C39">
        <v>15</v>
      </c>
      <c r="D39">
        <v>1</v>
      </c>
      <c r="E39" t="s">
        <v>1</v>
      </c>
      <c r="H39" t="s">
        <v>24</v>
      </c>
      <c r="I39">
        <v>20020801</v>
      </c>
      <c r="J39">
        <v>17700</v>
      </c>
      <c r="L39">
        <v>17700</v>
      </c>
      <c r="M39">
        <f t="shared" si="0"/>
        <v>1770</v>
      </c>
      <c r="N39">
        <f t="shared" si="1"/>
        <v>19470</v>
      </c>
      <c r="O39">
        <v>31414907</v>
      </c>
      <c r="P39">
        <v>19700307</v>
      </c>
      <c r="Q39">
        <v>41</v>
      </c>
    </row>
    <row r="40" spans="1:17" outlineLevel="2">
      <c r="A40" t="s">
        <v>0</v>
      </c>
      <c r="B40">
        <v>97277</v>
      </c>
      <c r="C40">
        <v>15</v>
      </c>
      <c r="D40">
        <v>2</v>
      </c>
      <c r="E40" t="s">
        <v>1</v>
      </c>
      <c r="H40" t="s">
        <v>25</v>
      </c>
      <c r="I40">
        <v>20020801</v>
      </c>
      <c r="J40">
        <v>17700</v>
      </c>
      <c r="L40">
        <v>17700</v>
      </c>
      <c r="M40">
        <f t="shared" si="0"/>
        <v>1770</v>
      </c>
      <c r="N40">
        <f t="shared" si="1"/>
        <v>19470</v>
      </c>
      <c r="O40">
        <v>19824987</v>
      </c>
      <c r="P40">
        <v>19930314</v>
      </c>
      <c r="Q40">
        <v>18</v>
      </c>
    </row>
    <row r="41" spans="1:17" outlineLevel="2">
      <c r="A41" t="s">
        <v>0</v>
      </c>
      <c r="B41">
        <v>97277</v>
      </c>
      <c r="C41">
        <v>15</v>
      </c>
      <c r="D41">
        <v>3</v>
      </c>
      <c r="E41" t="s">
        <v>1</v>
      </c>
      <c r="H41" t="s">
        <v>26</v>
      </c>
      <c r="I41">
        <v>20020801</v>
      </c>
      <c r="J41">
        <v>17700</v>
      </c>
      <c r="L41">
        <v>17700</v>
      </c>
      <c r="M41">
        <f t="shared" si="0"/>
        <v>1770</v>
      </c>
      <c r="N41">
        <f t="shared" si="1"/>
        <v>19470</v>
      </c>
      <c r="O41">
        <v>95090114388</v>
      </c>
      <c r="P41">
        <v>19950901</v>
      </c>
      <c r="Q41">
        <v>16</v>
      </c>
    </row>
    <row r="42" spans="1:17" outlineLevel="1">
      <c r="F42" s="1"/>
      <c r="J42">
        <f>SUBTOTAL(9,J38:J41)</f>
        <v>70800</v>
      </c>
      <c r="K42">
        <f>SUBTOTAL(9,K38:K41)</f>
        <v>0</v>
      </c>
      <c r="L42">
        <f>SUBTOTAL(9,L38:L41)</f>
        <v>70800</v>
      </c>
      <c r="M42">
        <f>SUBTOTAL(9,M38:M41)</f>
        <v>7080</v>
      </c>
      <c r="N42">
        <f>SUBTOTAL(9,N38:N41)</f>
        <v>77880</v>
      </c>
    </row>
    <row r="43" spans="1:17" outlineLevel="2">
      <c r="A43" t="s">
        <v>0</v>
      </c>
      <c r="B43">
        <v>97277</v>
      </c>
      <c r="C43">
        <v>16</v>
      </c>
      <c r="D43">
        <v>0</v>
      </c>
      <c r="E43" t="s">
        <v>1</v>
      </c>
      <c r="F43">
        <v>10140686</v>
      </c>
      <c r="G43" t="s">
        <v>27</v>
      </c>
      <c r="H43" t="s">
        <v>27</v>
      </c>
      <c r="I43">
        <v>20051101</v>
      </c>
      <c r="J43">
        <v>17700</v>
      </c>
      <c r="L43">
        <v>17700</v>
      </c>
      <c r="M43">
        <f t="shared" si="0"/>
        <v>1770</v>
      </c>
      <c r="N43">
        <f t="shared" si="1"/>
        <v>19470</v>
      </c>
      <c r="O43">
        <v>10140686</v>
      </c>
      <c r="P43">
        <v>19710530</v>
      </c>
      <c r="Q43">
        <v>40</v>
      </c>
    </row>
    <row r="44" spans="1:17" outlineLevel="2">
      <c r="A44" t="s">
        <v>0</v>
      </c>
      <c r="B44">
        <v>97277</v>
      </c>
      <c r="C44">
        <v>16</v>
      </c>
      <c r="D44">
        <v>1</v>
      </c>
      <c r="E44" t="s">
        <v>1</v>
      </c>
      <c r="H44" t="s">
        <v>28</v>
      </c>
      <c r="I44">
        <v>20051101</v>
      </c>
      <c r="J44">
        <v>17700</v>
      </c>
      <c r="L44">
        <v>17700</v>
      </c>
      <c r="M44">
        <f t="shared" si="0"/>
        <v>1770</v>
      </c>
      <c r="N44">
        <f t="shared" si="1"/>
        <v>19470</v>
      </c>
      <c r="O44">
        <v>42091045</v>
      </c>
      <c r="P44">
        <v>19681017</v>
      </c>
      <c r="Q44">
        <v>43</v>
      </c>
    </row>
    <row r="45" spans="1:17" outlineLevel="1">
      <c r="F45" s="1"/>
      <c r="J45">
        <f>SUBTOTAL(9,J43:J44)</f>
        <v>35400</v>
      </c>
      <c r="K45">
        <f>SUBTOTAL(9,K43:K44)</f>
        <v>0</v>
      </c>
      <c r="L45">
        <f>SUBTOTAL(9,L43:L44)</f>
        <v>35400</v>
      </c>
      <c r="M45">
        <f>SUBTOTAL(9,M43:M44)</f>
        <v>3540</v>
      </c>
      <c r="N45">
        <f>SUBTOTAL(9,N43:N44)</f>
        <v>38940</v>
      </c>
    </row>
    <row r="46" spans="1:17" outlineLevel="2">
      <c r="A46" t="s">
        <v>0</v>
      </c>
      <c r="B46">
        <v>97190</v>
      </c>
      <c r="C46">
        <v>26</v>
      </c>
      <c r="D46">
        <v>1</v>
      </c>
      <c r="E46" t="s">
        <v>7</v>
      </c>
      <c r="F46">
        <v>10238594</v>
      </c>
      <c r="G46" t="s">
        <v>29</v>
      </c>
      <c r="H46" t="s">
        <v>30</v>
      </c>
      <c r="I46">
        <v>19951125</v>
      </c>
      <c r="J46">
        <v>145400</v>
      </c>
      <c r="K46">
        <v>13000</v>
      </c>
      <c r="L46">
        <v>132400</v>
      </c>
      <c r="M46">
        <f t="shared" si="0"/>
        <v>13240</v>
      </c>
      <c r="N46">
        <f t="shared" si="1"/>
        <v>145640</v>
      </c>
      <c r="O46">
        <v>30287679</v>
      </c>
      <c r="P46">
        <v>19621001</v>
      </c>
      <c r="Q46">
        <v>49</v>
      </c>
    </row>
    <row r="47" spans="1:17" outlineLevel="2">
      <c r="A47" t="s">
        <v>0</v>
      </c>
      <c r="B47">
        <v>97190</v>
      </c>
      <c r="C47">
        <v>26</v>
      </c>
      <c r="D47">
        <v>2</v>
      </c>
      <c r="E47" t="s">
        <v>7</v>
      </c>
      <c r="H47" t="s">
        <v>31</v>
      </c>
      <c r="I47">
        <v>19951125</v>
      </c>
      <c r="J47">
        <v>145400</v>
      </c>
      <c r="K47">
        <v>13000</v>
      </c>
      <c r="L47">
        <v>132400</v>
      </c>
      <c r="M47">
        <f t="shared" si="0"/>
        <v>13240</v>
      </c>
      <c r="N47">
        <f t="shared" si="1"/>
        <v>145640</v>
      </c>
      <c r="O47">
        <v>95111633896</v>
      </c>
      <c r="P47">
        <v>19951116</v>
      </c>
      <c r="Q47">
        <v>16</v>
      </c>
    </row>
    <row r="48" spans="1:17" outlineLevel="2">
      <c r="A48" t="s">
        <v>0</v>
      </c>
      <c r="B48">
        <v>97190</v>
      </c>
      <c r="C48">
        <v>26</v>
      </c>
      <c r="D48">
        <v>3</v>
      </c>
      <c r="E48" t="s">
        <v>7</v>
      </c>
      <c r="H48" t="s">
        <v>32</v>
      </c>
      <c r="I48">
        <v>19951125</v>
      </c>
      <c r="J48">
        <v>145400</v>
      </c>
      <c r="K48">
        <v>13000</v>
      </c>
      <c r="L48">
        <v>132400</v>
      </c>
      <c r="M48">
        <f t="shared" si="0"/>
        <v>13240</v>
      </c>
      <c r="N48">
        <f t="shared" si="1"/>
        <v>145640</v>
      </c>
      <c r="O48">
        <v>98032185187</v>
      </c>
      <c r="P48">
        <v>19980321</v>
      </c>
      <c r="Q48">
        <v>13</v>
      </c>
    </row>
    <row r="49" spans="1:17" outlineLevel="1">
      <c r="F49" s="1"/>
      <c r="J49">
        <f>SUBTOTAL(9,J46:J48)</f>
        <v>436200</v>
      </c>
      <c r="K49">
        <f>SUBTOTAL(9,K46:K48)</f>
        <v>39000</v>
      </c>
      <c r="L49">
        <f>SUBTOTAL(9,L46:L48)</f>
        <v>397200</v>
      </c>
      <c r="M49">
        <f>SUBTOTAL(9,M46:M48)</f>
        <v>39720</v>
      </c>
      <c r="N49">
        <f>SUBTOTAL(9,N46:N48)</f>
        <v>436920</v>
      </c>
    </row>
    <row r="50" spans="1:17" outlineLevel="2">
      <c r="A50" t="s">
        <v>0</v>
      </c>
      <c r="B50">
        <v>97277</v>
      </c>
      <c r="C50">
        <v>17</v>
      </c>
      <c r="D50">
        <v>0</v>
      </c>
      <c r="E50" t="s">
        <v>1</v>
      </c>
      <c r="F50">
        <v>10263636</v>
      </c>
      <c r="G50" t="s">
        <v>33</v>
      </c>
      <c r="H50" t="s">
        <v>33</v>
      </c>
      <c r="I50">
        <v>20020801</v>
      </c>
      <c r="J50">
        <v>17700</v>
      </c>
      <c r="L50">
        <v>17700</v>
      </c>
      <c r="M50">
        <f t="shared" si="0"/>
        <v>1770</v>
      </c>
      <c r="N50">
        <f t="shared" si="1"/>
        <v>19470</v>
      </c>
      <c r="O50">
        <v>10263636</v>
      </c>
      <c r="P50">
        <v>19640214</v>
      </c>
      <c r="Q50">
        <v>48</v>
      </c>
    </row>
    <row r="51" spans="1:17" outlineLevel="2">
      <c r="A51" t="s">
        <v>0</v>
      </c>
      <c r="B51">
        <v>97277</v>
      </c>
      <c r="C51">
        <v>17</v>
      </c>
      <c r="D51">
        <v>1</v>
      </c>
      <c r="E51" t="s">
        <v>1</v>
      </c>
      <c r="H51" t="s">
        <v>34</v>
      </c>
      <c r="I51">
        <v>20020801</v>
      </c>
      <c r="J51">
        <v>17700</v>
      </c>
      <c r="L51">
        <v>17700</v>
      </c>
      <c r="M51">
        <f t="shared" si="0"/>
        <v>1770</v>
      </c>
      <c r="N51">
        <f t="shared" si="1"/>
        <v>19470</v>
      </c>
      <c r="O51">
        <v>24326819</v>
      </c>
      <c r="P51">
        <v>19580308</v>
      </c>
      <c r="Q51">
        <v>53</v>
      </c>
    </row>
    <row r="52" spans="1:17" outlineLevel="2">
      <c r="A52" t="s">
        <v>0</v>
      </c>
      <c r="B52">
        <v>97277</v>
      </c>
      <c r="C52">
        <v>17</v>
      </c>
      <c r="D52">
        <v>2</v>
      </c>
      <c r="E52" t="s">
        <v>1</v>
      </c>
      <c r="H52" t="s">
        <v>35</v>
      </c>
      <c r="I52">
        <v>20051001</v>
      </c>
      <c r="J52">
        <v>17700</v>
      </c>
      <c r="L52">
        <v>17700</v>
      </c>
      <c r="M52">
        <f t="shared" si="0"/>
        <v>1770</v>
      </c>
      <c r="N52">
        <f t="shared" si="1"/>
        <v>19470</v>
      </c>
      <c r="O52">
        <v>1053780208</v>
      </c>
      <c r="P52">
        <v>19870928</v>
      </c>
      <c r="Q52">
        <v>24</v>
      </c>
    </row>
    <row r="53" spans="1:17" outlineLevel="2">
      <c r="A53" t="s">
        <v>0</v>
      </c>
      <c r="B53">
        <v>97277</v>
      </c>
      <c r="C53">
        <v>17</v>
      </c>
      <c r="D53">
        <v>3</v>
      </c>
      <c r="E53" t="s">
        <v>1</v>
      </c>
      <c r="H53" t="s">
        <v>36</v>
      </c>
      <c r="I53">
        <v>20051001</v>
      </c>
      <c r="J53">
        <v>17700</v>
      </c>
      <c r="L53">
        <v>17700</v>
      </c>
      <c r="M53">
        <f t="shared" si="0"/>
        <v>1770</v>
      </c>
      <c r="N53">
        <f t="shared" si="1"/>
        <v>19470</v>
      </c>
      <c r="O53">
        <v>98121614782</v>
      </c>
      <c r="P53">
        <v>19981216</v>
      </c>
      <c r="Q53">
        <v>13</v>
      </c>
    </row>
    <row r="54" spans="1:17" outlineLevel="1">
      <c r="F54" s="1"/>
      <c r="J54">
        <f>SUBTOTAL(9,J50:J53)</f>
        <v>70800</v>
      </c>
      <c r="K54">
        <f>SUBTOTAL(9,K50:K53)</f>
        <v>0</v>
      </c>
      <c r="L54">
        <f>SUBTOTAL(9,L50:L53)</f>
        <v>70800</v>
      </c>
      <c r="M54">
        <f>SUBTOTAL(9,M50:M53)</f>
        <v>7080</v>
      </c>
      <c r="N54">
        <f>SUBTOTAL(9,N50:N53)</f>
        <v>77880</v>
      </c>
    </row>
    <row r="55" spans="1:17" outlineLevel="2">
      <c r="A55" t="s">
        <v>0</v>
      </c>
      <c r="B55">
        <v>97277</v>
      </c>
      <c r="C55">
        <v>18</v>
      </c>
      <c r="D55">
        <v>0</v>
      </c>
      <c r="E55" t="s">
        <v>1</v>
      </c>
      <c r="F55">
        <v>14455481</v>
      </c>
      <c r="G55" t="s">
        <v>37</v>
      </c>
      <c r="H55" t="s">
        <v>37</v>
      </c>
      <c r="I55">
        <v>20020801</v>
      </c>
      <c r="J55">
        <v>17700</v>
      </c>
      <c r="L55">
        <v>17700</v>
      </c>
      <c r="M55">
        <f t="shared" si="0"/>
        <v>1770</v>
      </c>
      <c r="N55">
        <f t="shared" si="1"/>
        <v>19470</v>
      </c>
      <c r="O55">
        <v>14455481</v>
      </c>
      <c r="P55">
        <v>19661120</v>
      </c>
      <c r="Q55">
        <v>45</v>
      </c>
    </row>
    <row r="56" spans="1:17" outlineLevel="1">
      <c r="F56" s="1"/>
      <c r="J56">
        <f>SUBTOTAL(9,J55:J55)</f>
        <v>17700</v>
      </c>
      <c r="K56">
        <f>SUBTOTAL(9,K55:K55)</f>
        <v>0</v>
      </c>
      <c r="L56">
        <f>SUBTOTAL(9,L55:L55)</f>
        <v>17700</v>
      </c>
      <c r="M56">
        <f>SUBTOTAL(9,M55:M55)</f>
        <v>1770</v>
      </c>
      <c r="N56">
        <f>SUBTOTAL(9,N55:N55)</f>
        <v>19470</v>
      </c>
    </row>
    <row r="57" spans="1:17" outlineLevel="2">
      <c r="A57" t="s">
        <v>0</v>
      </c>
      <c r="B57">
        <v>97190</v>
      </c>
      <c r="C57">
        <v>17</v>
      </c>
      <c r="D57">
        <v>1</v>
      </c>
      <c r="E57" t="s">
        <v>7</v>
      </c>
      <c r="F57">
        <v>15334482</v>
      </c>
      <c r="G57" t="s">
        <v>38</v>
      </c>
      <c r="H57" t="s">
        <v>39</v>
      </c>
      <c r="I57">
        <v>20050316</v>
      </c>
      <c r="J57">
        <v>145400</v>
      </c>
      <c r="K57">
        <v>13000</v>
      </c>
      <c r="L57">
        <v>132400</v>
      </c>
      <c r="M57">
        <f t="shared" si="0"/>
        <v>13240</v>
      </c>
      <c r="N57">
        <f t="shared" si="1"/>
        <v>145640</v>
      </c>
      <c r="O57">
        <v>1013457625</v>
      </c>
      <c r="P57">
        <v>20050305</v>
      </c>
      <c r="Q57">
        <v>6</v>
      </c>
    </row>
    <row r="58" spans="1:17" outlineLevel="1">
      <c r="F58" s="1"/>
      <c r="J58">
        <f>SUBTOTAL(9,J57:J57)</f>
        <v>145400</v>
      </c>
      <c r="K58">
        <f>SUBTOTAL(9,K57:K57)</f>
        <v>13000</v>
      </c>
      <c r="L58">
        <f>SUBTOTAL(9,L57:L57)</f>
        <v>132400</v>
      </c>
      <c r="M58">
        <f>SUBTOTAL(9,M57:M57)</f>
        <v>13240</v>
      </c>
      <c r="N58">
        <f>SUBTOTAL(9,N57:N57)</f>
        <v>145640</v>
      </c>
    </row>
    <row r="59" spans="1:17" outlineLevel="2">
      <c r="A59" t="s">
        <v>0</v>
      </c>
      <c r="B59">
        <v>97277</v>
      </c>
      <c r="C59">
        <v>19</v>
      </c>
      <c r="D59">
        <v>0</v>
      </c>
      <c r="E59" t="s">
        <v>1</v>
      </c>
      <c r="F59">
        <v>19486292</v>
      </c>
      <c r="G59" t="s">
        <v>40</v>
      </c>
      <c r="H59" t="s">
        <v>40</v>
      </c>
      <c r="I59">
        <v>20060901</v>
      </c>
      <c r="J59">
        <v>17700</v>
      </c>
      <c r="L59">
        <v>17700</v>
      </c>
      <c r="M59">
        <f t="shared" si="0"/>
        <v>1770</v>
      </c>
      <c r="N59">
        <f t="shared" si="1"/>
        <v>19470</v>
      </c>
      <c r="O59">
        <v>19486292</v>
      </c>
      <c r="P59">
        <v>19600120</v>
      </c>
      <c r="Q59">
        <v>52</v>
      </c>
    </row>
    <row r="60" spans="1:17" outlineLevel="2">
      <c r="A60" t="s">
        <v>0</v>
      </c>
      <c r="B60">
        <v>97277</v>
      </c>
      <c r="C60">
        <v>19</v>
      </c>
      <c r="D60">
        <v>1</v>
      </c>
      <c r="E60" t="s">
        <v>1</v>
      </c>
      <c r="H60" t="s">
        <v>41</v>
      </c>
      <c r="I60">
        <v>20060901</v>
      </c>
      <c r="J60">
        <v>17700</v>
      </c>
      <c r="L60">
        <v>17700</v>
      </c>
      <c r="M60">
        <f t="shared" si="0"/>
        <v>1770</v>
      </c>
      <c r="N60">
        <f t="shared" si="1"/>
        <v>19470</v>
      </c>
      <c r="O60">
        <v>51713206</v>
      </c>
      <c r="P60">
        <v>19640224</v>
      </c>
      <c r="Q60">
        <v>47</v>
      </c>
    </row>
    <row r="61" spans="1:17" outlineLevel="2">
      <c r="A61" t="s">
        <v>0</v>
      </c>
      <c r="B61">
        <v>97277</v>
      </c>
      <c r="C61">
        <v>19</v>
      </c>
      <c r="D61">
        <v>2</v>
      </c>
      <c r="E61" t="s">
        <v>1</v>
      </c>
      <c r="H61" t="s">
        <v>42</v>
      </c>
      <c r="I61">
        <v>20090101</v>
      </c>
      <c r="J61">
        <v>17700</v>
      </c>
      <c r="L61">
        <v>17700</v>
      </c>
      <c r="M61">
        <f t="shared" si="0"/>
        <v>1770</v>
      </c>
      <c r="N61">
        <f t="shared" si="1"/>
        <v>19470</v>
      </c>
      <c r="O61">
        <v>93051807942</v>
      </c>
      <c r="P61">
        <v>19930518</v>
      </c>
      <c r="Q61">
        <v>18</v>
      </c>
    </row>
    <row r="62" spans="1:17" outlineLevel="2">
      <c r="A62" t="s">
        <v>0</v>
      </c>
      <c r="B62">
        <v>97277</v>
      </c>
      <c r="C62">
        <v>19</v>
      </c>
      <c r="D62">
        <v>3</v>
      </c>
      <c r="E62" t="s">
        <v>1</v>
      </c>
      <c r="H62" t="s">
        <v>43</v>
      </c>
      <c r="I62">
        <v>20090101</v>
      </c>
      <c r="J62">
        <v>17700</v>
      </c>
      <c r="L62">
        <v>17700</v>
      </c>
      <c r="M62">
        <f t="shared" si="0"/>
        <v>1770</v>
      </c>
      <c r="N62">
        <f t="shared" si="1"/>
        <v>19470</v>
      </c>
      <c r="O62">
        <v>96110108467</v>
      </c>
      <c r="P62">
        <v>19951101</v>
      </c>
      <c r="Q62">
        <v>16</v>
      </c>
    </row>
    <row r="63" spans="1:17" outlineLevel="2">
      <c r="A63" t="s">
        <v>0</v>
      </c>
      <c r="B63">
        <v>97277</v>
      </c>
      <c r="C63">
        <v>19</v>
      </c>
      <c r="D63">
        <v>4</v>
      </c>
      <c r="E63" t="s">
        <v>1</v>
      </c>
      <c r="H63" t="s">
        <v>44</v>
      </c>
      <c r="I63">
        <v>20090101</v>
      </c>
      <c r="J63">
        <v>17700</v>
      </c>
      <c r="L63">
        <v>17700</v>
      </c>
      <c r="M63">
        <f t="shared" si="0"/>
        <v>1770</v>
      </c>
      <c r="N63">
        <f t="shared" si="1"/>
        <v>19470</v>
      </c>
      <c r="O63">
        <v>1032419378</v>
      </c>
      <c r="P63">
        <v>19880816</v>
      </c>
      <c r="Q63">
        <v>23</v>
      </c>
    </row>
    <row r="64" spans="1:17" outlineLevel="1">
      <c r="F64" s="1"/>
      <c r="J64">
        <f>SUBTOTAL(9,J59:J63)</f>
        <v>88500</v>
      </c>
      <c r="K64">
        <f>SUBTOTAL(9,K59:K63)</f>
        <v>0</v>
      </c>
      <c r="L64">
        <f>SUBTOTAL(9,L59:L63)</f>
        <v>88500</v>
      </c>
      <c r="M64">
        <f>SUBTOTAL(9,M59:M63)</f>
        <v>8850</v>
      </c>
      <c r="N64">
        <f>SUBTOTAL(9,N59:N63)</f>
        <v>97350</v>
      </c>
    </row>
    <row r="65" spans="1:17" outlineLevel="2">
      <c r="A65" t="s">
        <v>0</v>
      </c>
      <c r="B65">
        <v>97190</v>
      </c>
      <c r="C65">
        <v>20</v>
      </c>
      <c r="D65">
        <v>0</v>
      </c>
      <c r="E65" t="s">
        <v>7</v>
      </c>
      <c r="F65">
        <v>28868022</v>
      </c>
      <c r="G65" t="s">
        <v>45</v>
      </c>
      <c r="H65" t="s">
        <v>45</v>
      </c>
      <c r="I65">
        <v>20081101</v>
      </c>
      <c r="J65">
        <v>145400</v>
      </c>
      <c r="L65">
        <v>145400</v>
      </c>
      <c r="M65">
        <f t="shared" si="0"/>
        <v>14540</v>
      </c>
      <c r="N65">
        <f t="shared" si="1"/>
        <v>159940</v>
      </c>
      <c r="O65">
        <v>28868022</v>
      </c>
      <c r="P65">
        <v>19760509</v>
      </c>
      <c r="Q65">
        <v>35</v>
      </c>
    </row>
    <row r="66" spans="1:17" outlineLevel="2">
      <c r="A66" t="s">
        <v>0</v>
      </c>
      <c r="B66">
        <v>97190</v>
      </c>
      <c r="C66">
        <v>20</v>
      </c>
      <c r="D66">
        <v>1</v>
      </c>
      <c r="E66" t="s">
        <v>7</v>
      </c>
      <c r="H66" t="s">
        <v>46</v>
      </c>
      <c r="I66">
        <v>20090701</v>
      </c>
      <c r="J66">
        <v>145400</v>
      </c>
      <c r="L66">
        <v>145400</v>
      </c>
      <c r="M66">
        <f t="shared" si="0"/>
        <v>14540</v>
      </c>
      <c r="N66">
        <f t="shared" si="1"/>
        <v>159940</v>
      </c>
      <c r="O66">
        <v>1034520369</v>
      </c>
      <c r="P66">
        <v>20090616</v>
      </c>
      <c r="Q66">
        <v>2</v>
      </c>
    </row>
    <row r="67" spans="1:17" outlineLevel="1">
      <c r="F67" s="1"/>
      <c r="J67">
        <f>SUBTOTAL(9,J65:J66)</f>
        <v>290800</v>
      </c>
      <c r="K67">
        <f>SUBTOTAL(9,K65:K66)</f>
        <v>0</v>
      </c>
      <c r="L67">
        <f>SUBTOTAL(9,L65:L66)</f>
        <v>290800</v>
      </c>
      <c r="M67">
        <f>SUBTOTAL(9,M65:M66)</f>
        <v>29080</v>
      </c>
      <c r="N67">
        <f>SUBTOTAL(9,N65:N66)</f>
        <v>319880</v>
      </c>
    </row>
    <row r="68" spans="1:17" outlineLevel="2">
      <c r="A68" t="s">
        <v>0</v>
      </c>
      <c r="B68">
        <v>97190</v>
      </c>
      <c r="C68">
        <v>14</v>
      </c>
      <c r="D68">
        <v>0</v>
      </c>
      <c r="E68" t="s">
        <v>7</v>
      </c>
      <c r="F68">
        <v>29661487</v>
      </c>
      <c r="G68" t="s">
        <v>47</v>
      </c>
      <c r="H68" t="s">
        <v>47</v>
      </c>
      <c r="I68">
        <v>20091001</v>
      </c>
      <c r="J68">
        <v>145400</v>
      </c>
      <c r="K68">
        <v>13000</v>
      </c>
      <c r="L68">
        <v>132400</v>
      </c>
      <c r="M68">
        <f t="shared" si="0"/>
        <v>13240</v>
      </c>
      <c r="N68">
        <f t="shared" si="1"/>
        <v>145640</v>
      </c>
      <c r="O68">
        <v>29661487</v>
      </c>
      <c r="P68">
        <v>19790816</v>
      </c>
      <c r="Q68">
        <v>32</v>
      </c>
    </row>
    <row r="69" spans="1:17" outlineLevel="2">
      <c r="A69" t="s">
        <v>0</v>
      </c>
      <c r="B69">
        <v>97190</v>
      </c>
      <c r="C69">
        <v>14</v>
      </c>
      <c r="D69">
        <v>1</v>
      </c>
      <c r="E69" t="s">
        <v>7</v>
      </c>
      <c r="H69" t="s">
        <v>48</v>
      </c>
      <c r="I69">
        <v>20091001</v>
      </c>
      <c r="J69">
        <v>145400</v>
      </c>
      <c r="K69">
        <v>13000</v>
      </c>
      <c r="L69">
        <v>132400</v>
      </c>
      <c r="M69">
        <f t="shared" si="0"/>
        <v>13240</v>
      </c>
      <c r="N69">
        <f t="shared" si="1"/>
        <v>145640</v>
      </c>
      <c r="O69">
        <v>1107838092</v>
      </c>
      <c r="P69">
        <v>20050117</v>
      </c>
      <c r="Q69">
        <v>7</v>
      </c>
    </row>
    <row r="70" spans="1:17" outlineLevel="2">
      <c r="A70" t="s">
        <v>0</v>
      </c>
      <c r="B70">
        <v>97277</v>
      </c>
      <c r="C70">
        <v>7</v>
      </c>
      <c r="D70">
        <v>0</v>
      </c>
      <c r="E70" t="s">
        <v>1</v>
      </c>
      <c r="H70" t="s">
        <v>47</v>
      </c>
      <c r="I70">
        <v>20090901</v>
      </c>
      <c r="J70">
        <v>17700</v>
      </c>
      <c r="L70">
        <v>17700</v>
      </c>
      <c r="M70">
        <f t="shared" si="0"/>
        <v>1770</v>
      </c>
      <c r="N70">
        <f t="shared" si="1"/>
        <v>19470</v>
      </c>
      <c r="O70">
        <v>29661487</v>
      </c>
      <c r="P70">
        <v>19790816</v>
      </c>
      <c r="Q70">
        <v>32</v>
      </c>
    </row>
    <row r="71" spans="1:17" outlineLevel="2">
      <c r="A71" t="s">
        <v>0</v>
      </c>
      <c r="B71">
        <v>97277</v>
      </c>
      <c r="C71">
        <v>7</v>
      </c>
      <c r="D71">
        <v>1</v>
      </c>
      <c r="E71" t="s">
        <v>1</v>
      </c>
      <c r="H71" t="s">
        <v>48</v>
      </c>
      <c r="I71">
        <v>20090901</v>
      </c>
      <c r="J71">
        <v>17700</v>
      </c>
      <c r="L71">
        <v>17700</v>
      </c>
      <c r="M71">
        <f t="shared" si="0"/>
        <v>1770</v>
      </c>
      <c r="N71">
        <f t="shared" si="1"/>
        <v>19470</v>
      </c>
      <c r="O71">
        <v>1107838092</v>
      </c>
      <c r="P71">
        <v>20050117</v>
      </c>
      <c r="Q71">
        <v>7</v>
      </c>
    </row>
    <row r="72" spans="1:17" outlineLevel="1">
      <c r="F72" s="1"/>
      <c r="J72">
        <f>SUBTOTAL(9,J68:J71)</f>
        <v>326200</v>
      </c>
      <c r="K72">
        <f>SUBTOTAL(9,K68:K71)</f>
        <v>26000</v>
      </c>
      <c r="L72">
        <f>SUBTOTAL(9,L68:L71)</f>
        <v>300200</v>
      </c>
      <c r="M72">
        <f>SUBTOTAL(9,M68:M71)</f>
        <v>30020</v>
      </c>
      <c r="N72">
        <f>SUBTOTAL(9,N68:N71)</f>
        <v>330220</v>
      </c>
    </row>
    <row r="73" spans="1:17" outlineLevel="2">
      <c r="A73" t="s">
        <v>0</v>
      </c>
      <c r="B73">
        <v>97190</v>
      </c>
      <c r="C73">
        <v>15</v>
      </c>
      <c r="D73">
        <v>0</v>
      </c>
      <c r="E73" t="s">
        <v>7</v>
      </c>
      <c r="F73">
        <v>31291450</v>
      </c>
      <c r="G73" t="s">
        <v>49</v>
      </c>
      <c r="H73" t="s">
        <v>49</v>
      </c>
      <c r="I73">
        <v>19891101</v>
      </c>
      <c r="J73">
        <v>145400</v>
      </c>
      <c r="K73">
        <v>13000</v>
      </c>
      <c r="L73">
        <v>132400</v>
      </c>
      <c r="M73">
        <f t="shared" si="0"/>
        <v>13240</v>
      </c>
      <c r="N73">
        <f t="shared" si="1"/>
        <v>145640</v>
      </c>
      <c r="O73">
        <v>31291450</v>
      </c>
      <c r="P73">
        <v>19581025</v>
      </c>
      <c r="Q73">
        <v>53</v>
      </c>
    </row>
    <row r="74" spans="1:17" outlineLevel="2">
      <c r="A74" t="s">
        <v>0</v>
      </c>
      <c r="B74">
        <v>97190</v>
      </c>
      <c r="C74">
        <v>15</v>
      </c>
      <c r="D74">
        <v>1</v>
      </c>
      <c r="E74" t="s">
        <v>7</v>
      </c>
      <c r="H74" t="s">
        <v>50</v>
      </c>
      <c r="I74">
        <v>19890801</v>
      </c>
      <c r="J74">
        <v>145400</v>
      </c>
      <c r="K74">
        <v>13000</v>
      </c>
      <c r="L74">
        <v>132400</v>
      </c>
      <c r="M74">
        <f t="shared" si="0"/>
        <v>13240</v>
      </c>
      <c r="N74">
        <f t="shared" si="1"/>
        <v>145640</v>
      </c>
      <c r="O74">
        <v>19258943</v>
      </c>
      <c r="P74">
        <v>19570101</v>
      </c>
      <c r="Q74">
        <v>55</v>
      </c>
    </row>
    <row r="75" spans="1:17" outlineLevel="2">
      <c r="A75" t="s">
        <v>0</v>
      </c>
      <c r="B75">
        <v>97277</v>
      </c>
      <c r="C75">
        <v>6</v>
      </c>
      <c r="D75">
        <v>0</v>
      </c>
      <c r="E75" t="s">
        <v>1</v>
      </c>
      <c r="H75" t="s">
        <v>49</v>
      </c>
      <c r="I75">
        <v>20070701</v>
      </c>
      <c r="J75">
        <v>17700</v>
      </c>
      <c r="L75">
        <v>17700</v>
      </c>
      <c r="M75">
        <f t="shared" si="0"/>
        <v>1770</v>
      </c>
      <c r="N75">
        <f t="shared" si="1"/>
        <v>19470</v>
      </c>
      <c r="O75">
        <v>31291450</v>
      </c>
      <c r="P75">
        <v>19581025</v>
      </c>
      <c r="Q75">
        <v>53</v>
      </c>
    </row>
    <row r="76" spans="1:17" outlineLevel="2">
      <c r="A76" t="s">
        <v>0</v>
      </c>
      <c r="B76">
        <v>97277</v>
      </c>
      <c r="C76">
        <v>6</v>
      </c>
      <c r="D76">
        <v>1</v>
      </c>
      <c r="E76" t="s">
        <v>1</v>
      </c>
      <c r="H76" t="s">
        <v>50</v>
      </c>
      <c r="I76">
        <v>20070701</v>
      </c>
      <c r="J76">
        <v>17700</v>
      </c>
      <c r="L76">
        <v>17700</v>
      </c>
      <c r="M76">
        <f t="shared" si="0"/>
        <v>1770</v>
      </c>
      <c r="N76">
        <f t="shared" si="1"/>
        <v>19470</v>
      </c>
      <c r="O76">
        <v>19258943</v>
      </c>
      <c r="P76">
        <v>19570101</v>
      </c>
      <c r="Q76">
        <v>55</v>
      </c>
    </row>
    <row r="77" spans="1:17" outlineLevel="1">
      <c r="F77" s="1"/>
      <c r="J77">
        <f>SUBTOTAL(9,J73:J76)</f>
        <v>326200</v>
      </c>
      <c r="K77">
        <f>SUBTOTAL(9,K73:K76)</f>
        <v>26000</v>
      </c>
      <c r="L77">
        <f>SUBTOTAL(9,L73:L76)</f>
        <v>300200</v>
      </c>
      <c r="M77">
        <f>SUBTOTAL(9,M73:M76)</f>
        <v>30020</v>
      </c>
      <c r="N77">
        <f>SUBTOTAL(9,N73:N76)</f>
        <v>330220</v>
      </c>
    </row>
    <row r="78" spans="1:17" outlineLevel="2">
      <c r="A78" t="s">
        <v>0</v>
      </c>
      <c r="B78">
        <v>97190</v>
      </c>
      <c r="C78">
        <v>27</v>
      </c>
      <c r="D78">
        <v>1</v>
      </c>
      <c r="E78" t="s">
        <v>7</v>
      </c>
      <c r="F78">
        <v>31918210</v>
      </c>
      <c r="G78" t="s">
        <v>51</v>
      </c>
      <c r="H78" t="s">
        <v>52</v>
      </c>
      <c r="I78">
        <v>20010801</v>
      </c>
      <c r="J78">
        <v>145400</v>
      </c>
      <c r="K78">
        <v>13000</v>
      </c>
      <c r="L78">
        <v>132400</v>
      </c>
      <c r="M78">
        <f t="shared" si="0"/>
        <v>13240</v>
      </c>
      <c r="N78">
        <f t="shared" si="1"/>
        <v>145640</v>
      </c>
      <c r="O78">
        <v>1091552322</v>
      </c>
      <c r="P78">
        <v>20010915</v>
      </c>
      <c r="Q78">
        <v>10</v>
      </c>
    </row>
    <row r="79" spans="1:17" outlineLevel="1">
      <c r="F79" s="1"/>
      <c r="J79">
        <f>SUBTOTAL(9,J78:J78)</f>
        <v>145400</v>
      </c>
      <c r="K79">
        <f>SUBTOTAL(9,K78:K78)</f>
        <v>13000</v>
      </c>
      <c r="L79">
        <f>SUBTOTAL(9,L78:L78)</f>
        <v>132400</v>
      </c>
      <c r="M79">
        <f>SUBTOTAL(9,M78:M78)</f>
        <v>13240</v>
      </c>
      <c r="N79">
        <f>SUBTOTAL(9,N78:N78)</f>
        <v>145640</v>
      </c>
    </row>
    <row r="80" spans="1:17" outlineLevel="2">
      <c r="A80" t="s">
        <v>0</v>
      </c>
      <c r="B80">
        <v>97190</v>
      </c>
      <c r="C80">
        <v>16</v>
      </c>
      <c r="D80">
        <v>0</v>
      </c>
      <c r="E80" t="s">
        <v>7</v>
      </c>
      <c r="F80">
        <v>32016199</v>
      </c>
      <c r="G80" t="s">
        <v>53</v>
      </c>
      <c r="H80" t="s">
        <v>53</v>
      </c>
      <c r="I80">
        <v>19910301</v>
      </c>
      <c r="J80">
        <v>145400</v>
      </c>
      <c r="K80">
        <v>13000</v>
      </c>
      <c r="L80">
        <v>132400</v>
      </c>
      <c r="M80">
        <f t="shared" si="0"/>
        <v>13240</v>
      </c>
      <c r="N80">
        <f t="shared" si="1"/>
        <v>145640</v>
      </c>
      <c r="O80">
        <v>32016199</v>
      </c>
      <c r="P80">
        <v>19560304</v>
      </c>
      <c r="Q80">
        <v>55</v>
      </c>
    </row>
    <row r="81" spans="1:17" outlineLevel="2">
      <c r="A81" t="s">
        <v>0</v>
      </c>
      <c r="B81">
        <v>97277</v>
      </c>
      <c r="C81">
        <v>5</v>
      </c>
      <c r="D81">
        <v>1</v>
      </c>
      <c r="E81" t="s">
        <v>1</v>
      </c>
      <c r="H81" t="s">
        <v>54</v>
      </c>
      <c r="I81">
        <v>20020701</v>
      </c>
      <c r="J81">
        <v>17700</v>
      </c>
      <c r="L81">
        <v>17700</v>
      </c>
      <c r="M81">
        <f t="shared" si="0"/>
        <v>1770</v>
      </c>
      <c r="N81">
        <f t="shared" si="1"/>
        <v>19470</v>
      </c>
      <c r="O81">
        <v>32443349</v>
      </c>
      <c r="P81">
        <v>19491014</v>
      </c>
      <c r="Q81">
        <v>62</v>
      </c>
    </row>
    <row r="82" spans="1:17" outlineLevel="1">
      <c r="F82" s="1"/>
      <c r="J82">
        <f>SUBTOTAL(9,J80:J81)</f>
        <v>163100</v>
      </c>
      <c r="K82">
        <f>SUBTOTAL(9,K80:K81)</f>
        <v>13000</v>
      </c>
      <c r="L82">
        <f>SUBTOTAL(9,L80:L81)</f>
        <v>150100</v>
      </c>
      <c r="M82">
        <f>SUBTOTAL(9,M80:M81)</f>
        <v>15010</v>
      </c>
      <c r="N82">
        <f>SUBTOTAL(9,N80:N81)</f>
        <v>165110</v>
      </c>
    </row>
    <row r="83" spans="1:17" outlineLevel="2">
      <c r="A83" t="s">
        <v>0</v>
      </c>
      <c r="B83">
        <v>97277</v>
      </c>
      <c r="C83">
        <v>20</v>
      </c>
      <c r="D83">
        <v>1</v>
      </c>
      <c r="E83" t="s">
        <v>1</v>
      </c>
      <c r="F83">
        <v>39447059</v>
      </c>
      <c r="G83" t="s">
        <v>55</v>
      </c>
      <c r="H83" t="s">
        <v>56</v>
      </c>
      <c r="I83">
        <v>20020701</v>
      </c>
      <c r="J83">
        <v>17700</v>
      </c>
      <c r="L83">
        <v>17700</v>
      </c>
      <c r="M83">
        <f t="shared" si="0"/>
        <v>1770</v>
      </c>
      <c r="N83">
        <f t="shared" si="1"/>
        <v>19470</v>
      </c>
      <c r="O83">
        <v>98071356485</v>
      </c>
      <c r="P83">
        <v>19980713</v>
      </c>
      <c r="Q83">
        <v>13</v>
      </c>
    </row>
    <row r="84" spans="1:17" outlineLevel="1">
      <c r="F84" s="1"/>
      <c r="J84">
        <f>SUBTOTAL(9,J83:J83)</f>
        <v>17700</v>
      </c>
      <c r="K84">
        <f>SUBTOTAL(9,K83:K83)</f>
        <v>0</v>
      </c>
      <c r="L84">
        <f>SUBTOTAL(9,L83:L83)</f>
        <v>17700</v>
      </c>
      <c r="M84">
        <f>SUBTOTAL(9,M83:M83)</f>
        <v>1770</v>
      </c>
      <c r="N84">
        <f>SUBTOTAL(9,N83:N83)</f>
        <v>19470</v>
      </c>
    </row>
    <row r="85" spans="1:17" outlineLevel="2">
      <c r="A85" t="s">
        <v>0</v>
      </c>
      <c r="B85">
        <v>97190</v>
      </c>
      <c r="C85">
        <v>18</v>
      </c>
      <c r="D85">
        <v>0</v>
      </c>
      <c r="E85" t="s">
        <v>7</v>
      </c>
      <c r="F85">
        <v>42682038</v>
      </c>
      <c r="G85" t="s">
        <v>57</v>
      </c>
      <c r="H85" t="s">
        <v>57</v>
      </c>
      <c r="I85">
        <v>19930901</v>
      </c>
      <c r="J85">
        <v>145400</v>
      </c>
      <c r="K85">
        <v>13000</v>
      </c>
      <c r="L85">
        <v>132400</v>
      </c>
      <c r="M85">
        <f t="shared" si="0"/>
        <v>13240</v>
      </c>
      <c r="N85">
        <f t="shared" si="1"/>
        <v>145640</v>
      </c>
      <c r="O85">
        <v>42682038</v>
      </c>
      <c r="P85">
        <v>19680731</v>
      </c>
      <c r="Q85">
        <v>43</v>
      </c>
    </row>
    <row r="86" spans="1:17" outlineLevel="2">
      <c r="A86" t="s">
        <v>0</v>
      </c>
      <c r="B86">
        <v>97323</v>
      </c>
      <c r="C86">
        <v>3</v>
      </c>
      <c r="D86">
        <v>0</v>
      </c>
      <c r="E86" t="s">
        <v>58</v>
      </c>
      <c r="H86" t="s">
        <v>57</v>
      </c>
      <c r="I86">
        <v>20041206</v>
      </c>
      <c r="J86">
        <v>16600</v>
      </c>
      <c r="L86">
        <v>16600</v>
      </c>
      <c r="M86">
        <f t="shared" si="0"/>
        <v>1660</v>
      </c>
      <c r="N86">
        <f t="shared" si="1"/>
        <v>18260</v>
      </c>
      <c r="O86">
        <v>42682038</v>
      </c>
      <c r="P86">
        <v>19680731</v>
      </c>
      <c r="Q86">
        <v>43</v>
      </c>
    </row>
    <row r="87" spans="1:17" outlineLevel="1">
      <c r="F87" s="1"/>
      <c r="J87">
        <f>SUBTOTAL(9,J85:J86)</f>
        <v>162000</v>
      </c>
      <c r="K87">
        <f>SUBTOTAL(9,K85:K86)</f>
        <v>13000</v>
      </c>
      <c r="L87">
        <f>SUBTOTAL(9,L85:L86)</f>
        <v>149000</v>
      </c>
      <c r="M87">
        <f>SUBTOTAL(9,M85:M86)</f>
        <v>14900</v>
      </c>
      <c r="N87">
        <f>SUBTOTAL(9,N85:N86)</f>
        <v>163900</v>
      </c>
    </row>
    <row r="88" spans="1:17" outlineLevel="2">
      <c r="A88" t="s">
        <v>0</v>
      </c>
      <c r="B88">
        <v>97323</v>
      </c>
      <c r="C88">
        <v>6</v>
      </c>
      <c r="D88">
        <v>0</v>
      </c>
      <c r="E88" t="s">
        <v>58</v>
      </c>
      <c r="F88">
        <v>42827137</v>
      </c>
      <c r="G88" t="s">
        <v>59</v>
      </c>
      <c r="H88" t="s">
        <v>59</v>
      </c>
      <c r="I88">
        <v>20101231</v>
      </c>
      <c r="J88">
        <v>16600</v>
      </c>
      <c r="L88">
        <v>16600</v>
      </c>
      <c r="M88">
        <f t="shared" si="0"/>
        <v>1660</v>
      </c>
      <c r="N88">
        <f t="shared" si="1"/>
        <v>18260</v>
      </c>
      <c r="O88">
        <v>42827137</v>
      </c>
      <c r="P88">
        <v>19820503</v>
      </c>
      <c r="Q88">
        <v>29</v>
      </c>
    </row>
    <row r="89" spans="1:17" outlineLevel="2">
      <c r="A89" t="s">
        <v>0</v>
      </c>
      <c r="B89">
        <v>97323</v>
      </c>
      <c r="C89">
        <v>6</v>
      </c>
      <c r="D89">
        <v>1</v>
      </c>
      <c r="E89" t="s">
        <v>58</v>
      </c>
      <c r="H89" t="s">
        <v>60</v>
      </c>
      <c r="I89">
        <v>20101231</v>
      </c>
      <c r="J89">
        <v>16600</v>
      </c>
      <c r="L89">
        <v>16600</v>
      </c>
      <c r="M89">
        <f t="shared" si="0"/>
        <v>1660</v>
      </c>
      <c r="N89">
        <f t="shared" si="1"/>
        <v>18260</v>
      </c>
      <c r="O89">
        <v>1039447104</v>
      </c>
      <c r="P89">
        <v>19870222</v>
      </c>
      <c r="Q89">
        <v>24</v>
      </c>
    </row>
    <row r="90" spans="1:17" outlineLevel="2">
      <c r="A90" t="s">
        <v>0</v>
      </c>
      <c r="B90">
        <v>97323</v>
      </c>
      <c r="C90">
        <v>6</v>
      </c>
      <c r="D90">
        <v>3</v>
      </c>
      <c r="E90" t="s">
        <v>58</v>
      </c>
      <c r="H90" t="s">
        <v>61</v>
      </c>
      <c r="I90">
        <v>20110328</v>
      </c>
      <c r="J90">
        <v>16600</v>
      </c>
      <c r="L90">
        <v>16600</v>
      </c>
      <c r="M90">
        <f t="shared" si="0"/>
        <v>1660</v>
      </c>
      <c r="N90">
        <f t="shared" si="1"/>
        <v>18260</v>
      </c>
      <c r="O90">
        <v>43052978</v>
      </c>
      <c r="P90">
        <v>19630510</v>
      </c>
      <c r="Q90">
        <v>48</v>
      </c>
    </row>
    <row r="91" spans="1:17" outlineLevel="1">
      <c r="F91" s="1"/>
      <c r="J91">
        <f>SUBTOTAL(9,J88:J90)</f>
        <v>49800</v>
      </c>
      <c r="K91">
        <f>SUBTOTAL(9,K88:K90)</f>
        <v>0</v>
      </c>
      <c r="L91">
        <f>SUBTOTAL(9,L88:L90)</f>
        <v>49800</v>
      </c>
      <c r="M91">
        <f>SUBTOTAL(9,M88:M90)</f>
        <v>4980</v>
      </c>
      <c r="N91">
        <f>SUBTOTAL(9,N88:N90)</f>
        <v>54780</v>
      </c>
    </row>
    <row r="92" spans="1:17" outlineLevel="2">
      <c r="A92" t="s">
        <v>0</v>
      </c>
      <c r="B92">
        <v>97190</v>
      </c>
      <c r="C92">
        <v>31</v>
      </c>
      <c r="D92">
        <v>1</v>
      </c>
      <c r="E92" t="s">
        <v>7</v>
      </c>
      <c r="F92">
        <v>42873284</v>
      </c>
      <c r="G92" t="s">
        <v>62</v>
      </c>
      <c r="H92" t="s">
        <v>63</v>
      </c>
      <c r="I92">
        <v>19951201</v>
      </c>
      <c r="J92">
        <v>145400</v>
      </c>
      <c r="K92">
        <v>13000</v>
      </c>
      <c r="L92">
        <v>132400</v>
      </c>
      <c r="M92">
        <f t="shared" ref="M92:M177" si="2">+L92*10%</f>
        <v>13240</v>
      </c>
      <c r="N92">
        <f t="shared" ref="N92:N177" si="3">+L92+M92</f>
        <v>145640</v>
      </c>
      <c r="O92">
        <v>95101785719</v>
      </c>
      <c r="P92">
        <v>19951017</v>
      </c>
      <c r="Q92">
        <v>16</v>
      </c>
    </row>
    <row r="93" spans="1:17" outlineLevel="2">
      <c r="A93" t="s">
        <v>0</v>
      </c>
      <c r="B93">
        <v>97190</v>
      </c>
      <c r="C93">
        <v>31</v>
      </c>
      <c r="D93">
        <v>2</v>
      </c>
      <c r="E93" t="s">
        <v>7</v>
      </c>
      <c r="H93" t="s">
        <v>64</v>
      </c>
      <c r="I93">
        <v>19950401</v>
      </c>
      <c r="J93">
        <v>145400</v>
      </c>
      <c r="K93">
        <v>13000</v>
      </c>
      <c r="L93">
        <v>132400</v>
      </c>
      <c r="M93">
        <f t="shared" si="2"/>
        <v>13240</v>
      </c>
      <c r="N93">
        <f t="shared" si="3"/>
        <v>145640</v>
      </c>
      <c r="O93">
        <v>70551869</v>
      </c>
      <c r="P93">
        <v>19600301</v>
      </c>
      <c r="Q93">
        <v>51</v>
      </c>
    </row>
    <row r="94" spans="1:17" outlineLevel="2">
      <c r="A94" t="s">
        <v>0</v>
      </c>
      <c r="B94">
        <v>97190</v>
      </c>
      <c r="C94">
        <v>31</v>
      </c>
      <c r="D94">
        <v>3</v>
      </c>
      <c r="E94" t="s">
        <v>7</v>
      </c>
      <c r="H94" t="s">
        <v>65</v>
      </c>
      <c r="I94">
        <v>19990301</v>
      </c>
      <c r="J94">
        <v>145400</v>
      </c>
      <c r="K94">
        <v>13000</v>
      </c>
      <c r="L94">
        <v>132400</v>
      </c>
      <c r="M94">
        <f t="shared" si="2"/>
        <v>13240</v>
      </c>
      <c r="N94">
        <f t="shared" si="3"/>
        <v>145640</v>
      </c>
      <c r="O94">
        <v>70561718</v>
      </c>
      <c r="P94">
        <v>19640328</v>
      </c>
      <c r="Q94">
        <v>47</v>
      </c>
    </row>
    <row r="95" spans="1:17" outlineLevel="1">
      <c r="F95" s="1"/>
      <c r="J95">
        <f>SUBTOTAL(9,J92:J94)</f>
        <v>436200</v>
      </c>
      <c r="K95">
        <f>SUBTOTAL(9,K92:K94)</f>
        <v>39000</v>
      </c>
      <c r="L95">
        <f>SUBTOTAL(9,L92:L94)</f>
        <v>397200</v>
      </c>
      <c r="M95">
        <f>SUBTOTAL(9,M92:M94)</f>
        <v>39720</v>
      </c>
      <c r="N95">
        <f>SUBTOTAL(9,N92:N94)</f>
        <v>436920</v>
      </c>
    </row>
    <row r="96" spans="1:17" outlineLevel="2">
      <c r="A96" t="s">
        <v>0</v>
      </c>
      <c r="B96">
        <v>97190</v>
      </c>
      <c r="C96">
        <v>12</v>
      </c>
      <c r="D96">
        <v>0</v>
      </c>
      <c r="E96" t="s">
        <v>7</v>
      </c>
      <c r="F96">
        <v>42895015</v>
      </c>
      <c r="G96" t="s">
        <v>66</v>
      </c>
      <c r="H96" t="s">
        <v>66</v>
      </c>
      <c r="I96">
        <v>19930301</v>
      </c>
      <c r="J96">
        <v>145400</v>
      </c>
      <c r="K96">
        <v>13000</v>
      </c>
      <c r="L96">
        <v>132400</v>
      </c>
      <c r="M96">
        <f t="shared" si="2"/>
        <v>13240</v>
      </c>
      <c r="N96">
        <f t="shared" si="3"/>
        <v>145640</v>
      </c>
      <c r="O96">
        <v>42895015</v>
      </c>
      <c r="P96">
        <v>19680225</v>
      </c>
      <c r="Q96">
        <v>43</v>
      </c>
    </row>
    <row r="97" spans="1:17" outlineLevel="2">
      <c r="A97" t="s">
        <v>0</v>
      </c>
      <c r="B97">
        <v>97277</v>
      </c>
      <c r="C97">
        <v>21</v>
      </c>
      <c r="D97">
        <v>0</v>
      </c>
      <c r="E97" t="s">
        <v>1</v>
      </c>
      <c r="H97" t="s">
        <v>66</v>
      </c>
      <c r="I97">
        <v>20120131</v>
      </c>
      <c r="J97">
        <v>17700</v>
      </c>
      <c r="L97">
        <v>17700</v>
      </c>
      <c r="M97">
        <f t="shared" si="2"/>
        <v>1770</v>
      </c>
      <c r="N97">
        <f t="shared" si="3"/>
        <v>19470</v>
      </c>
      <c r="O97">
        <v>42895015</v>
      </c>
      <c r="P97">
        <v>19680225</v>
      </c>
      <c r="Q97">
        <v>43</v>
      </c>
    </row>
    <row r="98" spans="1:17" outlineLevel="2">
      <c r="A98" t="s">
        <v>0</v>
      </c>
      <c r="B98">
        <v>97277</v>
      </c>
      <c r="C98">
        <v>21</v>
      </c>
      <c r="D98">
        <v>1</v>
      </c>
      <c r="E98" t="s">
        <v>1</v>
      </c>
      <c r="H98" t="s">
        <v>67</v>
      </c>
      <c r="I98">
        <v>20120131</v>
      </c>
      <c r="J98">
        <v>17700</v>
      </c>
      <c r="L98">
        <v>17700</v>
      </c>
      <c r="M98">
        <f t="shared" si="2"/>
        <v>1770</v>
      </c>
      <c r="N98">
        <f t="shared" si="3"/>
        <v>19470</v>
      </c>
      <c r="O98">
        <v>70568234</v>
      </c>
      <c r="P98">
        <v>19670130</v>
      </c>
      <c r="Q98">
        <v>45</v>
      </c>
    </row>
    <row r="99" spans="1:17" outlineLevel="2">
      <c r="A99" t="s">
        <v>0</v>
      </c>
      <c r="B99">
        <v>97277</v>
      </c>
      <c r="C99">
        <v>21</v>
      </c>
      <c r="D99">
        <v>2</v>
      </c>
      <c r="E99" t="s">
        <v>1</v>
      </c>
      <c r="H99" t="s">
        <v>68</v>
      </c>
      <c r="I99">
        <v>20120131</v>
      </c>
      <c r="J99">
        <v>17700</v>
      </c>
      <c r="L99">
        <v>17700</v>
      </c>
      <c r="M99">
        <f t="shared" si="2"/>
        <v>1770</v>
      </c>
      <c r="N99">
        <f t="shared" si="3"/>
        <v>19470</v>
      </c>
      <c r="O99">
        <v>1034989752</v>
      </c>
      <c r="P99">
        <v>20060707</v>
      </c>
      <c r="Q99">
        <v>5</v>
      </c>
    </row>
    <row r="100" spans="1:17" outlineLevel="2">
      <c r="A100" t="s">
        <v>0</v>
      </c>
      <c r="B100">
        <v>97277</v>
      </c>
      <c r="C100">
        <v>21</v>
      </c>
      <c r="D100">
        <v>3</v>
      </c>
      <c r="E100" t="s">
        <v>1</v>
      </c>
      <c r="H100" t="s">
        <v>69</v>
      </c>
      <c r="I100">
        <v>20120131</v>
      </c>
      <c r="J100">
        <v>17700</v>
      </c>
      <c r="L100">
        <v>17700</v>
      </c>
      <c r="M100">
        <f t="shared" si="2"/>
        <v>1770</v>
      </c>
      <c r="N100">
        <f t="shared" si="3"/>
        <v>19470</v>
      </c>
      <c r="O100">
        <v>1034993084</v>
      </c>
      <c r="P100">
        <v>20080714</v>
      </c>
      <c r="Q100">
        <v>3</v>
      </c>
    </row>
    <row r="101" spans="1:17" outlineLevel="2">
      <c r="A101" t="s">
        <v>0</v>
      </c>
      <c r="B101">
        <v>97412</v>
      </c>
      <c r="C101">
        <v>3</v>
      </c>
      <c r="D101">
        <v>1</v>
      </c>
      <c r="E101" t="s">
        <v>70</v>
      </c>
      <c r="H101" t="s">
        <v>68</v>
      </c>
      <c r="I101">
        <v>20060401</v>
      </c>
      <c r="J101">
        <v>145400</v>
      </c>
      <c r="K101">
        <v>13000</v>
      </c>
      <c r="L101">
        <v>132400</v>
      </c>
      <c r="M101">
        <f t="shared" si="2"/>
        <v>13240</v>
      </c>
      <c r="N101">
        <f t="shared" si="3"/>
        <v>145640</v>
      </c>
      <c r="O101">
        <v>1034989752</v>
      </c>
      <c r="P101">
        <v>20060707</v>
      </c>
      <c r="Q101">
        <v>5</v>
      </c>
    </row>
    <row r="102" spans="1:17" outlineLevel="2">
      <c r="A102" t="s">
        <v>0</v>
      </c>
      <c r="B102">
        <v>97412</v>
      </c>
      <c r="C102">
        <v>3</v>
      </c>
      <c r="D102">
        <v>2</v>
      </c>
      <c r="E102" t="s">
        <v>70</v>
      </c>
      <c r="H102" t="s">
        <v>69</v>
      </c>
      <c r="I102">
        <v>20080401</v>
      </c>
      <c r="J102">
        <v>145400</v>
      </c>
      <c r="K102">
        <v>13000</v>
      </c>
      <c r="L102">
        <v>132400</v>
      </c>
      <c r="M102">
        <f t="shared" si="2"/>
        <v>13240</v>
      </c>
      <c r="N102">
        <f t="shared" si="3"/>
        <v>145640</v>
      </c>
      <c r="O102">
        <v>1034993084</v>
      </c>
      <c r="P102">
        <v>20080714</v>
      </c>
      <c r="Q102">
        <v>3</v>
      </c>
    </row>
    <row r="103" spans="1:17" outlineLevel="1">
      <c r="F103" s="1"/>
      <c r="J103">
        <f>SUBTOTAL(9,J96:J102)</f>
        <v>507000</v>
      </c>
      <c r="K103">
        <f>SUBTOTAL(9,K96:K102)</f>
        <v>39000</v>
      </c>
      <c r="L103">
        <f>SUBTOTAL(9,L96:L102)</f>
        <v>468000</v>
      </c>
      <c r="M103">
        <f>SUBTOTAL(9,M96:M102)</f>
        <v>46800</v>
      </c>
      <c r="N103">
        <f>SUBTOTAL(9,N96:N102)</f>
        <v>514800</v>
      </c>
    </row>
    <row r="104" spans="1:17" outlineLevel="2">
      <c r="A104" t="s">
        <v>0</v>
      </c>
      <c r="B104">
        <v>97190</v>
      </c>
      <c r="C104">
        <v>30</v>
      </c>
      <c r="D104">
        <v>0</v>
      </c>
      <c r="E104" t="s">
        <v>7</v>
      </c>
      <c r="F104">
        <v>42984949</v>
      </c>
      <c r="G104" t="s">
        <v>71</v>
      </c>
      <c r="H104" t="s">
        <v>71</v>
      </c>
      <c r="I104">
        <v>19821101</v>
      </c>
      <c r="J104">
        <v>145400</v>
      </c>
      <c r="L104">
        <v>145400</v>
      </c>
      <c r="M104">
        <f t="shared" si="2"/>
        <v>14540</v>
      </c>
      <c r="N104">
        <f t="shared" si="3"/>
        <v>159940</v>
      </c>
      <c r="O104">
        <v>42984949</v>
      </c>
      <c r="P104">
        <v>19590113</v>
      </c>
      <c r="Q104">
        <v>53</v>
      </c>
    </row>
    <row r="105" spans="1:17" outlineLevel="2">
      <c r="A105" t="s">
        <v>0</v>
      </c>
      <c r="B105">
        <v>97190</v>
      </c>
      <c r="C105">
        <v>30</v>
      </c>
      <c r="D105">
        <v>1</v>
      </c>
      <c r="E105" t="s">
        <v>7</v>
      </c>
      <c r="H105" t="s">
        <v>72</v>
      </c>
      <c r="I105">
        <v>19841101</v>
      </c>
      <c r="J105">
        <v>145400</v>
      </c>
      <c r="L105">
        <v>145400</v>
      </c>
      <c r="M105">
        <f t="shared" si="2"/>
        <v>14540</v>
      </c>
      <c r="N105">
        <f t="shared" si="3"/>
        <v>159940</v>
      </c>
      <c r="O105">
        <v>8027039</v>
      </c>
      <c r="P105">
        <v>19841009</v>
      </c>
      <c r="Q105">
        <v>27</v>
      </c>
    </row>
    <row r="106" spans="1:17" outlineLevel="2">
      <c r="A106" t="s">
        <v>0</v>
      </c>
      <c r="B106">
        <v>97190</v>
      </c>
      <c r="C106">
        <v>30</v>
      </c>
      <c r="D106">
        <v>2</v>
      </c>
      <c r="E106" t="s">
        <v>7</v>
      </c>
      <c r="H106" t="s">
        <v>73</v>
      </c>
      <c r="I106">
        <v>19821101</v>
      </c>
      <c r="J106">
        <v>145400</v>
      </c>
      <c r="L106">
        <v>145400</v>
      </c>
      <c r="M106">
        <f t="shared" si="2"/>
        <v>14540</v>
      </c>
      <c r="N106">
        <f t="shared" si="3"/>
        <v>159940</v>
      </c>
      <c r="O106">
        <v>21321048</v>
      </c>
      <c r="P106">
        <v>19380726</v>
      </c>
      <c r="Q106">
        <v>73</v>
      </c>
    </row>
    <row r="107" spans="1:17" outlineLevel="1">
      <c r="F107" s="1"/>
      <c r="J107">
        <f>SUBTOTAL(9,J104:J106)</f>
        <v>436200</v>
      </c>
      <c r="K107">
        <f>SUBTOTAL(9,K104:K106)</f>
        <v>0</v>
      </c>
      <c r="L107">
        <f>SUBTOTAL(9,L104:L106)</f>
        <v>436200</v>
      </c>
      <c r="M107">
        <f>SUBTOTAL(9,M104:M106)</f>
        <v>43620</v>
      </c>
      <c r="N107">
        <f>SUBTOTAL(9,N104:N106)</f>
        <v>479820</v>
      </c>
    </row>
    <row r="108" spans="1:17" outlineLevel="2">
      <c r="A108" t="s">
        <v>0</v>
      </c>
      <c r="B108">
        <v>97277</v>
      </c>
      <c r="C108">
        <v>4</v>
      </c>
      <c r="D108">
        <v>0</v>
      </c>
      <c r="E108" t="s">
        <v>1</v>
      </c>
      <c r="F108">
        <v>43085722</v>
      </c>
      <c r="G108" t="s">
        <v>74</v>
      </c>
      <c r="H108" t="s">
        <v>74</v>
      </c>
      <c r="I108">
        <v>20080301</v>
      </c>
      <c r="J108">
        <v>17700</v>
      </c>
      <c r="L108">
        <v>17700</v>
      </c>
      <c r="M108">
        <f t="shared" si="2"/>
        <v>1770</v>
      </c>
      <c r="N108">
        <f t="shared" si="3"/>
        <v>19470</v>
      </c>
      <c r="O108">
        <v>43085722</v>
      </c>
      <c r="P108">
        <v>19641224</v>
      </c>
      <c r="Q108">
        <v>47</v>
      </c>
    </row>
    <row r="109" spans="1:17" outlineLevel="2">
      <c r="A109" t="s">
        <v>0</v>
      </c>
      <c r="B109">
        <v>97277</v>
      </c>
      <c r="C109">
        <v>4</v>
      </c>
      <c r="D109">
        <v>1</v>
      </c>
      <c r="E109" t="s">
        <v>1</v>
      </c>
      <c r="H109" t="s">
        <v>75</v>
      </c>
      <c r="I109">
        <v>20070401</v>
      </c>
      <c r="J109">
        <v>17700</v>
      </c>
      <c r="L109">
        <v>17700</v>
      </c>
      <c r="M109">
        <f t="shared" si="2"/>
        <v>1770</v>
      </c>
      <c r="N109">
        <f t="shared" si="3"/>
        <v>19470</v>
      </c>
      <c r="O109">
        <v>96021016850</v>
      </c>
      <c r="P109">
        <v>19960210</v>
      </c>
      <c r="Q109">
        <v>15</v>
      </c>
    </row>
    <row r="110" spans="1:17" outlineLevel="2">
      <c r="A110" t="s">
        <v>0</v>
      </c>
      <c r="B110">
        <v>97277</v>
      </c>
      <c r="C110">
        <v>4</v>
      </c>
      <c r="D110">
        <v>2</v>
      </c>
      <c r="E110" t="s">
        <v>1</v>
      </c>
      <c r="H110" t="s">
        <v>76</v>
      </c>
      <c r="I110">
        <v>20070401</v>
      </c>
      <c r="J110">
        <v>17700</v>
      </c>
      <c r="L110">
        <v>17700</v>
      </c>
      <c r="M110">
        <f t="shared" si="2"/>
        <v>1770</v>
      </c>
      <c r="N110">
        <f t="shared" si="3"/>
        <v>19470</v>
      </c>
      <c r="O110">
        <v>99041213970</v>
      </c>
      <c r="P110">
        <v>19990412</v>
      </c>
      <c r="Q110">
        <v>12</v>
      </c>
    </row>
    <row r="111" spans="1:17" outlineLevel="1">
      <c r="F111" s="1"/>
      <c r="J111">
        <f>SUBTOTAL(9,J108:J110)</f>
        <v>53100</v>
      </c>
      <c r="K111">
        <f>SUBTOTAL(9,K108:K110)</f>
        <v>0</v>
      </c>
      <c r="L111">
        <f>SUBTOTAL(9,L108:L110)</f>
        <v>53100</v>
      </c>
      <c r="M111">
        <f>SUBTOTAL(9,M108:M110)</f>
        <v>5310</v>
      </c>
      <c r="N111">
        <f>SUBTOTAL(9,N108:N110)</f>
        <v>58410</v>
      </c>
    </row>
    <row r="112" spans="1:17" outlineLevel="2">
      <c r="A112" t="s">
        <v>0</v>
      </c>
      <c r="B112">
        <v>97190</v>
      </c>
      <c r="C112">
        <v>13</v>
      </c>
      <c r="D112">
        <v>0</v>
      </c>
      <c r="E112" t="s">
        <v>7</v>
      </c>
      <c r="F112">
        <v>43448449</v>
      </c>
      <c r="G112" t="s">
        <v>77</v>
      </c>
      <c r="H112" t="s">
        <v>77</v>
      </c>
      <c r="I112">
        <v>20110201</v>
      </c>
      <c r="J112">
        <v>145400</v>
      </c>
      <c r="K112">
        <v>13000</v>
      </c>
      <c r="L112">
        <v>132400</v>
      </c>
      <c r="M112">
        <f t="shared" si="2"/>
        <v>13240</v>
      </c>
      <c r="N112">
        <f t="shared" si="3"/>
        <v>145640</v>
      </c>
      <c r="O112">
        <v>43448449</v>
      </c>
      <c r="P112">
        <v>19770206</v>
      </c>
      <c r="Q112">
        <v>35</v>
      </c>
    </row>
    <row r="113" spans="1:17" outlineLevel="2">
      <c r="A113" t="s">
        <v>0</v>
      </c>
      <c r="B113">
        <v>97190</v>
      </c>
      <c r="C113">
        <v>13</v>
      </c>
      <c r="D113">
        <v>1</v>
      </c>
      <c r="E113" t="s">
        <v>7</v>
      </c>
      <c r="H113" t="s">
        <v>78</v>
      </c>
      <c r="I113">
        <v>20051001</v>
      </c>
      <c r="J113">
        <v>145400</v>
      </c>
      <c r="K113">
        <v>13000</v>
      </c>
      <c r="L113">
        <v>132400</v>
      </c>
      <c r="M113">
        <f t="shared" si="2"/>
        <v>13240</v>
      </c>
      <c r="N113">
        <f t="shared" si="3"/>
        <v>145640</v>
      </c>
      <c r="O113">
        <v>22129302</v>
      </c>
      <c r="P113">
        <v>19480409</v>
      </c>
      <c r="Q113">
        <v>63</v>
      </c>
    </row>
    <row r="114" spans="1:17" outlineLevel="2">
      <c r="A114" t="s">
        <v>0</v>
      </c>
      <c r="B114">
        <v>97325</v>
      </c>
      <c r="C114">
        <v>3</v>
      </c>
      <c r="D114">
        <v>0</v>
      </c>
      <c r="E114" t="s">
        <v>79</v>
      </c>
      <c r="H114" t="s">
        <v>77</v>
      </c>
      <c r="I114">
        <v>20111021</v>
      </c>
      <c r="J114">
        <v>16600</v>
      </c>
      <c r="L114">
        <v>16600</v>
      </c>
      <c r="M114">
        <f t="shared" si="2"/>
        <v>1660</v>
      </c>
      <c r="N114">
        <f t="shared" si="3"/>
        <v>18260</v>
      </c>
      <c r="O114">
        <v>43448449</v>
      </c>
      <c r="P114">
        <v>19770206</v>
      </c>
      <c r="Q114">
        <v>35</v>
      </c>
    </row>
    <row r="115" spans="1:17" outlineLevel="2">
      <c r="A115" t="s">
        <v>0</v>
      </c>
      <c r="B115">
        <v>97412</v>
      </c>
      <c r="C115">
        <v>4</v>
      </c>
      <c r="D115">
        <v>1</v>
      </c>
      <c r="E115" t="s">
        <v>70</v>
      </c>
      <c r="H115" t="s">
        <v>80</v>
      </c>
      <c r="I115">
        <v>20111030</v>
      </c>
      <c r="J115">
        <v>145400</v>
      </c>
      <c r="L115">
        <v>145400</v>
      </c>
      <c r="M115">
        <f t="shared" si="2"/>
        <v>14540</v>
      </c>
      <c r="N115">
        <f t="shared" si="3"/>
        <v>159940</v>
      </c>
      <c r="O115">
        <v>434484491</v>
      </c>
      <c r="P115">
        <v>20111015</v>
      </c>
      <c r="Q115">
        <v>0</v>
      </c>
    </row>
    <row r="116" spans="1:17" outlineLevel="1">
      <c r="F116" s="1"/>
      <c r="J116">
        <f>SUBTOTAL(9,J112:J115)</f>
        <v>452800</v>
      </c>
      <c r="K116">
        <f>SUBTOTAL(9,K112:K115)</f>
        <v>26000</v>
      </c>
      <c r="L116">
        <f>SUBTOTAL(9,L112:L115)</f>
        <v>426800</v>
      </c>
      <c r="M116">
        <f>SUBTOTAL(9,M112:M115)</f>
        <v>42680</v>
      </c>
      <c r="N116">
        <f>SUBTOTAL(9,N112:N115)</f>
        <v>469480</v>
      </c>
    </row>
    <row r="117" spans="1:17" outlineLevel="2">
      <c r="A117" t="s">
        <v>0</v>
      </c>
      <c r="B117">
        <v>97323</v>
      </c>
      <c r="C117">
        <v>1</v>
      </c>
      <c r="D117">
        <v>1</v>
      </c>
      <c r="E117" t="s">
        <v>58</v>
      </c>
      <c r="F117">
        <v>43527716</v>
      </c>
      <c r="G117" t="s">
        <v>81</v>
      </c>
      <c r="H117" t="s">
        <v>82</v>
      </c>
      <c r="I117">
        <v>20101231</v>
      </c>
      <c r="J117">
        <v>16600</v>
      </c>
      <c r="L117">
        <v>16600</v>
      </c>
      <c r="M117">
        <f t="shared" si="2"/>
        <v>1660</v>
      </c>
      <c r="N117">
        <f t="shared" si="3"/>
        <v>18260</v>
      </c>
      <c r="O117">
        <v>32424603</v>
      </c>
      <c r="P117">
        <v>19450906</v>
      </c>
      <c r="Q117">
        <v>66</v>
      </c>
    </row>
    <row r="118" spans="1:17" outlineLevel="1">
      <c r="F118" s="1"/>
      <c r="J118">
        <f>SUBTOTAL(9,J117:J117)</f>
        <v>16600</v>
      </c>
      <c r="K118">
        <f>SUBTOTAL(9,K117:K117)</f>
        <v>0</v>
      </c>
      <c r="L118">
        <f>SUBTOTAL(9,L117:L117)</f>
        <v>16600</v>
      </c>
      <c r="M118">
        <f>SUBTOTAL(9,M117:M117)</f>
        <v>1660</v>
      </c>
      <c r="N118">
        <f>SUBTOTAL(9,N117:N117)</f>
        <v>18260</v>
      </c>
    </row>
    <row r="119" spans="1:17" outlineLevel="2">
      <c r="A119" t="s">
        <v>0</v>
      </c>
      <c r="B119">
        <v>97277</v>
      </c>
      <c r="C119">
        <v>3</v>
      </c>
      <c r="D119">
        <v>1</v>
      </c>
      <c r="E119" t="s">
        <v>1</v>
      </c>
      <c r="F119">
        <v>43554496</v>
      </c>
      <c r="G119" t="s">
        <v>83</v>
      </c>
      <c r="H119" t="s">
        <v>84</v>
      </c>
      <c r="I119">
        <v>20020701</v>
      </c>
      <c r="J119">
        <v>17700</v>
      </c>
      <c r="L119">
        <v>17700</v>
      </c>
      <c r="M119">
        <f t="shared" si="2"/>
        <v>1770</v>
      </c>
      <c r="N119">
        <f t="shared" si="3"/>
        <v>19470</v>
      </c>
      <c r="O119">
        <v>21651482</v>
      </c>
      <c r="P119">
        <v>19940910</v>
      </c>
      <c r="Q119">
        <v>17</v>
      </c>
    </row>
    <row r="120" spans="1:17" outlineLevel="2">
      <c r="A120" t="s">
        <v>0</v>
      </c>
      <c r="B120">
        <v>97323</v>
      </c>
      <c r="C120">
        <v>4</v>
      </c>
      <c r="D120">
        <v>1</v>
      </c>
      <c r="E120" t="s">
        <v>58</v>
      </c>
      <c r="H120" t="s">
        <v>85</v>
      </c>
      <c r="I120">
        <v>20101231</v>
      </c>
      <c r="J120">
        <v>16600</v>
      </c>
      <c r="L120">
        <v>16600</v>
      </c>
      <c r="M120">
        <f t="shared" si="2"/>
        <v>1660</v>
      </c>
      <c r="N120">
        <f t="shared" si="3"/>
        <v>18260</v>
      </c>
      <c r="O120">
        <v>21360189</v>
      </c>
      <c r="P120">
        <v>19360816</v>
      </c>
      <c r="Q120">
        <v>75</v>
      </c>
    </row>
    <row r="121" spans="1:17" outlineLevel="1">
      <c r="F121" s="1"/>
      <c r="J121">
        <f>SUBTOTAL(9,J119:J120)</f>
        <v>34300</v>
      </c>
      <c r="K121">
        <f>SUBTOTAL(9,K119:K120)</f>
        <v>0</v>
      </c>
      <c r="L121">
        <f>SUBTOTAL(9,L119:L120)</f>
        <v>34300</v>
      </c>
      <c r="M121">
        <f>SUBTOTAL(9,M119:M120)</f>
        <v>3430</v>
      </c>
      <c r="N121">
        <f>SUBTOTAL(9,N119:N120)</f>
        <v>37730</v>
      </c>
    </row>
    <row r="122" spans="1:17" outlineLevel="2">
      <c r="A122" t="s">
        <v>0</v>
      </c>
      <c r="B122">
        <v>97190</v>
      </c>
      <c r="C122">
        <v>34</v>
      </c>
      <c r="D122">
        <v>0</v>
      </c>
      <c r="E122" t="s">
        <v>7</v>
      </c>
      <c r="F122">
        <v>43566832</v>
      </c>
      <c r="G122" t="s">
        <v>86</v>
      </c>
      <c r="H122" t="s">
        <v>86</v>
      </c>
      <c r="I122">
        <v>19970101</v>
      </c>
      <c r="J122">
        <v>145400</v>
      </c>
      <c r="K122">
        <v>13000</v>
      </c>
      <c r="L122">
        <v>132400</v>
      </c>
      <c r="M122">
        <f t="shared" si="2"/>
        <v>13240</v>
      </c>
      <c r="N122">
        <f t="shared" si="3"/>
        <v>145640</v>
      </c>
      <c r="O122">
        <v>43566832</v>
      </c>
      <c r="P122">
        <v>19721005</v>
      </c>
      <c r="Q122">
        <v>39</v>
      </c>
    </row>
    <row r="123" spans="1:17" outlineLevel="2">
      <c r="A123" t="s">
        <v>0</v>
      </c>
      <c r="B123">
        <v>97190</v>
      </c>
      <c r="C123">
        <v>34</v>
      </c>
      <c r="D123">
        <v>1</v>
      </c>
      <c r="E123" t="s">
        <v>7</v>
      </c>
      <c r="H123" t="s">
        <v>87</v>
      </c>
      <c r="I123">
        <v>19970101</v>
      </c>
      <c r="J123">
        <v>145400</v>
      </c>
      <c r="K123">
        <v>13000</v>
      </c>
      <c r="L123">
        <v>132400</v>
      </c>
      <c r="M123">
        <f t="shared" si="2"/>
        <v>13240</v>
      </c>
      <c r="N123">
        <f t="shared" si="3"/>
        <v>145640</v>
      </c>
      <c r="O123">
        <v>79468653</v>
      </c>
      <c r="P123">
        <v>19681220</v>
      </c>
      <c r="Q123">
        <v>43</v>
      </c>
    </row>
    <row r="124" spans="1:17" outlineLevel="2">
      <c r="A124" t="s">
        <v>0</v>
      </c>
      <c r="B124">
        <v>97190</v>
      </c>
      <c r="C124">
        <v>34</v>
      </c>
      <c r="D124">
        <v>2</v>
      </c>
      <c r="E124" t="s">
        <v>7</v>
      </c>
      <c r="H124" t="s">
        <v>88</v>
      </c>
      <c r="I124">
        <v>19930301</v>
      </c>
      <c r="J124">
        <v>145400</v>
      </c>
      <c r="K124">
        <v>13000</v>
      </c>
      <c r="L124">
        <v>132400</v>
      </c>
      <c r="M124">
        <f t="shared" si="2"/>
        <v>13240</v>
      </c>
      <c r="N124">
        <f t="shared" si="3"/>
        <v>145640</v>
      </c>
      <c r="O124">
        <v>1128423211</v>
      </c>
      <c r="P124">
        <v>19890824</v>
      </c>
      <c r="Q124">
        <v>22</v>
      </c>
    </row>
    <row r="125" spans="1:17" outlineLevel="2">
      <c r="A125" t="s">
        <v>0</v>
      </c>
      <c r="B125">
        <v>97190</v>
      </c>
      <c r="C125">
        <v>34</v>
      </c>
      <c r="D125">
        <v>3</v>
      </c>
      <c r="E125" t="s">
        <v>7</v>
      </c>
      <c r="H125" t="s">
        <v>89</v>
      </c>
      <c r="I125">
        <v>19970401</v>
      </c>
      <c r="J125">
        <v>145400</v>
      </c>
      <c r="K125">
        <v>13000</v>
      </c>
      <c r="L125">
        <v>132400</v>
      </c>
      <c r="M125">
        <f t="shared" si="2"/>
        <v>13240</v>
      </c>
      <c r="N125">
        <f t="shared" si="3"/>
        <v>145640</v>
      </c>
      <c r="O125">
        <v>96033115242</v>
      </c>
      <c r="P125">
        <v>19960331</v>
      </c>
      <c r="Q125">
        <v>15</v>
      </c>
    </row>
    <row r="126" spans="1:17" outlineLevel="2">
      <c r="A126" t="s">
        <v>0</v>
      </c>
      <c r="B126">
        <v>97190</v>
      </c>
      <c r="C126">
        <v>34</v>
      </c>
      <c r="D126">
        <v>4</v>
      </c>
      <c r="E126" t="s">
        <v>7</v>
      </c>
      <c r="H126" t="s">
        <v>90</v>
      </c>
      <c r="I126">
        <v>19991101</v>
      </c>
      <c r="J126">
        <v>145400</v>
      </c>
      <c r="K126">
        <v>13000</v>
      </c>
      <c r="L126">
        <v>132400</v>
      </c>
      <c r="M126">
        <f t="shared" si="2"/>
        <v>13240</v>
      </c>
      <c r="N126">
        <f t="shared" si="3"/>
        <v>145640</v>
      </c>
      <c r="O126">
        <v>99100275757</v>
      </c>
      <c r="P126">
        <v>19991002</v>
      </c>
      <c r="Q126">
        <v>12</v>
      </c>
    </row>
    <row r="127" spans="1:17" outlineLevel="2">
      <c r="A127" t="s">
        <v>0</v>
      </c>
      <c r="B127">
        <v>97190</v>
      </c>
      <c r="C127">
        <v>34</v>
      </c>
      <c r="D127">
        <v>5</v>
      </c>
      <c r="E127" t="s">
        <v>7</v>
      </c>
      <c r="H127" t="s">
        <v>91</v>
      </c>
      <c r="I127">
        <v>20060101</v>
      </c>
      <c r="J127">
        <v>145400</v>
      </c>
      <c r="K127">
        <v>13000</v>
      </c>
      <c r="L127">
        <v>132400</v>
      </c>
      <c r="M127">
        <f t="shared" si="2"/>
        <v>13240</v>
      </c>
      <c r="N127">
        <f t="shared" si="3"/>
        <v>145640</v>
      </c>
      <c r="O127">
        <v>1017142801</v>
      </c>
      <c r="P127">
        <v>19870103</v>
      </c>
      <c r="Q127">
        <v>25</v>
      </c>
    </row>
    <row r="128" spans="1:17" outlineLevel="1">
      <c r="F128" s="1"/>
      <c r="J128">
        <f>SUBTOTAL(9,J122:J127)</f>
        <v>872400</v>
      </c>
      <c r="K128">
        <f>SUBTOTAL(9,K122:K127)</f>
        <v>78000</v>
      </c>
      <c r="L128">
        <f>SUBTOTAL(9,L122:L127)</f>
        <v>794400</v>
      </c>
      <c r="M128">
        <f>SUBTOTAL(9,M122:M127)</f>
        <v>79440</v>
      </c>
      <c r="N128">
        <f>SUBTOTAL(9,N122:N127)</f>
        <v>873840</v>
      </c>
    </row>
    <row r="129" spans="1:17" outlineLevel="2">
      <c r="A129" t="s">
        <v>0</v>
      </c>
      <c r="B129">
        <v>97190</v>
      </c>
      <c r="C129">
        <v>21</v>
      </c>
      <c r="D129">
        <v>0</v>
      </c>
      <c r="E129" t="s">
        <v>7</v>
      </c>
      <c r="F129">
        <v>43590968</v>
      </c>
      <c r="G129" t="s">
        <v>92</v>
      </c>
      <c r="H129" t="s">
        <v>92</v>
      </c>
      <c r="I129">
        <v>19970901</v>
      </c>
      <c r="J129">
        <v>145400</v>
      </c>
      <c r="L129">
        <v>145400</v>
      </c>
      <c r="M129">
        <f t="shared" si="2"/>
        <v>14540</v>
      </c>
      <c r="N129">
        <f t="shared" si="3"/>
        <v>159940</v>
      </c>
      <c r="O129">
        <v>43590968</v>
      </c>
      <c r="P129">
        <v>19740817</v>
      </c>
      <c r="Q129">
        <v>37</v>
      </c>
    </row>
    <row r="130" spans="1:17" outlineLevel="2">
      <c r="A130" t="s">
        <v>0</v>
      </c>
      <c r="B130">
        <v>97323</v>
      </c>
      <c r="C130">
        <v>2</v>
      </c>
      <c r="D130">
        <v>1</v>
      </c>
      <c r="E130" t="s">
        <v>58</v>
      </c>
      <c r="H130" t="s">
        <v>93</v>
      </c>
      <c r="I130">
        <v>20101231</v>
      </c>
      <c r="J130">
        <v>16600</v>
      </c>
      <c r="L130">
        <v>16600</v>
      </c>
      <c r="M130">
        <f t="shared" si="2"/>
        <v>1660</v>
      </c>
      <c r="N130">
        <f t="shared" si="3"/>
        <v>18260</v>
      </c>
      <c r="O130">
        <v>15510293</v>
      </c>
      <c r="P130">
        <v>19711216</v>
      </c>
      <c r="Q130">
        <v>40</v>
      </c>
    </row>
    <row r="131" spans="1:17" outlineLevel="2">
      <c r="A131" t="s">
        <v>0</v>
      </c>
      <c r="B131">
        <v>97325</v>
      </c>
      <c r="C131">
        <v>1</v>
      </c>
      <c r="D131">
        <v>0</v>
      </c>
      <c r="E131" t="s">
        <v>79</v>
      </c>
      <c r="H131" t="s">
        <v>92</v>
      </c>
      <c r="I131">
        <v>20101231</v>
      </c>
      <c r="J131">
        <v>16600</v>
      </c>
      <c r="L131">
        <v>16600</v>
      </c>
      <c r="M131">
        <f t="shared" si="2"/>
        <v>1660</v>
      </c>
      <c r="N131">
        <f t="shared" si="3"/>
        <v>18260</v>
      </c>
      <c r="O131">
        <v>43590968</v>
      </c>
      <c r="P131">
        <v>19740817</v>
      </c>
      <c r="Q131">
        <v>37</v>
      </c>
    </row>
    <row r="132" spans="1:17" outlineLevel="2">
      <c r="A132" t="s">
        <v>0</v>
      </c>
      <c r="B132">
        <v>97325</v>
      </c>
      <c r="C132">
        <v>1</v>
      </c>
      <c r="D132">
        <v>1</v>
      </c>
      <c r="E132" t="s">
        <v>79</v>
      </c>
      <c r="H132" t="s">
        <v>94</v>
      </c>
      <c r="I132">
        <v>20101231</v>
      </c>
      <c r="J132">
        <v>16600</v>
      </c>
      <c r="L132">
        <v>16600</v>
      </c>
      <c r="M132">
        <f t="shared" si="2"/>
        <v>1660</v>
      </c>
      <c r="N132">
        <f t="shared" si="3"/>
        <v>18260</v>
      </c>
      <c r="O132">
        <v>39195487</v>
      </c>
      <c r="P132">
        <v>20060704</v>
      </c>
      <c r="Q132">
        <v>5</v>
      </c>
    </row>
    <row r="133" spans="1:17" outlineLevel="1">
      <c r="F133" s="1"/>
      <c r="J133">
        <f>SUBTOTAL(9,J129:J132)</f>
        <v>195200</v>
      </c>
      <c r="K133">
        <f>SUBTOTAL(9,K129:K132)</f>
        <v>0</v>
      </c>
      <c r="L133">
        <f>SUBTOTAL(9,L129:L132)</f>
        <v>195200</v>
      </c>
      <c r="M133">
        <f>SUBTOTAL(9,M129:M132)</f>
        <v>19520</v>
      </c>
      <c r="N133">
        <f>SUBTOTAL(9,N129:N132)</f>
        <v>214720</v>
      </c>
    </row>
    <row r="134" spans="1:17" outlineLevel="2">
      <c r="A134" t="s">
        <v>0</v>
      </c>
      <c r="B134">
        <v>97190</v>
      </c>
      <c r="C134">
        <v>11</v>
      </c>
      <c r="D134">
        <v>0</v>
      </c>
      <c r="E134" t="s">
        <v>7</v>
      </c>
      <c r="F134">
        <v>43626653</v>
      </c>
      <c r="G134" t="s">
        <v>95</v>
      </c>
      <c r="H134" t="s">
        <v>95</v>
      </c>
      <c r="I134">
        <v>19970901</v>
      </c>
      <c r="J134">
        <v>145400</v>
      </c>
      <c r="K134">
        <v>13000</v>
      </c>
      <c r="L134">
        <v>132400</v>
      </c>
      <c r="M134">
        <f t="shared" si="2"/>
        <v>13240</v>
      </c>
      <c r="N134">
        <f t="shared" si="3"/>
        <v>145640</v>
      </c>
      <c r="O134">
        <v>43626653</v>
      </c>
      <c r="P134">
        <v>19760110</v>
      </c>
      <c r="Q134">
        <v>36</v>
      </c>
    </row>
    <row r="135" spans="1:17" outlineLevel="2">
      <c r="A135" t="s">
        <v>0</v>
      </c>
      <c r="B135">
        <v>97190</v>
      </c>
      <c r="C135">
        <v>11</v>
      </c>
      <c r="D135">
        <v>1</v>
      </c>
      <c r="E135" t="s">
        <v>7</v>
      </c>
      <c r="H135" t="s">
        <v>96</v>
      </c>
      <c r="I135">
        <v>19970404</v>
      </c>
      <c r="J135">
        <v>145400</v>
      </c>
      <c r="K135">
        <v>13000</v>
      </c>
      <c r="L135">
        <v>132400</v>
      </c>
      <c r="M135">
        <f t="shared" si="2"/>
        <v>13240</v>
      </c>
      <c r="N135">
        <f t="shared" si="3"/>
        <v>145640</v>
      </c>
      <c r="O135">
        <v>71786590</v>
      </c>
      <c r="P135">
        <v>19760724</v>
      </c>
      <c r="Q135">
        <v>35</v>
      </c>
    </row>
    <row r="136" spans="1:17" outlineLevel="2">
      <c r="A136" t="s">
        <v>0</v>
      </c>
      <c r="B136">
        <v>97412</v>
      </c>
      <c r="C136">
        <v>1</v>
      </c>
      <c r="D136">
        <v>1</v>
      </c>
      <c r="E136" t="s">
        <v>70</v>
      </c>
      <c r="H136" t="s">
        <v>97</v>
      </c>
      <c r="I136">
        <v>20061001</v>
      </c>
      <c r="J136">
        <v>145400</v>
      </c>
      <c r="K136">
        <v>13000</v>
      </c>
      <c r="L136">
        <v>132400</v>
      </c>
      <c r="M136">
        <f t="shared" si="2"/>
        <v>13240</v>
      </c>
      <c r="N136">
        <f t="shared" si="3"/>
        <v>145640</v>
      </c>
      <c r="O136">
        <v>1034990486</v>
      </c>
      <c r="P136">
        <v>20061223</v>
      </c>
      <c r="Q136">
        <v>5</v>
      </c>
    </row>
    <row r="137" spans="1:17" outlineLevel="1">
      <c r="F137" s="1"/>
      <c r="J137">
        <f>SUBTOTAL(9,J134:J136)</f>
        <v>436200</v>
      </c>
      <c r="K137">
        <f>SUBTOTAL(9,K134:K136)</f>
        <v>39000</v>
      </c>
      <c r="L137">
        <f>SUBTOTAL(9,L134:L136)</f>
        <v>397200</v>
      </c>
      <c r="M137">
        <f>SUBTOTAL(9,M134:M136)</f>
        <v>39720</v>
      </c>
      <c r="N137">
        <f>SUBTOTAL(9,N134:N136)</f>
        <v>436920</v>
      </c>
    </row>
    <row r="138" spans="1:17" outlineLevel="2">
      <c r="A138" t="s">
        <v>0</v>
      </c>
      <c r="B138">
        <v>97190</v>
      </c>
      <c r="C138">
        <v>10</v>
      </c>
      <c r="D138">
        <v>0</v>
      </c>
      <c r="E138" t="s">
        <v>7</v>
      </c>
      <c r="F138">
        <v>43738517</v>
      </c>
      <c r="G138" t="s">
        <v>98</v>
      </c>
      <c r="H138" t="s">
        <v>98</v>
      </c>
      <c r="I138">
        <v>19840801</v>
      </c>
      <c r="J138">
        <v>145400</v>
      </c>
      <c r="K138">
        <v>13000</v>
      </c>
      <c r="L138">
        <v>132400</v>
      </c>
      <c r="M138">
        <f t="shared" si="2"/>
        <v>13240</v>
      </c>
      <c r="N138">
        <f t="shared" si="3"/>
        <v>145640</v>
      </c>
      <c r="O138">
        <v>43738517</v>
      </c>
      <c r="P138">
        <v>19730307</v>
      </c>
      <c r="Q138">
        <v>38</v>
      </c>
    </row>
    <row r="139" spans="1:17" outlineLevel="2">
      <c r="A139" t="s">
        <v>0</v>
      </c>
      <c r="B139">
        <v>97190</v>
      </c>
      <c r="C139">
        <v>10</v>
      </c>
      <c r="D139">
        <v>1</v>
      </c>
      <c r="E139" t="s">
        <v>7</v>
      </c>
      <c r="H139" t="s">
        <v>99</v>
      </c>
      <c r="I139">
        <v>20010701</v>
      </c>
      <c r="J139">
        <v>145400</v>
      </c>
      <c r="K139">
        <v>13000</v>
      </c>
      <c r="L139">
        <v>132400</v>
      </c>
      <c r="M139">
        <f t="shared" si="2"/>
        <v>13240</v>
      </c>
      <c r="N139">
        <f t="shared" si="3"/>
        <v>145640</v>
      </c>
      <c r="O139">
        <v>98560752</v>
      </c>
      <c r="P139">
        <v>19720918</v>
      </c>
      <c r="Q139">
        <v>39</v>
      </c>
    </row>
    <row r="140" spans="1:17" outlineLevel="2">
      <c r="A140" t="s">
        <v>0</v>
      </c>
      <c r="B140">
        <v>97325</v>
      </c>
      <c r="C140">
        <v>2</v>
      </c>
      <c r="D140">
        <v>1</v>
      </c>
      <c r="E140" t="s">
        <v>79</v>
      </c>
      <c r="H140" t="s">
        <v>100</v>
      </c>
      <c r="I140">
        <v>20101231</v>
      </c>
      <c r="J140">
        <v>16600</v>
      </c>
      <c r="L140">
        <v>16600</v>
      </c>
      <c r="M140">
        <f t="shared" si="2"/>
        <v>1660</v>
      </c>
      <c r="N140">
        <f t="shared" si="3"/>
        <v>18260</v>
      </c>
      <c r="O140">
        <v>32417678</v>
      </c>
      <c r="P140">
        <v>19440415</v>
      </c>
      <c r="Q140">
        <v>67</v>
      </c>
    </row>
    <row r="141" spans="1:17" outlineLevel="2">
      <c r="A141" t="s">
        <v>0</v>
      </c>
      <c r="B141">
        <v>97412</v>
      </c>
      <c r="C141">
        <v>2</v>
      </c>
      <c r="D141">
        <v>1</v>
      </c>
      <c r="E141" t="s">
        <v>70</v>
      </c>
      <c r="H141" t="s">
        <v>101</v>
      </c>
      <c r="I141">
        <v>20060601</v>
      </c>
      <c r="J141">
        <v>145400</v>
      </c>
      <c r="K141">
        <v>13000</v>
      </c>
      <c r="L141">
        <v>132400</v>
      </c>
      <c r="M141">
        <f t="shared" si="2"/>
        <v>13240</v>
      </c>
      <c r="N141">
        <f t="shared" si="3"/>
        <v>145640</v>
      </c>
      <c r="O141">
        <v>1017927990</v>
      </c>
      <c r="P141">
        <v>20060809</v>
      </c>
      <c r="Q141">
        <v>5</v>
      </c>
    </row>
    <row r="142" spans="1:17" outlineLevel="1">
      <c r="F142" s="1"/>
      <c r="J142">
        <f>SUBTOTAL(9,J138:J141)</f>
        <v>452800</v>
      </c>
      <c r="K142">
        <f>SUBTOTAL(9,K138:K141)</f>
        <v>39000</v>
      </c>
      <c r="L142">
        <f>SUBTOTAL(9,L138:L141)</f>
        <v>413800</v>
      </c>
      <c r="M142">
        <f>SUBTOTAL(9,M138:M141)</f>
        <v>41380</v>
      </c>
      <c r="N142">
        <f>SUBTOTAL(9,N138:N141)</f>
        <v>455180</v>
      </c>
    </row>
    <row r="143" spans="1:17" outlineLevel="2">
      <c r="A143" t="s">
        <v>0</v>
      </c>
      <c r="B143">
        <v>97190</v>
      </c>
      <c r="C143">
        <v>36</v>
      </c>
      <c r="D143">
        <v>1</v>
      </c>
      <c r="E143" t="s">
        <v>7</v>
      </c>
      <c r="F143">
        <v>52173420</v>
      </c>
      <c r="G143" t="s">
        <v>102</v>
      </c>
      <c r="H143" t="s">
        <v>103</v>
      </c>
      <c r="I143">
        <v>20110201</v>
      </c>
      <c r="J143">
        <v>145400</v>
      </c>
      <c r="L143">
        <v>145400</v>
      </c>
      <c r="M143">
        <f t="shared" si="2"/>
        <v>14540</v>
      </c>
      <c r="N143">
        <f t="shared" si="3"/>
        <v>159940</v>
      </c>
      <c r="O143">
        <v>1034402771</v>
      </c>
      <c r="P143">
        <v>20101220</v>
      </c>
      <c r="Q143">
        <v>1</v>
      </c>
    </row>
    <row r="144" spans="1:17" outlineLevel="1">
      <c r="F144" s="1"/>
      <c r="J144">
        <f>SUBTOTAL(9,J143:J143)</f>
        <v>145400</v>
      </c>
      <c r="K144">
        <f>SUBTOTAL(9,K143:K143)</f>
        <v>0</v>
      </c>
      <c r="L144">
        <f>SUBTOTAL(9,L143:L143)</f>
        <v>145400</v>
      </c>
      <c r="M144">
        <f>SUBTOTAL(9,M143:M143)</f>
        <v>14540</v>
      </c>
      <c r="N144">
        <f>SUBTOTAL(9,N143:N143)</f>
        <v>159940</v>
      </c>
    </row>
    <row r="145" spans="1:17" outlineLevel="2">
      <c r="A145" t="s">
        <v>0</v>
      </c>
      <c r="B145">
        <v>97190</v>
      </c>
      <c r="C145">
        <v>29</v>
      </c>
      <c r="D145">
        <v>0</v>
      </c>
      <c r="E145" t="s">
        <v>7</v>
      </c>
      <c r="F145">
        <v>70546426</v>
      </c>
      <c r="G145" t="s">
        <v>104</v>
      </c>
      <c r="H145" t="s">
        <v>104</v>
      </c>
      <c r="I145">
        <v>19911101</v>
      </c>
      <c r="J145">
        <v>145400</v>
      </c>
      <c r="L145">
        <v>145400</v>
      </c>
      <c r="M145">
        <f t="shared" si="2"/>
        <v>14540</v>
      </c>
      <c r="N145">
        <f t="shared" si="3"/>
        <v>159940</v>
      </c>
      <c r="O145">
        <v>70546426</v>
      </c>
      <c r="P145">
        <v>19580522</v>
      </c>
      <c r="Q145">
        <v>53</v>
      </c>
    </row>
    <row r="146" spans="1:17" outlineLevel="2">
      <c r="A146" t="s">
        <v>0</v>
      </c>
      <c r="B146">
        <v>97190</v>
      </c>
      <c r="C146">
        <v>29</v>
      </c>
      <c r="D146">
        <v>1</v>
      </c>
      <c r="E146" t="s">
        <v>7</v>
      </c>
      <c r="H146" t="s">
        <v>105</v>
      </c>
      <c r="I146">
        <v>19910901</v>
      </c>
      <c r="J146">
        <v>145400</v>
      </c>
      <c r="L146">
        <v>145400</v>
      </c>
      <c r="M146">
        <f t="shared" si="2"/>
        <v>14540</v>
      </c>
      <c r="N146">
        <f t="shared" si="3"/>
        <v>159940</v>
      </c>
      <c r="O146">
        <v>32511272</v>
      </c>
      <c r="P146">
        <v>19540609</v>
      </c>
      <c r="Q146">
        <v>57</v>
      </c>
    </row>
    <row r="147" spans="1:17" outlineLevel="2">
      <c r="A147" t="s">
        <v>0</v>
      </c>
      <c r="B147">
        <v>97190</v>
      </c>
      <c r="C147">
        <v>29</v>
      </c>
      <c r="D147">
        <v>2</v>
      </c>
      <c r="E147" t="s">
        <v>7</v>
      </c>
      <c r="H147" t="s">
        <v>106</v>
      </c>
      <c r="I147">
        <v>19970101</v>
      </c>
      <c r="J147">
        <v>145400</v>
      </c>
      <c r="L147">
        <v>145400</v>
      </c>
      <c r="M147">
        <f t="shared" si="2"/>
        <v>14540</v>
      </c>
      <c r="N147">
        <f t="shared" si="3"/>
        <v>159940</v>
      </c>
      <c r="O147">
        <v>1020414511</v>
      </c>
      <c r="P147">
        <v>19880722</v>
      </c>
      <c r="Q147">
        <v>23</v>
      </c>
    </row>
    <row r="148" spans="1:17" outlineLevel="1">
      <c r="F148" s="1"/>
      <c r="J148">
        <f>SUBTOTAL(9,J145:J147)</f>
        <v>436200</v>
      </c>
      <c r="K148">
        <f>SUBTOTAL(9,K145:K147)</f>
        <v>0</v>
      </c>
      <c r="L148">
        <f>SUBTOTAL(9,L145:L147)</f>
        <v>436200</v>
      </c>
      <c r="M148">
        <f>SUBTOTAL(9,M145:M147)</f>
        <v>43620</v>
      </c>
      <c r="N148">
        <f>SUBTOTAL(9,N145:N147)</f>
        <v>479820</v>
      </c>
    </row>
    <row r="149" spans="1:17" outlineLevel="2">
      <c r="A149" t="s">
        <v>0</v>
      </c>
      <c r="B149">
        <v>97190</v>
      </c>
      <c r="C149">
        <v>9</v>
      </c>
      <c r="D149">
        <v>0</v>
      </c>
      <c r="E149" t="s">
        <v>7</v>
      </c>
      <c r="F149">
        <v>70554124</v>
      </c>
      <c r="G149" t="s">
        <v>107</v>
      </c>
      <c r="H149" t="s">
        <v>107</v>
      </c>
      <c r="I149">
        <v>20090301</v>
      </c>
      <c r="J149">
        <v>145400</v>
      </c>
      <c r="K149">
        <v>13000</v>
      </c>
      <c r="L149">
        <v>132400</v>
      </c>
      <c r="M149">
        <f t="shared" si="2"/>
        <v>13240</v>
      </c>
      <c r="N149">
        <f t="shared" si="3"/>
        <v>145640</v>
      </c>
      <c r="O149">
        <v>70554124</v>
      </c>
      <c r="P149">
        <v>19610815</v>
      </c>
      <c r="Q149">
        <v>50</v>
      </c>
    </row>
    <row r="150" spans="1:17" outlineLevel="2">
      <c r="A150" t="s">
        <v>0</v>
      </c>
      <c r="B150">
        <v>97190</v>
      </c>
      <c r="C150">
        <v>9</v>
      </c>
      <c r="D150">
        <v>1</v>
      </c>
      <c r="E150" t="s">
        <v>7</v>
      </c>
      <c r="H150" t="s">
        <v>108</v>
      </c>
      <c r="I150">
        <v>20110401</v>
      </c>
      <c r="J150">
        <v>145400</v>
      </c>
      <c r="K150">
        <v>13000</v>
      </c>
      <c r="L150">
        <v>132400</v>
      </c>
      <c r="M150">
        <f t="shared" si="2"/>
        <v>13240</v>
      </c>
      <c r="N150">
        <f t="shared" si="3"/>
        <v>145640</v>
      </c>
      <c r="O150">
        <v>42779151</v>
      </c>
      <c r="P150">
        <v>19690317</v>
      </c>
      <c r="Q150">
        <v>42</v>
      </c>
    </row>
    <row r="151" spans="1:17" outlineLevel="2">
      <c r="A151" t="s">
        <v>0</v>
      </c>
      <c r="B151">
        <v>97277</v>
      </c>
      <c r="C151">
        <v>1</v>
      </c>
      <c r="D151">
        <v>0</v>
      </c>
      <c r="E151" t="s">
        <v>1</v>
      </c>
      <c r="H151" t="s">
        <v>107</v>
      </c>
      <c r="I151">
        <v>20020801</v>
      </c>
      <c r="J151">
        <v>17700</v>
      </c>
      <c r="L151">
        <v>17700</v>
      </c>
      <c r="M151">
        <f t="shared" si="2"/>
        <v>1770</v>
      </c>
      <c r="N151">
        <f t="shared" si="3"/>
        <v>19470</v>
      </c>
      <c r="O151">
        <v>70554124</v>
      </c>
      <c r="P151">
        <v>19610815</v>
      </c>
      <c r="Q151">
        <v>50</v>
      </c>
    </row>
    <row r="152" spans="1:17" outlineLevel="1">
      <c r="F152" s="1"/>
      <c r="J152">
        <f>SUBTOTAL(9,J149:J151)</f>
        <v>308500</v>
      </c>
      <c r="K152">
        <f>SUBTOTAL(9,K149:K151)</f>
        <v>26000</v>
      </c>
      <c r="L152">
        <f>SUBTOTAL(9,L149:L151)</f>
        <v>282500</v>
      </c>
      <c r="M152">
        <f>SUBTOTAL(9,M149:M151)</f>
        <v>28250</v>
      </c>
      <c r="N152">
        <f>SUBTOTAL(9,N149:N151)</f>
        <v>310750</v>
      </c>
    </row>
    <row r="153" spans="1:17" outlineLevel="2">
      <c r="A153" t="s">
        <v>0</v>
      </c>
      <c r="B153">
        <v>97190</v>
      </c>
      <c r="C153">
        <v>28</v>
      </c>
      <c r="D153">
        <v>1</v>
      </c>
      <c r="E153" t="s">
        <v>7</v>
      </c>
      <c r="F153">
        <v>70556101</v>
      </c>
      <c r="G153" t="s">
        <v>109</v>
      </c>
      <c r="H153" t="s">
        <v>110</v>
      </c>
      <c r="I153">
        <v>20020701</v>
      </c>
      <c r="J153">
        <v>145400</v>
      </c>
      <c r="K153">
        <v>13000</v>
      </c>
      <c r="L153">
        <v>132400</v>
      </c>
      <c r="M153">
        <f t="shared" si="2"/>
        <v>13240</v>
      </c>
      <c r="N153">
        <f t="shared" si="3"/>
        <v>145640</v>
      </c>
      <c r="O153">
        <v>10097950</v>
      </c>
      <c r="P153">
        <v>19571005</v>
      </c>
      <c r="Q153">
        <v>54</v>
      </c>
    </row>
    <row r="154" spans="1:17" outlineLevel="2">
      <c r="A154" t="s">
        <v>0</v>
      </c>
      <c r="B154">
        <v>97190</v>
      </c>
      <c r="C154">
        <v>28</v>
      </c>
      <c r="D154">
        <v>2</v>
      </c>
      <c r="E154" t="s">
        <v>7</v>
      </c>
      <c r="H154" t="s">
        <v>111</v>
      </c>
      <c r="I154">
        <v>19900401</v>
      </c>
      <c r="J154">
        <v>145400</v>
      </c>
      <c r="L154">
        <v>145400</v>
      </c>
      <c r="M154">
        <f t="shared" si="2"/>
        <v>14540</v>
      </c>
      <c r="N154">
        <f t="shared" si="3"/>
        <v>159940</v>
      </c>
      <c r="O154">
        <v>42871859</v>
      </c>
      <c r="P154">
        <v>19591128</v>
      </c>
      <c r="Q154">
        <v>52</v>
      </c>
    </row>
    <row r="155" spans="1:17" outlineLevel="2">
      <c r="A155" t="s">
        <v>0</v>
      </c>
      <c r="B155">
        <v>97190</v>
      </c>
      <c r="C155">
        <v>28</v>
      </c>
      <c r="D155">
        <v>6</v>
      </c>
      <c r="E155" t="s">
        <v>7</v>
      </c>
      <c r="H155" t="s">
        <v>112</v>
      </c>
      <c r="I155">
        <v>19910101</v>
      </c>
      <c r="J155">
        <v>145400</v>
      </c>
      <c r="L155">
        <v>145400</v>
      </c>
      <c r="M155">
        <f t="shared" si="2"/>
        <v>14540</v>
      </c>
      <c r="N155">
        <f t="shared" si="3"/>
        <v>159940</v>
      </c>
      <c r="O155">
        <v>32534442</v>
      </c>
      <c r="P155">
        <v>19550717</v>
      </c>
      <c r="Q155">
        <v>56</v>
      </c>
    </row>
    <row r="156" spans="1:17" outlineLevel="2">
      <c r="A156" t="s">
        <v>0</v>
      </c>
      <c r="B156">
        <v>97190</v>
      </c>
      <c r="C156">
        <v>28</v>
      </c>
      <c r="D156">
        <v>7</v>
      </c>
      <c r="E156" t="s">
        <v>7</v>
      </c>
      <c r="H156" t="s">
        <v>113</v>
      </c>
      <c r="I156">
        <v>19971101</v>
      </c>
      <c r="J156">
        <v>145400</v>
      </c>
      <c r="K156">
        <v>13000</v>
      </c>
      <c r="L156">
        <v>132400</v>
      </c>
      <c r="M156">
        <f t="shared" si="2"/>
        <v>13240</v>
      </c>
      <c r="N156">
        <f t="shared" si="3"/>
        <v>145640</v>
      </c>
      <c r="O156">
        <v>97100715402</v>
      </c>
      <c r="P156">
        <v>19971007</v>
      </c>
      <c r="Q156">
        <v>14</v>
      </c>
    </row>
    <row r="157" spans="1:17" outlineLevel="2">
      <c r="A157" t="s">
        <v>0</v>
      </c>
      <c r="B157">
        <v>97190</v>
      </c>
      <c r="C157">
        <v>28</v>
      </c>
      <c r="D157">
        <v>8</v>
      </c>
      <c r="E157" t="s">
        <v>7</v>
      </c>
      <c r="H157" t="s">
        <v>114</v>
      </c>
      <c r="I157">
        <v>19900401</v>
      </c>
      <c r="J157">
        <v>145400</v>
      </c>
      <c r="K157">
        <v>13000</v>
      </c>
      <c r="L157">
        <v>132400</v>
      </c>
      <c r="M157">
        <f t="shared" si="2"/>
        <v>13240</v>
      </c>
      <c r="N157">
        <f t="shared" si="3"/>
        <v>145640</v>
      </c>
      <c r="O157">
        <v>21575122</v>
      </c>
      <c r="P157">
        <v>19580507</v>
      </c>
      <c r="Q157">
        <v>53</v>
      </c>
    </row>
    <row r="158" spans="1:17" outlineLevel="1">
      <c r="F158" s="1"/>
      <c r="J158">
        <f>SUBTOTAL(9,J153:J157)</f>
        <v>727000</v>
      </c>
      <c r="K158">
        <f>SUBTOTAL(9,K153:K157)</f>
        <v>39000</v>
      </c>
      <c r="L158">
        <f>SUBTOTAL(9,L153:L157)</f>
        <v>688000</v>
      </c>
      <c r="M158">
        <f>SUBTOTAL(9,M153:M157)</f>
        <v>68800</v>
      </c>
      <c r="N158">
        <f>SUBTOTAL(9,N153:N157)</f>
        <v>756800</v>
      </c>
    </row>
    <row r="159" spans="1:17" outlineLevel="2">
      <c r="A159" t="s">
        <v>0</v>
      </c>
      <c r="B159">
        <v>97190</v>
      </c>
      <c r="C159">
        <v>8</v>
      </c>
      <c r="D159">
        <v>0</v>
      </c>
      <c r="E159" t="s">
        <v>7</v>
      </c>
      <c r="F159">
        <v>71636687</v>
      </c>
      <c r="G159" t="s">
        <v>115</v>
      </c>
      <c r="H159" t="s">
        <v>115</v>
      </c>
      <c r="I159">
        <v>19890501</v>
      </c>
      <c r="J159">
        <v>145400</v>
      </c>
      <c r="K159">
        <v>13000</v>
      </c>
      <c r="L159">
        <v>132400</v>
      </c>
      <c r="M159">
        <f t="shared" si="2"/>
        <v>13240</v>
      </c>
      <c r="N159">
        <f t="shared" si="3"/>
        <v>145640</v>
      </c>
      <c r="O159">
        <v>71636687</v>
      </c>
      <c r="P159">
        <v>19630826</v>
      </c>
      <c r="Q159">
        <v>48</v>
      </c>
    </row>
    <row r="160" spans="1:17" outlineLevel="2">
      <c r="A160" t="s">
        <v>0</v>
      </c>
      <c r="B160">
        <v>97190</v>
      </c>
      <c r="C160">
        <v>8</v>
      </c>
      <c r="D160">
        <v>1</v>
      </c>
      <c r="E160" t="s">
        <v>7</v>
      </c>
      <c r="H160" t="s">
        <v>116</v>
      </c>
      <c r="I160">
        <v>19900601</v>
      </c>
      <c r="J160">
        <v>145400</v>
      </c>
      <c r="K160">
        <v>13000</v>
      </c>
      <c r="L160">
        <v>132400</v>
      </c>
      <c r="M160">
        <f t="shared" si="2"/>
        <v>13240</v>
      </c>
      <c r="N160">
        <f t="shared" si="3"/>
        <v>145640</v>
      </c>
      <c r="O160">
        <v>21800467</v>
      </c>
      <c r="P160">
        <v>19380801</v>
      </c>
      <c r="Q160">
        <v>73</v>
      </c>
    </row>
    <row r="161" spans="1:17" outlineLevel="2">
      <c r="A161" t="s">
        <v>0</v>
      </c>
      <c r="B161">
        <v>97190</v>
      </c>
      <c r="C161">
        <v>8</v>
      </c>
      <c r="D161">
        <v>2</v>
      </c>
      <c r="E161" t="s">
        <v>7</v>
      </c>
      <c r="H161" t="s">
        <v>117</v>
      </c>
      <c r="I161">
        <v>19950401</v>
      </c>
      <c r="J161">
        <v>145400</v>
      </c>
      <c r="K161">
        <v>13000</v>
      </c>
      <c r="L161">
        <v>132400</v>
      </c>
      <c r="M161">
        <f t="shared" si="2"/>
        <v>13240</v>
      </c>
      <c r="N161">
        <f t="shared" si="3"/>
        <v>145640</v>
      </c>
      <c r="O161">
        <v>95022822609</v>
      </c>
      <c r="P161">
        <v>19950228</v>
      </c>
      <c r="Q161">
        <v>16</v>
      </c>
    </row>
    <row r="162" spans="1:17" outlineLevel="2">
      <c r="A162" t="s">
        <v>0</v>
      </c>
      <c r="B162">
        <v>97190</v>
      </c>
      <c r="C162">
        <v>8</v>
      </c>
      <c r="D162">
        <v>3</v>
      </c>
      <c r="E162" t="s">
        <v>7</v>
      </c>
      <c r="H162" t="s">
        <v>118</v>
      </c>
      <c r="I162">
        <v>19961001</v>
      </c>
      <c r="J162">
        <v>145400</v>
      </c>
      <c r="K162">
        <v>13000</v>
      </c>
      <c r="L162">
        <v>132400</v>
      </c>
      <c r="M162">
        <f t="shared" si="2"/>
        <v>13240</v>
      </c>
      <c r="N162">
        <f t="shared" si="3"/>
        <v>145640</v>
      </c>
      <c r="O162">
        <v>96092516706</v>
      </c>
      <c r="P162">
        <v>19960925</v>
      </c>
      <c r="Q162">
        <v>15</v>
      </c>
    </row>
    <row r="163" spans="1:17" outlineLevel="1">
      <c r="F163" s="1"/>
      <c r="J163">
        <f>SUBTOTAL(9,J159:J162)</f>
        <v>581600</v>
      </c>
      <c r="K163">
        <f>SUBTOTAL(9,K159:K162)</f>
        <v>52000</v>
      </c>
      <c r="L163">
        <f>SUBTOTAL(9,L159:L162)</f>
        <v>529600</v>
      </c>
      <c r="M163">
        <f>SUBTOTAL(9,M159:M162)</f>
        <v>52960</v>
      </c>
      <c r="N163">
        <f>SUBTOTAL(9,N159:N162)</f>
        <v>582560</v>
      </c>
    </row>
    <row r="164" spans="1:17" outlineLevel="2">
      <c r="A164" t="s">
        <v>0</v>
      </c>
      <c r="B164">
        <v>97190</v>
      </c>
      <c r="C164">
        <v>7</v>
      </c>
      <c r="D164">
        <v>1</v>
      </c>
      <c r="E164" t="s">
        <v>7</v>
      </c>
      <c r="F164">
        <v>71656587</v>
      </c>
      <c r="G164" t="s">
        <v>119</v>
      </c>
      <c r="H164" t="s">
        <v>120</v>
      </c>
      <c r="I164">
        <v>19820301</v>
      </c>
      <c r="J164">
        <v>145400</v>
      </c>
      <c r="K164">
        <v>13000</v>
      </c>
      <c r="L164">
        <v>132400</v>
      </c>
      <c r="M164">
        <f t="shared" si="2"/>
        <v>13240</v>
      </c>
      <c r="N164">
        <f t="shared" si="3"/>
        <v>145640</v>
      </c>
      <c r="O164">
        <v>37838160</v>
      </c>
      <c r="P164">
        <v>19571025</v>
      </c>
      <c r="Q164">
        <v>54</v>
      </c>
    </row>
    <row r="165" spans="1:17" outlineLevel="1">
      <c r="F165" s="1"/>
      <c r="J165">
        <f>SUBTOTAL(9,J164:J164)</f>
        <v>145400</v>
      </c>
      <c r="K165">
        <f>SUBTOTAL(9,K164:K164)</f>
        <v>13000</v>
      </c>
      <c r="L165">
        <f>SUBTOTAL(9,L164:L164)</f>
        <v>132400</v>
      </c>
      <c r="M165">
        <f>SUBTOTAL(9,M164:M164)</f>
        <v>13240</v>
      </c>
      <c r="N165">
        <f>SUBTOTAL(9,N164:N164)</f>
        <v>145640</v>
      </c>
    </row>
    <row r="166" spans="1:17" outlineLevel="2">
      <c r="A166" t="s">
        <v>0</v>
      </c>
      <c r="B166">
        <v>97323</v>
      </c>
      <c r="C166">
        <v>5</v>
      </c>
      <c r="D166">
        <v>1</v>
      </c>
      <c r="E166" t="s">
        <v>58</v>
      </c>
      <c r="F166">
        <v>71688266</v>
      </c>
      <c r="G166" t="s">
        <v>121</v>
      </c>
      <c r="H166" t="s">
        <v>122</v>
      </c>
      <c r="I166">
        <v>20101231</v>
      </c>
      <c r="J166">
        <v>16600</v>
      </c>
      <c r="L166">
        <v>16600</v>
      </c>
      <c r="M166">
        <f t="shared" si="2"/>
        <v>1660</v>
      </c>
      <c r="N166">
        <f t="shared" si="3"/>
        <v>18260</v>
      </c>
      <c r="O166">
        <v>21311057</v>
      </c>
      <c r="P166">
        <v>19380308</v>
      </c>
      <c r="Q166">
        <v>73</v>
      </c>
    </row>
    <row r="167" spans="1:17" outlineLevel="2">
      <c r="A167" t="s">
        <v>0</v>
      </c>
      <c r="B167">
        <v>97323</v>
      </c>
      <c r="C167">
        <v>5</v>
      </c>
      <c r="D167">
        <v>2</v>
      </c>
      <c r="E167" t="s">
        <v>58</v>
      </c>
      <c r="H167" t="s">
        <v>123</v>
      </c>
      <c r="I167">
        <v>20101231</v>
      </c>
      <c r="J167">
        <v>16600</v>
      </c>
      <c r="L167">
        <v>16600</v>
      </c>
      <c r="M167">
        <f t="shared" si="2"/>
        <v>1660</v>
      </c>
      <c r="N167">
        <f t="shared" si="3"/>
        <v>18260</v>
      </c>
      <c r="O167">
        <v>534687</v>
      </c>
      <c r="P167">
        <v>19291026</v>
      </c>
      <c r="Q167">
        <v>82</v>
      </c>
    </row>
    <row r="168" spans="1:17" outlineLevel="1">
      <c r="F168" s="1"/>
      <c r="J168">
        <f>SUBTOTAL(9,J166:J167)</f>
        <v>33200</v>
      </c>
      <c r="K168">
        <f>SUBTOTAL(9,K166:K167)</f>
        <v>0</v>
      </c>
      <c r="L168">
        <f>SUBTOTAL(9,L166:L167)</f>
        <v>33200</v>
      </c>
      <c r="M168">
        <f>SUBTOTAL(9,M166:M167)</f>
        <v>3320</v>
      </c>
      <c r="N168">
        <f>SUBTOTAL(9,N166:N167)</f>
        <v>36520</v>
      </c>
    </row>
    <row r="169" spans="1:17" outlineLevel="2">
      <c r="A169" t="s">
        <v>0</v>
      </c>
      <c r="B169">
        <v>97190</v>
      </c>
      <c r="C169">
        <v>6</v>
      </c>
      <c r="D169">
        <v>1</v>
      </c>
      <c r="E169" t="s">
        <v>7</v>
      </c>
      <c r="F169">
        <v>71716736</v>
      </c>
      <c r="G169" t="s">
        <v>124</v>
      </c>
      <c r="H169" t="s">
        <v>125</v>
      </c>
      <c r="I169">
        <v>19930301</v>
      </c>
      <c r="J169">
        <v>145400</v>
      </c>
      <c r="K169">
        <v>13000</v>
      </c>
      <c r="L169">
        <v>132400</v>
      </c>
      <c r="M169">
        <f t="shared" si="2"/>
        <v>13240</v>
      </c>
      <c r="N169">
        <f t="shared" si="3"/>
        <v>145640</v>
      </c>
      <c r="O169">
        <v>32404611</v>
      </c>
      <c r="P169">
        <v>19450429</v>
      </c>
      <c r="Q169">
        <v>66</v>
      </c>
    </row>
    <row r="170" spans="1:17" outlineLevel="1">
      <c r="F170" s="1"/>
      <c r="J170">
        <f>SUBTOTAL(9,J169:J169)</f>
        <v>145400</v>
      </c>
      <c r="K170">
        <f>SUBTOTAL(9,K169:K169)</f>
        <v>13000</v>
      </c>
      <c r="L170">
        <f>SUBTOTAL(9,L169:L169)</f>
        <v>132400</v>
      </c>
      <c r="M170">
        <f>SUBTOTAL(9,M169:M169)</f>
        <v>13240</v>
      </c>
      <c r="N170">
        <f>SUBTOTAL(9,N169:N169)</f>
        <v>145640</v>
      </c>
    </row>
    <row r="171" spans="1:17" outlineLevel="2">
      <c r="A171" t="s">
        <v>0</v>
      </c>
      <c r="B171">
        <v>97190</v>
      </c>
      <c r="C171">
        <v>5</v>
      </c>
      <c r="D171">
        <v>0</v>
      </c>
      <c r="E171" t="s">
        <v>7</v>
      </c>
      <c r="F171">
        <v>71786355</v>
      </c>
      <c r="G171" t="s">
        <v>126</v>
      </c>
      <c r="H171" t="s">
        <v>126</v>
      </c>
      <c r="I171">
        <v>19900907</v>
      </c>
      <c r="J171">
        <v>145400</v>
      </c>
      <c r="K171">
        <v>13000</v>
      </c>
      <c r="L171">
        <v>132400</v>
      </c>
      <c r="M171">
        <f t="shared" si="2"/>
        <v>13240</v>
      </c>
      <c r="N171">
        <f t="shared" si="3"/>
        <v>145640</v>
      </c>
      <c r="O171">
        <v>71786355</v>
      </c>
      <c r="P171">
        <v>19760311</v>
      </c>
      <c r="Q171">
        <v>35</v>
      </c>
    </row>
    <row r="172" spans="1:17" outlineLevel="1">
      <c r="F172" s="1"/>
      <c r="J172">
        <f>SUBTOTAL(9,J171:J171)</f>
        <v>145400</v>
      </c>
      <c r="K172">
        <f>SUBTOTAL(9,K171:K171)</f>
        <v>13000</v>
      </c>
      <c r="L172">
        <f>SUBTOTAL(9,L171:L171)</f>
        <v>132400</v>
      </c>
      <c r="M172">
        <f>SUBTOTAL(9,M171:M171)</f>
        <v>13240</v>
      </c>
      <c r="N172">
        <f>SUBTOTAL(9,N171:N171)</f>
        <v>145640</v>
      </c>
    </row>
    <row r="173" spans="1:17" outlineLevel="2">
      <c r="A173" t="s">
        <v>0</v>
      </c>
      <c r="B173">
        <v>97277</v>
      </c>
      <c r="C173">
        <v>10</v>
      </c>
      <c r="D173">
        <v>2</v>
      </c>
      <c r="E173" t="s">
        <v>1</v>
      </c>
      <c r="F173">
        <v>72128078</v>
      </c>
      <c r="G173" t="s">
        <v>127</v>
      </c>
      <c r="H173" t="s">
        <v>128</v>
      </c>
      <c r="I173">
        <v>20051101</v>
      </c>
      <c r="J173">
        <v>17700</v>
      </c>
      <c r="L173">
        <v>17700</v>
      </c>
      <c r="M173">
        <f t="shared" si="2"/>
        <v>1770</v>
      </c>
      <c r="N173">
        <f t="shared" si="3"/>
        <v>19470</v>
      </c>
      <c r="O173">
        <v>1193155817</v>
      </c>
      <c r="P173">
        <v>20000412</v>
      </c>
      <c r="Q173">
        <v>11</v>
      </c>
    </row>
    <row r="174" spans="1:17" outlineLevel="1">
      <c r="F174" s="1"/>
      <c r="J174">
        <f>SUBTOTAL(9,J173:J173)</f>
        <v>17700</v>
      </c>
      <c r="K174">
        <f>SUBTOTAL(9,K173:K173)</f>
        <v>0</v>
      </c>
      <c r="L174">
        <f>SUBTOTAL(9,L173:L173)</f>
        <v>17700</v>
      </c>
      <c r="M174">
        <f>SUBTOTAL(9,M173:M173)</f>
        <v>1770</v>
      </c>
      <c r="N174">
        <f>SUBTOTAL(9,N173:N173)</f>
        <v>19470</v>
      </c>
    </row>
    <row r="175" spans="1:17" outlineLevel="2">
      <c r="A175" t="s">
        <v>0</v>
      </c>
      <c r="B175">
        <v>97277</v>
      </c>
      <c r="C175">
        <v>9</v>
      </c>
      <c r="D175">
        <v>0</v>
      </c>
      <c r="E175" t="s">
        <v>1</v>
      </c>
      <c r="F175">
        <v>80407049</v>
      </c>
      <c r="G175" t="s">
        <v>129</v>
      </c>
      <c r="H175" t="s">
        <v>129</v>
      </c>
      <c r="I175">
        <v>20101101</v>
      </c>
      <c r="J175">
        <v>17700</v>
      </c>
      <c r="L175">
        <v>17700</v>
      </c>
      <c r="M175">
        <f t="shared" si="2"/>
        <v>1770</v>
      </c>
      <c r="N175">
        <f t="shared" si="3"/>
        <v>19470</v>
      </c>
      <c r="O175">
        <v>80407049</v>
      </c>
      <c r="P175">
        <v>19641023</v>
      </c>
      <c r="Q175">
        <v>47</v>
      </c>
    </row>
    <row r="176" spans="1:17" outlineLevel="1">
      <c r="F176" s="1"/>
      <c r="J176">
        <f>SUBTOTAL(9,J175:J175)</f>
        <v>17700</v>
      </c>
      <c r="K176">
        <f>SUBTOTAL(9,K175:K175)</f>
        <v>0</v>
      </c>
      <c r="L176">
        <f>SUBTOTAL(9,L175:L175)</f>
        <v>17700</v>
      </c>
      <c r="M176">
        <f>SUBTOTAL(9,M175:M175)</f>
        <v>1770</v>
      </c>
      <c r="N176">
        <f>SUBTOTAL(9,N175:N175)</f>
        <v>19470</v>
      </c>
    </row>
    <row r="177" spans="1:17" outlineLevel="2">
      <c r="A177" t="s">
        <v>0</v>
      </c>
      <c r="B177">
        <v>97277</v>
      </c>
      <c r="C177">
        <v>2</v>
      </c>
      <c r="D177">
        <v>0</v>
      </c>
      <c r="E177" t="s">
        <v>1</v>
      </c>
      <c r="F177">
        <v>94493002</v>
      </c>
      <c r="G177" t="s">
        <v>130</v>
      </c>
      <c r="H177" t="s">
        <v>130</v>
      </c>
      <c r="I177">
        <v>20051201</v>
      </c>
      <c r="J177">
        <v>17700</v>
      </c>
      <c r="L177">
        <v>17700</v>
      </c>
      <c r="M177">
        <f t="shared" si="2"/>
        <v>1770</v>
      </c>
      <c r="N177">
        <f t="shared" si="3"/>
        <v>19470</v>
      </c>
      <c r="O177">
        <v>94493002</v>
      </c>
      <c r="P177">
        <v>19761228</v>
      </c>
      <c r="Q177">
        <v>35</v>
      </c>
    </row>
    <row r="178" spans="1:17" outlineLevel="1">
      <c r="F178" s="1"/>
      <c r="J178">
        <f>SUBTOTAL(9,J177:J177)</f>
        <v>17700</v>
      </c>
      <c r="K178">
        <f>SUBTOTAL(9,K177:K177)</f>
        <v>0</v>
      </c>
      <c r="L178">
        <f>SUBTOTAL(9,L177:L177)</f>
        <v>17700</v>
      </c>
      <c r="M178">
        <f>SUBTOTAL(9,M177:M177)</f>
        <v>1770</v>
      </c>
      <c r="N178">
        <f>SUBTOTAL(9,N177:N177)</f>
        <v>19470</v>
      </c>
    </row>
    <row r="179" spans="1:17" outlineLevel="2">
      <c r="A179" t="s">
        <v>0</v>
      </c>
      <c r="B179">
        <v>97190</v>
      </c>
      <c r="C179">
        <v>23</v>
      </c>
      <c r="D179">
        <v>0</v>
      </c>
      <c r="E179" t="s">
        <v>7</v>
      </c>
      <c r="F179">
        <v>98545315</v>
      </c>
      <c r="G179" t="s">
        <v>131</v>
      </c>
      <c r="H179" t="s">
        <v>131</v>
      </c>
      <c r="I179">
        <v>20100901</v>
      </c>
      <c r="J179">
        <v>145400</v>
      </c>
      <c r="K179">
        <v>13000</v>
      </c>
      <c r="L179">
        <v>132400</v>
      </c>
      <c r="M179">
        <f t="shared" ref="M179:M199" si="4">+L179*10%</f>
        <v>13240</v>
      </c>
      <c r="N179">
        <f t="shared" ref="N179:N199" si="5">+L179+M179</f>
        <v>145640</v>
      </c>
      <c r="O179">
        <v>98545315</v>
      </c>
      <c r="P179">
        <v>19681226</v>
      </c>
      <c r="Q179">
        <v>43</v>
      </c>
    </row>
    <row r="180" spans="1:17" outlineLevel="2">
      <c r="A180" t="s">
        <v>0</v>
      </c>
      <c r="B180">
        <v>97190</v>
      </c>
      <c r="C180">
        <v>23</v>
      </c>
      <c r="D180">
        <v>1</v>
      </c>
      <c r="E180" t="s">
        <v>7</v>
      </c>
      <c r="H180" t="s">
        <v>132</v>
      </c>
      <c r="I180">
        <v>19901001</v>
      </c>
      <c r="J180">
        <v>145400</v>
      </c>
      <c r="L180">
        <v>145400</v>
      </c>
      <c r="M180">
        <f t="shared" si="4"/>
        <v>14540</v>
      </c>
      <c r="N180">
        <f t="shared" si="5"/>
        <v>159940</v>
      </c>
      <c r="O180">
        <v>29152476</v>
      </c>
      <c r="P180">
        <v>19371231</v>
      </c>
      <c r="Q180">
        <v>74</v>
      </c>
    </row>
    <row r="181" spans="1:17" outlineLevel="2">
      <c r="A181" t="s">
        <v>0</v>
      </c>
      <c r="B181">
        <v>97190</v>
      </c>
      <c r="C181">
        <v>23</v>
      </c>
      <c r="D181">
        <v>2</v>
      </c>
      <c r="E181" t="s">
        <v>7</v>
      </c>
      <c r="H181" t="s">
        <v>133</v>
      </c>
      <c r="I181">
        <v>19930301</v>
      </c>
      <c r="J181">
        <v>145400</v>
      </c>
      <c r="K181">
        <v>13000</v>
      </c>
      <c r="L181">
        <v>132400</v>
      </c>
      <c r="M181">
        <f t="shared" si="4"/>
        <v>13240</v>
      </c>
      <c r="N181">
        <f t="shared" si="5"/>
        <v>145640</v>
      </c>
      <c r="O181">
        <v>19464070</v>
      </c>
      <c r="P181">
        <v>19610709</v>
      </c>
      <c r="Q181">
        <v>50</v>
      </c>
    </row>
    <row r="182" spans="1:17" outlineLevel="2">
      <c r="A182" t="s">
        <v>0</v>
      </c>
      <c r="B182">
        <v>97190</v>
      </c>
      <c r="C182">
        <v>23</v>
      </c>
      <c r="D182">
        <v>3</v>
      </c>
      <c r="E182" t="s">
        <v>7</v>
      </c>
      <c r="H182" t="s">
        <v>134</v>
      </c>
      <c r="I182">
        <v>19930301</v>
      </c>
      <c r="J182">
        <v>145400</v>
      </c>
      <c r="K182">
        <v>13000</v>
      </c>
      <c r="L182">
        <v>132400</v>
      </c>
      <c r="M182">
        <f t="shared" si="4"/>
        <v>13240</v>
      </c>
      <c r="N182">
        <f t="shared" si="5"/>
        <v>145640</v>
      </c>
      <c r="O182">
        <v>43094179</v>
      </c>
      <c r="P182">
        <v>19650912</v>
      </c>
      <c r="Q182">
        <v>46</v>
      </c>
    </row>
    <row r="183" spans="1:17" outlineLevel="2">
      <c r="A183" t="s">
        <v>0</v>
      </c>
      <c r="B183">
        <v>97190</v>
      </c>
      <c r="C183">
        <v>23</v>
      </c>
      <c r="D183">
        <v>4</v>
      </c>
      <c r="E183" t="s">
        <v>7</v>
      </c>
      <c r="H183" t="s">
        <v>135</v>
      </c>
      <c r="I183">
        <v>19950301</v>
      </c>
      <c r="J183">
        <v>145400</v>
      </c>
      <c r="K183">
        <v>13000</v>
      </c>
      <c r="L183">
        <v>132400</v>
      </c>
      <c r="M183">
        <f t="shared" si="4"/>
        <v>13240</v>
      </c>
      <c r="N183">
        <f t="shared" si="5"/>
        <v>145640</v>
      </c>
      <c r="O183">
        <v>95020717450</v>
      </c>
      <c r="P183">
        <v>19950207</v>
      </c>
      <c r="Q183">
        <v>16</v>
      </c>
    </row>
    <row r="184" spans="1:17" outlineLevel="1">
      <c r="F184" s="1"/>
      <c r="J184">
        <f>SUBTOTAL(9,J179:J183)</f>
        <v>727000</v>
      </c>
      <c r="K184">
        <f>SUBTOTAL(9,K179:K183)</f>
        <v>52000</v>
      </c>
      <c r="L184">
        <f>SUBTOTAL(9,L179:L183)</f>
        <v>675000</v>
      </c>
      <c r="M184">
        <f>SUBTOTAL(9,M179:M183)</f>
        <v>67500</v>
      </c>
      <c r="N184">
        <f>SUBTOTAL(9,N179:N183)</f>
        <v>742500</v>
      </c>
    </row>
    <row r="185" spans="1:17" outlineLevel="2">
      <c r="A185" t="s">
        <v>0</v>
      </c>
      <c r="B185">
        <v>97190</v>
      </c>
      <c r="C185">
        <v>3</v>
      </c>
      <c r="D185">
        <v>0</v>
      </c>
      <c r="E185" t="s">
        <v>7</v>
      </c>
      <c r="F185">
        <v>98546547</v>
      </c>
      <c r="G185" t="s">
        <v>136</v>
      </c>
      <c r="H185" t="s">
        <v>136</v>
      </c>
      <c r="I185">
        <v>19900901</v>
      </c>
      <c r="J185">
        <v>145400</v>
      </c>
      <c r="K185">
        <v>13000</v>
      </c>
      <c r="L185">
        <v>132400</v>
      </c>
      <c r="M185">
        <f t="shared" si="4"/>
        <v>13240</v>
      </c>
      <c r="N185">
        <f t="shared" si="5"/>
        <v>145640</v>
      </c>
      <c r="O185">
        <v>98546547</v>
      </c>
      <c r="P185">
        <v>19690330</v>
      </c>
      <c r="Q185">
        <v>42</v>
      </c>
    </row>
    <row r="186" spans="1:17" outlineLevel="2">
      <c r="A186" t="s">
        <v>0</v>
      </c>
      <c r="B186">
        <v>97190</v>
      </c>
      <c r="C186">
        <v>3</v>
      </c>
      <c r="D186">
        <v>1</v>
      </c>
      <c r="E186" t="s">
        <v>7</v>
      </c>
      <c r="H186" t="s">
        <v>137</v>
      </c>
      <c r="I186">
        <v>19970601</v>
      </c>
      <c r="J186">
        <v>145400</v>
      </c>
      <c r="K186">
        <v>13000</v>
      </c>
      <c r="L186">
        <v>132400</v>
      </c>
      <c r="M186">
        <f t="shared" si="4"/>
        <v>13240</v>
      </c>
      <c r="N186">
        <f t="shared" si="5"/>
        <v>145640</v>
      </c>
      <c r="O186">
        <v>42894782</v>
      </c>
      <c r="P186">
        <v>19670719</v>
      </c>
      <c r="Q186">
        <v>44</v>
      </c>
    </row>
    <row r="187" spans="1:17" outlineLevel="2">
      <c r="A187" t="s">
        <v>0</v>
      </c>
      <c r="B187">
        <v>97190</v>
      </c>
      <c r="C187">
        <v>3</v>
      </c>
      <c r="D187">
        <v>2</v>
      </c>
      <c r="E187" t="s">
        <v>7</v>
      </c>
      <c r="H187" t="s">
        <v>138</v>
      </c>
      <c r="I187">
        <v>20010401</v>
      </c>
      <c r="J187">
        <v>145400</v>
      </c>
      <c r="K187">
        <v>13000</v>
      </c>
      <c r="L187">
        <v>132400</v>
      </c>
      <c r="M187">
        <f t="shared" si="4"/>
        <v>13240</v>
      </c>
      <c r="N187">
        <f t="shared" si="5"/>
        <v>145640</v>
      </c>
      <c r="O187">
        <v>26599614</v>
      </c>
      <c r="P187">
        <v>20010305</v>
      </c>
      <c r="Q187">
        <v>10</v>
      </c>
    </row>
    <row r="188" spans="1:17" outlineLevel="1">
      <c r="F188" s="1"/>
      <c r="J188">
        <f>SUBTOTAL(9,J185:J187)</f>
        <v>436200</v>
      </c>
      <c r="K188">
        <f>SUBTOTAL(9,K185:K187)</f>
        <v>39000</v>
      </c>
      <c r="L188">
        <f>SUBTOTAL(9,L185:L187)</f>
        <v>397200</v>
      </c>
      <c r="M188">
        <f>SUBTOTAL(9,M185:M187)</f>
        <v>39720</v>
      </c>
      <c r="N188">
        <f>SUBTOTAL(9,N185:N187)</f>
        <v>436920</v>
      </c>
    </row>
    <row r="189" spans="1:17" outlineLevel="2">
      <c r="A189" t="s">
        <v>0</v>
      </c>
      <c r="B189">
        <v>97190</v>
      </c>
      <c r="C189">
        <v>24</v>
      </c>
      <c r="D189">
        <v>1</v>
      </c>
      <c r="E189" t="s">
        <v>7</v>
      </c>
      <c r="F189">
        <v>98556506</v>
      </c>
      <c r="G189" t="s">
        <v>139</v>
      </c>
      <c r="H189" t="s">
        <v>140</v>
      </c>
      <c r="I189">
        <v>20050801</v>
      </c>
      <c r="J189">
        <v>145400</v>
      </c>
      <c r="L189">
        <v>145400</v>
      </c>
      <c r="M189">
        <f t="shared" si="4"/>
        <v>14540</v>
      </c>
      <c r="N189">
        <f t="shared" si="5"/>
        <v>159940</v>
      </c>
      <c r="O189">
        <v>32425391</v>
      </c>
      <c r="P189">
        <v>19450902</v>
      </c>
      <c r="Q189">
        <v>66</v>
      </c>
    </row>
    <row r="190" spans="1:17" outlineLevel="1">
      <c r="F190" s="1"/>
      <c r="J190">
        <f>SUBTOTAL(9,J189:J189)</f>
        <v>145400</v>
      </c>
      <c r="K190">
        <f>SUBTOTAL(9,K189:K189)</f>
        <v>0</v>
      </c>
      <c r="L190">
        <f>SUBTOTAL(9,L189:L189)</f>
        <v>145400</v>
      </c>
      <c r="M190">
        <f>SUBTOTAL(9,M189:M189)</f>
        <v>14540</v>
      </c>
      <c r="N190">
        <f>SUBTOTAL(9,N189:N189)</f>
        <v>159940</v>
      </c>
    </row>
    <row r="191" spans="1:17" outlineLevel="2">
      <c r="A191" t="s">
        <v>0</v>
      </c>
      <c r="B191">
        <v>97190</v>
      </c>
      <c r="C191">
        <v>32</v>
      </c>
      <c r="D191">
        <v>0</v>
      </c>
      <c r="E191" t="s">
        <v>7</v>
      </c>
      <c r="F191">
        <v>98556622</v>
      </c>
      <c r="G191" t="s">
        <v>141</v>
      </c>
      <c r="H191" t="s">
        <v>141</v>
      </c>
      <c r="I191">
        <v>19850901</v>
      </c>
      <c r="J191">
        <v>145400</v>
      </c>
      <c r="L191">
        <v>145400</v>
      </c>
      <c r="M191">
        <f t="shared" si="4"/>
        <v>14540</v>
      </c>
      <c r="N191">
        <f t="shared" si="5"/>
        <v>159940</v>
      </c>
      <c r="O191">
        <v>98556622</v>
      </c>
      <c r="P191">
        <v>19710731</v>
      </c>
      <c r="Q191">
        <v>40</v>
      </c>
    </row>
    <row r="192" spans="1:17" outlineLevel="2">
      <c r="A192" t="s">
        <v>0</v>
      </c>
      <c r="B192">
        <v>97190</v>
      </c>
      <c r="C192">
        <v>32</v>
      </c>
      <c r="D192">
        <v>1</v>
      </c>
      <c r="E192" t="s">
        <v>7</v>
      </c>
      <c r="H192" t="s">
        <v>142</v>
      </c>
      <c r="I192">
        <v>19981201</v>
      </c>
      <c r="J192">
        <v>145400</v>
      </c>
      <c r="L192">
        <v>145400</v>
      </c>
      <c r="M192">
        <f t="shared" si="4"/>
        <v>14540</v>
      </c>
      <c r="N192">
        <f t="shared" si="5"/>
        <v>159940</v>
      </c>
      <c r="O192">
        <v>43726468</v>
      </c>
      <c r="P192">
        <v>19700822</v>
      </c>
      <c r="Q192">
        <v>41</v>
      </c>
    </row>
    <row r="193" spans="1:17" outlineLevel="2">
      <c r="A193" t="s">
        <v>0</v>
      </c>
      <c r="B193">
        <v>97190</v>
      </c>
      <c r="C193">
        <v>32</v>
      </c>
      <c r="D193">
        <v>2</v>
      </c>
      <c r="E193" t="s">
        <v>7</v>
      </c>
      <c r="H193" t="s">
        <v>143</v>
      </c>
      <c r="I193">
        <v>20000601</v>
      </c>
      <c r="J193">
        <v>145400</v>
      </c>
      <c r="L193">
        <v>145400</v>
      </c>
      <c r="M193">
        <f t="shared" si="4"/>
        <v>14540</v>
      </c>
      <c r="N193">
        <f t="shared" si="5"/>
        <v>159940</v>
      </c>
      <c r="O193">
        <v>1000408776</v>
      </c>
      <c r="P193">
        <v>20000508</v>
      </c>
      <c r="Q193">
        <v>11</v>
      </c>
    </row>
    <row r="194" spans="1:17" outlineLevel="2">
      <c r="A194" t="s">
        <v>0</v>
      </c>
      <c r="B194">
        <v>97190</v>
      </c>
      <c r="C194">
        <v>32</v>
      </c>
      <c r="D194">
        <v>3</v>
      </c>
      <c r="E194" t="s">
        <v>7</v>
      </c>
      <c r="H194" t="s">
        <v>144</v>
      </c>
      <c r="I194">
        <v>20041201</v>
      </c>
      <c r="J194">
        <v>145400</v>
      </c>
      <c r="L194">
        <v>145400</v>
      </c>
      <c r="M194">
        <f t="shared" si="4"/>
        <v>14540</v>
      </c>
      <c r="N194">
        <f t="shared" si="5"/>
        <v>159940</v>
      </c>
      <c r="O194">
        <v>1041691086</v>
      </c>
      <c r="P194">
        <v>20040920</v>
      </c>
      <c r="Q194">
        <v>7</v>
      </c>
    </row>
    <row r="195" spans="1:17" outlineLevel="2">
      <c r="A195" t="s">
        <v>0</v>
      </c>
      <c r="B195">
        <v>97190</v>
      </c>
      <c r="C195">
        <v>32</v>
      </c>
      <c r="D195">
        <v>5</v>
      </c>
      <c r="E195" t="s">
        <v>7</v>
      </c>
      <c r="H195" t="s">
        <v>145</v>
      </c>
      <c r="I195">
        <v>19850901</v>
      </c>
      <c r="J195">
        <v>145400</v>
      </c>
      <c r="L195">
        <v>145400</v>
      </c>
      <c r="M195">
        <f t="shared" si="4"/>
        <v>14540</v>
      </c>
      <c r="N195">
        <f t="shared" si="5"/>
        <v>159940</v>
      </c>
      <c r="O195">
        <v>32345963</v>
      </c>
      <c r="P195">
        <v>19500319</v>
      </c>
      <c r="Q195">
        <v>61</v>
      </c>
    </row>
    <row r="196" spans="1:17" outlineLevel="1">
      <c r="F196" s="1"/>
      <c r="J196">
        <f>SUBTOTAL(9,J191:J195)</f>
        <v>727000</v>
      </c>
      <c r="K196">
        <f>SUBTOTAL(9,K191:K195)</f>
        <v>0</v>
      </c>
      <c r="L196">
        <f>SUBTOTAL(9,L191:L195)</f>
        <v>727000</v>
      </c>
      <c r="M196">
        <f>SUBTOTAL(9,M191:M195)</f>
        <v>72700</v>
      </c>
      <c r="N196">
        <f>SUBTOTAL(9,N191:N195)</f>
        <v>799700</v>
      </c>
    </row>
    <row r="197" spans="1:17" outlineLevel="2">
      <c r="A197" t="s">
        <v>0</v>
      </c>
      <c r="B197">
        <v>97190</v>
      </c>
      <c r="C197">
        <v>2</v>
      </c>
      <c r="D197">
        <v>1</v>
      </c>
      <c r="E197" t="s">
        <v>7</v>
      </c>
      <c r="F197">
        <v>98661894</v>
      </c>
      <c r="G197" t="s">
        <v>146</v>
      </c>
      <c r="H197" t="s">
        <v>147</v>
      </c>
      <c r="I197">
        <v>20040601</v>
      </c>
      <c r="J197">
        <v>145400</v>
      </c>
      <c r="K197">
        <v>13000</v>
      </c>
      <c r="L197">
        <v>132400</v>
      </c>
      <c r="M197">
        <f t="shared" si="4"/>
        <v>13240</v>
      </c>
      <c r="N197">
        <f t="shared" si="5"/>
        <v>145640</v>
      </c>
      <c r="O197">
        <v>32345656</v>
      </c>
      <c r="P197">
        <v>19510910</v>
      </c>
      <c r="Q197">
        <v>60</v>
      </c>
    </row>
    <row r="198" spans="1:17" outlineLevel="1">
      <c r="F198" s="1"/>
      <c r="J198">
        <f>SUBTOTAL(9,J197:J197)</f>
        <v>145400</v>
      </c>
      <c r="K198">
        <f>SUBTOTAL(9,K197:K197)</f>
        <v>13000</v>
      </c>
      <c r="L198">
        <f>SUBTOTAL(9,L197:L197)</f>
        <v>132400</v>
      </c>
      <c r="M198">
        <f>SUBTOTAL(9,M197:M197)</f>
        <v>13240</v>
      </c>
      <c r="N198">
        <f>SUBTOTAL(9,N197:N197)</f>
        <v>145640</v>
      </c>
    </row>
    <row r="199" spans="1:17" outlineLevel="2">
      <c r="A199" t="s">
        <v>0</v>
      </c>
      <c r="B199">
        <v>97190</v>
      </c>
      <c r="C199">
        <v>1</v>
      </c>
      <c r="D199">
        <v>0</v>
      </c>
      <c r="E199" t="s">
        <v>7</v>
      </c>
      <c r="F199">
        <v>1037574058</v>
      </c>
      <c r="G199" t="s">
        <v>148</v>
      </c>
      <c r="H199" t="s">
        <v>148</v>
      </c>
      <c r="I199">
        <v>20100801</v>
      </c>
      <c r="J199">
        <v>145400</v>
      </c>
      <c r="K199">
        <v>13000</v>
      </c>
      <c r="L199">
        <v>132400</v>
      </c>
      <c r="M199">
        <f t="shared" si="4"/>
        <v>13240</v>
      </c>
      <c r="N199">
        <f t="shared" si="5"/>
        <v>145640</v>
      </c>
      <c r="O199">
        <v>1037574058</v>
      </c>
      <c r="P199">
        <v>19860720</v>
      </c>
      <c r="Q199">
        <v>25</v>
      </c>
    </row>
    <row r="200" spans="1:17" outlineLevel="1">
      <c r="F200" s="1"/>
      <c r="J200">
        <f>SUBTOTAL(9,J199:J199)</f>
        <v>145400</v>
      </c>
      <c r="K200">
        <f>SUBTOTAL(9,K199:K199)</f>
        <v>13000</v>
      </c>
      <c r="L200">
        <f>SUBTOTAL(9,L199:L199)</f>
        <v>132400</v>
      </c>
      <c r="M200">
        <f>SUBTOTAL(9,M199:M199)</f>
        <v>13240</v>
      </c>
      <c r="N200">
        <f>SUBTOTAL(9,N199:N199)</f>
        <v>145640</v>
      </c>
    </row>
    <row r="201" spans="1:17" outlineLevel="1"/>
    <row r="202" spans="1:17" outlineLevel="1">
      <c r="F202" s="1" t="s">
        <v>166</v>
      </c>
      <c r="J202">
        <f>SUBTOTAL(9,J6:J201)</f>
        <v>13406700</v>
      </c>
      <c r="K202">
        <f>SUBTOTAL(9,K6:K201)</f>
        <v>845000</v>
      </c>
      <c r="L202">
        <f>SUBTOTAL(9,L6:L201)</f>
        <v>12561700</v>
      </c>
      <c r="M202">
        <f>SUBTOTAL(9,M6:M201)</f>
        <v>1256170</v>
      </c>
      <c r="N202">
        <f>SUBTOTAL(9,N6:N201)</f>
        <v>13817870</v>
      </c>
    </row>
  </sheetData>
  <mergeCells count="1">
    <mergeCell ref="A1:Q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 NUTRES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Invepe Ltda</dc:creator>
  <cp:lastModifiedBy>Angela castañeda</cp:lastModifiedBy>
  <dcterms:created xsi:type="dcterms:W3CDTF">2012-02-02T17:46:42Z</dcterms:created>
  <dcterms:modified xsi:type="dcterms:W3CDTF">2012-02-24T15:36:55Z</dcterms:modified>
</cp:coreProperties>
</file>