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195" windowHeight="8445"/>
  </bookViews>
  <sheets>
    <sheet name="COLCAFE" sheetId="1" r:id="rId1"/>
  </sheets>
  <definedNames>
    <definedName name="_xlnm._FilterDatabase" localSheetId="0" hidden="1">COLCAFE!$A$5:$R$166</definedName>
  </definedNames>
  <calcPr calcId="125725"/>
</workbook>
</file>

<file path=xl/calcChain.xml><?xml version="1.0" encoding="utf-8"?>
<calcChain xmlns="http://schemas.openxmlformats.org/spreadsheetml/2006/main">
  <c r="N124" i="1"/>
  <c r="O124" s="1"/>
  <c r="O125" s="1"/>
  <c r="M125"/>
  <c r="K125"/>
  <c r="N126"/>
  <c r="O126" s="1"/>
  <c r="O127" s="1"/>
  <c r="M127"/>
  <c r="K127"/>
  <c r="N161"/>
  <c r="O161" s="1"/>
  <c r="O162" s="1"/>
  <c r="N162"/>
  <c r="M162"/>
  <c r="L162"/>
  <c r="K162"/>
  <c r="M164"/>
  <c r="L164"/>
  <c r="K164"/>
  <c r="M160"/>
  <c r="L160"/>
  <c r="K160"/>
  <c r="M158"/>
  <c r="L158"/>
  <c r="K158"/>
  <c r="M152"/>
  <c r="L152"/>
  <c r="K152"/>
  <c r="M150"/>
  <c r="L150"/>
  <c r="K150"/>
  <c r="M146"/>
  <c r="L146"/>
  <c r="K146"/>
  <c r="M140"/>
  <c r="L140"/>
  <c r="K140"/>
  <c r="M138"/>
  <c r="L138"/>
  <c r="K138"/>
  <c r="M136"/>
  <c r="L136"/>
  <c r="K136"/>
  <c r="M134"/>
  <c r="L134"/>
  <c r="K134"/>
  <c r="M132"/>
  <c r="L132"/>
  <c r="K132"/>
  <c r="M130"/>
  <c r="L130"/>
  <c r="K130"/>
  <c r="M123"/>
  <c r="L123"/>
  <c r="K123"/>
  <c r="M119"/>
  <c r="L119"/>
  <c r="K119"/>
  <c r="M115"/>
  <c r="L115"/>
  <c r="K115"/>
  <c r="M113"/>
  <c r="L113"/>
  <c r="K113"/>
  <c r="M108"/>
  <c r="L108"/>
  <c r="K108"/>
  <c r="M104"/>
  <c r="L104"/>
  <c r="K104"/>
  <c r="M100"/>
  <c r="L100"/>
  <c r="K100"/>
  <c r="M93"/>
  <c r="L93"/>
  <c r="K93"/>
  <c r="M90"/>
  <c r="L90"/>
  <c r="K90"/>
  <c r="M88"/>
  <c r="L88"/>
  <c r="K88"/>
  <c r="M83"/>
  <c r="L83"/>
  <c r="K83"/>
  <c r="M79"/>
  <c r="L79"/>
  <c r="K79"/>
  <c r="M75"/>
  <c r="L75"/>
  <c r="K75"/>
  <c r="M71"/>
  <c r="L71"/>
  <c r="K71"/>
  <c r="M68"/>
  <c r="L68"/>
  <c r="K68"/>
  <c r="M66"/>
  <c r="L66"/>
  <c r="K66"/>
  <c r="M63"/>
  <c r="L63"/>
  <c r="K63"/>
  <c r="M61"/>
  <c r="L61"/>
  <c r="K61"/>
  <c r="M56"/>
  <c r="L56"/>
  <c r="K56"/>
  <c r="M54"/>
  <c r="L54"/>
  <c r="K54"/>
  <c r="M48"/>
  <c r="L48"/>
  <c r="K48"/>
  <c r="M46"/>
  <c r="L46"/>
  <c r="K46"/>
  <c r="M41"/>
  <c r="L41"/>
  <c r="K41"/>
  <c r="M37"/>
  <c r="L37"/>
  <c r="K37"/>
  <c r="M34"/>
  <c r="L34"/>
  <c r="K34"/>
  <c r="M29"/>
  <c r="L29"/>
  <c r="K29"/>
  <c r="M23"/>
  <c r="L23"/>
  <c r="K23"/>
  <c r="M12"/>
  <c r="L12"/>
  <c r="K12"/>
  <c r="M7"/>
  <c r="M165" s="1"/>
  <c r="L7"/>
  <c r="L165" s="1"/>
  <c r="K7"/>
  <c r="K165" s="1"/>
  <c r="N8"/>
  <c r="O8"/>
  <c r="N9"/>
  <c r="O9"/>
  <c r="N10"/>
  <c r="O10"/>
  <c r="N11"/>
  <c r="O11"/>
  <c r="N13"/>
  <c r="O13"/>
  <c r="N14"/>
  <c r="O14"/>
  <c r="N15"/>
  <c r="O15"/>
  <c r="N16"/>
  <c r="O16"/>
  <c r="N17"/>
  <c r="O17"/>
  <c r="N18"/>
  <c r="O18"/>
  <c r="N19"/>
  <c r="O19"/>
  <c r="N20"/>
  <c r="O20"/>
  <c r="N21"/>
  <c r="O21"/>
  <c r="N22"/>
  <c r="O22"/>
  <c r="N24"/>
  <c r="O24"/>
  <c r="N25"/>
  <c r="O25"/>
  <c r="N26"/>
  <c r="O26"/>
  <c r="N27"/>
  <c r="O27"/>
  <c r="N28"/>
  <c r="O28"/>
  <c r="N30"/>
  <c r="O30"/>
  <c r="N31"/>
  <c r="O31"/>
  <c r="N32"/>
  <c r="O32"/>
  <c r="N33"/>
  <c r="O33"/>
  <c r="N35"/>
  <c r="O35"/>
  <c r="N36"/>
  <c r="O36"/>
  <c r="N38"/>
  <c r="O38"/>
  <c r="N39"/>
  <c r="O39"/>
  <c r="N40"/>
  <c r="O40"/>
  <c r="N42"/>
  <c r="O42"/>
  <c r="N43"/>
  <c r="O43"/>
  <c r="N44"/>
  <c r="O44"/>
  <c r="N45"/>
  <c r="O45"/>
  <c r="N47"/>
  <c r="N48" s="1"/>
  <c r="O47"/>
  <c r="O48" s="1"/>
  <c r="N49"/>
  <c r="O49"/>
  <c r="N50"/>
  <c r="O50"/>
  <c r="N51"/>
  <c r="O51"/>
  <c r="N52"/>
  <c r="O52"/>
  <c r="N53"/>
  <c r="O53"/>
  <c r="N55"/>
  <c r="O55"/>
  <c r="N57"/>
  <c r="O57"/>
  <c r="N58"/>
  <c r="O58"/>
  <c r="N59"/>
  <c r="O59"/>
  <c r="N60"/>
  <c r="O60"/>
  <c r="N62"/>
  <c r="N63" s="1"/>
  <c r="O62"/>
  <c r="O63" s="1"/>
  <c r="N64"/>
  <c r="O64"/>
  <c r="N65"/>
  <c r="O65"/>
  <c r="N67"/>
  <c r="N68" s="1"/>
  <c r="O67"/>
  <c r="O68" s="1"/>
  <c r="N69"/>
  <c r="O69"/>
  <c r="N70"/>
  <c r="O70"/>
  <c r="N72"/>
  <c r="O72"/>
  <c r="N73"/>
  <c r="O73"/>
  <c r="N74"/>
  <c r="O74"/>
  <c r="N76"/>
  <c r="O76"/>
  <c r="N77"/>
  <c r="O77"/>
  <c r="N78"/>
  <c r="O78"/>
  <c r="N80"/>
  <c r="O80"/>
  <c r="N81"/>
  <c r="O81"/>
  <c r="N82"/>
  <c r="O82"/>
  <c r="N84"/>
  <c r="O84"/>
  <c r="N85"/>
  <c r="O85"/>
  <c r="N86"/>
  <c r="O86"/>
  <c r="N87"/>
  <c r="O87"/>
  <c r="N89"/>
  <c r="N90" s="1"/>
  <c r="O89"/>
  <c r="O90" s="1"/>
  <c r="N91"/>
  <c r="O91"/>
  <c r="N92"/>
  <c r="O92"/>
  <c r="N94"/>
  <c r="O94"/>
  <c r="N95"/>
  <c r="O95"/>
  <c r="N96"/>
  <c r="O96"/>
  <c r="N97"/>
  <c r="O97"/>
  <c r="N98"/>
  <c r="O98"/>
  <c r="N99"/>
  <c r="O99"/>
  <c r="N101"/>
  <c r="O101"/>
  <c r="N102"/>
  <c r="O102"/>
  <c r="N103"/>
  <c r="O103"/>
  <c r="N105"/>
  <c r="O105"/>
  <c r="N106"/>
  <c r="O106"/>
  <c r="N107"/>
  <c r="O107"/>
  <c r="N109"/>
  <c r="O109"/>
  <c r="N110"/>
  <c r="O110"/>
  <c r="N111"/>
  <c r="O111"/>
  <c r="N112"/>
  <c r="O112"/>
  <c r="N114"/>
  <c r="N115" s="1"/>
  <c r="O114"/>
  <c r="O115" s="1"/>
  <c r="N116"/>
  <c r="O116"/>
  <c r="N117"/>
  <c r="O117"/>
  <c r="N118"/>
  <c r="O118"/>
  <c r="N120"/>
  <c r="O120"/>
  <c r="N121"/>
  <c r="O121"/>
  <c r="N122"/>
  <c r="O122"/>
  <c r="N128"/>
  <c r="O128"/>
  <c r="N129"/>
  <c r="O129"/>
  <c r="N131"/>
  <c r="N132" s="1"/>
  <c r="O131"/>
  <c r="O132" s="1"/>
  <c r="N133"/>
  <c r="N134" s="1"/>
  <c r="O133"/>
  <c r="O134" s="1"/>
  <c r="N135"/>
  <c r="N136" s="1"/>
  <c r="O135"/>
  <c r="O136" s="1"/>
  <c r="N137"/>
  <c r="N138" s="1"/>
  <c r="O137"/>
  <c r="O138" s="1"/>
  <c r="N139"/>
  <c r="N140" s="1"/>
  <c r="O139"/>
  <c r="O140" s="1"/>
  <c r="N141"/>
  <c r="O141"/>
  <c r="N142"/>
  <c r="O142"/>
  <c r="N143"/>
  <c r="O143"/>
  <c r="N144"/>
  <c r="O144"/>
  <c r="N145"/>
  <c r="O145"/>
  <c r="N147"/>
  <c r="O147"/>
  <c r="N148"/>
  <c r="O148"/>
  <c r="N149"/>
  <c r="O149"/>
  <c r="N151"/>
  <c r="N152" s="1"/>
  <c r="O151"/>
  <c r="O152" s="1"/>
  <c r="N153"/>
  <c r="O153"/>
  <c r="N154"/>
  <c r="O154"/>
  <c r="N155"/>
  <c r="O155"/>
  <c r="N156"/>
  <c r="O156"/>
  <c r="N157"/>
  <c r="O157"/>
  <c r="N159"/>
  <c r="N160" s="1"/>
  <c r="O159"/>
  <c r="O160" s="1"/>
  <c r="N163"/>
  <c r="N164" s="1"/>
  <c r="O163"/>
  <c r="O164" s="1"/>
  <c r="N6"/>
  <c r="O6"/>
  <c r="N127" l="1"/>
  <c r="N125"/>
  <c r="O158"/>
  <c r="N158"/>
  <c r="O150"/>
  <c r="N150"/>
  <c r="O146"/>
  <c r="N146"/>
  <c r="O130"/>
  <c r="N130"/>
  <c r="O123"/>
  <c r="N123"/>
  <c r="O119"/>
  <c r="N119"/>
  <c r="O113"/>
  <c r="N113"/>
  <c r="O108"/>
  <c r="N108"/>
  <c r="O104"/>
  <c r="N104"/>
  <c r="O100"/>
  <c r="N100"/>
  <c r="O93"/>
  <c r="N93"/>
  <c r="O88"/>
  <c r="N88"/>
  <c r="O83"/>
  <c r="N83"/>
  <c r="O79"/>
  <c r="N79"/>
  <c r="O75"/>
  <c r="N75"/>
  <c r="O71"/>
  <c r="N71"/>
  <c r="O66"/>
  <c r="N66"/>
  <c r="O61"/>
  <c r="N61"/>
  <c r="O56"/>
  <c r="N56"/>
  <c r="O54"/>
  <c r="N54"/>
  <c r="O46"/>
  <c r="N46"/>
  <c r="O41"/>
  <c r="N41"/>
  <c r="O37"/>
  <c r="N37"/>
  <c r="O34"/>
  <c r="N34"/>
  <c r="O29"/>
  <c r="N29"/>
  <c r="O23"/>
  <c r="N23"/>
  <c r="O12"/>
  <c r="N12"/>
  <c r="N7"/>
  <c r="O7"/>
  <c r="O165" s="1"/>
  <c r="N165" l="1"/>
</calcChain>
</file>

<file path=xl/sharedStrings.xml><?xml version="1.0" encoding="utf-8"?>
<sst xmlns="http://schemas.openxmlformats.org/spreadsheetml/2006/main" count="454" uniqueCount="191">
  <si>
    <t>EA</t>
  </si>
  <si>
    <t>SAO3</t>
  </si>
  <si>
    <t>GUERRERO SANCHEZ WILLIAM</t>
  </si>
  <si>
    <t>ORO</t>
  </si>
  <si>
    <t>YEPES SALGADO PEDRO</t>
  </si>
  <si>
    <t>YEPES MEDINA PEDRO LUIS</t>
  </si>
  <si>
    <t>YEPES MEDINA MARIA CAMILA</t>
  </si>
  <si>
    <t>MEDINA RUIZ LENIS DEL CARMEN</t>
  </si>
  <si>
    <t>LENIS MARTINEZ GILBERTO DEJESU</t>
  </si>
  <si>
    <t>MARTINEZ VALENCIA LUCELLY DEL</t>
  </si>
  <si>
    <t>LENIS MARTINEZ JOHANA MILENA</t>
  </si>
  <si>
    <t>LENIS MARTINEZ LIZETH</t>
  </si>
  <si>
    <t>LENIS MARTINEZ JULIETH</t>
  </si>
  <si>
    <t>CANO CORREA DAVID HELCONIDES</t>
  </si>
  <si>
    <t>MEJIA ZAPATA MARISOL</t>
  </si>
  <si>
    <t>CANO MEJIA DANIELA</t>
  </si>
  <si>
    <t>CANO MEJIA JUAN MANUEL</t>
  </si>
  <si>
    <t>PINEDA GARCIA DUFRESNED</t>
  </si>
  <si>
    <t>LOPERA JARAMILLO MARIA EUGENIA</t>
  </si>
  <si>
    <t>PINEDA LOPERA BRYAN CAMILO</t>
  </si>
  <si>
    <t>PINEDA LOPERA JOHN DAVID</t>
  </si>
  <si>
    <t>GUERRERO HURTADO LUIS JULIAN</t>
  </si>
  <si>
    <t>ESPINAL MOLINA MARIA OLIVIA</t>
  </si>
  <si>
    <t>QUINTERO RIOS JAIRO LEON</t>
  </si>
  <si>
    <t>GONZALEZ GOMEZ LUZ STELLA</t>
  </si>
  <si>
    <t>QUINTERO GONZALEZ JUAN SEBASTI</t>
  </si>
  <si>
    <t>QUINTERO GONZALEZ LAURA MELISS</t>
  </si>
  <si>
    <t>ZAPATA CARDONA NELSON</t>
  </si>
  <si>
    <t>CORREA OSORIO ANA MILENA</t>
  </si>
  <si>
    <t>ZAPATA CORREA DANIEL EDUARDO</t>
  </si>
  <si>
    <t>ZAPATA CORREA JULIAN DAVID</t>
  </si>
  <si>
    <t>TAMAYO ZULUAGA JOSE LUIS</t>
  </si>
  <si>
    <t>CARDENAS  ALIRIO</t>
  </si>
  <si>
    <t>JAIMES GUERRERO CRISTINA YOLAN</t>
  </si>
  <si>
    <t>CARDENAS JAIMES JULIAN ANDRES</t>
  </si>
  <si>
    <t>CARDENAS JAIMES DAVID FELIPE</t>
  </si>
  <si>
    <t>CARDENAS JAIMES CINDY PAOLA</t>
  </si>
  <si>
    <t>VILLARRAGA QUINONEZ LUZ ADRIAN</t>
  </si>
  <si>
    <t>VILLARRAGA QUINONEZ ISABELLA</t>
  </si>
  <si>
    <t>HENAO PABON MYRIAM</t>
  </si>
  <si>
    <t>GONZALEZ COLLAZOS RAFAEL</t>
  </si>
  <si>
    <t>ASTUDILLO MEJIA MARIA MERCEDES</t>
  </si>
  <si>
    <t>OCAMPO ASTUDILLO SEBASTIAN</t>
  </si>
  <si>
    <t>KLINKERT POSADA MARGARITA MARI</t>
  </si>
  <si>
    <t>KLINKERT POSADA MARTHA CECILIA</t>
  </si>
  <si>
    <t>RINCON JUTERSORKY TANIA</t>
  </si>
  <si>
    <t>CARDONA RINCON SEBASTIAN</t>
  </si>
  <si>
    <t>PINEDA MONTOYA LINA MARIA</t>
  </si>
  <si>
    <t>CEM</t>
  </si>
  <si>
    <t>LOPEZ RESTREPO CLAUDIA MARCELA</t>
  </si>
  <si>
    <t>LOPEZ RESTREPO JOHANA CATALINA</t>
  </si>
  <si>
    <t>RESTREPO CRUZ ROSA MARIA</t>
  </si>
  <si>
    <t>ECHEVERRI CARTAGENA ANGELA MAR</t>
  </si>
  <si>
    <t>MONTOYA ECHEVERRI JOSE ALEJAND</t>
  </si>
  <si>
    <t>CARTAGENA SANMARTIN ANA AURORA</t>
  </si>
  <si>
    <t>MESA MONTOYA ADELA MARIA</t>
  </si>
  <si>
    <t>DE LA ROCHE MESA MARIA PAULINA</t>
  </si>
  <si>
    <t>DE LA ROCHE MESA CAROLINA</t>
  </si>
  <si>
    <t>GIRALDO HINCAPIE PATRICIA HELE</t>
  </si>
  <si>
    <t>HINCAPIE DE GIRALDO ROCIO</t>
  </si>
  <si>
    <t>CEM1</t>
  </si>
  <si>
    <t>OROO</t>
  </si>
  <si>
    <t>CAMPUZANO GIRALDO PABLO</t>
  </si>
  <si>
    <t>CARDENAS GONZALEZ CLAUDIA PATR</t>
  </si>
  <si>
    <t>GONZALEZ DE CARDENAS MARIA VIC</t>
  </si>
  <si>
    <t>BETANCUR CASTRILLON CLAUDIA EL</t>
  </si>
  <si>
    <t>GOMEZ BETANCUR DANIEL</t>
  </si>
  <si>
    <t>CASTRILLON GOMEZ JOCABED AMPAR</t>
  </si>
  <si>
    <t>CRESPO OROZCO LILIANA</t>
  </si>
  <si>
    <t>PINILLA ROJAS HUGO RENE</t>
  </si>
  <si>
    <t>CRESPO AGUILAR JUAN PABLO</t>
  </si>
  <si>
    <t>CRESPO AGUILAR DAVID</t>
  </si>
  <si>
    <t>PINILLA CRESPO VALENTINA</t>
  </si>
  <si>
    <t>DOMINGUEZ CRESPO ANDREA</t>
  </si>
  <si>
    <t>PABON AGUDELO LILIANA MARIA</t>
  </si>
  <si>
    <t>USUGA PABON SUSANA</t>
  </si>
  <si>
    <t>BOTERO VELEZ ADRIANA MARIA</t>
  </si>
  <si>
    <t>ARROYAVE ISAZA ANDRES</t>
  </si>
  <si>
    <t>ARROYAVE BOTERO PABLO</t>
  </si>
  <si>
    <t>LOPEZ PUERTA ISABEL CRISTINA</t>
  </si>
  <si>
    <t>ECHEVERRI SALAZAR FEDERICO</t>
  </si>
  <si>
    <t>PUERTA MEJIA MARIA ELENA</t>
  </si>
  <si>
    <t>ECHEVERRI LOPEZ AGUSTIN</t>
  </si>
  <si>
    <t>PRIETO FAJARDO CLAUDIA LILIANA</t>
  </si>
  <si>
    <t>PRIETO FAJARDO JULIAN ANDRES</t>
  </si>
  <si>
    <t>MOLINA MESA HECTOR AUGUSTO</t>
  </si>
  <si>
    <t>ECHEVERRY OSORIO FRECIA SULLY</t>
  </si>
  <si>
    <t>VERGARA AGUDELO ESTEBAN ALEJAN</t>
  </si>
  <si>
    <t>HENAO GIRALDO CARLOS MARIO</t>
  </si>
  <si>
    <t>BEDOYA MARIN CRISTINA ALEJANDR</t>
  </si>
  <si>
    <t>AVENDAÑO VALENCIA ARLE DE JESU</t>
  </si>
  <si>
    <t>VALENCIA ARIAS MARIA INES</t>
  </si>
  <si>
    <t>AVENDANO MUNOZ JESUS MARIA</t>
  </si>
  <si>
    <t>RIOS HENAO RAFAEL ALBERTO</t>
  </si>
  <si>
    <t>HENAO MONSALVE AMPARO DE JESUS</t>
  </si>
  <si>
    <t>GARCIA GIRALDO JUAN CAMILO</t>
  </si>
  <si>
    <t>DONADO CASTILLO ROY DE JESUS</t>
  </si>
  <si>
    <t>DONADO ORTEGA SEBASTIAN</t>
  </si>
  <si>
    <t>CASTIBLANCO CHONTAL MAURICIO</t>
  </si>
  <si>
    <t>MONTOYA PRADO ANDRES JULIAN</t>
  </si>
  <si>
    <t>HERNANDEZ MARIN LUIS ARLEY</t>
  </si>
  <si>
    <t>MARIN SANCHEZ MARIA LEONILDE</t>
  </si>
  <si>
    <t>SALDARRIAGA OSORIO FREDY</t>
  </si>
  <si>
    <t>HERNANDEZ MARIN SOR ALEIDA</t>
  </si>
  <si>
    <t>SALDARRIAGA HERNANDEZ VANESSA</t>
  </si>
  <si>
    <t>BETANCOURT MAYA ALVARO</t>
  </si>
  <si>
    <t>RESTREPO POSADA MONICA</t>
  </si>
  <si>
    <t>BETANCOURT RESTREPO MANUELA</t>
  </si>
  <si>
    <t>ARISTIZABAL YEPES GABRIEL JAIM</t>
  </si>
  <si>
    <t>YEPES VELEZ YOLANDA</t>
  </si>
  <si>
    <t>DIEZ QUICENO TULIO ALBEIRO</t>
  </si>
  <si>
    <t>GOMEZ QUICENO MARIA PATRICIA</t>
  </si>
  <si>
    <t>DIEZ GOMEZ LUCAS</t>
  </si>
  <si>
    <t>DIEZ GOMEZ SAMUEL</t>
  </si>
  <si>
    <t>QUICENO MUNOZ MARIA MARLENY</t>
  </si>
  <si>
    <t>MEJIA GARCIA MARIO ALBERTO</t>
  </si>
  <si>
    <t>GARCIA MARIN ZORAIDA</t>
  </si>
  <si>
    <t>TORDECILLAS VILLADA CLARA MARI</t>
  </si>
  <si>
    <t>_x001A_</t>
  </si>
  <si>
    <t>NIT</t>
  </si>
  <si>
    <t>AG</t>
  </si>
  <si>
    <t>CTTO</t>
  </si>
  <si>
    <t>FAM</t>
  </si>
  <si>
    <t>USU</t>
  </si>
  <si>
    <t>PROG</t>
  </si>
  <si>
    <t>CED CTTE</t>
  </si>
  <si>
    <t>CONTRATANTE</t>
  </si>
  <si>
    <t>BENEFICIARIO</t>
  </si>
  <si>
    <t>FECHA ING</t>
  </si>
  <si>
    <t>CUOTA</t>
  </si>
  <si>
    <t>DTO POS</t>
  </si>
  <si>
    <t>SUBTOTAL</t>
  </si>
  <si>
    <t>IVA</t>
  </si>
  <si>
    <t>TOTAL</t>
  </si>
  <si>
    <t>DOC BENEF</t>
  </si>
  <si>
    <t>FECHA NAC</t>
  </si>
  <si>
    <t>EDAD</t>
  </si>
  <si>
    <t>COMERCIAL NUTRESA - MAYO 2012</t>
  </si>
  <si>
    <t>Total 6387191</t>
  </si>
  <si>
    <t>Total 7929190</t>
  </si>
  <si>
    <t>Total 8392840</t>
  </si>
  <si>
    <t>Total 8409254</t>
  </si>
  <si>
    <t>Total 10133662</t>
  </si>
  <si>
    <t>Total 10140686</t>
  </si>
  <si>
    <t>Total 10238594</t>
  </si>
  <si>
    <t>Total 10263636</t>
  </si>
  <si>
    <t>Total 14455481</t>
  </si>
  <si>
    <t>Total 19486292</t>
  </si>
  <si>
    <t>Total 29661487</t>
  </si>
  <si>
    <t>Total 31291450</t>
  </si>
  <si>
    <t>Total 31918210</t>
  </si>
  <si>
    <t>Total 32016199</t>
  </si>
  <si>
    <t>Total 39447059</t>
  </si>
  <si>
    <t>Total 42682038</t>
  </si>
  <si>
    <t>Total 42827137</t>
  </si>
  <si>
    <t>Total 42984949</t>
  </si>
  <si>
    <t>Total 43085722</t>
  </si>
  <si>
    <t>Total 43448449</t>
  </si>
  <si>
    <t>Total 43527716</t>
  </si>
  <si>
    <t>Total 43554496</t>
  </si>
  <si>
    <t>Total 43566832</t>
  </si>
  <si>
    <t>Total 43590968</t>
  </si>
  <si>
    <t>Total 43626653</t>
  </si>
  <si>
    <t>Total 43738517</t>
  </si>
  <si>
    <t>Total 52173420</t>
  </si>
  <si>
    <t>Total 70546426</t>
  </si>
  <si>
    <t>Total 70554124</t>
  </si>
  <si>
    <t>Total 71688266</t>
  </si>
  <si>
    <t>Total 71716736</t>
  </si>
  <si>
    <t>Total 71786355</t>
  </si>
  <si>
    <t>Total 72128078</t>
  </si>
  <si>
    <t>Total 80407049</t>
  </si>
  <si>
    <t>Total 94493002</t>
  </si>
  <si>
    <t>Total 98545315</t>
  </si>
  <si>
    <t>Total 98546547</t>
  </si>
  <si>
    <t>Total 98556506</t>
  </si>
  <si>
    <t>Total 98556622</t>
  </si>
  <si>
    <t>Total 98661894</t>
  </si>
  <si>
    <t>Total 1037574058</t>
  </si>
  <si>
    <t>Total general</t>
  </si>
  <si>
    <t>ECHEVERRY MIRA DANILO</t>
  </si>
  <si>
    <t>MIRA ARROYAVE DORALBA</t>
  </si>
  <si>
    <t>Total 1035417590</t>
  </si>
  <si>
    <t>VELEZ VALENCIA  JORGE ELIECER</t>
  </si>
  <si>
    <t>VALENCIA DE VELEZ ROSA EMMA</t>
  </si>
  <si>
    <t>Total 71661760</t>
  </si>
  <si>
    <t>Total 71494186</t>
  </si>
  <si>
    <t>ZAPATA ARDILA HERNAN DARIO</t>
  </si>
  <si>
    <t>ZAPATA SOTO SALOME</t>
  </si>
  <si>
    <t>PENSIONADA</t>
  </si>
  <si>
    <t>TOTAL MENSUAL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</si>
</sst>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Arial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/>
    <xf numFmtId="165" fontId="0" fillId="0" borderId="0" xfId="1" applyNumberFormat="1" applyFont="1"/>
    <xf numFmtId="165" fontId="0" fillId="2" borderId="0" xfId="1" applyNumberFormat="1" applyFont="1" applyFill="1"/>
    <xf numFmtId="165" fontId="5" fillId="2" borderId="0" xfId="1" applyNumberFormat="1" applyFont="1" applyFill="1"/>
    <xf numFmtId="0" fontId="6" fillId="0" borderId="0" xfId="0" applyFont="1"/>
    <xf numFmtId="165" fontId="6" fillId="0" borderId="0" xfId="1" applyNumberFormat="1" applyFont="1"/>
    <xf numFmtId="165" fontId="2" fillId="0" borderId="0" xfId="1" applyNumberFormat="1" applyFont="1" applyFill="1"/>
    <xf numFmtId="165" fontId="0" fillId="0" borderId="0" xfId="1" applyNumberFormat="1" applyFont="1" applyFill="1"/>
    <xf numFmtId="0" fontId="6" fillId="0" borderId="0" xfId="0" applyFont="1" applyFill="1"/>
    <xf numFmtId="165" fontId="6" fillId="0" borderId="0" xfId="1" applyNumberFormat="1" applyFont="1" applyFill="1"/>
    <xf numFmtId="0" fontId="2" fillId="0" borderId="0" xfId="0" applyFont="1" applyFill="1"/>
    <xf numFmtId="0" fontId="6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6"/>
  <sheetViews>
    <sheetView tabSelected="1" topLeftCell="F1" workbookViewId="0">
      <selection activeCell="T13" sqref="T13:T15"/>
    </sheetView>
  </sheetViews>
  <sheetFormatPr baseColWidth="10" defaultRowHeight="12.75" outlineLevelRow="2"/>
  <cols>
    <col min="1" max="1" width="10" hidden="1" customWidth="1"/>
    <col min="2" max="2" width="3.7109375" hidden="1" customWidth="1"/>
    <col min="3" max="3" width="6" hidden="1" customWidth="1"/>
    <col min="4" max="4" width="5" hidden="1" customWidth="1"/>
    <col min="5" max="5" width="4.85546875" hidden="1" customWidth="1"/>
    <col min="6" max="6" width="6.5703125" bestFit="1" customWidth="1"/>
    <col min="7" max="7" width="16.28515625" hidden="1" customWidth="1"/>
    <col min="8" max="9" width="38.7109375" customWidth="1"/>
    <col min="10" max="10" width="11" hidden="1" customWidth="1"/>
    <col min="11" max="11" width="9" hidden="1" customWidth="1"/>
    <col min="12" max="12" width="9.42578125" hidden="1" customWidth="1"/>
    <col min="13" max="13" width="11" hidden="1" customWidth="1"/>
    <col min="14" max="14" width="7" hidden="1" customWidth="1"/>
    <col min="15" max="15" width="11" style="9" customWidth="1"/>
    <col min="16" max="16" width="12" hidden="1" customWidth="1"/>
    <col min="17" max="17" width="11.5703125" hidden="1" customWidth="1"/>
    <col min="18" max="18" width="6" hidden="1" customWidth="1"/>
  </cols>
  <sheetData>
    <row r="1" spans="1:18">
      <c r="A1" s="20" t="s">
        <v>137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7"/>
      <c r="P4" s="1"/>
      <c r="Q4" s="1"/>
      <c r="R4" s="1"/>
    </row>
    <row r="5" spans="1:18">
      <c r="A5" s="2" t="s">
        <v>119</v>
      </c>
      <c r="B5" s="2" t="s">
        <v>120</v>
      </c>
      <c r="C5" s="2" t="s">
        <v>121</v>
      </c>
      <c r="D5" s="2" t="s">
        <v>122</v>
      </c>
      <c r="E5" s="2" t="s">
        <v>123</v>
      </c>
      <c r="F5" s="2" t="s">
        <v>124</v>
      </c>
      <c r="G5" s="2" t="s">
        <v>125</v>
      </c>
      <c r="H5" s="2" t="s">
        <v>126</v>
      </c>
      <c r="I5" s="2" t="s">
        <v>127</v>
      </c>
      <c r="J5" s="2" t="s">
        <v>128</v>
      </c>
      <c r="K5" s="2" t="s">
        <v>129</v>
      </c>
      <c r="L5" s="2" t="s">
        <v>130</v>
      </c>
      <c r="M5" s="2" t="s">
        <v>131</v>
      </c>
      <c r="N5" s="2" t="s">
        <v>132</v>
      </c>
      <c r="O5" s="8" t="s">
        <v>133</v>
      </c>
      <c r="P5" s="2" t="s">
        <v>134</v>
      </c>
      <c r="Q5" s="2" t="s">
        <v>135</v>
      </c>
      <c r="R5" s="2" t="s">
        <v>136</v>
      </c>
    </row>
    <row r="6" spans="1:18" outlineLevel="2">
      <c r="A6">
        <v>900341086</v>
      </c>
      <c r="B6" t="s">
        <v>0</v>
      </c>
      <c r="C6">
        <v>97277</v>
      </c>
      <c r="D6">
        <v>13</v>
      </c>
      <c r="E6">
        <v>0</v>
      </c>
      <c r="F6" t="s">
        <v>1</v>
      </c>
      <c r="G6">
        <v>6387191</v>
      </c>
      <c r="H6" t="s">
        <v>2</v>
      </c>
      <c r="I6" t="s">
        <v>2</v>
      </c>
      <c r="J6">
        <v>20051101</v>
      </c>
      <c r="K6">
        <v>18800</v>
      </c>
      <c r="M6">
        <v>18800</v>
      </c>
      <c r="N6">
        <f>+M6*10%</f>
        <v>1880</v>
      </c>
      <c r="O6" s="9">
        <f>+M6+N6</f>
        <v>20680</v>
      </c>
      <c r="P6">
        <v>6387191</v>
      </c>
      <c r="Q6">
        <v>19800131</v>
      </c>
      <c r="R6">
        <v>32</v>
      </c>
    </row>
    <row r="7" spans="1:18" outlineLevel="1">
      <c r="G7" s="3" t="s">
        <v>138</v>
      </c>
      <c r="I7" s="21" t="s">
        <v>190</v>
      </c>
      <c r="K7">
        <f>SUBTOTAL(9,K6:K6)</f>
        <v>18800</v>
      </c>
      <c r="L7">
        <f>SUBTOTAL(9,L6:L6)</f>
        <v>0</v>
      </c>
      <c r="M7">
        <f>SUBTOTAL(9,M6:M6)</f>
        <v>18800</v>
      </c>
      <c r="N7">
        <f>SUBTOTAL(9,N6:N6)</f>
        <v>1880</v>
      </c>
      <c r="O7" s="14">
        <f>SUBTOTAL(9,O6:O6)</f>
        <v>20680</v>
      </c>
    </row>
    <row r="8" spans="1:18" s="5" customFormat="1" outlineLevel="2">
      <c r="A8" s="5">
        <v>900341086</v>
      </c>
      <c r="B8" s="5" t="s">
        <v>0</v>
      </c>
      <c r="C8" s="5">
        <v>97190</v>
      </c>
      <c r="D8" s="5">
        <v>25</v>
      </c>
      <c r="E8" s="5">
        <v>0</v>
      </c>
      <c r="F8" s="12" t="s">
        <v>3</v>
      </c>
      <c r="G8" s="12">
        <v>7929190</v>
      </c>
      <c r="H8" s="19" t="s">
        <v>4</v>
      </c>
      <c r="I8" s="12" t="s">
        <v>4</v>
      </c>
      <c r="J8" s="12">
        <v>20071201</v>
      </c>
      <c r="K8" s="12">
        <v>156300</v>
      </c>
      <c r="L8" s="12">
        <v>13000</v>
      </c>
      <c r="M8" s="12">
        <v>143300</v>
      </c>
      <c r="N8" s="12">
        <f t="shared" ref="N8:N84" si="0">+M8*10%</f>
        <v>14330</v>
      </c>
      <c r="O8" s="13">
        <f t="shared" ref="O8:O84" si="1">+M8+N8</f>
        <v>157630</v>
      </c>
      <c r="P8" s="5">
        <v>7929190</v>
      </c>
      <c r="Q8" s="5">
        <v>19600212</v>
      </c>
      <c r="R8" s="5">
        <v>52</v>
      </c>
    </row>
    <row r="9" spans="1:18" s="5" customFormat="1" outlineLevel="2">
      <c r="A9" s="5">
        <v>900341086</v>
      </c>
      <c r="B9" s="5" t="s">
        <v>0</v>
      </c>
      <c r="C9" s="5">
        <v>97190</v>
      </c>
      <c r="D9" s="5">
        <v>25</v>
      </c>
      <c r="E9" s="5">
        <v>1</v>
      </c>
      <c r="F9" s="12" t="s">
        <v>3</v>
      </c>
      <c r="G9" s="12">
        <v>7929190</v>
      </c>
      <c r="H9" s="12"/>
      <c r="I9" s="12" t="s">
        <v>5</v>
      </c>
      <c r="J9" s="12">
        <v>20030701</v>
      </c>
      <c r="K9" s="12">
        <v>156300</v>
      </c>
      <c r="L9" s="12">
        <v>13000</v>
      </c>
      <c r="M9" s="12">
        <v>143300</v>
      </c>
      <c r="N9" s="12">
        <f t="shared" si="0"/>
        <v>14330</v>
      </c>
      <c r="O9" s="13">
        <f t="shared" si="1"/>
        <v>157630</v>
      </c>
      <c r="P9" s="5">
        <v>98082235710</v>
      </c>
      <c r="Q9" s="5">
        <v>19980822</v>
      </c>
      <c r="R9" s="5">
        <v>13</v>
      </c>
    </row>
    <row r="10" spans="1:18" s="5" customFormat="1" outlineLevel="2">
      <c r="A10" s="5">
        <v>900341086</v>
      </c>
      <c r="B10" s="5" t="s">
        <v>0</v>
      </c>
      <c r="C10" s="5">
        <v>97190</v>
      </c>
      <c r="D10" s="5">
        <v>25</v>
      </c>
      <c r="E10" s="5">
        <v>2</v>
      </c>
      <c r="F10" s="12" t="s">
        <v>3</v>
      </c>
      <c r="G10" s="12">
        <v>7929190</v>
      </c>
      <c r="H10" s="12"/>
      <c r="I10" s="12" t="s">
        <v>6</v>
      </c>
      <c r="J10" s="12">
        <v>20030701</v>
      </c>
      <c r="K10" s="12">
        <v>156300</v>
      </c>
      <c r="L10" s="12">
        <v>13000</v>
      </c>
      <c r="M10" s="12">
        <v>143300</v>
      </c>
      <c r="N10" s="12">
        <f t="shared" si="0"/>
        <v>14330</v>
      </c>
      <c r="O10" s="13">
        <f t="shared" si="1"/>
        <v>157630</v>
      </c>
      <c r="P10" s="5">
        <v>97040477864</v>
      </c>
      <c r="Q10" s="5">
        <v>19970404</v>
      </c>
      <c r="R10" s="5">
        <v>15</v>
      </c>
    </row>
    <row r="11" spans="1:18" s="5" customFormat="1" outlineLevel="2">
      <c r="A11" s="5">
        <v>900341086</v>
      </c>
      <c r="B11" s="5" t="s">
        <v>0</v>
      </c>
      <c r="C11" s="5">
        <v>97190</v>
      </c>
      <c r="D11" s="5">
        <v>25</v>
      </c>
      <c r="E11" s="5">
        <v>3</v>
      </c>
      <c r="F11" s="12" t="s">
        <v>3</v>
      </c>
      <c r="G11" s="12">
        <v>7929190</v>
      </c>
      <c r="H11" s="12"/>
      <c r="I11" s="12" t="s">
        <v>7</v>
      </c>
      <c r="J11" s="12">
        <v>20040801</v>
      </c>
      <c r="K11" s="12">
        <v>156300</v>
      </c>
      <c r="L11" s="12">
        <v>13000</v>
      </c>
      <c r="M11" s="12">
        <v>143300</v>
      </c>
      <c r="N11" s="12">
        <f t="shared" si="0"/>
        <v>14330</v>
      </c>
      <c r="O11" s="13">
        <f t="shared" si="1"/>
        <v>157630</v>
      </c>
      <c r="P11" s="5">
        <v>32759490</v>
      </c>
      <c r="Q11" s="5">
        <v>19730510</v>
      </c>
      <c r="R11" s="5">
        <v>39</v>
      </c>
    </row>
    <row r="12" spans="1:18" s="6" customFormat="1" outlineLevel="1">
      <c r="F12" s="2"/>
      <c r="G12" s="2" t="s">
        <v>139</v>
      </c>
      <c r="H12" s="2"/>
      <c r="I12" s="21" t="s">
        <v>190</v>
      </c>
      <c r="J12" s="2"/>
      <c r="K12" s="2">
        <f>SUBTOTAL(9,K8:K11)</f>
        <v>625200</v>
      </c>
      <c r="L12" s="2">
        <f>SUBTOTAL(9,L8:L11)</f>
        <v>52000</v>
      </c>
      <c r="M12" s="2">
        <f>SUBTOTAL(9,M8:M11)</f>
        <v>573200</v>
      </c>
      <c r="N12" s="2">
        <f>SUBTOTAL(9,N8:N11)</f>
        <v>57320</v>
      </c>
      <c r="O12" s="14">
        <f>SUBTOTAL(9,O8:O11)</f>
        <v>630520</v>
      </c>
    </row>
    <row r="13" spans="1:18" outlineLevel="2">
      <c r="A13">
        <v>900341086</v>
      </c>
      <c r="B13" t="s">
        <v>0</v>
      </c>
      <c r="C13">
        <v>97190</v>
      </c>
      <c r="D13">
        <v>35</v>
      </c>
      <c r="E13">
        <v>0</v>
      </c>
      <c r="F13" t="s">
        <v>3</v>
      </c>
      <c r="G13">
        <v>8392840</v>
      </c>
      <c r="H13" t="s">
        <v>8</v>
      </c>
      <c r="I13" t="s">
        <v>8</v>
      </c>
      <c r="J13">
        <v>19881001</v>
      </c>
      <c r="K13">
        <v>156300</v>
      </c>
      <c r="L13">
        <v>13000</v>
      </c>
      <c r="M13">
        <v>143300</v>
      </c>
      <c r="N13">
        <f t="shared" si="0"/>
        <v>14330</v>
      </c>
      <c r="O13" s="9">
        <f t="shared" si="1"/>
        <v>157630</v>
      </c>
      <c r="P13">
        <v>8392840</v>
      </c>
      <c r="Q13">
        <v>19531001</v>
      </c>
      <c r="R13">
        <v>58</v>
      </c>
    </row>
    <row r="14" spans="1:18" outlineLevel="2">
      <c r="A14">
        <v>900341086</v>
      </c>
      <c r="B14" t="s">
        <v>0</v>
      </c>
      <c r="C14">
        <v>97190</v>
      </c>
      <c r="D14">
        <v>35</v>
      </c>
      <c r="E14">
        <v>1</v>
      </c>
      <c r="F14" t="s">
        <v>3</v>
      </c>
      <c r="G14">
        <v>8392840</v>
      </c>
      <c r="I14" t="s">
        <v>9</v>
      </c>
      <c r="J14">
        <v>19940901</v>
      </c>
      <c r="K14">
        <v>156300</v>
      </c>
      <c r="L14">
        <v>13000</v>
      </c>
      <c r="M14">
        <v>143300</v>
      </c>
      <c r="N14">
        <f t="shared" si="0"/>
        <v>14330</v>
      </c>
      <c r="O14" s="9">
        <f t="shared" si="1"/>
        <v>157630</v>
      </c>
      <c r="P14">
        <v>21486669</v>
      </c>
      <c r="Q14">
        <v>19610712</v>
      </c>
      <c r="R14">
        <v>50</v>
      </c>
    </row>
    <row r="15" spans="1:18" outlineLevel="2">
      <c r="A15">
        <v>900341086</v>
      </c>
      <c r="B15" t="s">
        <v>0</v>
      </c>
      <c r="C15">
        <v>97190</v>
      </c>
      <c r="D15">
        <v>35</v>
      </c>
      <c r="E15">
        <v>5</v>
      </c>
      <c r="F15" t="s">
        <v>3</v>
      </c>
      <c r="G15">
        <v>8392840</v>
      </c>
      <c r="I15" t="s">
        <v>10</v>
      </c>
      <c r="J15">
        <v>20090401</v>
      </c>
      <c r="K15">
        <v>156300</v>
      </c>
      <c r="L15">
        <v>13000</v>
      </c>
      <c r="M15">
        <v>143300</v>
      </c>
      <c r="N15">
        <f t="shared" si="0"/>
        <v>14330</v>
      </c>
      <c r="O15" s="9">
        <f t="shared" si="1"/>
        <v>157630</v>
      </c>
      <c r="P15">
        <v>1128387709</v>
      </c>
      <c r="Q15">
        <v>19871119</v>
      </c>
      <c r="R15">
        <v>24</v>
      </c>
    </row>
    <row r="16" spans="1:18" outlineLevel="2">
      <c r="A16">
        <v>900341086</v>
      </c>
      <c r="B16" t="s">
        <v>0</v>
      </c>
      <c r="C16">
        <v>97190</v>
      </c>
      <c r="D16">
        <v>35</v>
      </c>
      <c r="E16">
        <v>6</v>
      </c>
      <c r="F16" t="s">
        <v>3</v>
      </c>
      <c r="G16">
        <v>8392840</v>
      </c>
      <c r="I16" t="s">
        <v>11</v>
      </c>
      <c r="J16">
        <v>20090401</v>
      </c>
      <c r="K16">
        <v>156300</v>
      </c>
      <c r="L16">
        <v>13000</v>
      </c>
      <c r="M16">
        <v>143300</v>
      </c>
      <c r="N16">
        <f t="shared" si="0"/>
        <v>14330</v>
      </c>
      <c r="O16" s="9">
        <f t="shared" si="1"/>
        <v>157630</v>
      </c>
      <c r="P16">
        <v>1152189704</v>
      </c>
      <c r="Q16">
        <v>19901225</v>
      </c>
      <c r="R16">
        <v>21</v>
      </c>
    </row>
    <row r="17" spans="1:18" outlineLevel="2">
      <c r="A17">
        <v>900341086</v>
      </c>
      <c r="B17" t="s">
        <v>0</v>
      </c>
      <c r="C17">
        <v>97190</v>
      </c>
      <c r="D17">
        <v>35</v>
      </c>
      <c r="E17">
        <v>7</v>
      </c>
      <c r="F17" t="s">
        <v>3</v>
      </c>
      <c r="G17">
        <v>8392840</v>
      </c>
      <c r="I17" t="s">
        <v>12</v>
      </c>
      <c r="J17">
        <v>20090401</v>
      </c>
      <c r="K17">
        <v>156300</v>
      </c>
      <c r="L17">
        <v>13000</v>
      </c>
      <c r="M17">
        <v>143300</v>
      </c>
      <c r="N17">
        <f t="shared" si="0"/>
        <v>14330</v>
      </c>
      <c r="O17" s="9">
        <f t="shared" si="1"/>
        <v>157630</v>
      </c>
      <c r="P17">
        <v>97082880915</v>
      </c>
      <c r="Q17">
        <v>19970828</v>
      </c>
      <c r="R17">
        <v>14</v>
      </c>
    </row>
    <row r="18" spans="1:18" outlineLevel="2">
      <c r="A18">
        <v>900341086</v>
      </c>
      <c r="B18" t="s">
        <v>0</v>
      </c>
      <c r="C18">
        <v>97277</v>
      </c>
      <c r="D18">
        <v>11</v>
      </c>
      <c r="E18">
        <v>0</v>
      </c>
      <c r="F18" t="s">
        <v>1</v>
      </c>
      <c r="G18">
        <v>8392840</v>
      </c>
      <c r="I18" t="s">
        <v>8</v>
      </c>
      <c r="J18">
        <v>20020801</v>
      </c>
      <c r="K18">
        <v>18800</v>
      </c>
      <c r="M18">
        <v>18800</v>
      </c>
      <c r="N18">
        <f t="shared" si="0"/>
        <v>1880</v>
      </c>
      <c r="O18" s="9">
        <f t="shared" si="1"/>
        <v>20680</v>
      </c>
      <c r="P18">
        <v>8392840</v>
      </c>
      <c r="Q18">
        <v>19531001</v>
      </c>
      <c r="R18">
        <v>58</v>
      </c>
    </row>
    <row r="19" spans="1:18" outlineLevel="2">
      <c r="A19">
        <v>900341086</v>
      </c>
      <c r="B19" t="s">
        <v>0</v>
      </c>
      <c r="C19">
        <v>97277</v>
      </c>
      <c r="D19">
        <v>11</v>
      </c>
      <c r="E19">
        <v>1</v>
      </c>
      <c r="F19" t="s">
        <v>1</v>
      </c>
      <c r="G19">
        <v>8392840</v>
      </c>
      <c r="I19" t="s">
        <v>9</v>
      </c>
      <c r="J19">
        <v>20020801</v>
      </c>
      <c r="K19">
        <v>18800</v>
      </c>
      <c r="M19">
        <v>18800</v>
      </c>
      <c r="N19">
        <f t="shared" si="0"/>
        <v>1880</v>
      </c>
      <c r="O19" s="9">
        <f t="shared" si="1"/>
        <v>20680</v>
      </c>
      <c r="P19">
        <v>21486669</v>
      </c>
      <c r="Q19">
        <v>19610712</v>
      </c>
      <c r="R19">
        <v>50</v>
      </c>
    </row>
    <row r="20" spans="1:18" outlineLevel="2">
      <c r="A20">
        <v>900341086</v>
      </c>
      <c r="B20" t="s">
        <v>0</v>
      </c>
      <c r="C20">
        <v>97277</v>
      </c>
      <c r="D20">
        <v>11</v>
      </c>
      <c r="E20">
        <v>2</v>
      </c>
      <c r="F20" t="s">
        <v>1</v>
      </c>
      <c r="G20">
        <v>8392840</v>
      </c>
      <c r="I20" t="s">
        <v>10</v>
      </c>
      <c r="J20">
        <v>20020801</v>
      </c>
      <c r="K20">
        <v>18800</v>
      </c>
      <c r="M20">
        <v>18800</v>
      </c>
      <c r="N20">
        <f t="shared" si="0"/>
        <v>1880</v>
      </c>
      <c r="O20" s="9">
        <f t="shared" si="1"/>
        <v>20680</v>
      </c>
      <c r="P20">
        <v>87111956292</v>
      </c>
      <c r="Q20">
        <v>19871119</v>
      </c>
      <c r="R20">
        <v>24</v>
      </c>
    </row>
    <row r="21" spans="1:18" outlineLevel="2">
      <c r="A21">
        <v>900341086</v>
      </c>
      <c r="B21" t="s">
        <v>0</v>
      </c>
      <c r="C21">
        <v>97277</v>
      </c>
      <c r="D21">
        <v>11</v>
      </c>
      <c r="E21">
        <v>3</v>
      </c>
      <c r="F21" t="s">
        <v>1</v>
      </c>
      <c r="G21">
        <v>8392840</v>
      </c>
      <c r="I21" t="s">
        <v>11</v>
      </c>
      <c r="J21">
        <v>20020801</v>
      </c>
      <c r="K21">
        <v>18800</v>
      </c>
      <c r="M21">
        <v>18800</v>
      </c>
      <c r="N21">
        <f t="shared" si="0"/>
        <v>1880</v>
      </c>
      <c r="O21" s="9">
        <f t="shared" si="1"/>
        <v>20680</v>
      </c>
      <c r="P21">
        <v>16045096</v>
      </c>
      <c r="Q21">
        <v>19901225</v>
      </c>
      <c r="R21">
        <v>21</v>
      </c>
    </row>
    <row r="22" spans="1:18" outlineLevel="2">
      <c r="A22">
        <v>900341086</v>
      </c>
      <c r="B22" t="s">
        <v>0</v>
      </c>
      <c r="C22">
        <v>97277</v>
      </c>
      <c r="D22">
        <v>11</v>
      </c>
      <c r="E22">
        <v>4</v>
      </c>
      <c r="F22" t="s">
        <v>1</v>
      </c>
      <c r="G22">
        <v>8392840</v>
      </c>
      <c r="I22" t="s">
        <v>12</v>
      </c>
      <c r="J22">
        <v>20020801</v>
      </c>
      <c r="K22">
        <v>18800</v>
      </c>
      <c r="M22">
        <v>18800</v>
      </c>
      <c r="N22">
        <f t="shared" si="0"/>
        <v>1880</v>
      </c>
      <c r="O22" s="9">
        <f t="shared" si="1"/>
        <v>20680</v>
      </c>
      <c r="P22">
        <v>97082880915</v>
      </c>
      <c r="Q22">
        <v>19970828</v>
      </c>
      <c r="R22">
        <v>14</v>
      </c>
    </row>
    <row r="23" spans="1:18" outlineLevel="1">
      <c r="G23" s="4" t="s">
        <v>140</v>
      </c>
      <c r="K23">
        <f>SUBTOTAL(9,K13:K22)</f>
        <v>875500</v>
      </c>
      <c r="L23">
        <f>SUBTOTAL(9,L13:L22)</f>
        <v>65000</v>
      </c>
      <c r="M23">
        <f>SUBTOTAL(9,M13:M22)</f>
        <v>810500</v>
      </c>
      <c r="N23">
        <f>SUBTOTAL(9,N13:N22)</f>
        <v>81050</v>
      </c>
      <c r="O23" s="10">
        <f>SUBTOTAL(9,O13:O22)</f>
        <v>891550</v>
      </c>
    </row>
    <row r="24" spans="1:18" outlineLevel="2">
      <c r="A24">
        <v>900341086</v>
      </c>
      <c r="B24" t="s">
        <v>0</v>
      </c>
      <c r="C24">
        <v>97190</v>
      </c>
      <c r="D24">
        <v>19</v>
      </c>
      <c r="E24">
        <v>0</v>
      </c>
      <c r="F24" t="s">
        <v>3</v>
      </c>
      <c r="G24">
        <v>8409254</v>
      </c>
      <c r="H24" t="s">
        <v>13</v>
      </c>
      <c r="I24" t="s">
        <v>13</v>
      </c>
      <c r="J24">
        <v>20050301</v>
      </c>
      <c r="K24">
        <v>156300</v>
      </c>
      <c r="L24">
        <v>13000</v>
      </c>
      <c r="M24">
        <v>143300</v>
      </c>
      <c r="N24">
        <f t="shared" si="0"/>
        <v>14330</v>
      </c>
      <c r="O24" s="9">
        <f t="shared" si="1"/>
        <v>157630</v>
      </c>
      <c r="P24">
        <v>8409254</v>
      </c>
      <c r="Q24">
        <v>19621110</v>
      </c>
      <c r="R24">
        <v>49</v>
      </c>
    </row>
    <row r="25" spans="1:18" outlineLevel="2">
      <c r="A25">
        <v>900341086</v>
      </c>
      <c r="B25" t="s">
        <v>0</v>
      </c>
      <c r="C25">
        <v>97190</v>
      </c>
      <c r="D25">
        <v>19</v>
      </c>
      <c r="E25">
        <v>1</v>
      </c>
      <c r="F25" t="s">
        <v>3</v>
      </c>
      <c r="G25">
        <v>8409254</v>
      </c>
      <c r="I25" t="s">
        <v>14</v>
      </c>
      <c r="J25">
        <v>19900701</v>
      </c>
      <c r="K25">
        <v>156300</v>
      </c>
      <c r="L25">
        <v>13000</v>
      </c>
      <c r="M25">
        <v>143300</v>
      </c>
      <c r="N25">
        <f t="shared" si="0"/>
        <v>14330</v>
      </c>
      <c r="O25" s="9">
        <f t="shared" si="1"/>
        <v>157630</v>
      </c>
      <c r="P25">
        <v>43437982</v>
      </c>
      <c r="Q25">
        <v>19660316</v>
      </c>
      <c r="R25">
        <v>46</v>
      </c>
    </row>
    <row r="26" spans="1:18" outlineLevel="2">
      <c r="A26">
        <v>900341086</v>
      </c>
      <c r="B26" t="s">
        <v>0</v>
      </c>
      <c r="C26">
        <v>97190</v>
      </c>
      <c r="D26">
        <v>19</v>
      </c>
      <c r="E26">
        <v>3</v>
      </c>
      <c r="F26" t="s">
        <v>3</v>
      </c>
      <c r="G26">
        <v>8409254</v>
      </c>
      <c r="I26" t="s">
        <v>15</v>
      </c>
      <c r="J26">
        <v>19950501</v>
      </c>
      <c r="K26">
        <v>156300</v>
      </c>
      <c r="L26">
        <v>13000</v>
      </c>
      <c r="M26">
        <v>143300</v>
      </c>
      <c r="N26">
        <f t="shared" si="0"/>
        <v>14330</v>
      </c>
      <c r="O26" s="9">
        <f t="shared" si="1"/>
        <v>157630</v>
      </c>
      <c r="P26">
        <v>95031021015</v>
      </c>
      <c r="Q26">
        <v>19950310</v>
      </c>
      <c r="R26">
        <v>17</v>
      </c>
    </row>
    <row r="27" spans="1:18" outlineLevel="2">
      <c r="A27">
        <v>900341086</v>
      </c>
      <c r="B27" t="s">
        <v>0</v>
      </c>
      <c r="C27">
        <v>97190</v>
      </c>
      <c r="D27">
        <v>19</v>
      </c>
      <c r="E27">
        <v>4</v>
      </c>
      <c r="F27" t="s">
        <v>3</v>
      </c>
      <c r="G27">
        <v>8409254</v>
      </c>
      <c r="I27" t="s">
        <v>16</v>
      </c>
      <c r="J27">
        <v>20001201</v>
      </c>
      <c r="K27">
        <v>156300</v>
      </c>
      <c r="L27">
        <v>13000</v>
      </c>
      <c r="M27">
        <v>143300</v>
      </c>
      <c r="N27">
        <f t="shared" si="0"/>
        <v>14330</v>
      </c>
      <c r="O27" s="9">
        <f t="shared" si="1"/>
        <v>157630</v>
      </c>
      <c r="P27">
        <v>110558716</v>
      </c>
      <c r="Q27">
        <v>20001105</v>
      </c>
      <c r="R27">
        <v>11</v>
      </c>
    </row>
    <row r="28" spans="1:18" outlineLevel="2">
      <c r="A28">
        <v>900341086</v>
      </c>
      <c r="B28" t="s">
        <v>0</v>
      </c>
      <c r="C28">
        <v>97277</v>
      </c>
      <c r="D28">
        <v>8</v>
      </c>
      <c r="E28">
        <v>1</v>
      </c>
      <c r="F28" t="s">
        <v>1</v>
      </c>
      <c r="G28">
        <v>8409254</v>
      </c>
      <c r="I28" t="s">
        <v>14</v>
      </c>
      <c r="J28">
        <v>20070701</v>
      </c>
      <c r="K28">
        <v>18800</v>
      </c>
      <c r="M28">
        <v>18800</v>
      </c>
      <c r="N28">
        <f t="shared" si="0"/>
        <v>1880</v>
      </c>
      <c r="O28" s="9">
        <f t="shared" si="1"/>
        <v>20680</v>
      </c>
      <c r="P28">
        <v>43437982</v>
      </c>
      <c r="Q28">
        <v>19660316</v>
      </c>
      <c r="R28">
        <v>46</v>
      </c>
    </row>
    <row r="29" spans="1:18" outlineLevel="1">
      <c r="G29" s="4" t="s">
        <v>141</v>
      </c>
      <c r="K29">
        <f>SUBTOTAL(9,K24:K28)</f>
        <v>644000</v>
      </c>
      <c r="L29">
        <f>SUBTOTAL(9,L24:L28)</f>
        <v>52000</v>
      </c>
      <c r="M29">
        <f>SUBTOTAL(9,M24:M28)</f>
        <v>592000</v>
      </c>
      <c r="N29">
        <f>SUBTOTAL(9,N24:N28)</f>
        <v>59200</v>
      </c>
      <c r="O29" s="10">
        <f>SUBTOTAL(9,O24:O28)</f>
        <v>651200</v>
      </c>
    </row>
    <row r="30" spans="1:18" outlineLevel="2">
      <c r="A30">
        <v>900341086</v>
      </c>
      <c r="B30" t="s">
        <v>0</v>
      </c>
      <c r="C30">
        <v>97277</v>
      </c>
      <c r="D30">
        <v>15</v>
      </c>
      <c r="E30">
        <v>0</v>
      </c>
      <c r="F30" t="s">
        <v>1</v>
      </c>
      <c r="G30">
        <v>10133662</v>
      </c>
      <c r="H30" t="s">
        <v>17</v>
      </c>
      <c r="I30" t="s">
        <v>17</v>
      </c>
      <c r="J30">
        <v>20020801</v>
      </c>
      <c r="K30">
        <v>18800</v>
      </c>
      <c r="M30">
        <v>18800</v>
      </c>
      <c r="N30">
        <f t="shared" si="0"/>
        <v>1880</v>
      </c>
      <c r="O30" s="9">
        <f t="shared" si="1"/>
        <v>20680</v>
      </c>
      <c r="P30">
        <v>10133662</v>
      </c>
      <c r="Q30">
        <v>19690425</v>
      </c>
      <c r="R30">
        <v>43</v>
      </c>
    </row>
    <row r="31" spans="1:18" outlineLevel="2">
      <c r="A31">
        <v>900341086</v>
      </c>
      <c r="B31" t="s">
        <v>0</v>
      </c>
      <c r="C31">
        <v>97277</v>
      </c>
      <c r="D31">
        <v>15</v>
      </c>
      <c r="E31">
        <v>1</v>
      </c>
      <c r="F31" t="s">
        <v>1</v>
      </c>
      <c r="G31">
        <v>10133662</v>
      </c>
      <c r="I31" t="s">
        <v>18</v>
      </c>
      <c r="J31">
        <v>20020801</v>
      </c>
      <c r="K31">
        <v>18800</v>
      </c>
      <c r="M31">
        <v>18800</v>
      </c>
      <c r="N31">
        <f t="shared" si="0"/>
        <v>1880</v>
      </c>
      <c r="O31" s="9">
        <f t="shared" si="1"/>
        <v>20680</v>
      </c>
      <c r="P31">
        <v>31414907</v>
      </c>
      <c r="Q31">
        <v>19700307</v>
      </c>
      <c r="R31">
        <v>42</v>
      </c>
    </row>
    <row r="32" spans="1:18" outlineLevel="2">
      <c r="A32">
        <v>900341086</v>
      </c>
      <c r="B32" t="s">
        <v>0</v>
      </c>
      <c r="C32">
        <v>97277</v>
      </c>
      <c r="D32">
        <v>15</v>
      </c>
      <c r="E32">
        <v>2</v>
      </c>
      <c r="F32" t="s">
        <v>1</v>
      </c>
      <c r="G32">
        <v>10133662</v>
      </c>
      <c r="I32" t="s">
        <v>19</v>
      </c>
      <c r="J32">
        <v>20020801</v>
      </c>
      <c r="K32">
        <v>18800</v>
      </c>
      <c r="M32">
        <v>18800</v>
      </c>
      <c r="N32">
        <f t="shared" si="0"/>
        <v>1880</v>
      </c>
      <c r="O32" s="9">
        <f t="shared" si="1"/>
        <v>20680</v>
      </c>
      <c r="P32">
        <v>19824987</v>
      </c>
      <c r="Q32">
        <v>19930314</v>
      </c>
      <c r="R32">
        <v>19</v>
      </c>
    </row>
    <row r="33" spans="1:18" outlineLevel="2">
      <c r="A33">
        <v>900341086</v>
      </c>
      <c r="B33" t="s">
        <v>0</v>
      </c>
      <c r="C33">
        <v>97277</v>
      </c>
      <c r="D33">
        <v>15</v>
      </c>
      <c r="E33">
        <v>3</v>
      </c>
      <c r="F33" t="s">
        <v>1</v>
      </c>
      <c r="G33">
        <v>10133662</v>
      </c>
      <c r="I33" t="s">
        <v>20</v>
      </c>
      <c r="J33">
        <v>20020801</v>
      </c>
      <c r="K33">
        <v>18800</v>
      </c>
      <c r="M33">
        <v>18800</v>
      </c>
      <c r="N33">
        <f t="shared" si="0"/>
        <v>1880</v>
      </c>
      <c r="O33" s="9">
        <f t="shared" si="1"/>
        <v>20680</v>
      </c>
      <c r="P33">
        <v>95090114388</v>
      </c>
      <c r="Q33">
        <v>19950901</v>
      </c>
      <c r="R33">
        <v>16</v>
      </c>
    </row>
    <row r="34" spans="1:18" outlineLevel="1">
      <c r="G34" s="4" t="s">
        <v>142</v>
      </c>
      <c r="K34">
        <f>SUBTOTAL(9,K30:K33)</f>
        <v>75200</v>
      </c>
      <c r="L34">
        <f>SUBTOTAL(9,L30:L33)</f>
        <v>0</v>
      </c>
      <c r="M34">
        <f>SUBTOTAL(9,M30:M33)</f>
        <v>75200</v>
      </c>
      <c r="N34">
        <f>SUBTOTAL(9,N30:N33)</f>
        <v>7520</v>
      </c>
      <c r="O34" s="10">
        <f>SUBTOTAL(9,O30:O33)</f>
        <v>82720</v>
      </c>
    </row>
    <row r="35" spans="1:18" outlineLevel="2">
      <c r="A35">
        <v>900341086</v>
      </c>
      <c r="B35" t="s">
        <v>0</v>
      </c>
      <c r="C35">
        <v>97277</v>
      </c>
      <c r="D35">
        <v>16</v>
      </c>
      <c r="E35">
        <v>0</v>
      </c>
      <c r="F35" t="s">
        <v>1</v>
      </c>
      <c r="G35">
        <v>10140686</v>
      </c>
      <c r="H35" t="s">
        <v>21</v>
      </c>
      <c r="I35" t="s">
        <v>21</v>
      </c>
      <c r="J35">
        <v>20051101</v>
      </c>
      <c r="K35">
        <v>18800</v>
      </c>
      <c r="M35">
        <v>18800</v>
      </c>
      <c r="N35">
        <f t="shared" si="0"/>
        <v>1880</v>
      </c>
      <c r="O35" s="9">
        <f t="shared" si="1"/>
        <v>20680</v>
      </c>
      <c r="P35">
        <v>10140686</v>
      </c>
      <c r="Q35">
        <v>19710530</v>
      </c>
      <c r="R35">
        <v>40</v>
      </c>
    </row>
    <row r="36" spans="1:18" outlineLevel="2">
      <c r="A36">
        <v>900341086</v>
      </c>
      <c r="B36" t="s">
        <v>0</v>
      </c>
      <c r="C36">
        <v>97277</v>
      </c>
      <c r="D36">
        <v>16</v>
      </c>
      <c r="E36">
        <v>1</v>
      </c>
      <c r="F36" t="s">
        <v>1</v>
      </c>
      <c r="G36">
        <v>10140686</v>
      </c>
      <c r="I36" t="s">
        <v>22</v>
      </c>
      <c r="J36">
        <v>20051101</v>
      </c>
      <c r="K36">
        <v>18800</v>
      </c>
      <c r="M36">
        <v>18800</v>
      </c>
      <c r="N36">
        <f t="shared" si="0"/>
        <v>1880</v>
      </c>
      <c r="O36" s="9">
        <f t="shared" si="1"/>
        <v>20680</v>
      </c>
      <c r="P36">
        <v>42091045</v>
      </c>
      <c r="Q36">
        <v>19681017</v>
      </c>
      <c r="R36">
        <v>43</v>
      </c>
    </row>
    <row r="37" spans="1:18" outlineLevel="1">
      <c r="G37" s="4" t="s">
        <v>143</v>
      </c>
      <c r="K37">
        <f>SUBTOTAL(9,K35:K36)</f>
        <v>37600</v>
      </c>
      <c r="L37">
        <f>SUBTOTAL(9,L35:L36)</f>
        <v>0</v>
      </c>
      <c r="M37">
        <f>SUBTOTAL(9,M35:M36)</f>
        <v>37600</v>
      </c>
      <c r="N37">
        <f>SUBTOTAL(9,N35:N36)</f>
        <v>3760</v>
      </c>
      <c r="O37" s="10">
        <f>SUBTOTAL(9,O35:O36)</f>
        <v>41360</v>
      </c>
    </row>
    <row r="38" spans="1:18" outlineLevel="2">
      <c r="A38">
        <v>900341086</v>
      </c>
      <c r="B38" t="s">
        <v>0</v>
      </c>
      <c r="C38">
        <v>97190</v>
      </c>
      <c r="D38">
        <v>26</v>
      </c>
      <c r="E38">
        <v>1</v>
      </c>
      <c r="F38" t="s">
        <v>3</v>
      </c>
      <c r="G38">
        <v>10238594</v>
      </c>
      <c r="H38" t="s">
        <v>23</v>
      </c>
      <c r="I38" t="s">
        <v>24</v>
      </c>
      <c r="J38">
        <v>19951125</v>
      </c>
      <c r="K38">
        <v>156300</v>
      </c>
      <c r="L38">
        <v>13000</v>
      </c>
      <c r="M38">
        <v>143300</v>
      </c>
      <c r="N38">
        <f t="shared" si="0"/>
        <v>14330</v>
      </c>
      <c r="O38" s="9">
        <f t="shared" si="1"/>
        <v>157630</v>
      </c>
      <c r="P38">
        <v>30287679</v>
      </c>
      <c r="Q38">
        <v>19621001</v>
      </c>
      <c r="R38">
        <v>49</v>
      </c>
    </row>
    <row r="39" spans="1:18" outlineLevel="2">
      <c r="A39">
        <v>900341086</v>
      </c>
      <c r="B39" t="s">
        <v>0</v>
      </c>
      <c r="C39">
        <v>97190</v>
      </c>
      <c r="D39">
        <v>26</v>
      </c>
      <c r="E39">
        <v>2</v>
      </c>
      <c r="F39" t="s">
        <v>3</v>
      </c>
      <c r="G39">
        <v>10238594</v>
      </c>
      <c r="I39" t="s">
        <v>25</v>
      </c>
      <c r="J39">
        <v>19951125</v>
      </c>
      <c r="K39">
        <v>156300</v>
      </c>
      <c r="L39">
        <v>13000</v>
      </c>
      <c r="M39">
        <v>143300</v>
      </c>
      <c r="N39">
        <f t="shared" si="0"/>
        <v>14330</v>
      </c>
      <c r="O39" s="9">
        <f t="shared" si="1"/>
        <v>157630</v>
      </c>
      <c r="P39">
        <v>95111633896</v>
      </c>
      <c r="Q39">
        <v>19951116</v>
      </c>
      <c r="R39">
        <v>16</v>
      </c>
    </row>
    <row r="40" spans="1:18" outlineLevel="2">
      <c r="A40">
        <v>900341086</v>
      </c>
      <c r="B40" t="s">
        <v>0</v>
      </c>
      <c r="C40">
        <v>97190</v>
      </c>
      <c r="D40">
        <v>26</v>
      </c>
      <c r="E40">
        <v>3</v>
      </c>
      <c r="F40" t="s">
        <v>3</v>
      </c>
      <c r="G40">
        <v>10238594</v>
      </c>
      <c r="I40" t="s">
        <v>26</v>
      </c>
      <c r="J40">
        <v>19951125</v>
      </c>
      <c r="K40">
        <v>156300</v>
      </c>
      <c r="L40">
        <v>13000</v>
      </c>
      <c r="M40">
        <v>143300</v>
      </c>
      <c r="N40">
        <f t="shared" si="0"/>
        <v>14330</v>
      </c>
      <c r="O40" s="9">
        <f t="shared" si="1"/>
        <v>157630</v>
      </c>
      <c r="P40">
        <v>98032185187</v>
      </c>
      <c r="Q40">
        <v>19980321</v>
      </c>
      <c r="R40">
        <v>14</v>
      </c>
    </row>
    <row r="41" spans="1:18" outlineLevel="1">
      <c r="G41" s="4" t="s">
        <v>144</v>
      </c>
      <c r="K41">
        <f>SUBTOTAL(9,K38:K40)</f>
        <v>468900</v>
      </c>
      <c r="L41">
        <f>SUBTOTAL(9,L38:L40)</f>
        <v>39000</v>
      </c>
      <c r="M41">
        <f>SUBTOTAL(9,M38:M40)</f>
        <v>429900</v>
      </c>
      <c r="N41">
        <f>SUBTOTAL(9,N38:N40)</f>
        <v>42990</v>
      </c>
      <c r="O41" s="15">
        <f>SUBTOTAL(9,O38:O40)</f>
        <v>472890</v>
      </c>
    </row>
    <row r="42" spans="1:18" outlineLevel="2">
      <c r="A42">
        <v>900341086</v>
      </c>
      <c r="B42" t="s">
        <v>0</v>
      </c>
      <c r="C42">
        <v>97277</v>
      </c>
      <c r="D42">
        <v>17</v>
      </c>
      <c r="E42">
        <v>0</v>
      </c>
      <c r="F42" t="s">
        <v>1</v>
      </c>
      <c r="G42">
        <v>10263636</v>
      </c>
      <c r="H42" t="s">
        <v>27</v>
      </c>
      <c r="I42" t="s">
        <v>27</v>
      </c>
      <c r="J42">
        <v>20020801</v>
      </c>
      <c r="K42">
        <v>18800</v>
      </c>
      <c r="M42">
        <v>18800</v>
      </c>
      <c r="N42">
        <f t="shared" si="0"/>
        <v>1880</v>
      </c>
      <c r="O42" s="9">
        <f t="shared" si="1"/>
        <v>20680</v>
      </c>
      <c r="P42">
        <v>10263636</v>
      </c>
      <c r="Q42">
        <v>19640214</v>
      </c>
      <c r="R42">
        <v>48</v>
      </c>
    </row>
    <row r="43" spans="1:18" outlineLevel="2">
      <c r="A43">
        <v>900341086</v>
      </c>
      <c r="B43" t="s">
        <v>0</v>
      </c>
      <c r="C43">
        <v>97277</v>
      </c>
      <c r="D43">
        <v>17</v>
      </c>
      <c r="E43">
        <v>1</v>
      </c>
      <c r="F43" t="s">
        <v>1</v>
      </c>
      <c r="G43">
        <v>10263636</v>
      </c>
      <c r="I43" t="s">
        <v>28</v>
      </c>
      <c r="J43">
        <v>20020801</v>
      </c>
      <c r="K43">
        <v>18800</v>
      </c>
      <c r="M43">
        <v>18800</v>
      </c>
      <c r="N43">
        <f t="shared" si="0"/>
        <v>1880</v>
      </c>
      <c r="O43" s="9">
        <f t="shared" si="1"/>
        <v>20680</v>
      </c>
      <c r="P43">
        <v>24326819</v>
      </c>
      <c r="Q43">
        <v>19580308</v>
      </c>
      <c r="R43">
        <v>54</v>
      </c>
    </row>
    <row r="44" spans="1:18" outlineLevel="2">
      <c r="A44">
        <v>900341086</v>
      </c>
      <c r="B44" t="s">
        <v>0</v>
      </c>
      <c r="C44">
        <v>97277</v>
      </c>
      <c r="D44">
        <v>17</v>
      </c>
      <c r="E44">
        <v>2</v>
      </c>
      <c r="F44" t="s">
        <v>1</v>
      </c>
      <c r="G44">
        <v>10263636</v>
      </c>
      <c r="I44" t="s">
        <v>29</v>
      </c>
      <c r="J44">
        <v>20051001</v>
      </c>
      <c r="K44">
        <v>18800</v>
      </c>
      <c r="M44">
        <v>18800</v>
      </c>
      <c r="N44">
        <f t="shared" si="0"/>
        <v>1880</v>
      </c>
      <c r="O44" s="9">
        <f t="shared" si="1"/>
        <v>20680</v>
      </c>
      <c r="P44">
        <v>1053780208</v>
      </c>
      <c r="Q44">
        <v>19870928</v>
      </c>
      <c r="R44">
        <v>24</v>
      </c>
    </row>
    <row r="45" spans="1:18" outlineLevel="2">
      <c r="A45">
        <v>900341086</v>
      </c>
      <c r="B45" t="s">
        <v>0</v>
      </c>
      <c r="C45">
        <v>97277</v>
      </c>
      <c r="D45">
        <v>17</v>
      </c>
      <c r="E45">
        <v>3</v>
      </c>
      <c r="F45" t="s">
        <v>1</v>
      </c>
      <c r="G45">
        <v>10263636</v>
      </c>
      <c r="I45" t="s">
        <v>30</v>
      </c>
      <c r="J45">
        <v>20051001</v>
      </c>
      <c r="K45">
        <v>18800</v>
      </c>
      <c r="M45">
        <v>18800</v>
      </c>
      <c r="N45">
        <f t="shared" si="0"/>
        <v>1880</v>
      </c>
      <c r="O45" s="9">
        <f t="shared" si="1"/>
        <v>20680</v>
      </c>
      <c r="P45">
        <v>98121614782</v>
      </c>
      <c r="Q45">
        <v>19981216</v>
      </c>
      <c r="R45">
        <v>13</v>
      </c>
    </row>
    <row r="46" spans="1:18" outlineLevel="1">
      <c r="G46" s="4" t="s">
        <v>145</v>
      </c>
      <c r="K46">
        <f>SUBTOTAL(9,K42:K45)</f>
        <v>75200</v>
      </c>
      <c r="L46">
        <f>SUBTOTAL(9,L42:L45)</f>
        <v>0</v>
      </c>
      <c r="M46">
        <f>SUBTOTAL(9,M42:M45)</f>
        <v>75200</v>
      </c>
      <c r="N46">
        <f>SUBTOTAL(9,N42:N45)</f>
        <v>7520</v>
      </c>
      <c r="O46" s="15">
        <f>SUBTOTAL(9,O42:O45)</f>
        <v>82720</v>
      </c>
    </row>
    <row r="47" spans="1:18" outlineLevel="2">
      <c r="A47">
        <v>900341086</v>
      </c>
      <c r="B47" t="s">
        <v>0</v>
      </c>
      <c r="C47">
        <v>97277</v>
      </c>
      <c r="D47">
        <v>18</v>
      </c>
      <c r="E47">
        <v>0</v>
      </c>
      <c r="F47" t="s">
        <v>1</v>
      </c>
      <c r="G47">
        <v>14455481</v>
      </c>
      <c r="H47" t="s">
        <v>31</v>
      </c>
      <c r="I47" t="s">
        <v>31</v>
      </c>
      <c r="J47">
        <v>20020801</v>
      </c>
      <c r="K47">
        <v>18800</v>
      </c>
      <c r="M47">
        <v>18800</v>
      </c>
      <c r="N47">
        <f t="shared" si="0"/>
        <v>1880</v>
      </c>
      <c r="O47" s="9">
        <f t="shared" si="1"/>
        <v>20680</v>
      </c>
      <c r="P47">
        <v>14455481</v>
      </c>
      <c r="Q47">
        <v>19661120</v>
      </c>
      <c r="R47">
        <v>45</v>
      </c>
    </row>
    <row r="48" spans="1:18" outlineLevel="1">
      <c r="G48" s="4" t="s">
        <v>146</v>
      </c>
      <c r="K48">
        <f>SUBTOTAL(9,K47:K47)</f>
        <v>18800</v>
      </c>
      <c r="L48">
        <f>SUBTOTAL(9,L47:L47)</f>
        <v>0</v>
      </c>
      <c r="M48">
        <f>SUBTOTAL(9,M47:M47)</f>
        <v>18800</v>
      </c>
      <c r="N48">
        <f>SUBTOTAL(9,N47:N47)</f>
        <v>1880</v>
      </c>
      <c r="O48" s="15">
        <f>SUBTOTAL(9,O47:O47)</f>
        <v>20680</v>
      </c>
    </row>
    <row r="49" spans="1:19" outlineLevel="2">
      <c r="A49">
        <v>900341086</v>
      </c>
      <c r="B49" t="s">
        <v>0</v>
      </c>
      <c r="C49">
        <v>97277</v>
      </c>
      <c r="D49">
        <v>19</v>
      </c>
      <c r="E49">
        <v>0</v>
      </c>
      <c r="F49" t="s">
        <v>1</v>
      </c>
      <c r="G49">
        <v>19486292</v>
      </c>
      <c r="H49" t="s">
        <v>32</v>
      </c>
      <c r="I49" t="s">
        <v>32</v>
      </c>
      <c r="J49">
        <v>20060901</v>
      </c>
      <c r="K49">
        <v>18800</v>
      </c>
      <c r="M49">
        <v>18800</v>
      </c>
      <c r="N49">
        <f t="shared" si="0"/>
        <v>1880</v>
      </c>
      <c r="O49" s="9">
        <f t="shared" si="1"/>
        <v>20680</v>
      </c>
      <c r="P49">
        <v>19486292</v>
      </c>
      <c r="Q49">
        <v>19600120</v>
      </c>
      <c r="R49">
        <v>52</v>
      </c>
    </row>
    <row r="50" spans="1:19" outlineLevel="2">
      <c r="A50">
        <v>900341086</v>
      </c>
      <c r="B50" t="s">
        <v>0</v>
      </c>
      <c r="C50">
        <v>97277</v>
      </c>
      <c r="D50">
        <v>19</v>
      </c>
      <c r="E50">
        <v>1</v>
      </c>
      <c r="F50" t="s">
        <v>1</v>
      </c>
      <c r="G50">
        <v>19486292</v>
      </c>
      <c r="I50" t="s">
        <v>33</v>
      </c>
      <c r="J50">
        <v>20060901</v>
      </c>
      <c r="K50">
        <v>18800</v>
      </c>
      <c r="M50">
        <v>18800</v>
      </c>
      <c r="N50">
        <f t="shared" si="0"/>
        <v>1880</v>
      </c>
      <c r="O50" s="9">
        <f t="shared" si="1"/>
        <v>20680</v>
      </c>
      <c r="P50">
        <v>51713206</v>
      </c>
      <c r="Q50">
        <v>19640224</v>
      </c>
      <c r="R50">
        <v>48</v>
      </c>
    </row>
    <row r="51" spans="1:19" outlineLevel="2">
      <c r="A51">
        <v>900341086</v>
      </c>
      <c r="B51" t="s">
        <v>0</v>
      </c>
      <c r="C51">
        <v>97277</v>
      </c>
      <c r="D51">
        <v>19</v>
      </c>
      <c r="E51">
        <v>2</v>
      </c>
      <c r="F51" t="s">
        <v>1</v>
      </c>
      <c r="G51">
        <v>19486292</v>
      </c>
      <c r="I51" t="s">
        <v>34</v>
      </c>
      <c r="J51">
        <v>20090101</v>
      </c>
      <c r="K51">
        <v>18800</v>
      </c>
      <c r="M51">
        <v>18800</v>
      </c>
      <c r="N51">
        <f t="shared" si="0"/>
        <v>1880</v>
      </c>
      <c r="O51" s="9">
        <f t="shared" si="1"/>
        <v>20680</v>
      </c>
      <c r="P51">
        <v>93051807942</v>
      </c>
      <c r="Q51">
        <v>19930518</v>
      </c>
      <c r="R51">
        <v>18</v>
      </c>
    </row>
    <row r="52" spans="1:19" outlineLevel="2">
      <c r="A52">
        <v>900341086</v>
      </c>
      <c r="B52" t="s">
        <v>0</v>
      </c>
      <c r="C52">
        <v>97277</v>
      </c>
      <c r="D52">
        <v>19</v>
      </c>
      <c r="E52">
        <v>3</v>
      </c>
      <c r="F52" t="s">
        <v>1</v>
      </c>
      <c r="G52">
        <v>19486292</v>
      </c>
      <c r="I52" t="s">
        <v>35</v>
      </c>
      <c r="J52">
        <v>20090101</v>
      </c>
      <c r="K52">
        <v>18800</v>
      </c>
      <c r="M52">
        <v>18800</v>
      </c>
      <c r="N52">
        <f t="shared" si="0"/>
        <v>1880</v>
      </c>
      <c r="O52" s="9">
        <f t="shared" si="1"/>
        <v>20680</v>
      </c>
      <c r="P52">
        <v>96110108467</v>
      </c>
      <c r="Q52">
        <v>19951101</v>
      </c>
      <c r="R52">
        <v>16</v>
      </c>
    </row>
    <row r="53" spans="1:19" outlineLevel="2">
      <c r="A53">
        <v>900341086</v>
      </c>
      <c r="B53" t="s">
        <v>0</v>
      </c>
      <c r="C53">
        <v>97277</v>
      </c>
      <c r="D53">
        <v>19</v>
      </c>
      <c r="E53">
        <v>4</v>
      </c>
      <c r="F53" t="s">
        <v>1</v>
      </c>
      <c r="G53">
        <v>19486292</v>
      </c>
      <c r="I53" t="s">
        <v>36</v>
      </c>
      <c r="J53">
        <v>20090101</v>
      </c>
      <c r="K53">
        <v>18800</v>
      </c>
      <c r="M53">
        <v>18800</v>
      </c>
      <c r="N53">
        <f t="shared" si="0"/>
        <v>1880</v>
      </c>
      <c r="O53" s="9">
        <f t="shared" si="1"/>
        <v>20680</v>
      </c>
      <c r="P53">
        <v>1032419378</v>
      </c>
      <c r="Q53">
        <v>19880816</v>
      </c>
      <c r="R53">
        <v>23</v>
      </c>
    </row>
    <row r="54" spans="1:19" outlineLevel="1">
      <c r="G54" s="4" t="s">
        <v>147</v>
      </c>
      <c r="K54">
        <f>SUBTOTAL(9,K49:K53)</f>
        <v>94000</v>
      </c>
      <c r="L54">
        <f>SUBTOTAL(9,L49:L53)</f>
        <v>0</v>
      </c>
      <c r="M54">
        <f>SUBTOTAL(9,M49:M53)</f>
        <v>94000</v>
      </c>
      <c r="N54">
        <f>SUBTOTAL(9,N49:N53)</f>
        <v>9400</v>
      </c>
      <c r="O54" s="15">
        <f>SUBTOTAL(9,O49:O53)</f>
        <v>103400</v>
      </c>
    </row>
    <row r="55" spans="1:19" s="5" customFormat="1" outlineLevel="2">
      <c r="A55" s="5">
        <v>900341086</v>
      </c>
      <c r="B55" s="5" t="s">
        <v>0</v>
      </c>
      <c r="C55" s="5">
        <v>97190</v>
      </c>
      <c r="D55" s="5">
        <v>14</v>
      </c>
      <c r="E55" s="5">
        <v>1</v>
      </c>
      <c r="F55" s="16" t="s">
        <v>3</v>
      </c>
      <c r="G55" s="16">
        <v>29661487</v>
      </c>
      <c r="H55" s="16" t="s">
        <v>37</v>
      </c>
      <c r="I55" s="16" t="s">
        <v>38</v>
      </c>
      <c r="J55" s="16">
        <v>20091001</v>
      </c>
      <c r="K55" s="16">
        <v>156300</v>
      </c>
      <c r="L55" s="16">
        <v>13000</v>
      </c>
      <c r="M55" s="16">
        <v>143300</v>
      </c>
      <c r="N55" s="16">
        <f t="shared" si="0"/>
        <v>14330</v>
      </c>
      <c r="O55" s="17">
        <f t="shared" si="1"/>
        <v>157630</v>
      </c>
      <c r="P55" s="5">
        <v>1107838092</v>
      </c>
      <c r="Q55" s="5">
        <v>20050117</v>
      </c>
      <c r="R55" s="5">
        <v>7</v>
      </c>
    </row>
    <row r="56" spans="1:19" outlineLevel="1">
      <c r="G56" s="4" t="s">
        <v>148</v>
      </c>
      <c r="K56">
        <f>SUBTOTAL(9,K55:K55)</f>
        <v>156300</v>
      </c>
      <c r="L56">
        <f>SUBTOTAL(9,L55:L55)</f>
        <v>13000</v>
      </c>
      <c r="M56">
        <f>SUBTOTAL(9,M55:M55)</f>
        <v>143300</v>
      </c>
      <c r="N56">
        <f>SUBTOTAL(9,N55:N55)</f>
        <v>14330</v>
      </c>
      <c r="O56" s="9">
        <f>SUBTOTAL(9,O55:O55)</f>
        <v>157630</v>
      </c>
    </row>
    <row r="57" spans="1:19" outlineLevel="2">
      <c r="A57">
        <v>900341086</v>
      </c>
      <c r="B57" t="s">
        <v>0</v>
      </c>
      <c r="C57">
        <v>97190</v>
      </c>
      <c r="D57">
        <v>15</v>
      </c>
      <c r="E57">
        <v>0</v>
      </c>
      <c r="F57" t="s">
        <v>3</v>
      </c>
      <c r="G57">
        <v>31291450</v>
      </c>
      <c r="H57" t="s">
        <v>39</v>
      </c>
      <c r="I57" t="s">
        <v>39</v>
      </c>
      <c r="J57">
        <v>19891101</v>
      </c>
      <c r="K57">
        <v>156300</v>
      </c>
      <c r="L57">
        <v>13000</v>
      </c>
      <c r="M57">
        <v>143300</v>
      </c>
      <c r="N57">
        <f t="shared" si="0"/>
        <v>14330</v>
      </c>
      <c r="O57" s="9">
        <f t="shared" si="1"/>
        <v>157630</v>
      </c>
      <c r="P57">
        <v>31291450</v>
      </c>
      <c r="Q57">
        <v>19581025</v>
      </c>
      <c r="R57">
        <v>53</v>
      </c>
    </row>
    <row r="58" spans="1:19" outlineLevel="2">
      <c r="A58">
        <v>900341086</v>
      </c>
      <c r="B58" t="s">
        <v>0</v>
      </c>
      <c r="C58">
        <v>97190</v>
      </c>
      <c r="D58">
        <v>15</v>
      </c>
      <c r="E58">
        <v>1</v>
      </c>
      <c r="F58" t="s">
        <v>3</v>
      </c>
      <c r="G58">
        <v>31291450</v>
      </c>
      <c r="I58" t="s">
        <v>40</v>
      </c>
      <c r="J58">
        <v>19890801</v>
      </c>
      <c r="K58">
        <v>156300</v>
      </c>
      <c r="L58">
        <v>13000</v>
      </c>
      <c r="M58">
        <v>143300</v>
      </c>
      <c r="N58">
        <f t="shared" si="0"/>
        <v>14330</v>
      </c>
      <c r="O58" s="9">
        <f t="shared" si="1"/>
        <v>157630</v>
      </c>
      <c r="P58">
        <v>19258943</v>
      </c>
      <c r="Q58">
        <v>19570101</v>
      </c>
      <c r="R58">
        <v>55</v>
      </c>
    </row>
    <row r="59" spans="1:19" outlineLevel="2">
      <c r="A59">
        <v>900341086</v>
      </c>
      <c r="B59" t="s">
        <v>0</v>
      </c>
      <c r="C59">
        <v>97277</v>
      </c>
      <c r="D59">
        <v>6</v>
      </c>
      <c r="E59">
        <v>0</v>
      </c>
      <c r="F59" t="s">
        <v>1</v>
      </c>
      <c r="G59">
        <v>31291450</v>
      </c>
      <c r="I59" t="s">
        <v>39</v>
      </c>
      <c r="J59">
        <v>20070701</v>
      </c>
      <c r="K59">
        <v>18800</v>
      </c>
      <c r="M59">
        <v>18800</v>
      </c>
      <c r="N59">
        <f t="shared" si="0"/>
        <v>1880</v>
      </c>
      <c r="O59" s="9">
        <f t="shared" si="1"/>
        <v>20680</v>
      </c>
      <c r="P59">
        <v>31291450</v>
      </c>
      <c r="Q59">
        <v>19581025</v>
      </c>
      <c r="R59">
        <v>53</v>
      </c>
    </row>
    <row r="60" spans="1:19" outlineLevel="2">
      <c r="A60">
        <v>900341086</v>
      </c>
      <c r="B60" t="s">
        <v>0</v>
      </c>
      <c r="C60">
        <v>97277</v>
      </c>
      <c r="D60">
        <v>6</v>
      </c>
      <c r="E60">
        <v>1</v>
      </c>
      <c r="F60" t="s">
        <v>1</v>
      </c>
      <c r="G60">
        <v>31291450</v>
      </c>
      <c r="I60" t="s">
        <v>40</v>
      </c>
      <c r="J60">
        <v>20070701</v>
      </c>
      <c r="K60">
        <v>18800</v>
      </c>
      <c r="M60">
        <v>18800</v>
      </c>
      <c r="N60">
        <f t="shared" si="0"/>
        <v>1880</v>
      </c>
      <c r="O60" s="9">
        <f t="shared" si="1"/>
        <v>20680</v>
      </c>
      <c r="P60">
        <v>19258943</v>
      </c>
      <c r="Q60">
        <v>19570101</v>
      </c>
      <c r="R60">
        <v>55</v>
      </c>
    </row>
    <row r="61" spans="1:19" outlineLevel="1">
      <c r="G61" s="4" t="s">
        <v>149</v>
      </c>
      <c r="K61">
        <f>SUBTOTAL(9,K57:K60)</f>
        <v>350200</v>
      </c>
      <c r="L61">
        <f>SUBTOTAL(9,L57:L60)</f>
        <v>26000</v>
      </c>
      <c r="M61">
        <f>SUBTOTAL(9,M57:M60)</f>
        <v>324200</v>
      </c>
      <c r="N61">
        <f>SUBTOTAL(9,N57:N60)</f>
        <v>32420</v>
      </c>
      <c r="O61" s="10">
        <f>SUBTOTAL(9,O57:O60)</f>
        <v>356620</v>
      </c>
    </row>
    <row r="62" spans="1:19" outlineLevel="2">
      <c r="A62">
        <v>900341086</v>
      </c>
      <c r="B62" t="s">
        <v>0</v>
      </c>
      <c r="C62">
        <v>97190</v>
      </c>
      <c r="D62">
        <v>27</v>
      </c>
      <c r="E62">
        <v>1</v>
      </c>
      <c r="F62" t="s">
        <v>3</v>
      </c>
      <c r="G62">
        <v>31918210</v>
      </c>
      <c r="H62" t="s">
        <v>41</v>
      </c>
      <c r="I62" t="s">
        <v>42</v>
      </c>
      <c r="J62">
        <v>20010801</v>
      </c>
      <c r="K62">
        <v>156300</v>
      </c>
      <c r="L62">
        <v>13000</v>
      </c>
      <c r="M62">
        <v>143300</v>
      </c>
      <c r="N62">
        <f t="shared" si="0"/>
        <v>14330</v>
      </c>
      <c r="O62" s="9">
        <f t="shared" si="1"/>
        <v>157630</v>
      </c>
      <c r="P62">
        <v>1091552322</v>
      </c>
      <c r="Q62">
        <v>20010915</v>
      </c>
      <c r="R62">
        <v>10</v>
      </c>
    </row>
    <row r="63" spans="1:19" outlineLevel="1">
      <c r="G63" s="4" t="s">
        <v>150</v>
      </c>
      <c r="K63">
        <f>SUBTOTAL(9,K62:K62)</f>
        <v>156300</v>
      </c>
      <c r="L63">
        <f>SUBTOTAL(9,L62:L62)</f>
        <v>13000</v>
      </c>
      <c r="M63">
        <f>SUBTOTAL(9,M62:M62)</f>
        <v>143300</v>
      </c>
      <c r="N63">
        <f>SUBTOTAL(9,N62:N62)</f>
        <v>14330</v>
      </c>
      <c r="O63" s="15">
        <f>SUBTOTAL(9,O62:O62)</f>
        <v>157630</v>
      </c>
    </row>
    <row r="64" spans="1:19" outlineLevel="2">
      <c r="A64">
        <v>900341086</v>
      </c>
      <c r="B64" t="s">
        <v>0</v>
      </c>
      <c r="C64">
        <v>97190</v>
      </c>
      <c r="D64">
        <v>16</v>
      </c>
      <c r="E64">
        <v>0</v>
      </c>
      <c r="F64" s="12" t="s">
        <v>3</v>
      </c>
      <c r="G64">
        <v>32016199</v>
      </c>
      <c r="H64" t="s">
        <v>43</v>
      </c>
      <c r="I64" s="12" t="s">
        <v>43</v>
      </c>
      <c r="J64">
        <v>19910301</v>
      </c>
      <c r="K64">
        <v>156300</v>
      </c>
      <c r="L64">
        <v>13000</v>
      </c>
      <c r="M64">
        <v>143300</v>
      </c>
      <c r="N64">
        <f t="shared" si="0"/>
        <v>14330</v>
      </c>
      <c r="O64" s="9">
        <f t="shared" si="1"/>
        <v>157630</v>
      </c>
      <c r="P64">
        <v>32016199</v>
      </c>
      <c r="Q64">
        <v>19560304</v>
      </c>
      <c r="R64">
        <v>56</v>
      </c>
      <c r="S64" s="6" t="s">
        <v>189</v>
      </c>
    </row>
    <row r="65" spans="1:18" outlineLevel="2">
      <c r="A65">
        <v>900341086</v>
      </c>
      <c r="B65" t="s">
        <v>0</v>
      </c>
      <c r="C65">
        <v>97277</v>
      </c>
      <c r="D65">
        <v>5</v>
      </c>
      <c r="E65">
        <v>1</v>
      </c>
      <c r="F65" t="s">
        <v>1</v>
      </c>
      <c r="G65">
        <v>32016199</v>
      </c>
      <c r="I65" t="s">
        <v>44</v>
      </c>
      <c r="J65">
        <v>20020701</v>
      </c>
      <c r="K65">
        <v>18800</v>
      </c>
      <c r="M65">
        <v>18800</v>
      </c>
      <c r="N65">
        <f t="shared" si="0"/>
        <v>1880</v>
      </c>
      <c r="O65" s="9">
        <f t="shared" si="1"/>
        <v>20680</v>
      </c>
      <c r="P65">
        <v>32443349</v>
      </c>
      <c r="Q65">
        <v>19491014</v>
      </c>
      <c r="R65">
        <v>62</v>
      </c>
    </row>
    <row r="66" spans="1:18" outlineLevel="1">
      <c r="G66" s="4" t="s">
        <v>151</v>
      </c>
      <c r="K66">
        <f>SUBTOTAL(9,K64:K65)</f>
        <v>175100</v>
      </c>
      <c r="L66">
        <f>SUBTOTAL(9,L64:L65)</f>
        <v>13000</v>
      </c>
      <c r="M66">
        <f>SUBTOTAL(9,M64:M65)</f>
        <v>162100</v>
      </c>
      <c r="N66">
        <f>SUBTOTAL(9,N64:N65)</f>
        <v>16210</v>
      </c>
      <c r="O66" s="10">
        <f>SUBTOTAL(9,O64:O65)</f>
        <v>178310</v>
      </c>
    </row>
    <row r="67" spans="1:18" outlineLevel="2">
      <c r="A67">
        <v>900341086</v>
      </c>
      <c r="B67" t="s">
        <v>0</v>
      </c>
      <c r="C67">
        <v>97277</v>
      </c>
      <c r="D67">
        <v>20</v>
      </c>
      <c r="E67">
        <v>1</v>
      </c>
      <c r="F67" t="s">
        <v>1</v>
      </c>
      <c r="G67">
        <v>39447059</v>
      </c>
      <c r="H67" t="s">
        <v>45</v>
      </c>
      <c r="I67" t="s">
        <v>46</v>
      </c>
      <c r="J67">
        <v>20020701</v>
      </c>
      <c r="K67">
        <v>18800</v>
      </c>
      <c r="M67">
        <v>18800</v>
      </c>
      <c r="N67">
        <f t="shared" si="0"/>
        <v>1880</v>
      </c>
      <c r="O67" s="9">
        <f t="shared" si="1"/>
        <v>20680</v>
      </c>
      <c r="P67">
        <v>98071356485</v>
      </c>
      <c r="Q67">
        <v>19980713</v>
      </c>
      <c r="R67">
        <v>13</v>
      </c>
    </row>
    <row r="68" spans="1:18" outlineLevel="1">
      <c r="G68" s="4" t="s">
        <v>152</v>
      </c>
      <c r="K68">
        <f>SUBTOTAL(9,K67:K67)</f>
        <v>18800</v>
      </c>
      <c r="L68">
        <f>SUBTOTAL(9,L67:L67)</f>
        <v>0</v>
      </c>
      <c r="M68">
        <f>SUBTOTAL(9,M67:M67)</f>
        <v>18800</v>
      </c>
      <c r="N68">
        <f>SUBTOTAL(9,N67:N67)</f>
        <v>1880</v>
      </c>
      <c r="O68" s="15">
        <f>SUBTOTAL(9,O67:O67)</f>
        <v>20680</v>
      </c>
    </row>
    <row r="69" spans="1:18" outlineLevel="2">
      <c r="A69">
        <v>900341086</v>
      </c>
      <c r="B69" t="s">
        <v>0</v>
      </c>
      <c r="C69">
        <v>97190</v>
      </c>
      <c r="D69">
        <v>18</v>
      </c>
      <c r="E69">
        <v>0</v>
      </c>
      <c r="F69" t="s">
        <v>3</v>
      </c>
      <c r="G69">
        <v>42682038</v>
      </c>
      <c r="H69" t="s">
        <v>47</v>
      </c>
      <c r="I69" t="s">
        <v>47</v>
      </c>
      <c r="J69">
        <v>19930901</v>
      </c>
      <c r="K69">
        <v>156300</v>
      </c>
      <c r="L69">
        <v>13000</v>
      </c>
      <c r="M69">
        <v>143300</v>
      </c>
      <c r="N69">
        <f t="shared" si="0"/>
        <v>14330</v>
      </c>
      <c r="O69" s="9">
        <f t="shared" si="1"/>
        <v>157630</v>
      </c>
      <c r="P69">
        <v>42682038</v>
      </c>
      <c r="Q69">
        <v>19680731</v>
      </c>
      <c r="R69">
        <v>43</v>
      </c>
    </row>
    <row r="70" spans="1:18" outlineLevel="2">
      <c r="A70">
        <v>900341086</v>
      </c>
      <c r="B70" t="s">
        <v>0</v>
      </c>
      <c r="C70">
        <v>97323</v>
      </c>
      <c r="D70">
        <v>3</v>
      </c>
      <c r="E70">
        <v>0</v>
      </c>
      <c r="F70" t="s">
        <v>48</v>
      </c>
      <c r="G70">
        <v>42682038</v>
      </c>
      <c r="I70" t="s">
        <v>47</v>
      </c>
      <c r="J70">
        <v>20041206</v>
      </c>
      <c r="K70">
        <v>17600</v>
      </c>
      <c r="M70">
        <v>17600</v>
      </c>
      <c r="N70">
        <f t="shared" si="0"/>
        <v>1760</v>
      </c>
      <c r="O70" s="9">
        <f t="shared" si="1"/>
        <v>19360</v>
      </c>
      <c r="P70">
        <v>42682038</v>
      </c>
      <c r="Q70">
        <v>19680731</v>
      </c>
      <c r="R70">
        <v>43</v>
      </c>
    </row>
    <row r="71" spans="1:18" outlineLevel="1">
      <c r="G71" s="4" t="s">
        <v>153</v>
      </c>
      <c r="K71">
        <f>SUBTOTAL(9,K69:K70)</f>
        <v>173900</v>
      </c>
      <c r="L71">
        <f>SUBTOTAL(9,L69:L70)</f>
        <v>13000</v>
      </c>
      <c r="M71">
        <f>SUBTOTAL(9,M69:M70)</f>
        <v>160900</v>
      </c>
      <c r="N71">
        <f>SUBTOTAL(9,N69:N70)</f>
        <v>16090</v>
      </c>
      <c r="O71" s="10">
        <f>SUBTOTAL(9,O69:O70)</f>
        <v>176990</v>
      </c>
    </row>
    <row r="72" spans="1:18" outlineLevel="2">
      <c r="A72">
        <v>900341086</v>
      </c>
      <c r="B72" t="s">
        <v>0</v>
      </c>
      <c r="C72">
        <v>97323</v>
      </c>
      <c r="D72">
        <v>6</v>
      </c>
      <c r="E72">
        <v>0</v>
      </c>
      <c r="F72" t="s">
        <v>48</v>
      </c>
      <c r="G72">
        <v>42827137</v>
      </c>
      <c r="H72" t="s">
        <v>49</v>
      </c>
      <c r="I72" t="s">
        <v>49</v>
      </c>
      <c r="J72">
        <v>20101231</v>
      </c>
      <c r="K72">
        <v>17600</v>
      </c>
      <c r="M72">
        <v>17600</v>
      </c>
      <c r="N72">
        <f t="shared" si="0"/>
        <v>1760</v>
      </c>
      <c r="O72" s="9">
        <f t="shared" si="1"/>
        <v>19360</v>
      </c>
      <c r="P72">
        <v>42827137</v>
      </c>
      <c r="Q72">
        <v>19820503</v>
      </c>
      <c r="R72">
        <v>30</v>
      </c>
    </row>
    <row r="73" spans="1:18" outlineLevel="2">
      <c r="A73">
        <v>900341086</v>
      </c>
      <c r="B73" t="s">
        <v>0</v>
      </c>
      <c r="C73">
        <v>97323</v>
      </c>
      <c r="D73">
        <v>6</v>
      </c>
      <c r="E73">
        <v>1</v>
      </c>
      <c r="F73" t="s">
        <v>48</v>
      </c>
      <c r="G73">
        <v>42827137</v>
      </c>
      <c r="I73" t="s">
        <v>50</v>
      </c>
      <c r="J73">
        <v>20101231</v>
      </c>
      <c r="K73">
        <v>17600</v>
      </c>
      <c r="M73">
        <v>17600</v>
      </c>
      <c r="N73">
        <f t="shared" si="0"/>
        <v>1760</v>
      </c>
      <c r="O73" s="9">
        <f t="shared" si="1"/>
        <v>19360</v>
      </c>
      <c r="P73">
        <v>1039447104</v>
      </c>
      <c r="Q73">
        <v>19870222</v>
      </c>
      <c r="R73">
        <v>25</v>
      </c>
    </row>
    <row r="74" spans="1:18" outlineLevel="2">
      <c r="A74">
        <v>900341086</v>
      </c>
      <c r="B74" t="s">
        <v>0</v>
      </c>
      <c r="C74">
        <v>97323</v>
      </c>
      <c r="D74">
        <v>6</v>
      </c>
      <c r="E74">
        <v>3</v>
      </c>
      <c r="F74" t="s">
        <v>48</v>
      </c>
      <c r="G74">
        <v>42827137</v>
      </c>
      <c r="I74" t="s">
        <v>51</v>
      </c>
      <c r="J74">
        <v>20110328</v>
      </c>
      <c r="K74">
        <v>17600</v>
      </c>
      <c r="M74">
        <v>17600</v>
      </c>
      <c r="N74">
        <f t="shared" si="0"/>
        <v>1760</v>
      </c>
      <c r="O74" s="9">
        <f t="shared" si="1"/>
        <v>19360</v>
      </c>
      <c r="P74">
        <v>43052978</v>
      </c>
      <c r="Q74">
        <v>19630510</v>
      </c>
      <c r="R74">
        <v>49</v>
      </c>
    </row>
    <row r="75" spans="1:18" outlineLevel="1">
      <c r="G75" s="4" t="s">
        <v>154</v>
      </c>
      <c r="K75">
        <f>SUBTOTAL(9,K72:K74)</f>
        <v>52800</v>
      </c>
      <c r="L75">
        <f>SUBTOTAL(9,L72:L74)</f>
        <v>0</v>
      </c>
      <c r="M75">
        <f>SUBTOTAL(9,M72:M74)</f>
        <v>52800</v>
      </c>
      <c r="N75">
        <f>SUBTOTAL(9,N72:N74)</f>
        <v>5280</v>
      </c>
      <c r="O75" s="15">
        <f>SUBTOTAL(9,O72:O74)</f>
        <v>58080</v>
      </c>
    </row>
    <row r="76" spans="1:18" outlineLevel="2">
      <c r="A76">
        <v>900341086</v>
      </c>
      <c r="B76" t="s">
        <v>0</v>
      </c>
      <c r="C76">
        <v>97190</v>
      </c>
      <c r="D76">
        <v>30</v>
      </c>
      <c r="E76">
        <v>0</v>
      </c>
      <c r="F76" t="s">
        <v>3</v>
      </c>
      <c r="G76">
        <v>42984949</v>
      </c>
      <c r="H76" t="s">
        <v>52</v>
      </c>
      <c r="I76" t="s">
        <v>52</v>
      </c>
      <c r="J76">
        <v>19821101</v>
      </c>
      <c r="K76">
        <v>156300</v>
      </c>
      <c r="M76">
        <v>156300</v>
      </c>
      <c r="N76">
        <f t="shared" si="0"/>
        <v>15630</v>
      </c>
      <c r="O76" s="9">
        <f t="shared" si="1"/>
        <v>171930</v>
      </c>
      <c r="P76">
        <v>42984949</v>
      </c>
      <c r="Q76">
        <v>19590113</v>
      </c>
      <c r="R76">
        <v>53</v>
      </c>
    </row>
    <row r="77" spans="1:18" outlineLevel="2">
      <c r="A77">
        <v>900341086</v>
      </c>
      <c r="B77" t="s">
        <v>0</v>
      </c>
      <c r="C77">
        <v>97190</v>
      </c>
      <c r="D77">
        <v>30</v>
      </c>
      <c r="E77">
        <v>1</v>
      </c>
      <c r="F77" t="s">
        <v>3</v>
      </c>
      <c r="G77">
        <v>42984949</v>
      </c>
      <c r="I77" t="s">
        <v>53</v>
      </c>
      <c r="J77">
        <v>19841101</v>
      </c>
      <c r="K77">
        <v>156300</v>
      </c>
      <c r="M77">
        <v>156300</v>
      </c>
      <c r="N77">
        <f t="shared" si="0"/>
        <v>15630</v>
      </c>
      <c r="O77" s="9">
        <f t="shared" si="1"/>
        <v>171930</v>
      </c>
      <c r="P77">
        <v>8027039</v>
      </c>
      <c r="Q77">
        <v>19841009</v>
      </c>
      <c r="R77">
        <v>27</v>
      </c>
    </row>
    <row r="78" spans="1:18" outlineLevel="2">
      <c r="A78">
        <v>900341086</v>
      </c>
      <c r="B78" t="s">
        <v>0</v>
      </c>
      <c r="C78">
        <v>97190</v>
      </c>
      <c r="D78">
        <v>30</v>
      </c>
      <c r="E78">
        <v>2</v>
      </c>
      <c r="F78" t="s">
        <v>3</v>
      </c>
      <c r="G78">
        <v>42984949</v>
      </c>
      <c r="I78" t="s">
        <v>54</v>
      </c>
      <c r="J78">
        <v>19821101</v>
      </c>
      <c r="K78">
        <v>156300</v>
      </c>
      <c r="M78">
        <v>156300</v>
      </c>
      <c r="N78">
        <f t="shared" si="0"/>
        <v>15630</v>
      </c>
      <c r="O78" s="9">
        <f t="shared" si="1"/>
        <v>171930</v>
      </c>
      <c r="P78">
        <v>21321048</v>
      </c>
      <c r="Q78">
        <v>19380726</v>
      </c>
      <c r="R78">
        <v>73</v>
      </c>
    </row>
    <row r="79" spans="1:18" outlineLevel="1">
      <c r="G79" s="4" t="s">
        <v>155</v>
      </c>
      <c r="K79">
        <f>SUBTOTAL(9,K76:K78)</f>
        <v>468900</v>
      </c>
      <c r="L79">
        <f>SUBTOTAL(9,L76:L78)</f>
        <v>0</v>
      </c>
      <c r="M79">
        <f>SUBTOTAL(9,M76:M78)</f>
        <v>468900</v>
      </c>
      <c r="N79">
        <f>SUBTOTAL(9,N76:N78)</f>
        <v>46890</v>
      </c>
      <c r="O79" s="15">
        <f>SUBTOTAL(9,O76:O78)</f>
        <v>515790</v>
      </c>
    </row>
    <row r="80" spans="1:18" outlineLevel="2">
      <c r="A80">
        <v>900341086</v>
      </c>
      <c r="B80" t="s">
        <v>0</v>
      </c>
      <c r="C80">
        <v>97277</v>
      </c>
      <c r="D80">
        <v>4</v>
      </c>
      <c r="E80">
        <v>0</v>
      </c>
      <c r="F80" t="s">
        <v>1</v>
      </c>
      <c r="G80">
        <v>43085722</v>
      </c>
      <c r="H80" t="s">
        <v>55</v>
      </c>
      <c r="I80" t="s">
        <v>55</v>
      </c>
      <c r="J80">
        <v>20080301</v>
      </c>
      <c r="K80">
        <v>18800</v>
      </c>
      <c r="M80">
        <v>18800</v>
      </c>
      <c r="N80">
        <f t="shared" si="0"/>
        <v>1880</v>
      </c>
      <c r="O80" s="9">
        <f t="shared" si="1"/>
        <v>20680</v>
      </c>
      <c r="P80">
        <v>43085722</v>
      </c>
      <c r="Q80">
        <v>19641224</v>
      </c>
      <c r="R80">
        <v>47</v>
      </c>
    </row>
    <row r="81" spans="1:18" outlineLevel="2">
      <c r="A81">
        <v>900341086</v>
      </c>
      <c r="B81" t="s">
        <v>0</v>
      </c>
      <c r="C81">
        <v>97277</v>
      </c>
      <c r="D81">
        <v>4</v>
      </c>
      <c r="E81">
        <v>1</v>
      </c>
      <c r="F81" t="s">
        <v>1</v>
      </c>
      <c r="G81">
        <v>43085722</v>
      </c>
      <c r="I81" t="s">
        <v>56</v>
      </c>
      <c r="J81">
        <v>20070401</v>
      </c>
      <c r="K81">
        <v>18800</v>
      </c>
      <c r="M81">
        <v>18800</v>
      </c>
      <c r="N81">
        <f t="shared" si="0"/>
        <v>1880</v>
      </c>
      <c r="O81" s="9">
        <f t="shared" si="1"/>
        <v>20680</v>
      </c>
      <c r="P81">
        <v>96021016850</v>
      </c>
      <c r="Q81">
        <v>19960210</v>
      </c>
      <c r="R81">
        <v>16</v>
      </c>
    </row>
    <row r="82" spans="1:18" outlineLevel="2">
      <c r="A82">
        <v>900341086</v>
      </c>
      <c r="B82" t="s">
        <v>0</v>
      </c>
      <c r="C82">
        <v>97277</v>
      </c>
      <c r="D82">
        <v>4</v>
      </c>
      <c r="E82">
        <v>2</v>
      </c>
      <c r="F82" t="s">
        <v>1</v>
      </c>
      <c r="G82">
        <v>43085722</v>
      </c>
      <c r="I82" t="s">
        <v>57</v>
      </c>
      <c r="J82">
        <v>20070401</v>
      </c>
      <c r="K82">
        <v>18800</v>
      </c>
      <c r="M82">
        <v>18800</v>
      </c>
      <c r="N82">
        <f t="shared" si="0"/>
        <v>1880</v>
      </c>
      <c r="O82" s="9">
        <f t="shared" si="1"/>
        <v>20680</v>
      </c>
      <c r="P82">
        <v>99041213970</v>
      </c>
      <c r="Q82">
        <v>19990412</v>
      </c>
      <c r="R82">
        <v>13</v>
      </c>
    </row>
    <row r="83" spans="1:18" outlineLevel="1">
      <c r="G83" s="4" t="s">
        <v>156</v>
      </c>
      <c r="K83">
        <f>SUBTOTAL(9,K80:K82)</f>
        <v>56400</v>
      </c>
      <c r="L83">
        <f>SUBTOTAL(9,L80:L82)</f>
        <v>0</v>
      </c>
      <c r="M83">
        <f>SUBTOTAL(9,M80:M82)</f>
        <v>56400</v>
      </c>
      <c r="N83">
        <f>SUBTOTAL(9,N80:N82)</f>
        <v>5640</v>
      </c>
      <c r="O83" s="15">
        <f>SUBTOTAL(9,O80:O82)</f>
        <v>62040</v>
      </c>
    </row>
    <row r="84" spans="1:18" outlineLevel="2">
      <c r="A84">
        <v>900341086</v>
      </c>
      <c r="B84" t="s">
        <v>0</v>
      </c>
      <c r="C84">
        <v>97190</v>
      </c>
      <c r="D84">
        <v>13</v>
      </c>
      <c r="E84">
        <v>0</v>
      </c>
      <c r="F84" t="s">
        <v>3</v>
      </c>
      <c r="G84">
        <v>43448449</v>
      </c>
      <c r="H84" t="s">
        <v>58</v>
      </c>
      <c r="I84" t="s">
        <v>58</v>
      </c>
      <c r="J84">
        <v>20110201</v>
      </c>
      <c r="K84">
        <v>156300</v>
      </c>
      <c r="L84">
        <v>13000</v>
      </c>
      <c r="M84">
        <v>143300</v>
      </c>
      <c r="N84">
        <f t="shared" si="0"/>
        <v>14330</v>
      </c>
      <c r="O84" s="9">
        <f t="shared" si="1"/>
        <v>157630</v>
      </c>
      <c r="P84">
        <v>43448449</v>
      </c>
      <c r="Q84">
        <v>19770206</v>
      </c>
      <c r="R84">
        <v>35</v>
      </c>
    </row>
    <row r="85" spans="1:18" outlineLevel="2">
      <c r="A85">
        <v>900341086</v>
      </c>
      <c r="B85" t="s">
        <v>0</v>
      </c>
      <c r="C85">
        <v>97190</v>
      </c>
      <c r="D85">
        <v>13</v>
      </c>
      <c r="E85">
        <v>1</v>
      </c>
      <c r="F85" t="s">
        <v>3</v>
      </c>
      <c r="G85">
        <v>43448449</v>
      </c>
      <c r="I85" t="s">
        <v>59</v>
      </c>
      <c r="J85">
        <v>20051001</v>
      </c>
      <c r="K85">
        <v>156300</v>
      </c>
      <c r="M85">
        <v>156300</v>
      </c>
      <c r="N85">
        <f t="shared" ref="N85:N163" si="2">+M85*10%</f>
        <v>15630</v>
      </c>
      <c r="O85" s="9">
        <f t="shared" ref="O85:O163" si="3">+M85+N85</f>
        <v>171930</v>
      </c>
      <c r="P85">
        <v>22129302</v>
      </c>
      <c r="Q85">
        <v>19480409</v>
      </c>
      <c r="R85">
        <v>64</v>
      </c>
    </row>
    <row r="86" spans="1:18" outlineLevel="2">
      <c r="A86">
        <v>900341086</v>
      </c>
      <c r="B86" t="s">
        <v>0</v>
      </c>
      <c r="C86">
        <v>97325</v>
      </c>
      <c r="D86">
        <v>3</v>
      </c>
      <c r="E86">
        <v>0</v>
      </c>
      <c r="F86" t="s">
        <v>60</v>
      </c>
      <c r="G86">
        <v>43448449</v>
      </c>
      <c r="I86" t="s">
        <v>58</v>
      </c>
      <c r="J86">
        <v>20111021</v>
      </c>
      <c r="K86">
        <v>17600</v>
      </c>
      <c r="M86">
        <v>17600</v>
      </c>
      <c r="N86">
        <f t="shared" si="2"/>
        <v>1760</v>
      </c>
      <c r="O86" s="9">
        <f t="shared" si="3"/>
        <v>19360</v>
      </c>
      <c r="P86">
        <v>43448449</v>
      </c>
      <c r="Q86">
        <v>19770206</v>
      </c>
      <c r="R86">
        <v>35</v>
      </c>
    </row>
    <row r="87" spans="1:18" outlineLevel="2">
      <c r="A87">
        <v>900341086</v>
      </c>
      <c r="B87" t="s">
        <v>0</v>
      </c>
      <c r="C87">
        <v>97412</v>
      </c>
      <c r="D87">
        <v>4</v>
      </c>
      <c r="E87">
        <v>1</v>
      </c>
      <c r="F87" t="s">
        <v>61</v>
      </c>
      <c r="G87">
        <v>43448449</v>
      </c>
      <c r="I87" t="s">
        <v>62</v>
      </c>
      <c r="J87">
        <v>20111030</v>
      </c>
      <c r="K87">
        <v>156300</v>
      </c>
      <c r="L87">
        <v>13000</v>
      </c>
      <c r="M87">
        <v>143300</v>
      </c>
      <c r="N87">
        <f t="shared" si="2"/>
        <v>14330</v>
      </c>
      <c r="O87" s="9">
        <f t="shared" si="3"/>
        <v>157630</v>
      </c>
      <c r="P87">
        <v>1013464237</v>
      </c>
      <c r="Q87">
        <v>20120211</v>
      </c>
      <c r="R87">
        <v>0</v>
      </c>
    </row>
    <row r="88" spans="1:18" outlineLevel="1">
      <c r="G88" s="4" t="s">
        <v>157</v>
      </c>
      <c r="K88">
        <f>SUBTOTAL(9,K84:K87)</f>
        <v>486500</v>
      </c>
      <c r="L88">
        <f>SUBTOTAL(9,L84:L87)</f>
        <v>26000</v>
      </c>
      <c r="M88">
        <f>SUBTOTAL(9,M84:M87)</f>
        <v>460500</v>
      </c>
      <c r="N88">
        <f>SUBTOTAL(9,N84:N87)</f>
        <v>46050</v>
      </c>
      <c r="O88" s="10">
        <f>SUBTOTAL(9,O84:O87)</f>
        <v>506550</v>
      </c>
    </row>
    <row r="89" spans="1:18" outlineLevel="2">
      <c r="A89">
        <v>900341086</v>
      </c>
      <c r="B89" t="s">
        <v>0</v>
      </c>
      <c r="C89">
        <v>97323</v>
      </c>
      <c r="D89">
        <v>1</v>
      </c>
      <c r="E89">
        <v>1</v>
      </c>
      <c r="F89" t="s">
        <v>48</v>
      </c>
      <c r="G89">
        <v>43527716</v>
      </c>
      <c r="H89" t="s">
        <v>63</v>
      </c>
      <c r="I89" t="s">
        <v>64</v>
      </c>
      <c r="J89">
        <v>20101231</v>
      </c>
      <c r="K89">
        <v>17600</v>
      </c>
      <c r="M89">
        <v>17600</v>
      </c>
      <c r="N89">
        <f t="shared" si="2"/>
        <v>1760</v>
      </c>
      <c r="O89" s="9">
        <f t="shared" si="3"/>
        <v>19360</v>
      </c>
      <c r="P89">
        <v>32424603</v>
      </c>
      <c r="Q89">
        <v>19450906</v>
      </c>
      <c r="R89">
        <v>66</v>
      </c>
    </row>
    <row r="90" spans="1:18" outlineLevel="1">
      <c r="G90" s="4" t="s">
        <v>158</v>
      </c>
      <c r="K90">
        <f>SUBTOTAL(9,K89:K89)</f>
        <v>17600</v>
      </c>
      <c r="L90">
        <f>SUBTOTAL(9,L89:L89)</f>
        <v>0</v>
      </c>
      <c r="M90">
        <f>SUBTOTAL(9,M89:M89)</f>
        <v>17600</v>
      </c>
      <c r="N90">
        <f>SUBTOTAL(9,N89:N89)</f>
        <v>1760</v>
      </c>
      <c r="O90" s="10">
        <f>SUBTOTAL(9,O89:O89)</f>
        <v>19360</v>
      </c>
    </row>
    <row r="91" spans="1:18" outlineLevel="2">
      <c r="A91">
        <v>900341086</v>
      </c>
      <c r="B91" t="s">
        <v>0</v>
      </c>
      <c r="C91">
        <v>97277</v>
      </c>
      <c r="D91">
        <v>3</v>
      </c>
      <c r="E91">
        <v>1</v>
      </c>
      <c r="F91" t="s">
        <v>1</v>
      </c>
      <c r="G91">
        <v>43554496</v>
      </c>
      <c r="H91" t="s">
        <v>65</v>
      </c>
      <c r="I91" t="s">
        <v>66</v>
      </c>
      <c r="J91">
        <v>20020701</v>
      </c>
      <c r="K91">
        <v>18800</v>
      </c>
      <c r="M91">
        <v>18800</v>
      </c>
      <c r="N91">
        <f t="shared" si="2"/>
        <v>1880</v>
      </c>
      <c r="O91" s="9">
        <f t="shared" si="3"/>
        <v>20680</v>
      </c>
      <c r="P91">
        <v>94091009247</v>
      </c>
      <c r="Q91">
        <v>19940910</v>
      </c>
      <c r="R91">
        <v>17</v>
      </c>
    </row>
    <row r="92" spans="1:18" outlineLevel="2">
      <c r="A92">
        <v>900341086</v>
      </c>
      <c r="B92" t="s">
        <v>0</v>
      </c>
      <c r="C92">
        <v>97323</v>
      </c>
      <c r="D92">
        <v>4</v>
      </c>
      <c r="E92">
        <v>1</v>
      </c>
      <c r="F92" t="s">
        <v>48</v>
      </c>
      <c r="G92">
        <v>43554496</v>
      </c>
      <c r="I92" t="s">
        <v>67</v>
      </c>
      <c r="J92">
        <v>20101231</v>
      </c>
      <c r="K92">
        <v>17600</v>
      </c>
      <c r="M92">
        <v>17600</v>
      </c>
      <c r="N92">
        <f t="shared" si="2"/>
        <v>1760</v>
      </c>
      <c r="O92" s="9">
        <f t="shared" si="3"/>
        <v>19360</v>
      </c>
      <c r="P92">
        <v>21360189</v>
      </c>
      <c r="Q92">
        <v>19360816</v>
      </c>
      <c r="R92">
        <v>75</v>
      </c>
    </row>
    <row r="93" spans="1:18" outlineLevel="1">
      <c r="G93" s="4" t="s">
        <v>159</v>
      </c>
      <c r="K93">
        <f>SUBTOTAL(9,K91:K92)</f>
        <v>36400</v>
      </c>
      <c r="L93">
        <f>SUBTOTAL(9,L91:L92)</f>
        <v>0</v>
      </c>
      <c r="M93">
        <f>SUBTOTAL(9,M91:M92)</f>
        <v>36400</v>
      </c>
      <c r="N93">
        <f>SUBTOTAL(9,N91:N92)</f>
        <v>3640</v>
      </c>
      <c r="O93" s="15">
        <f>SUBTOTAL(9,O91:O92)</f>
        <v>40040</v>
      </c>
    </row>
    <row r="94" spans="1:18" outlineLevel="2">
      <c r="A94">
        <v>900341086</v>
      </c>
      <c r="B94" t="s">
        <v>0</v>
      </c>
      <c r="C94">
        <v>97190</v>
      </c>
      <c r="D94">
        <v>34</v>
      </c>
      <c r="E94">
        <v>0</v>
      </c>
      <c r="F94" t="s">
        <v>3</v>
      </c>
      <c r="G94">
        <v>43566832</v>
      </c>
      <c r="H94" t="s">
        <v>68</v>
      </c>
      <c r="I94" t="s">
        <v>68</v>
      </c>
      <c r="J94">
        <v>19970101</v>
      </c>
      <c r="K94">
        <v>156300</v>
      </c>
      <c r="L94">
        <v>13000</v>
      </c>
      <c r="M94">
        <v>143300</v>
      </c>
      <c r="N94">
        <f t="shared" si="2"/>
        <v>14330</v>
      </c>
      <c r="O94" s="9">
        <f t="shared" si="3"/>
        <v>157630</v>
      </c>
      <c r="P94">
        <v>43566832</v>
      </c>
      <c r="Q94">
        <v>19721005</v>
      </c>
      <c r="R94">
        <v>39</v>
      </c>
    </row>
    <row r="95" spans="1:18" outlineLevel="2">
      <c r="A95">
        <v>900341086</v>
      </c>
      <c r="B95" t="s">
        <v>0</v>
      </c>
      <c r="C95">
        <v>97190</v>
      </c>
      <c r="D95">
        <v>34</v>
      </c>
      <c r="E95">
        <v>1</v>
      </c>
      <c r="F95" t="s">
        <v>3</v>
      </c>
      <c r="G95">
        <v>43566832</v>
      </c>
      <c r="I95" t="s">
        <v>69</v>
      </c>
      <c r="J95">
        <v>19970101</v>
      </c>
      <c r="K95">
        <v>156300</v>
      </c>
      <c r="L95">
        <v>13000</v>
      </c>
      <c r="M95">
        <v>143300</v>
      </c>
      <c r="N95">
        <f t="shared" si="2"/>
        <v>14330</v>
      </c>
      <c r="O95" s="9">
        <f t="shared" si="3"/>
        <v>157630</v>
      </c>
      <c r="P95">
        <v>79468653</v>
      </c>
      <c r="Q95">
        <v>19681220</v>
      </c>
      <c r="R95">
        <v>43</v>
      </c>
    </row>
    <row r="96" spans="1:18" outlineLevel="2">
      <c r="A96">
        <v>900341086</v>
      </c>
      <c r="B96" t="s">
        <v>0</v>
      </c>
      <c r="C96">
        <v>97190</v>
      </c>
      <c r="D96">
        <v>34</v>
      </c>
      <c r="E96">
        <v>2</v>
      </c>
      <c r="F96" t="s">
        <v>3</v>
      </c>
      <c r="G96">
        <v>43566832</v>
      </c>
      <c r="I96" t="s">
        <v>70</v>
      </c>
      <c r="J96">
        <v>19930301</v>
      </c>
      <c r="K96">
        <v>156300</v>
      </c>
      <c r="L96">
        <v>13000</v>
      </c>
      <c r="M96">
        <v>143300</v>
      </c>
      <c r="N96">
        <f t="shared" si="2"/>
        <v>14330</v>
      </c>
      <c r="O96" s="9">
        <f t="shared" si="3"/>
        <v>157630</v>
      </c>
      <c r="P96">
        <v>1128423211</v>
      </c>
      <c r="Q96">
        <v>19890824</v>
      </c>
      <c r="R96">
        <v>22</v>
      </c>
    </row>
    <row r="97" spans="1:18" outlineLevel="2">
      <c r="A97">
        <v>900341086</v>
      </c>
      <c r="B97" t="s">
        <v>0</v>
      </c>
      <c r="C97">
        <v>97190</v>
      </c>
      <c r="D97">
        <v>34</v>
      </c>
      <c r="E97">
        <v>3</v>
      </c>
      <c r="F97" t="s">
        <v>3</v>
      </c>
      <c r="G97">
        <v>43566832</v>
      </c>
      <c r="I97" t="s">
        <v>71</v>
      </c>
      <c r="J97">
        <v>19970401</v>
      </c>
      <c r="K97">
        <v>156300</v>
      </c>
      <c r="L97">
        <v>13000</v>
      </c>
      <c r="M97">
        <v>143300</v>
      </c>
      <c r="N97">
        <f t="shared" si="2"/>
        <v>14330</v>
      </c>
      <c r="O97" s="9">
        <f t="shared" si="3"/>
        <v>157630</v>
      </c>
      <c r="P97">
        <v>96033115242</v>
      </c>
      <c r="Q97">
        <v>19960331</v>
      </c>
      <c r="R97">
        <v>16</v>
      </c>
    </row>
    <row r="98" spans="1:18" outlineLevel="2">
      <c r="A98">
        <v>900341086</v>
      </c>
      <c r="B98" t="s">
        <v>0</v>
      </c>
      <c r="C98">
        <v>97190</v>
      </c>
      <c r="D98">
        <v>34</v>
      </c>
      <c r="E98">
        <v>4</v>
      </c>
      <c r="F98" t="s">
        <v>3</v>
      </c>
      <c r="G98">
        <v>43566832</v>
      </c>
      <c r="I98" t="s">
        <v>72</v>
      </c>
      <c r="J98">
        <v>19991101</v>
      </c>
      <c r="K98">
        <v>156300</v>
      </c>
      <c r="L98">
        <v>13000</v>
      </c>
      <c r="M98">
        <v>143300</v>
      </c>
      <c r="N98">
        <f t="shared" si="2"/>
        <v>14330</v>
      </c>
      <c r="O98" s="9">
        <f t="shared" si="3"/>
        <v>157630</v>
      </c>
      <c r="P98">
        <v>99100275757</v>
      </c>
      <c r="Q98">
        <v>19991002</v>
      </c>
      <c r="R98">
        <v>12</v>
      </c>
    </row>
    <row r="99" spans="1:18" outlineLevel="2">
      <c r="A99">
        <v>900341086</v>
      </c>
      <c r="B99" t="s">
        <v>0</v>
      </c>
      <c r="C99">
        <v>97190</v>
      </c>
      <c r="D99">
        <v>34</v>
      </c>
      <c r="E99">
        <v>5</v>
      </c>
      <c r="F99" t="s">
        <v>3</v>
      </c>
      <c r="G99">
        <v>43566832</v>
      </c>
      <c r="I99" t="s">
        <v>73</v>
      </c>
      <c r="J99">
        <v>20060101</v>
      </c>
      <c r="K99">
        <v>156300</v>
      </c>
      <c r="L99">
        <v>13000</v>
      </c>
      <c r="M99">
        <v>143300</v>
      </c>
      <c r="N99">
        <f t="shared" si="2"/>
        <v>14330</v>
      </c>
      <c r="O99" s="9">
        <f t="shared" si="3"/>
        <v>157630</v>
      </c>
      <c r="P99">
        <v>1017142801</v>
      </c>
      <c r="Q99">
        <v>19870103</v>
      </c>
      <c r="R99">
        <v>25</v>
      </c>
    </row>
    <row r="100" spans="1:18" outlineLevel="1">
      <c r="G100" s="4" t="s">
        <v>160</v>
      </c>
      <c r="K100">
        <f>SUBTOTAL(9,K94:K99)</f>
        <v>937800</v>
      </c>
      <c r="L100">
        <f>SUBTOTAL(9,L94:L99)</f>
        <v>78000</v>
      </c>
      <c r="M100">
        <f>SUBTOTAL(9,M94:M99)</f>
        <v>859800</v>
      </c>
      <c r="N100">
        <f>SUBTOTAL(9,N94:N99)</f>
        <v>85980</v>
      </c>
      <c r="O100" s="15">
        <f>SUBTOTAL(9,O94:O99)</f>
        <v>945780</v>
      </c>
    </row>
    <row r="101" spans="1:18" outlineLevel="2">
      <c r="A101">
        <v>900341086</v>
      </c>
      <c r="B101" t="s">
        <v>0</v>
      </c>
      <c r="C101">
        <v>97190</v>
      </c>
      <c r="D101">
        <v>21</v>
      </c>
      <c r="E101">
        <v>0</v>
      </c>
      <c r="F101" t="s">
        <v>3</v>
      </c>
      <c r="G101">
        <v>43590968</v>
      </c>
      <c r="H101" t="s">
        <v>74</v>
      </c>
      <c r="I101" t="s">
        <v>74</v>
      </c>
      <c r="J101">
        <v>19970901</v>
      </c>
      <c r="K101">
        <v>156300</v>
      </c>
      <c r="M101">
        <v>156300</v>
      </c>
      <c r="N101">
        <f t="shared" si="2"/>
        <v>15630</v>
      </c>
      <c r="O101" s="9">
        <f t="shared" si="3"/>
        <v>171930</v>
      </c>
      <c r="P101">
        <v>43590968</v>
      </c>
      <c r="Q101">
        <v>19740817</v>
      </c>
      <c r="R101">
        <v>37</v>
      </c>
    </row>
    <row r="102" spans="1:18" outlineLevel="2">
      <c r="A102">
        <v>900341086</v>
      </c>
      <c r="B102" t="s">
        <v>0</v>
      </c>
      <c r="C102">
        <v>97325</v>
      </c>
      <c r="D102">
        <v>1</v>
      </c>
      <c r="E102">
        <v>0</v>
      </c>
      <c r="F102" t="s">
        <v>60</v>
      </c>
      <c r="G102">
        <v>43590968</v>
      </c>
      <c r="I102" t="s">
        <v>74</v>
      </c>
      <c r="J102">
        <v>20101231</v>
      </c>
      <c r="K102">
        <v>17600</v>
      </c>
      <c r="M102">
        <v>17600</v>
      </c>
      <c r="N102">
        <f t="shared" si="2"/>
        <v>1760</v>
      </c>
      <c r="O102" s="9">
        <f t="shared" si="3"/>
        <v>19360</v>
      </c>
      <c r="P102">
        <v>43590968</v>
      </c>
      <c r="Q102">
        <v>19740817</v>
      </c>
      <c r="R102">
        <v>37</v>
      </c>
    </row>
    <row r="103" spans="1:18" outlineLevel="2">
      <c r="A103">
        <v>900341086</v>
      </c>
      <c r="B103" t="s">
        <v>0</v>
      </c>
      <c r="C103">
        <v>97325</v>
      </c>
      <c r="D103">
        <v>1</v>
      </c>
      <c r="E103">
        <v>1</v>
      </c>
      <c r="F103" t="s">
        <v>60</v>
      </c>
      <c r="G103">
        <v>43590968</v>
      </c>
      <c r="I103" t="s">
        <v>75</v>
      </c>
      <c r="J103">
        <v>20101231</v>
      </c>
      <c r="K103">
        <v>17600</v>
      </c>
      <c r="M103">
        <v>17600</v>
      </c>
      <c r="N103">
        <f t="shared" si="2"/>
        <v>1760</v>
      </c>
      <c r="O103" s="9">
        <f t="shared" si="3"/>
        <v>19360</v>
      </c>
      <c r="P103">
        <v>39195487</v>
      </c>
      <c r="Q103">
        <v>20060704</v>
      </c>
      <c r="R103">
        <v>5</v>
      </c>
    </row>
    <row r="104" spans="1:18" outlineLevel="1">
      <c r="G104" s="4" t="s">
        <v>161</v>
      </c>
      <c r="K104">
        <f>SUBTOTAL(9,K101:K103)</f>
        <v>191500</v>
      </c>
      <c r="L104">
        <f>SUBTOTAL(9,L101:L103)</f>
        <v>0</v>
      </c>
      <c r="M104">
        <f>SUBTOTAL(9,M101:M103)</f>
        <v>191500</v>
      </c>
      <c r="N104">
        <f>SUBTOTAL(9,N101:N103)</f>
        <v>19150</v>
      </c>
      <c r="O104" s="10">
        <f>SUBTOTAL(9,O101:O103)</f>
        <v>210650</v>
      </c>
    </row>
    <row r="105" spans="1:18" outlineLevel="2">
      <c r="A105">
        <v>900341086</v>
      </c>
      <c r="B105" t="s">
        <v>0</v>
      </c>
      <c r="C105">
        <v>97190</v>
      </c>
      <c r="D105">
        <v>11</v>
      </c>
      <c r="E105">
        <v>0</v>
      </c>
      <c r="F105" t="s">
        <v>3</v>
      </c>
      <c r="G105">
        <v>43626653</v>
      </c>
      <c r="H105" t="s">
        <v>76</v>
      </c>
      <c r="I105" t="s">
        <v>76</v>
      </c>
      <c r="J105">
        <v>19970901</v>
      </c>
      <c r="K105">
        <v>156300</v>
      </c>
      <c r="L105">
        <v>13000</v>
      </c>
      <c r="M105">
        <v>143300</v>
      </c>
      <c r="N105">
        <f t="shared" si="2"/>
        <v>14330</v>
      </c>
      <c r="O105" s="9">
        <f t="shared" si="3"/>
        <v>157630</v>
      </c>
      <c r="P105">
        <v>43626653</v>
      </c>
      <c r="Q105">
        <v>19760110</v>
      </c>
      <c r="R105">
        <v>36</v>
      </c>
    </row>
    <row r="106" spans="1:18" outlineLevel="2">
      <c r="A106">
        <v>900341086</v>
      </c>
      <c r="B106" t="s">
        <v>0</v>
      </c>
      <c r="C106">
        <v>97190</v>
      </c>
      <c r="D106">
        <v>11</v>
      </c>
      <c r="E106">
        <v>1</v>
      </c>
      <c r="F106" t="s">
        <v>3</v>
      </c>
      <c r="G106">
        <v>43626653</v>
      </c>
      <c r="I106" t="s">
        <v>77</v>
      </c>
      <c r="J106">
        <v>19970404</v>
      </c>
      <c r="K106">
        <v>156300</v>
      </c>
      <c r="L106">
        <v>13000</v>
      </c>
      <c r="M106">
        <v>143300</v>
      </c>
      <c r="N106">
        <f t="shared" si="2"/>
        <v>14330</v>
      </c>
      <c r="O106" s="9">
        <f t="shared" si="3"/>
        <v>157630</v>
      </c>
      <c r="P106">
        <v>71786590</v>
      </c>
      <c r="Q106">
        <v>19760724</v>
      </c>
      <c r="R106">
        <v>35</v>
      </c>
    </row>
    <row r="107" spans="1:18" outlineLevel="2">
      <c r="A107">
        <v>900341086</v>
      </c>
      <c r="B107" t="s">
        <v>0</v>
      </c>
      <c r="C107">
        <v>97412</v>
      </c>
      <c r="D107">
        <v>1</v>
      </c>
      <c r="E107">
        <v>1</v>
      </c>
      <c r="F107" t="s">
        <v>61</v>
      </c>
      <c r="G107">
        <v>43626653</v>
      </c>
      <c r="I107" t="s">
        <v>78</v>
      </c>
      <c r="J107">
        <v>20061001</v>
      </c>
      <c r="K107">
        <v>156300</v>
      </c>
      <c r="L107">
        <v>13000</v>
      </c>
      <c r="M107">
        <v>143300</v>
      </c>
      <c r="N107">
        <f t="shared" si="2"/>
        <v>14330</v>
      </c>
      <c r="O107" s="9">
        <f t="shared" si="3"/>
        <v>157630</v>
      </c>
      <c r="P107">
        <v>1034990486</v>
      </c>
      <c r="Q107">
        <v>20061223</v>
      </c>
      <c r="R107">
        <v>5</v>
      </c>
    </row>
    <row r="108" spans="1:18" outlineLevel="1">
      <c r="G108" s="4" t="s">
        <v>162</v>
      </c>
      <c r="K108">
        <f>SUBTOTAL(9,K105:K107)</f>
        <v>468900</v>
      </c>
      <c r="L108">
        <f>SUBTOTAL(9,L105:L107)</f>
        <v>39000</v>
      </c>
      <c r="M108">
        <f>SUBTOTAL(9,M105:M107)</f>
        <v>429900</v>
      </c>
      <c r="N108">
        <f>SUBTOTAL(9,N105:N107)</f>
        <v>42990</v>
      </c>
      <c r="O108" s="15">
        <f>SUBTOTAL(9,O105:O107)</f>
        <v>472890</v>
      </c>
    </row>
    <row r="109" spans="1:18" outlineLevel="2">
      <c r="A109">
        <v>900341086</v>
      </c>
      <c r="B109" t="s">
        <v>0</v>
      </c>
      <c r="C109">
        <v>97190</v>
      </c>
      <c r="D109">
        <v>10</v>
      </c>
      <c r="E109">
        <v>0</v>
      </c>
      <c r="F109" t="s">
        <v>3</v>
      </c>
      <c r="G109">
        <v>43738517</v>
      </c>
      <c r="H109" t="s">
        <v>79</v>
      </c>
      <c r="I109" t="s">
        <v>79</v>
      </c>
      <c r="J109">
        <v>19840801</v>
      </c>
      <c r="K109">
        <v>156300</v>
      </c>
      <c r="L109">
        <v>13000</v>
      </c>
      <c r="M109">
        <v>143300</v>
      </c>
      <c r="N109">
        <f t="shared" si="2"/>
        <v>14330</v>
      </c>
      <c r="O109" s="9">
        <f t="shared" si="3"/>
        <v>157630</v>
      </c>
      <c r="P109">
        <v>43738517</v>
      </c>
      <c r="Q109">
        <v>19730307</v>
      </c>
      <c r="R109">
        <v>39</v>
      </c>
    </row>
    <row r="110" spans="1:18" outlineLevel="2">
      <c r="A110">
        <v>900341086</v>
      </c>
      <c r="B110" t="s">
        <v>0</v>
      </c>
      <c r="C110">
        <v>97190</v>
      </c>
      <c r="D110">
        <v>10</v>
      </c>
      <c r="E110">
        <v>1</v>
      </c>
      <c r="F110" t="s">
        <v>3</v>
      </c>
      <c r="G110">
        <v>43738517</v>
      </c>
      <c r="I110" t="s">
        <v>80</v>
      </c>
      <c r="J110">
        <v>20010701</v>
      </c>
      <c r="K110">
        <v>156300</v>
      </c>
      <c r="L110">
        <v>13000</v>
      </c>
      <c r="M110">
        <v>143300</v>
      </c>
      <c r="N110">
        <f t="shared" si="2"/>
        <v>14330</v>
      </c>
      <c r="O110" s="9">
        <f t="shared" si="3"/>
        <v>157630</v>
      </c>
      <c r="P110">
        <v>98560752</v>
      </c>
      <c r="Q110">
        <v>19720918</v>
      </c>
      <c r="R110">
        <v>39</v>
      </c>
    </row>
    <row r="111" spans="1:18" outlineLevel="2">
      <c r="A111">
        <v>900341086</v>
      </c>
      <c r="B111" t="s">
        <v>0</v>
      </c>
      <c r="C111">
        <v>97325</v>
      </c>
      <c r="D111">
        <v>2</v>
      </c>
      <c r="E111">
        <v>1</v>
      </c>
      <c r="F111" t="s">
        <v>60</v>
      </c>
      <c r="G111">
        <v>43738517</v>
      </c>
      <c r="I111" t="s">
        <v>81</v>
      </c>
      <c r="J111">
        <v>20101231</v>
      </c>
      <c r="K111">
        <v>17600</v>
      </c>
      <c r="M111">
        <v>17600</v>
      </c>
      <c r="N111">
        <f t="shared" si="2"/>
        <v>1760</v>
      </c>
      <c r="O111" s="9">
        <f t="shared" si="3"/>
        <v>19360</v>
      </c>
      <c r="P111">
        <v>32417678</v>
      </c>
      <c r="Q111">
        <v>19440415</v>
      </c>
      <c r="R111">
        <v>68</v>
      </c>
    </row>
    <row r="112" spans="1:18" outlineLevel="2">
      <c r="A112">
        <v>900341086</v>
      </c>
      <c r="B112" t="s">
        <v>0</v>
      </c>
      <c r="C112">
        <v>97412</v>
      </c>
      <c r="D112">
        <v>2</v>
      </c>
      <c r="E112">
        <v>1</v>
      </c>
      <c r="F112" t="s">
        <v>61</v>
      </c>
      <c r="G112">
        <v>43738517</v>
      </c>
      <c r="I112" t="s">
        <v>82</v>
      </c>
      <c r="J112">
        <v>20060601</v>
      </c>
      <c r="K112">
        <v>156300</v>
      </c>
      <c r="L112">
        <v>13000</v>
      </c>
      <c r="M112">
        <v>143300</v>
      </c>
      <c r="N112">
        <f t="shared" si="2"/>
        <v>14330</v>
      </c>
      <c r="O112" s="9">
        <f t="shared" si="3"/>
        <v>157630</v>
      </c>
      <c r="P112">
        <v>1017927990</v>
      </c>
      <c r="Q112">
        <v>20060809</v>
      </c>
      <c r="R112">
        <v>5</v>
      </c>
    </row>
    <row r="113" spans="1:18" outlineLevel="1">
      <c r="G113" s="4" t="s">
        <v>163</v>
      </c>
      <c r="K113">
        <f>SUBTOTAL(9,K109:K112)</f>
        <v>486500</v>
      </c>
      <c r="L113">
        <f>SUBTOTAL(9,L109:L112)</f>
        <v>39000</v>
      </c>
      <c r="M113">
        <f>SUBTOTAL(9,M109:M112)</f>
        <v>447500</v>
      </c>
      <c r="N113">
        <f>SUBTOTAL(9,N109:N112)</f>
        <v>44750</v>
      </c>
      <c r="O113" s="10">
        <f>SUBTOTAL(9,O109:O112)</f>
        <v>492250</v>
      </c>
    </row>
    <row r="114" spans="1:18" outlineLevel="2">
      <c r="A114">
        <v>900341086</v>
      </c>
      <c r="B114" t="s">
        <v>0</v>
      </c>
      <c r="C114">
        <v>97190</v>
      </c>
      <c r="D114">
        <v>36</v>
      </c>
      <c r="E114">
        <v>1</v>
      </c>
      <c r="F114" t="s">
        <v>3</v>
      </c>
      <c r="G114">
        <v>52173420</v>
      </c>
      <c r="H114" t="s">
        <v>83</v>
      </c>
      <c r="I114" t="s">
        <v>84</v>
      </c>
      <c r="J114">
        <v>20110201</v>
      </c>
      <c r="K114">
        <v>156300</v>
      </c>
      <c r="M114">
        <v>156300</v>
      </c>
      <c r="N114">
        <f t="shared" si="2"/>
        <v>15630</v>
      </c>
      <c r="O114" s="9">
        <f t="shared" si="3"/>
        <v>171930</v>
      </c>
      <c r="P114">
        <v>1034402771</v>
      </c>
      <c r="Q114">
        <v>20101220</v>
      </c>
      <c r="R114">
        <v>1</v>
      </c>
    </row>
    <row r="115" spans="1:18" outlineLevel="1">
      <c r="G115" s="4" t="s">
        <v>164</v>
      </c>
      <c r="K115">
        <f>SUBTOTAL(9,K114:K114)</f>
        <v>156300</v>
      </c>
      <c r="L115">
        <f>SUBTOTAL(9,L114:L114)</f>
        <v>0</v>
      </c>
      <c r="M115">
        <f>SUBTOTAL(9,M114:M114)</f>
        <v>156300</v>
      </c>
      <c r="N115">
        <f>SUBTOTAL(9,N114:N114)</f>
        <v>15630</v>
      </c>
      <c r="O115" s="9">
        <f>SUBTOTAL(9,O114:O114)</f>
        <v>171930</v>
      </c>
    </row>
    <row r="116" spans="1:18" outlineLevel="2">
      <c r="A116">
        <v>900341086</v>
      </c>
      <c r="B116" t="s">
        <v>0</v>
      </c>
      <c r="C116">
        <v>97190</v>
      </c>
      <c r="D116">
        <v>29</v>
      </c>
      <c r="E116">
        <v>0</v>
      </c>
      <c r="F116" t="s">
        <v>3</v>
      </c>
      <c r="G116">
        <v>70546426</v>
      </c>
      <c r="H116" t="s">
        <v>85</v>
      </c>
      <c r="I116" t="s">
        <v>85</v>
      </c>
      <c r="J116">
        <v>19911101</v>
      </c>
      <c r="K116">
        <v>156300</v>
      </c>
      <c r="M116">
        <v>156300</v>
      </c>
      <c r="N116">
        <f t="shared" si="2"/>
        <v>15630</v>
      </c>
      <c r="O116" s="9">
        <f t="shared" si="3"/>
        <v>171930</v>
      </c>
      <c r="P116">
        <v>70546426</v>
      </c>
      <c r="Q116">
        <v>19580522</v>
      </c>
      <c r="R116">
        <v>53</v>
      </c>
    </row>
    <row r="117" spans="1:18" outlineLevel="2">
      <c r="A117">
        <v>900341086</v>
      </c>
      <c r="B117" t="s">
        <v>0</v>
      </c>
      <c r="C117">
        <v>97190</v>
      </c>
      <c r="D117">
        <v>29</v>
      </c>
      <c r="E117">
        <v>1</v>
      </c>
      <c r="F117" t="s">
        <v>3</v>
      </c>
      <c r="G117">
        <v>70546426</v>
      </c>
      <c r="I117" t="s">
        <v>86</v>
      </c>
      <c r="J117">
        <v>19910901</v>
      </c>
      <c r="K117">
        <v>156300</v>
      </c>
      <c r="M117">
        <v>156300</v>
      </c>
      <c r="N117">
        <f t="shared" si="2"/>
        <v>15630</v>
      </c>
      <c r="O117" s="9">
        <f t="shared" si="3"/>
        <v>171930</v>
      </c>
      <c r="P117">
        <v>32511272</v>
      </c>
      <c r="Q117">
        <v>19540609</v>
      </c>
      <c r="R117">
        <v>57</v>
      </c>
    </row>
    <row r="118" spans="1:18" outlineLevel="2">
      <c r="A118">
        <v>900341086</v>
      </c>
      <c r="B118" t="s">
        <v>0</v>
      </c>
      <c r="C118">
        <v>97190</v>
      </c>
      <c r="D118">
        <v>29</v>
      </c>
      <c r="E118">
        <v>2</v>
      </c>
      <c r="F118" t="s">
        <v>3</v>
      </c>
      <c r="G118">
        <v>70546426</v>
      </c>
      <c r="I118" t="s">
        <v>87</v>
      </c>
      <c r="J118">
        <v>19970101</v>
      </c>
      <c r="K118">
        <v>156300</v>
      </c>
      <c r="M118">
        <v>156300</v>
      </c>
      <c r="N118">
        <f t="shared" si="2"/>
        <v>15630</v>
      </c>
      <c r="O118" s="9">
        <f t="shared" si="3"/>
        <v>171930</v>
      </c>
      <c r="P118">
        <v>1020414511</v>
      </c>
      <c r="Q118">
        <v>19880722</v>
      </c>
      <c r="R118">
        <v>23</v>
      </c>
    </row>
    <row r="119" spans="1:18" outlineLevel="1">
      <c r="G119" s="4" t="s">
        <v>165</v>
      </c>
      <c r="K119">
        <f>SUBTOTAL(9,K116:K118)</f>
        <v>468900</v>
      </c>
      <c r="L119">
        <f>SUBTOTAL(9,L116:L118)</f>
        <v>0</v>
      </c>
      <c r="M119">
        <f>SUBTOTAL(9,M116:M118)</f>
        <v>468900</v>
      </c>
      <c r="N119">
        <f>SUBTOTAL(9,N116:N118)</f>
        <v>46890</v>
      </c>
      <c r="O119" s="15">
        <f>SUBTOTAL(9,O116:O118)</f>
        <v>515790</v>
      </c>
    </row>
    <row r="120" spans="1:18" outlineLevel="2">
      <c r="A120">
        <v>900341086</v>
      </c>
      <c r="B120" t="s">
        <v>0</v>
      </c>
      <c r="C120">
        <v>97190</v>
      </c>
      <c r="D120">
        <v>9</v>
      </c>
      <c r="E120">
        <v>0</v>
      </c>
      <c r="F120" t="s">
        <v>3</v>
      </c>
      <c r="G120">
        <v>70554124</v>
      </c>
      <c r="H120" t="s">
        <v>88</v>
      </c>
      <c r="I120" t="s">
        <v>88</v>
      </c>
      <c r="J120">
        <v>20090301</v>
      </c>
      <c r="K120">
        <v>156300</v>
      </c>
      <c r="L120">
        <v>13000</v>
      </c>
      <c r="M120">
        <v>143300</v>
      </c>
      <c r="N120">
        <f t="shared" si="2"/>
        <v>14330</v>
      </c>
      <c r="O120" s="9">
        <f t="shared" si="3"/>
        <v>157630</v>
      </c>
      <c r="P120">
        <v>70554124</v>
      </c>
      <c r="Q120">
        <v>19610815</v>
      </c>
      <c r="R120">
        <v>50</v>
      </c>
    </row>
    <row r="121" spans="1:18" outlineLevel="2">
      <c r="A121">
        <v>900341086</v>
      </c>
      <c r="B121" t="s">
        <v>0</v>
      </c>
      <c r="C121">
        <v>97190</v>
      </c>
      <c r="D121">
        <v>9</v>
      </c>
      <c r="E121">
        <v>1</v>
      </c>
      <c r="F121" t="s">
        <v>3</v>
      </c>
      <c r="G121">
        <v>70554124</v>
      </c>
      <c r="I121" t="s">
        <v>89</v>
      </c>
      <c r="J121">
        <v>20110401</v>
      </c>
      <c r="K121">
        <v>156300</v>
      </c>
      <c r="L121">
        <v>13000</v>
      </c>
      <c r="M121">
        <v>143300</v>
      </c>
      <c r="N121">
        <f t="shared" si="2"/>
        <v>14330</v>
      </c>
      <c r="O121" s="9">
        <f t="shared" si="3"/>
        <v>157630</v>
      </c>
      <c r="P121">
        <v>42779151</v>
      </c>
      <c r="Q121">
        <v>19690317</v>
      </c>
      <c r="R121">
        <v>43</v>
      </c>
    </row>
    <row r="122" spans="1:18" outlineLevel="2">
      <c r="A122">
        <v>900341086</v>
      </c>
      <c r="B122" t="s">
        <v>0</v>
      </c>
      <c r="C122">
        <v>97277</v>
      </c>
      <c r="D122">
        <v>1</v>
      </c>
      <c r="E122">
        <v>0</v>
      </c>
      <c r="F122" t="s">
        <v>1</v>
      </c>
      <c r="G122">
        <v>70554124</v>
      </c>
      <c r="I122" t="s">
        <v>88</v>
      </c>
      <c r="J122">
        <v>20020801</v>
      </c>
      <c r="K122">
        <v>18800</v>
      </c>
      <c r="M122">
        <v>18800</v>
      </c>
      <c r="N122">
        <f t="shared" si="2"/>
        <v>1880</v>
      </c>
      <c r="O122" s="9">
        <f t="shared" si="3"/>
        <v>20680</v>
      </c>
      <c r="P122">
        <v>70554124</v>
      </c>
      <c r="Q122">
        <v>19610815</v>
      </c>
      <c r="R122">
        <v>50</v>
      </c>
    </row>
    <row r="123" spans="1:18" outlineLevel="1">
      <c r="G123" s="4" t="s">
        <v>166</v>
      </c>
      <c r="K123">
        <f>SUBTOTAL(9,K120:K122)</f>
        <v>331400</v>
      </c>
      <c r="L123">
        <f>SUBTOTAL(9,L120:L122)</f>
        <v>26000</v>
      </c>
      <c r="M123">
        <f>SUBTOTAL(9,M120:M122)</f>
        <v>305400</v>
      </c>
      <c r="N123">
        <f>SUBTOTAL(9,N120:N122)</f>
        <v>30540</v>
      </c>
      <c r="O123" s="10">
        <f>SUBTOTAL(9,O120:O122)</f>
        <v>335940</v>
      </c>
    </row>
    <row r="124" spans="1:18" s="5" customFormat="1" outlineLevel="1">
      <c r="F124" s="16" t="s">
        <v>3</v>
      </c>
      <c r="G124" s="18">
        <v>71494186</v>
      </c>
      <c r="H124" s="16" t="s">
        <v>187</v>
      </c>
      <c r="I124" s="16" t="s">
        <v>188</v>
      </c>
      <c r="J124" s="16"/>
      <c r="K124" s="16">
        <v>156300</v>
      </c>
      <c r="L124" s="16"/>
      <c r="M124" s="16">
        <v>156300</v>
      </c>
      <c r="N124" s="16">
        <f>+M124*10%</f>
        <v>15630</v>
      </c>
      <c r="O124" s="17">
        <f>+M124+N124</f>
        <v>171930</v>
      </c>
    </row>
    <row r="125" spans="1:18" s="6" customFormat="1" outlineLevel="1">
      <c r="F125" s="18"/>
      <c r="G125" s="18" t="s">
        <v>186</v>
      </c>
      <c r="H125" s="18"/>
      <c r="I125" s="18"/>
      <c r="J125" s="18"/>
      <c r="K125" s="18">
        <f>SUM(K124)</f>
        <v>156300</v>
      </c>
      <c r="L125" s="18">
        <v>0</v>
      </c>
      <c r="M125" s="18">
        <f>SUM(M124)</f>
        <v>156300</v>
      </c>
      <c r="N125" s="18">
        <f>SUM(N124)</f>
        <v>15630</v>
      </c>
      <c r="O125" s="14">
        <f>SUM(O124)</f>
        <v>171930</v>
      </c>
    </row>
    <row r="126" spans="1:18" outlineLevel="1">
      <c r="A126" s="5"/>
      <c r="B126" s="5"/>
      <c r="C126" s="5"/>
      <c r="D126" s="5"/>
      <c r="E126" s="5"/>
      <c r="F126" s="16" t="s">
        <v>48</v>
      </c>
      <c r="G126" s="18">
        <v>71661760</v>
      </c>
      <c r="H126" s="16" t="s">
        <v>183</v>
      </c>
      <c r="I126" s="16" t="s">
        <v>184</v>
      </c>
      <c r="J126" s="16"/>
      <c r="K126" s="16">
        <v>17600</v>
      </c>
      <c r="L126" s="16"/>
      <c r="M126" s="16">
        <v>17600</v>
      </c>
      <c r="N126" s="16">
        <f>+M126*10%</f>
        <v>1760</v>
      </c>
      <c r="O126" s="17">
        <f>+M126+N126</f>
        <v>19360</v>
      </c>
      <c r="P126" s="5"/>
      <c r="Q126" s="5"/>
      <c r="R126" s="5"/>
    </row>
    <row r="127" spans="1:18" s="2" customFormat="1" outlineLevel="1">
      <c r="A127" s="6"/>
      <c r="B127" s="6"/>
      <c r="C127" s="6"/>
      <c r="D127" s="6"/>
      <c r="E127" s="6"/>
      <c r="F127" s="6"/>
      <c r="G127" s="6" t="s">
        <v>185</v>
      </c>
      <c r="H127" s="6"/>
      <c r="I127" s="6"/>
      <c r="J127" s="6"/>
      <c r="K127" s="6">
        <f>SUM(K126)</f>
        <v>17600</v>
      </c>
      <c r="L127" s="6">
        <v>0</v>
      </c>
      <c r="M127" s="6">
        <f>SUM(M126)</f>
        <v>17600</v>
      </c>
      <c r="N127" s="6">
        <f>SUM(N126)</f>
        <v>1760</v>
      </c>
      <c r="O127" s="11">
        <f>SUM(O126)</f>
        <v>19360</v>
      </c>
      <c r="P127" s="6"/>
      <c r="Q127" s="6"/>
      <c r="R127" s="6"/>
    </row>
    <row r="128" spans="1:18" outlineLevel="2">
      <c r="A128">
        <v>900341086</v>
      </c>
      <c r="B128" t="s">
        <v>0</v>
      </c>
      <c r="C128">
        <v>97323</v>
      </c>
      <c r="D128">
        <v>5</v>
      </c>
      <c r="E128">
        <v>1</v>
      </c>
      <c r="F128" t="s">
        <v>48</v>
      </c>
      <c r="G128">
        <v>71688266</v>
      </c>
      <c r="H128" t="s">
        <v>90</v>
      </c>
      <c r="I128" t="s">
        <v>91</v>
      </c>
      <c r="J128">
        <v>20101231</v>
      </c>
      <c r="K128">
        <v>17600</v>
      </c>
      <c r="M128">
        <v>17600</v>
      </c>
      <c r="N128">
        <f t="shared" si="2"/>
        <v>1760</v>
      </c>
      <c r="O128" s="9">
        <f t="shared" si="3"/>
        <v>19360</v>
      </c>
      <c r="P128">
        <v>21311057</v>
      </c>
      <c r="Q128">
        <v>19380308</v>
      </c>
      <c r="R128">
        <v>74</v>
      </c>
    </row>
    <row r="129" spans="1:18" outlineLevel="2">
      <c r="A129">
        <v>900341086</v>
      </c>
      <c r="B129" t="s">
        <v>0</v>
      </c>
      <c r="C129">
        <v>97323</v>
      </c>
      <c r="D129">
        <v>5</v>
      </c>
      <c r="E129">
        <v>2</v>
      </c>
      <c r="F129" t="s">
        <v>48</v>
      </c>
      <c r="G129">
        <v>71688266</v>
      </c>
      <c r="I129" t="s">
        <v>92</v>
      </c>
      <c r="J129">
        <v>20101231</v>
      </c>
      <c r="K129">
        <v>17600</v>
      </c>
      <c r="M129">
        <v>17600</v>
      </c>
      <c r="N129">
        <f t="shared" si="2"/>
        <v>1760</v>
      </c>
      <c r="O129" s="9">
        <f t="shared" si="3"/>
        <v>19360</v>
      </c>
      <c r="P129">
        <v>534687</v>
      </c>
      <c r="Q129">
        <v>19291026</v>
      </c>
      <c r="R129">
        <v>82</v>
      </c>
    </row>
    <row r="130" spans="1:18" outlineLevel="1">
      <c r="G130" s="4" t="s">
        <v>167</v>
      </c>
      <c r="K130">
        <f>SUBTOTAL(9,K128:K129)</f>
        <v>35200</v>
      </c>
      <c r="L130">
        <f>SUBTOTAL(9,L128:L129)</f>
        <v>0</v>
      </c>
      <c r="M130">
        <f>SUBTOTAL(9,M128:M129)</f>
        <v>35200</v>
      </c>
      <c r="N130">
        <f>SUBTOTAL(9,N128:N129)</f>
        <v>3520</v>
      </c>
      <c r="O130" s="15">
        <f>SUBTOTAL(9,O128:O129)</f>
        <v>38720</v>
      </c>
    </row>
    <row r="131" spans="1:18" outlineLevel="2">
      <c r="A131">
        <v>900341086</v>
      </c>
      <c r="B131" t="s">
        <v>0</v>
      </c>
      <c r="C131">
        <v>97190</v>
      </c>
      <c r="D131">
        <v>6</v>
      </c>
      <c r="E131">
        <v>1</v>
      </c>
      <c r="F131" t="s">
        <v>3</v>
      </c>
      <c r="G131">
        <v>71716736</v>
      </c>
      <c r="H131" t="s">
        <v>93</v>
      </c>
      <c r="I131" t="s">
        <v>94</v>
      </c>
      <c r="J131">
        <v>19930301</v>
      </c>
      <c r="K131">
        <v>156300</v>
      </c>
      <c r="L131">
        <v>13000</v>
      </c>
      <c r="M131">
        <v>143300</v>
      </c>
      <c r="N131">
        <f t="shared" si="2"/>
        <v>14330</v>
      </c>
      <c r="O131" s="9">
        <f t="shared" si="3"/>
        <v>157630</v>
      </c>
      <c r="P131">
        <v>32404611</v>
      </c>
      <c r="Q131">
        <v>19450429</v>
      </c>
      <c r="R131">
        <v>67</v>
      </c>
    </row>
    <row r="132" spans="1:18" outlineLevel="1">
      <c r="G132" s="4" t="s">
        <v>168</v>
      </c>
      <c r="K132">
        <f>SUBTOTAL(9,K131:K131)</f>
        <v>156300</v>
      </c>
      <c r="L132">
        <f>SUBTOTAL(9,L131:L131)</f>
        <v>13000</v>
      </c>
      <c r="M132">
        <f>SUBTOTAL(9,M131:M131)</f>
        <v>143300</v>
      </c>
      <c r="N132">
        <f>SUBTOTAL(9,N131:N131)</f>
        <v>14330</v>
      </c>
      <c r="O132" s="10">
        <f>SUBTOTAL(9,O131:O131)</f>
        <v>157630</v>
      </c>
    </row>
    <row r="133" spans="1:18" outlineLevel="2">
      <c r="A133">
        <v>900341086</v>
      </c>
      <c r="B133" t="s">
        <v>0</v>
      </c>
      <c r="C133">
        <v>97190</v>
      </c>
      <c r="D133">
        <v>5</v>
      </c>
      <c r="E133">
        <v>0</v>
      </c>
      <c r="F133" t="s">
        <v>3</v>
      </c>
      <c r="G133">
        <v>71786355</v>
      </c>
      <c r="H133" t="s">
        <v>95</v>
      </c>
      <c r="I133" t="s">
        <v>95</v>
      </c>
      <c r="J133">
        <v>19900907</v>
      </c>
      <c r="K133">
        <v>156300</v>
      </c>
      <c r="L133">
        <v>13000</v>
      </c>
      <c r="M133">
        <v>143300</v>
      </c>
      <c r="N133">
        <f t="shared" si="2"/>
        <v>14330</v>
      </c>
      <c r="O133" s="9">
        <f t="shared" si="3"/>
        <v>157630</v>
      </c>
      <c r="P133">
        <v>71786355</v>
      </c>
      <c r="Q133">
        <v>19760311</v>
      </c>
      <c r="R133">
        <v>36</v>
      </c>
    </row>
    <row r="134" spans="1:18" outlineLevel="1">
      <c r="G134" s="4" t="s">
        <v>169</v>
      </c>
      <c r="K134">
        <f>SUBTOTAL(9,K133:K133)</f>
        <v>156300</v>
      </c>
      <c r="L134">
        <f>SUBTOTAL(9,L133:L133)</f>
        <v>13000</v>
      </c>
      <c r="M134">
        <f>SUBTOTAL(9,M133:M133)</f>
        <v>143300</v>
      </c>
      <c r="N134">
        <f>SUBTOTAL(9,N133:N133)</f>
        <v>14330</v>
      </c>
      <c r="O134" s="10">
        <f>SUBTOTAL(9,O133:O133)</f>
        <v>157630</v>
      </c>
    </row>
    <row r="135" spans="1:18" outlineLevel="2">
      <c r="A135">
        <v>900341086</v>
      </c>
      <c r="B135" t="s">
        <v>0</v>
      </c>
      <c r="C135">
        <v>97277</v>
      </c>
      <c r="D135">
        <v>10</v>
      </c>
      <c r="E135">
        <v>2</v>
      </c>
      <c r="F135" t="s">
        <v>1</v>
      </c>
      <c r="G135">
        <v>72128078</v>
      </c>
      <c r="H135" t="s">
        <v>96</v>
      </c>
      <c r="I135" t="s">
        <v>97</v>
      </c>
      <c r="J135">
        <v>20051101</v>
      </c>
      <c r="K135">
        <v>18800</v>
      </c>
      <c r="M135">
        <v>18800</v>
      </c>
      <c r="N135">
        <f t="shared" si="2"/>
        <v>1880</v>
      </c>
      <c r="O135" s="9">
        <f t="shared" si="3"/>
        <v>20680</v>
      </c>
      <c r="P135">
        <v>1193155817</v>
      </c>
      <c r="Q135">
        <v>20000412</v>
      </c>
      <c r="R135">
        <v>12</v>
      </c>
    </row>
    <row r="136" spans="1:18" outlineLevel="1">
      <c r="G136" s="4" t="s">
        <v>170</v>
      </c>
      <c r="K136">
        <f>SUBTOTAL(9,K135:K135)</f>
        <v>18800</v>
      </c>
      <c r="L136">
        <f>SUBTOTAL(9,L135:L135)</f>
        <v>0</v>
      </c>
      <c r="M136">
        <f>SUBTOTAL(9,M135:M135)</f>
        <v>18800</v>
      </c>
      <c r="N136">
        <f>SUBTOTAL(9,N135:N135)</f>
        <v>1880</v>
      </c>
      <c r="O136" s="10">
        <f>SUBTOTAL(9,O135:O135)</f>
        <v>20680</v>
      </c>
    </row>
    <row r="137" spans="1:18" outlineLevel="2">
      <c r="A137">
        <v>900341086</v>
      </c>
      <c r="B137" t="s">
        <v>0</v>
      </c>
      <c r="C137">
        <v>97277</v>
      </c>
      <c r="D137">
        <v>9</v>
      </c>
      <c r="E137">
        <v>0</v>
      </c>
      <c r="F137" t="s">
        <v>1</v>
      </c>
      <c r="G137">
        <v>80407049</v>
      </c>
      <c r="H137" t="s">
        <v>98</v>
      </c>
      <c r="I137" t="s">
        <v>98</v>
      </c>
      <c r="J137">
        <v>20101101</v>
      </c>
      <c r="K137">
        <v>18800</v>
      </c>
      <c r="M137">
        <v>18800</v>
      </c>
      <c r="N137">
        <f t="shared" si="2"/>
        <v>1880</v>
      </c>
      <c r="O137" s="9">
        <f t="shared" si="3"/>
        <v>20680</v>
      </c>
      <c r="P137">
        <v>80407049</v>
      </c>
      <c r="Q137">
        <v>19641023</v>
      </c>
      <c r="R137">
        <v>47</v>
      </c>
    </row>
    <row r="138" spans="1:18" outlineLevel="1">
      <c r="G138" s="4" t="s">
        <v>171</v>
      </c>
      <c r="K138">
        <f>SUBTOTAL(9,K137:K137)</f>
        <v>18800</v>
      </c>
      <c r="L138">
        <f>SUBTOTAL(9,L137:L137)</f>
        <v>0</v>
      </c>
      <c r="M138">
        <f>SUBTOTAL(9,M137:M137)</f>
        <v>18800</v>
      </c>
      <c r="N138">
        <f>SUBTOTAL(9,N137:N137)</f>
        <v>1880</v>
      </c>
      <c r="O138" s="10">
        <f>SUBTOTAL(9,O137:O137)</f>
        <v>20680</v>
      </c>
    </row>
    <row r="139" spans="1:18" outlineLevel="2">
      <c r="A139">
        <v>900341086</v>
      </c>
      <c r="B139" t="s">
        <v>0</v>
      </c>
      <c r="C139">
        <v>97277</v>
      </c>
      <c r="D139">
        <v>2</v>
      </c>
      <c r="E139">
        <v>0</v>
      </c>
      <c r="F139" t="s">
        <v>1</v>
      </c>
      <c r="G139">
        <v>94493002</v>
      </c>
      <c r="H139" t="s">
        <v>99</v>
      </c>
      <c r="I139" t="s">
        <v>99</v>
      </c>
      <c r="J139">
        <v>20051201</v>
      </c>
      <c r="K139">
        <v>18800</v>
      </c>
      <c r="M139">
        <v>18800</v>
      </c>
      <c r="N139">
        <f t="shared" si="2"/>
        <v>1880</v>
      </c>
      <c r="O139" s="9">
        <f t="shared" si="3"/>
        <v>20680</v>
      </c>
      <c r="P139">
        <v>94493002</v>
      </c>
      <c r="Q139">
        <v>19761228</v>
      </c>
      <c r="R139">
        <v>35</v>
      </c>
    </row>
    <row r="140" spans="1:18" outlineLevel="1">
      <c r="G140" s="4" t="s">
        <v>172</v>
      </c>
      <c r="K140">
        <f>SUBTOTAL(9,K139:K139)</f>
        <v>18800</v>
      </c>
      <c r="L140">
        <f>SUBTOTAL(9,L139:L139)</f>
        <v>0</v>
      </c>
      <c r="M140">
        <f>SUBTOTAL(9,M139:M139)</f>
        <v>18800</v>
      </c>
      <c r="N140">
        <f>SUBTOTAL(9,N139:N139)</f>
        <v>1880</v>
      </c>
      <c r="O140" s="10">
        <f>SUBTOTAL(9,O139:O139)</f>
        <v>20680</v>
      </c>
    </row>
    <row r="141" spans="1:18" outlineLevel="2">
      <c r="A141">
        <v>900341086</v>
      </c>
      <c r="B141" t="s">
        <v>0</v>
      </c>
      <c r="C141">
        <v>97190</v>
      </c>
      <c r="D141">
        <v>23</v>
      </c>
      <c r="E141">
        <v>0</v>
      </c>
      <c r="F141" t="s">
        <v>3</v>
      </c>
      <c r="G141">
        <v>98545315</v>
      </c>
      <c r="H141" t="s">
        <v>100</v>
      </c>
      <c r="I141" t="s">
        <v>100</v>
      </c>
      <c r="J141">
        <v>20100901</v>
      </c>
      <c r="K141">
        <v>156300</v>
      </c>
      <c r="L141">
        <v>13000</v>
      </c>
      <c r="M141">
        <v>143300</v>
      </c>
      <c r="N141">
        <f t="shared" si="2"/>
        <v>14330</v>
      </c>
      <c r="O141" s="9">
        <f t="shared" si="3"/>
        <v>157630</v>
      </c>
      <c r="P141">
        <v>98545315</v>
      </c>
      <c r="Q141">
        <v>19681226</v>
      </c>
      <c r="R141">
        <v>43</v>
      </c>
    </row>
    <row r="142" spans="1:18" outlineLevel="2">
      <c r="A142">
        <v>900341086</v>
      </c>
      <c r="B142" t="s">
        <v>0</v>
      </c>
      <c r="C142">
        <v>97190</v>
      </c>
      <c r="D142">
        <v>23</v>
      </c>
      <c r="E142">
        <v>1</v>
      </c>
      <c r="F142" t="s">
        <v>3</v>
      </c>
      <c r="G142">
        <v>98545315</v>
      </c>
      <c r="I142" t="s">
        <v>101</v>
      </c>
      <c r="J142">
        <v>19901001</v>
      </c>
      <c r="K142">
        <v>156300</v>
      </c>
      <c r="M142">
        <v>156300</v>
      </c>
      <c r="N142">
        <f t="shared" si="2"/>
        <v>15630</v>
      </c>
      <c r="O142" s="9">
        <f t="shared" si="3"/>
        <v>171930</v>
      </c>
      <c r="P142">
        <v>29152476</v>
      </c>
      <c r="Q142">
        <v>19371231</v>
      </c>
      <c r="R142">
        <v>74</v>
      </c>
    </row>
    <row r="143" spans="1:18" outlineLevel="2">
      <c r="A143">
        <v>900341086</v>
      </c>
      <c r="B143" t="s">
        <v>0</v>
      </c>
      <c r="C143">
        <v>97190</v>
      </c>
      <c r="D143">
        <v>23</v>
      </c>
      <c r="E143">
        <v>2</v>
      </c>
      <c r="F143" t="s">
        <v>3</v>
      </c>
      <c r="G143">
        <v>98545315</v>
      </c>
      <c r="I143" t="s">
        <v>102</v>
      </c>
      <c r="J143">
        <v>19930301</v>
      </c>
      <c r="K143">
        <v>156300</v>
      </c>
      <c r="L143">
        <v>13000</v>
      </c>
      <c r="M143">
        <v>143300</v>
      </c>
      <c r="N143">
        <f t="shared" si="2"/>
        <v>14330</v>
      </c>
      <c r="O143" s="9">
        <f t="shared" si="3"/>
        <v>157630</v>
      </c>
      <c r="P143">
        <v>19464070</v>
      </c>
      <c r="Q143">
        <v>19610709</v>
      </c>
      <c r="R143">
        <v>50</v>
      </c>
    </row>
    <row r="144" spans="1:18" outlineLevel="2">
      <c r="A144">
        <v>900341086</v>
      </c>
      <c r="B144" t="s">
        <v>0</v>
      </c>
      <c r="C144">
        <v>97190</v>
      </c>
      <c r="D144">
        <v>23</v>
      </c>
      <c r="E144">
        <v>3</v>
      </c>
      <c r="F144" t="s">
        <v>3</v>
      </c>
      <c r="G144">
        <v>98545315</v>
      </c>
      <c r="I144" t="s">
        <v>103</v>
      </c>
      <c r="J144">
        <v>19930301</v>
      </c>
      <c r="K144">
        <v>156300</v>
      </c>
      <c r="L144">
        <v>13000</v>
      </c>
      <c r="M144">
        <v>143300</v>
      </c>
      <c r="N144">
        <f t="shared" si="2"/>
        <v>14330</v>
      </c>
      <c r="O144" s="9">
        <f t="shared" si="3"/>
        <v>157630</v>
      </c>
      <c r="P144">
        <v>43094179</v>
      </c>
      <c r="Q144">
        <v>19650912</v>
      </c>
      <c r="R144">
        <v>46</v>
      </c>
    </row>
    <row r="145" spans="1:18" outlineLevel="2">
      <c r="A145">
        <v>900341086</v>
      </c>
      <c r="B145" t="s">
        <v>0</v>
      </c>
      <c r="C145">
        <v>97190</v>
      </c>
      <c r="D145">
        <v>23</v>
      </c>
      <c r="E145">
        <v>4</v>
      </c>
      <c r="F145" t="s">
        <v>3</v>
      </c>
      <c r="G145">
        <v>98545315</v>
      </c>
      <c r="I145" t="s">
        <v>104</v>
      </c>
      <c r="J145">
        <v>19950301</v>
      </c>
      <c r="K145">
        <v>156300</v>
      </c>
      <c r="L145">
        <v>13000</v>
      </c>
      <c r="M145">
        <v>143300</v>
      </c>
      <c r="N145">
        <f t="shared" si="2"/>
        <v>14330</v>
      </c>
      <c r="O145" s="9">
        <f t="shared" si="3"/>
        <v>157630</v>
      </c>
      <c r="P145">
        <v>95020717450</v>
      </c>
      <c r="Q145">
        <v>19950207</v>
      </c>
      <c r="R145">
        <v>17</v>
      </c>
    </row>
    <row r="146" spans="1:18" outlineLevel="1">
      <c r="G146" s="4" t="s">
        <v>173</v>
      </c>
      <c r="K146">
        <f>SUBTOTAL(9,K141:K145)</f>
        <v>781500</v>
      </c>
      <c r="L146">
        <f>SUBTOTAL(9,L141:L145)</f>
        <v>52000</v>
      </c>
      <c r="M146">
        <f>SUBTOTAL(9,M141:M145)</f>
        <v>729500</v>
      </c>
      <c r="N146">
        <f>SUBTOTAL(9,N141:N145)</f>
        <v>72950</v>
      </c>
      <c r="O146" s="17">
        <f>SUBTOTAL(9,O141:O145)</f>
        <v>802450</v>
      </c>
    </row>
    <row r="147" spans="1:18" outlineLevel="2">
      <c r="A147">
        <v>900341086</v>
      </c>
      <c r="B147" t="s">
        <v>0</v>
      </c>
      <c r="C147">
        <v>97190</v>
      </c>
      <c r="D147">
        <v>3</v>
      </c>
      <c r="E147">
        <v>0</v>
      </c>
      <c r="F147" t="s">
        <v>3</v>
      </c>
      <c r="G147">
        <v>98546547</v>
      </c>
      <c r="H147" t="s">
        <v>105</v>
      </c>
      <c r="I147" t="s">
        <v>105</v>
      </c>
      <c r="J147">
        <v>19900901</v>
      </c>
      <c r="K147">
        <v>156300</v>
      </c>
      <c r="L147">
        <v>13000</v>
      </c>
      <c r="M147">
        <v>143300</v>
      </c>
      <c r="N147">
        <f t="shared" si="2"/>
        <v>14330</v>
      </c>
      <c r="O147" s="9">
        <f t="shared" si="3"/>
        <v>157630</v>
      </c>
      <c r="P147">
        <v>98546547</v>
      </c>
      <c r="Q147">
        <v>19690330</v>
      </c>
      <c r="R147">
        <v>43</v>
      </c>
    </row>
    <row r="148" spans="1:18" outlineLevel="2">
      <c r="A148">
        <v>900341086</v>
      </c>
      <c r="B148" t="s">
        <v>0</v>
      </c>
      <c r="C148">
        <v>97190</v>
      </c>
      <c r="D148">
        <v>3</v>
      </c>
      <c r="E148">
        <v>1</v>
      </c>
      <c r="F148" t="s">
        <v>3</v>
      </c>
      <c r="G148">
        <v>98546547</v>
      </c>
      <c r="I148" t="s">
        <v>106</v>
      </c>
      <c r="J148">
        <v>19970601</v>
      </c>
      <c r="K148">
        <v>156300</v>
      </c>
      <c r="L148">
        <v>13000</v>
      </c>
      <c r="M148">
        <v>143300</v>
      </c>
      <c r="N148">
        <f t="shared" si="2"/>
        <v>14330</v>
      </c>
      <c r="O148" s="9">
        <f t="shared" si="3"/>
        <v>157630</v>
      </c>
      <c r="P148">
        <v>42894782</v>
      </c>
      <c r="Q148">
        <v>19670719</v>
      </c>
      <c r="R148">
        <v>44</v>
      </c>
    </row>
    <row r="149" spans="1:18" outlineLevel="2">
      <c r="A149">
        <v>900341086</v>
      </c>
      <c r="B149" t="s">
        <v>0</v>
      </c>
      <c r="C149">
        <v>97190</v>
      </c>
      <c r="D149">
        <v>3</v>
      </c>
      <c r="E149">
        <v>2</v>
      </c>
      <c r="F149" t="s">
        <v>3</v>
      </c>
      <c r="G149">
        <v>98546547</v>
      </c>
      <c r="I149" t="s">
        <v>107</v>
      </c>
      <c r="J149">
        <v>20010401</v>
      </c>
      <c r="K149">
        <v>156300</v>
      </c>
      <c r="L149">
        <v>13000</v>
      </c>
      <c r="M149">
        <v>143300</v>
      </c>
      <c r="N149">
        <f t="shared" si="2"/>
        <v>14330</v>
      </c>
      <c r="O149" s="9">
        <f t="shared" si="3"/>
        <v>157630</v>
      </c>
      <c r="P149">
        <v>1001011762</v>
      </c>
      <c r="Q149">
        <v>20010305</v>
      </c>
      <c r="R149">
        <v>11</v>
      </c>
    </row>
    <row r="150" spans="1:18" outlineLevel="1">
      <c r="G150" s="4" t="s">
        <v>174</v>
      </c>
      <c r="K150">
        <f>SUBTOTAL(9,K147:K149)</f>
        <v>468900</v>
      </c>
      <c r="L150">
        <f>SUBTOTAL(9,L147:L149)</f>
        <v>39000</v>
      </c>
      <c r="M150">
        <f>SUBTOTAL(9,M147:M149)</f>
        <v>429900</v>
      </c>
      <c r="N150">
        <f>SUBTOTAL(9,N147:N149)</f>
        <v>42990</v>
      </c>
      <c r="O150" s="15">
        <f>SUBTOTAL(9,O147:O149)</f>
        <v>472890</v>
      </c>
    </row>
    <row r="151" spans="1:18" outlineLevel="2">
      <c r="A151">
        <v>900341086</v>
      </c>
      <c r="B151" t="s">
        <v>0</v>
      </c>
      <c r="C151">
        <v>97190</v>
      </c>
      <c r="D151">
        <v>24</v>
      </c>
      <c r="E151">
        <v>1</v>
      </c>
      <c r="F151" t="s">
        <v>3</v>
      </c>
      <c r="G151">
        <v>98556506</v>
      </c>
      <c r="H151" t="s">
        <v>108</v>
      </c>
      <c r="I151" s="12" t="s">
        <v>109</v>
      </c>
      <c r="J151">
        <v>20050801</v>
      </c>
      <c r="K151">
        <v>156300</v>
      </c>
      <c r="M151">
        <v>156300</v>
      </c>
      <c r="N151">
        <f t="shared" si="2"/>
        <v>15630</v>
      </c>
      <c r="O151" s="9">
        <f t="shared" si="3"/>
        <v>171930</v>
      </c>
      <c r="P151">
        <v>32425391</v>
      </c>
      <c r="Q151">
        <v>19450902</v>
      </c>
      <c r="R151">
        <v>66</v>
      </c>
    </row>
    <row r="152" spans="1:18" outlineLevel="1">
      <c r="G152" s="4" t="s">
        <v>175</v>
      </c>
      <c r="K152">
        <f>SUBTOTAL(9,K151:K151)</f>
        <v>156300</v>
      </c>
      <c r="L152">
        <f>SUBTOTAL(9,L151:L151)</f>
        <v>0</v>
      </c>
      <c r="M152">
        <f>SUBTOTAL(9,M151:M151)</f>
        <v>156300</v>
      </c>
      <c r="N152">
        <f>SUBTOTAL(9,N151:N151)</f>
        <v>15630</v>
      </c>
      <c r="O152" s="10">
        <f>SUBTOTAL(9,O151:O151)</f>
        <v>171930</v>
      </c>
    </row>
    <row r="153" spans="1:18" outlineLevel="2">
      <c r="A153">
        <v>900341086</v>
      </c>
      <c r="B153" t="s">
        <v>0</v>
      </c>
      <c r="C153">
        <v>97190</v>
      </c>
      <c r="D153">
        <v>32</v>
      </c>
      <c r="E153">
        <v>0</v>
      </c>
      <c r="F153" t="s">
        <v>3</v>
      </c>
      <c r="G153">
        <v>98556622</v>
      </c>
      <c r="H153" t="s">
        <v>110</v>
      </c>
      <c r="I153" t="s">
        <v>110</v>
      </c>
      <c r="J153">
        <v>19850901</v>
      </c>
      <c r="K153">
        <v>156300</v>
      </c>
      <c r="M153">
        <v>156300</v>
      </c>
      <c r="N153">
        <f t="shared" si="2"/>
        <v>15630</v>
      </c>
      <c r="O153" s="9">
        <f t="shared" si="3"/>
        <v>171930</v>
      </c>
      <c r="P153">
        <v>98556622</v>
      </c>
      <c r="Q153">
        <v>19710731</v>
      </c>
      <c r="R153">
        <v>40</v>
      </c>
    </row>
    <row r="154" spans="1:18" outlineLevel="2">
      <c r="A154">
        <v>900341086</v>
      </c>
      <c r="B154" t="s">
        <v>0</v>
      </c>
      <c r="C154">
        <v>97190</v>
      </c>
      <c r="D154">
        <v>32</v>
      </c>
      <c r="E154">
        <v>1</v>
      </c>
      <c r="F154" t="s">
        <v>3</v>
      </c>
      <c r="G154">
        <v>98556622</v>
      </c>
      <c r="I154" t="s">
        <v>111</v>
      </c>
      <c r="J154">
        <v>19981201</v>
      </c>
      <c r="K154">
        <v>156300</v>
      </c>
      <c r="M154">
        <v>156300</v>
      </c>
      <c r="N154">
        <f t="shared" si="2"/>
        <v>15630</v>
      </c>
      <c r="O154" s="9">
        <f t="shared" si="3"/>
        <v>171930</v>
      </c>
      <c r="P154">
        <v>43726468</v>
      </c>
      <c r="Q154">
        <v>19700822</v>
      </c>
      <c r="R154">
        <v>41</v>
      </c>
    </row>
    <row r="155" spans="1:18" outlineLevel="2">
      <c r="A155">
        <v>900341086</v>
      </c>
      <c r="B155" t="s">
        <v>0</v>
      </c>
      <c r="C155">
        <v>97190</v>
      </c>
      <c r="D155">
        <v>32</v>
      </c>
      <c r="E155">
        <v>2</v>
      </c>
      <c r="F155" t="s">
        <v>3</v>
      </c>
      <c r="G155">
        <v>98556622</v>
      </c>
      <c r="I155" t="s">
        <v>112</v>
      </c>
      <c r="J155">
        <v>20000601</v>
      </c>
      <c r="K155">
        <v>156300</v>
      </c>
      <c r="M155">
        <v>156300</v>
      </c>
      <c r="N155">
        <f t="shared" si="2"/>
        <v>15630</v>
      </c>
      <c r="O155" s="9">
        <f t="shared" si="3"/>
        <v>171930</v>
      </c>
      <c r="P155">
        <v>1000408776</v>
      </c>
      <c r="Q155">
        <v>20000508</v>
      </c>
      <c r="R155">
        <v>11</v>
      </c>
    </row>
    <row r="156" spans="1:18" outlineLevel="2">
      <c r="A156">
        <v>900341086</v>
      </c>
      <c r="B156" t="s">
        <v>0</v>
      </c>
      <c r="C156">
        <v>97190</v>
      </c>
      <c r="D156">
        <v>32</v>
      </c>
      <c r="E156">
        <v>3</v>
      </c>
      <c r="F156" t="s">
        <v>3</v>
      </c>
      <c r="G156">
        <v>98556622</v>
      </c>
      <c r="I156" t="s">
        <v>113</v>
      </c>
      <c r="J156">
        <v>20041201</v>
      </c>
      <c r="K156">
        <v>156300</v>
      </c>
      <c r="M156">
        <v>156300</v>
      </c>
      <c r="N156">
        <f t="shared" si="2"/>
        <v>15630</v>
      </c>
      <c r="O156" s="9">
        <f t="shared" si="3"/>
        <v>171930</v>
      </c>
      <c r="P156">
        <v>1041691086</v>
      </c>
      <c r="Q156">
        <v>20040920</v>
      </c>
      <c r="R156">
        <v>7</v>
      </c>
    </row>
    <row r="157" spans="1:18" outlineLevel="2">
      <c r="A157">
        <v>900341086</v>
      </c>
      <c r="B157" t="s">
        <v>0</v>
      </c>
      <c r="C157">
        <v>97190</v>
      </c>
      <c r="D157">
        <v>32</v>
      </c>
      <c r="E157">
        <v>5</v>
      </c>
      <c r="F157" t="s">
        <v>3</v>
      </c>
      <c r="G157">
        <v>98556622</v>
      </c>
      <c r="I157" t="s">
        <v>114</v>
      </c>
      <c r="J157">
        <v>19850901</v>
      </c>
      <c r="K157">
        <v>156300</v>
      </c>
      <c r="M157">
        <v>156300</v>
      </c>
      <c r="N157">
        <f t="shared" si="2"/>
        <v>15630</v>
      </c>
      <c r="O157" s="9">
        <f t="shared" si="3"/>
        <v>171930</v>
      </c>
      <c r="P157">
        <v>32345963</v>
      </c>
      <c r="Q157">
        <v>19500319</v>
      </c>
      <c r="R157">
        <v>62</v>
      </c>
    </row>
    <row r="158" spans="1:18" outlineLevel="1">
      <c r="G158" s="4" t="s">
        <v>176</v>
      </c>
      <c r="K158">
        <f>SUBTOTAL(9,K153:K157)</f>
        <v>781500</v>
      </c>
      <c r="L158">
        <f>SUBTOTAL(9,L153:L157)</f>
        <v>0</v>
      </c>
      <c r="M158">
        <f>SUBTOTAL(9,M153:M157)</f>
        <v>781500</v>
      </c>
      <c r="N158">
        <f>SUBTOTAL(9,N153:N157)</f>
        <v>78150</v>
      </c>
      <c r="O158" s="17">
        <f>SUBTOTAL(9,O153:O157)</f>
        <v>859650</v>
      </c>
    </row>
    <row r="159" spans="1:18" outlineLevel="2">
      <c r="A159">
        <v>900341086</v>
      </c>
      <c r="B159" t="s">
        <v>0</v>
      </c>
      <c r="C159">
        <v>97190</v>
      </c>
      <c r="D159">
        <v>2</v>
      </c>
      <c r="E159">
        <v>1</v>
      </c>
      <c r="F159" t="s">
        <v>3</v>
      </c>
      <c r="G159">
        <v>98661894</v>
      </c>
      <c r="H159" t="s">
        <v>115</v>
      </c>
      <c r="I159" t="s">
        <v>116</v>
      </c>
      <c r="J159">
        <v>20040601</v>
      </c>
      <c r="K159">
        <v>156300</v>
      </c>
      <c r="L159">
        <v>13000</v>
      </c>
      <c r="M159">
        <v>143300</v>
      </c>
      <c r="N159">
        <f t="shared" si="2"/>
        <v>14330</v>
      </c>
      <c r="O159" s="15">
        <f t="shared" si="3"/>
        <v>157630</v>
      </c>
      <c r="P159">
        <v>32345656</v>
      </c>
      <c r="Q159">
        <v>19510910</v>
      </c>
      <c r="R159">
        <v>60</v>
      </c>
    </row>
    <row r="160" spans="1:18" outlineLevel="1">
      <c r="G160" s="4" t="s">
        <v>177</v>
      </c>
      <c r="K160">
        <f>SUBTOTAL(9,K159:K159)</f>
        <v>156300</v>
      </c>
      <c r="L160">
        <f>SUBTOTAL(9,L159:L159)</f>
        <v>13000</v>
      </c>
      <c r="M160">
        <f>SUBTOTAL(9,M159:M159)</f>
        <v>143300</v>
      </c>
      <c r="N160">
        <f>SUBTOTAL(9,N159:N159)</f>
        <v>14330</v>
      </c>
      <c r="O160" s="10">
        <f>SUBTOTAL(9,O159:O159)</f>
        <v>157630</v>
      </c>
    </row>
    <row r="161" spans="1:18" s="5" customFormat="1" outlineLevel="1">
      <c r="F161" s="12" t="s">
        <v>48</v>
      </c>
      <c r="G161" s="2">
        <v>1035417590</v>
      </c>
      <c r="H161" s="12" t="s">
        <v>180</v>
      </c>
      <c r="I161" s="12" t="s">
        <v>181</v>
      </c>
      <c r="J161" s="12"/>
      <c r="K161" s="12">
        <v>17600</v>
      </c>
      <c r="L161" s="12"/>
      <c r="M161" s="12">
        <v>17600</v>
      </c>
      <c r="N161" s="12">
        <f>+M161*10%</f>
        <v>1760</v>
      </c>
      <c r="O161" s="13">
        <f>+M161+N161</f>
        <v>19360</v>
      </c>
    </row>
    <row r="162" spans="1:18" outlineLevel="1">
      <c r="G162" s="4" t="s">
        <v>182</v>
      </c>
      <c r="K162">
        <f>SUM(K161)</f>
        <v>17600</v>
      </c>
      <c r="L162">
        <f>SUM(L161)</f>
        <v>0</v>
      </c>
      <c r="M162">
        <f>SUM(M161)</f>
        <v>17600</v>
      </c>
      <c r="N162">
        <f>SUM(N161)</f>
        <v>1760</v>
      </c>
      <c r="O162" s="10">
        <f>SUM(O161)</f>
        <v>19360</v>
      </c>
    </row>
    <row r="163" spans="1:18" outlineLevel="2">
      <c r="A163">
        <v>900341086</v>
      </c>
      <c r="B163" t="s">
        <v>0</v>
      </c>
      <c r="C163">
        <v>97190</v>
      </c>
      <c r="D163">
        <v>1</v>
      </c>
      <c r="E163">
        <v>0</v>
      </c>
      <c r="F163" t="s">
        <v>3</v>
      </c>
      <c r="G163">
        <v>1037574058</v>
      </c>
      <c r="H163" t="s">
        <v>117</v>
      </c>
      <c r="I163" t="s">
        <v>117</v>
      </c>
      <c r="J163">
        <v>20100801</v>
      </c>
      <c r="K163">
        <v>156300</v>
      </c>
      <c r="L163">
        <v>13000</v>
      </c>
      <c r="M163">
        <v>143300</v>
      </c>
      <c r="N163">
        <f t="shared" si="2"/>
        <v>14330</v>
      </c>
      <c r="O163" s="9">
        <f t="shared" si="3"/>
        <v>157630</v>
      </c>
      <c r="P163">
        <v>1037574058</v>
      </c>
      <c r="Q163">
        <v>19860720</v>
      </c>
      <c r="R163">
        <v>25</v>
      </c>
    </row>
    <row r="164" spans="1:18" outlineLevel="1">
      <c r="G164" s="4" t="s">
        <v>178</v>
      </c>
      <c r="K164">
        <f>SUBTOTAL(9,K163:K163)</f>
        <v>156300</v>
      </c>
      <c r="L164">
        <f>SUBTOTAL(9,L163:L163)</f>
        <v>13000</v>
      </c>
      <c r="M164">
        <f>SUBTOTAL(9,M163:M163)</f>
        <v>143300</v>
      </c>
      <c r="N164">
        <f>SUBTOTAL(9,N163:N163)</f>
        <v>14330</v>
      </c>
      <c r="O164" s="10">
        <f>SUBTOTAL(9,O163:O163)</f>
        <v>157630</v>
      </c>
    </row>
    <row r="165" spans="1:18">
      <c r="G165" s="4" t="s">
        <v>179</v>
      </c>
      <c r="K165">
        <f>SUBTOTAL(9,K6:K163)</f>
        <v>11411700</v>
      </c>
      <c r="L165">
        <f>SUBTOTAL(9,L6:L163)</f>
        <v>637000</v>
      </c>
      <c r="M165">
        <f>SUBTOTAL(9,M6:M163)</f>
        <v>10774700</v>
      </c>
      <c r="N165">
        <f>SUBTOTAL(9,N6:N163)</f>
        <v>1077470</v>
      </c>
      <c r="O165" s="9">
        <f>SUBTOTAL(9,O6:O163)</f>
        <v>11852170</v>
      </c>
    </row>
    <row r="166" spans="1:18">
      <c r="A166" t="s">
        <v>118</v>
      </c>
    </row>
  </sheetData>
  <autoFilter ref="A5:R166"/>
  <mergeCells count="1">
    <mergeCell ref="A1:R3"/>
  </mergeCells>
  <phoneticPr fontId="0" type="noConversion"/>
  <pageMargins left="0.75" right="0.75" top="1" bottom="1" header="0" footer="0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COLCAFE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Invepe Ltda</dc:creator>
  <cp:lastModifiedBy>Angela castañeda</cp:lastModifiedBy>
  <dcterms:created xsi:type="dcterms:W3CDTF">2012-05-03T19:30:04Z</dcterms:created>
  <dcterms:modified xsi:type="dcterms:W3CDTF">2012-06-11T16:21:45Z</dcterms:modified>
</cp:coreProperties>
</file>