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5195" windowHeight="8445"/>
  </bookViews>
  <sheets>
    <sheet name="ALIM CARN" sheetId="1" r:id="rId1"/>
  </sheets>
  <definedNames>
    <definedName name="_xlnm._FilterDatabase" localSheetId="0" hidden="1">'ALIM CARN'!$A$5:$R$65</definedName>
  </definedNames>
  <calcPr calcId="125725"/>
</workbook>
</file>

<file path=xl/calcChain.xml><?xml version="1.0" encoding="utf-8"?>
<calcChain xmlns="http://schemas.openxmlformats.org/spreadsheetml/2006/main">
  <c r="L28" i="1"/>
  <c r="M28"/>
  <c r="K28"/>
  <c r="M63"/>
  <c r="L63"/>
  <c r="K63"/>
  <c r="M61"/>
  <c r="L61"/>
  <c r="K61"/>
  <c r="M58"/>
  <c r="L58"/>
  <c r="K58"/>
  <c r="M56"/>
  <c r="L56"/>
  <c r="K56"/>
  <c r="M54"/>
  <c r="L54"/>
  <c r="K54"/>
  <c r="M51"/>
  <c r="L51"/>
  <c r="K51"/>
  <c r="M46"/>
  <c r="L46"/>
  <c r="K46"/>
  <c r="M40"/>
  <c r="L40"/>
  <c r="K40"/>
  <c r="M32"/>
  <c r="L32"/>
  <c r="K32"/>
  <c r="M30"/>
  <c r="L30"/>
  <c r="K30"/>
  <c r="M22"/>
  <c r="L22"/>
  <c r="K22"/>
  <c r="M12"/>
  <c r="L12"/>
  <c r="K12"/>
  <c r="M10"/>
  <c r="L10"/>
  <c r="K10"/>
  <c r="K64" s="1"/>
  <c r="M7"/>
  <c r="L7"/>
  <c r="L64" s="1"/>
  <c r="K7"/>
  <c r="N8"/>
  <c r="O8" s="1"/>
  <c r="N9"/>
  <c r="O9" s="1"/>
  <c r="N11"/>
  <c r="N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3"/>
  <c r="N28" s="1"/>
  <c r="N24"/>
  <c r="O24" s="1"/>
  <c r="N25"/>
  <c r="O25" s="1"/>
  <c r="N26"/>
  <c r="O26" s="1"/>
  <c r="N27"/>
  <c r="O27" s="1"/>
  <c r="N29"/>
  <c r="N30" s="1"/>
  <c r="N31"/>
  <c r="N32" s="1"/>
  <c r="N33"/>
  <c r="O33" s="1"/>
  <c r="N34"/>
  <c r="O34" s="1"/>
  <c r="N35"/>
  <c r="O35" s="1"/>
  <c r="N36"/>
  <c r="O36" s="1"/>
  <c r="N37"/>
  <c r="O37" s="1"/>
  <c r="N38"/>
  <c r="O38" s="1"/>
  <c r="N39"/>
  <c r="O39" s="1"/>
  <c r="N41"/>
  <c r="O41" s="1"/>
  <c r="N42"/>
  <c r="O42" s="1"/>
  <c r="N43"/>
  <c r="O43" s="1"/>
  <c r="N44"/>
  <c r="O44" s="1"/>
  <c r="N45"/>
  <c r="O45" s="1"/>
  <c r="N47"/>
  <c r="O47" s="1"/>
  <c r="N48"/>
  <c r="O48" s="1"/>
  <c r="N49"/>
  <c r="O49" s="1"/>
  <c r="N50"/>
  <c r="O50" s="1"/>
  <c r="N52"/>
  <c r="O52" s="1"/>
  <c r="N53"/>
  <c r="O53" s="1"/>
  <c r="N55"/>
  <c r="N56" s="1"/>
  <c r="N57"/>
  <c r="N58" s="1"/>
  <c r="N59"/>
  <c r="O59" s="1"/>
  <c r="N60"/>
  <c r="O60" s="1"/>
  <c r="N62"/>
  <c r="N63" s="1"/>
  <c r="N6"/>
  <c r="O6" s="1"/>
  <c r="O63" l="1"/>
  <c r="O57"/>
  <c r="O58" s="1"/>
  <c r="O55"/>
  <c r="O56" s="1"/>
  <c r="O31"/>
  <c r="O32" s="1"/>
  <c r="O29"/>
  <c r="O30" s="1"/>
  <c r="O23"/>
  <c r="O28" s="1"/>
  <c r="O11"/>
  <c r="O12" s="1"/>
  <c r="M64"/>
  <c r="O10"/>
  <c r="N10"/>
  <c r="O61"/>
  <c r="N61"/>
  <c r="O54"/>
  <c r="N54"/>
  <c r="O51"/>
  <c r="N51"/>
  <c r="O46"/>
  <c r="N46"/>
  <c r="O40"/>
  <c r="N40"/>
  <c r="O22"/>
  <c r="N22"/>
  <c r="N7"/>
  <c r="N64" s="1"/>
  <c r="O7"/>
  <c r="O64" l="1"/>
</calcChain>
</file>

<file path=xl/sharedStrings.xml><?xml version="1.0" encoding="utf-8"?>
<sst xmlns="http://schemas.openxmlformats.org/spreadsheetml/2006/main" count="180" uniqueCount="91">
  <si>
    <t>EA</t>
  </si>
  <si>
    <t>ORO</t>
  </si>
  <si>
    <t>JARAMILLO ZAPATA JOSE</t>
  </si>
  <si>
    <t>CSIL</t>
  </si>
  <si>
    <t>BARONA UMANA WILLIAM</t>
  </si>
  <si>
    <t>MARMOLEJO HURTADO PAOLA ANDREA</t>
  </si>
  <si>
    <t>CTRE</t>
  </si>
  <si>
    <t>SAO3</t>
  </si>
  <si>
    <t>LOSADA SANCHEZ WILLIAM</t>
  </si>
  <si>
    <t>LOSADA MARQUEZ JUAN JOSE</t>
  </si>
  <si>
    <t>CEM</t>
  </si>
  <si>
    <t>FLOREZ SERNA MARIA FABIOLA</t>
  </si>
  <si>
    <t>SERNA DE FLOREZ ROSA MARGARITA</t>
  </si>
  <si>
    <t>GALLEGO FLOREZ MARTHA CECILIA</t>
  </si>
  <si>
    <t>GALLEGO FLOREZ AMPARO DELCARME</t>
  </si>
  <si>
    <t>CEM1</t>
  </si>
  <si>
    <t>FLOREZ SERNA ALBA ROCIO</t>
  </si>
  <si>
    <t>SANCHEZ POSADA CONSUELO</t>
  </si>
  <si>
    <t>FLOREZ SANCHEZ MAURICIO</t>
  </si>
  <si>
    <t>FLOREZ SANCHEZ DAVID</t>
  </si>
  <si>
    <t>BETANCUR OCHOA MARIA PATRICIA</t>
  </si>
  <si>
    <t>ZAPATA BETANCUR JUAN DAVID</t>
  </si>
  <si>
    <t>ZAPATA GARZON JOSE WILLIAN</t>
  </si>
  <si>
    <t>GARCIA GARCIA ANGELA MARIA</t>
  </si>
  <si>
    <t>GIL BETANCOURT JULIANA</t>
  </si>
  <si>
    <t>GARCIA MENESES DORA MARIA</t>
  </si>
  <si>
    <t>TRAD</t>
  </si>
  <si>
    <t>JARAMILLO VELASQUEZ CARLOS</t>
  </si>
  <si>
    <t>JARAMILLO RENDON JUAN ESTEBAN</t>
  </si>
  <si>
    <t>JARAMILLO RENDON CATALINA</t>
  </si>
  <si>
    <t>CLAS</t>
  </si>
  <si>
    <t>JARAMILLO DE TIRADO MARIA EUGE</t>
  </si>
  <si>
    <t>ANDB</t>
  </si>
  <si>
    <t>JARAMILLO VELASQUEZ CARLOS M</t>
  </si>
  <si>
    <t>VELASQUEZ GAVIRIA EUGENIA</t>
  </si>
  <si>
    <t>RENDON CASTANO ANGELA</t>
  </si>
  <si>
    <t>TIRADO JARAMILLO CAROLINA</t>
  </si>
  <si>
    <t>ANDA</t>
  </si>
  <si>
    <t>URREGO GIRALDO VICTOR MANUEL</t>
  </si>
  <si>
    <t>ORTIZ ECHAVARRIA JULIO LEON</t>
  </si>
  <si>
    <t>ORTIZ ORTIZ PATRICIA EUGENIA</t>
  </si>
  <si>
    <t>URREGO ORTIZ JULIAN</t>
  </si>
  <si>
    <t>URREGO ORTIZ RICARDO</t>
  </si>
  <si>
    <t>PARDO TORO MANUEL JOSE</t>
  </si>
  <si>
    <t>PARDO ARBOLEDA ALEJANDRO</t>
  </si>
  <si>
    <t>PARDO ARBOLEDA SUSANA</t>
  </si>
  <si>
    <t>ARBOLEDA PUERTA DIANA PATRICIA</t>
  </si>
  <si>
    <t>POSADA RUEDA JUAN DAVID</t>
  </si>
  <si>
    <t>POSADA RUEDA DIANA MARIA</t>
  </si>
  <si>
    <t>JARAMILLO MARIN DIEGO ERNESTO</t>
  </si>
  <si>
    <t>GUTIERREZ BENITEZ ALVARO HERNA</t>
  </si>
  <si>
    <t>PABON RODRIGUEZ GRUSHENKA LIA</t>
  </si>
  <si>
    <t>ZAPATA ZAPATA SERGIO FRANCISCO</t>
  </si>
  <si>
    <t>ZAPATA BOTERO ALEJANDRO</t>
  </si>
  <si>
    <t>BOTERO ZULUAGA CLAUDIA PATRICI</t>
  </si>
  <si>
    <t>ISAZA PIEDRAHITA KELLY JOHANNA</t>
  </si>
  <si>
    <t>_x001A_</t>
  </si>
  <si>
    <t>NIT</t>
  </si>
  <si>
    <t>AG</t>
  </si>
  <si>
    <t>CTTO</t>
  </si>
  <si>
    <t>FAM</t>
  </si>
  <si>
    <t>USU</t>
  </si>
  <si>
    <t>PROG</t>
  </si>
  <si>
    <t>CED CTTE</t>
  </si>
  <si>
    <t>CONTRATANTE</t>
  </si>
  <si>
    <t>BENEFICIARIO</t>
  </si>
  <si>
    <t>FECHA ING</t>
  </si>
  <si>
    <t>CUOTA</t>
  </si>
  <si>
    <t>DTO POS</t>
  </si>
  <si>
    <t>SUBTOTAL</t>
  </si>
  <si>
    <t>IVA</t>
  </si>
  <si>
    <t>TOTAL</t>
  </si>
  <si>
    <t>DOC BENEF</t>
  </si>
  <si>
    <t>FECHA NAC</t>
  </si>
  <si>
    <t>EDAD</t>
  </si>
  <si>
    <t>ALIMENTOS CARNICOS - MAYO 2012</t>
  </si>
  <si>
    <t>Total 15501022</t>
  </si>
  <si>
    <t>Total 16788643</t>
  </si>
  <si>
    <t>Total 16790916</t>
  </si>
  <si>
    <t>Total 32310040</t>
  </si>
  <si>
    <t>Total 43253362</t>
  </si>
  <si>
    <t>Total 43454489</t>
  </si>
  <si>
    <t>Total 70063514</t>
  </si>
  <si>
    <t>Total 70109816</t>
  </si>
  <si>
    <t>Total 70124709</t>
  </si>
  <si>
    <t>Total 71633447</t>
  </si>
  <si>
    <t>Total 71647421</t>
  </si>
  <si>
    <t>Total 72200120</t>
  </si>
  <si>
    <t>Total 98518448</t>
  </si>
  <si>
    <t>Total 1020422891</t>
  </si>
  <si>
    <t>Total general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</si>
</sst>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4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horizontal="center"/>
    </xf>
    <xf numFmtId="0" fontId="2" fillId="0" borderId="0" xfId="0" applyFont="1"/>
    <xf numFmtId="165" fontId="2" fillId="0" borderId="0" xfId="1" applyNumberFormat="1" applyFont="1"/>
    <xf numFmtId="165" fontId="3" fillId="0" borderId="0" xfId="1" applyNumberFormat="1" applyFont="1"/>
    <xf numFmtId="0" fontId="2" fillId="0" borderId="0" xfId="0" applyNumberFormat="1" applyFont="1"/>
    <xf numFmtId="0" fontId="3" fillId="2" borderId="0" xfId="0" applyFont="1" applyFill="1"/>
    <xf numFmtId="165" fontId="3" fillId="2" borderId="0" xfId="1" applyNumberFormat="1" applyFont="1" applyFill="1"/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F43" workbookViewId="0">
      <selection activeCell="O63" sqref="O63"/>
    </sheetView>
  </sheetViews>
  <sheetFormatPr baseColWidth="10" defaultRowHeight="12" outlineLevelRow="2"/>
  <cols>
    <col min="1" max="1" width="11" style="1" hidden="1" customWidth="1"/>
    <col min="2" max="2" width="3.7109375" style="1" hidden="1" customWidth="1"/>
    <col min="3" max="3" width="6" style="1" hidden="1" customWidth="1"/>
    <col min="4" max="4" width="5" style="1" hidden="1" customWidth="1"/>
    <col min="5" max="5" width="4.85546875" style="1" hidden="1" customWidth="1"/>
    <col min="6" max="6" width="8.7109375" style="1" bestFit="1" customWidth="1"/>
    <col min="7" max="7" width="16.28515625" style="1" hidden="1" customWidth="1"/>
    <col min="8" max="8" width="35.42578125" style="1" bestFit="1" customWidth="1"/>
    <col min="9" max="9" width="38" style="1" bestFit="1" customWidth="1"/>
    <col min="10" max="10" width="13.28515625" style="1" hidden="1" customWidth="1"/>
    <col min="11" max="11" width="9.7109375" style="1" hidden="1" customWidth="1"/>
    <col min="12" max="12" width="11.7109375" style="1" hidden="1" customWidth="1"/>
    <col min="13" max="13" width="13.28515625" style="1" hidden="1" customWidth="1"/>
    <col min="14" max="14" width="7" style="1" hidden="1" customWidth="1"/>
    <col min="15" max="15" width="11.140625" style="6" customWidth="1"/>
    <col min="16" max="16" width="12" style="1" hidden="1" customWidth="1"/>
    <col min="17" max="17" width="11.5703125" style="1" hidden="1" customWidth="1"/>
    <col min="18" max="18" width="6" style="1" hidden="1" customWidth="1"/>
    <col min="19" max="16384" width="11.42578125" style="1"/>
  </cols>
  <sheetData>
    <row r="1" spans="1:18">
      <c r="A1" s="10" t="s">
        <v>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3" spans="1:18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  <c r="P4" s="2"/>
      <c r="Q4" s="2"/>
      <c r="R4" s="2"/>
    </row>
    <row r="5" spans="1:18">
      <c r="A5" s="4" t="s">
        <v>57</v>
      </c>
      <c r="B5" s="4" t="s">
        <v>58</v>
      </c>
      <c r="C5" s="4" t="s">
        <v>59</v>
      </c>
      <c r="D5" s="4" t="s">
        <v>60</v>
      </c>
      <c r="E5" s="4" t="s">
        <v>61</v>
      </c>
      <c r="F5" s="4" t="s">
        <v>62</v>
      </c>
      <c r="G5" s="4" t="s">
        <v>63</v>
      </c>
      <c r="H5" s="4" t="s">
        <v>64</v>
      </c>
      <c r="I5" s="4" t="s">
        <v>65</v>
      </c>
      <c r="J5" s="4" t="s">
        <v>66</v>
      </c>
      <c r="K5" s="4" t="s">
        <v>67</v>
      </c>
      <c r="L5" s="4" t="s">
        <v>68</v>
      </c>
      <c r="M5" s="4" t="s">
        <v>69</v>
      </c>
      <c r="N5" s="4" t="s">
        <v>70</v>
      </c>
      <c r="O5" s="5" t="s">
        <v>71</v>
      </c>
      <c r="P5" s="4" t="s">
        <v>72</v>
      </c>
      <c r="Q5" s="4" t="s">
        <v>73</v>
      </c>
      <c r="R5" s="4" t="s">
        <v>74</v>
      </c>
    </row>
    <row r="6" spans="1:18" outlineLevel="2">
      <c r="A6" s="1">
        <v>8903041304</v>
      </c>
      <c r="B6" s="1" t="s">
        <v>0</v>
      </c>
      <c r="C6" s="1">
        <v>79740</v>
      </c>
      <c r="D6" s="1">
        <v>1</v>
      </c>
      <c r="E6" s="1">
        <v>0</v>
      </c>
      <c r="F6" s="1" t="s">
        <v>1</v>
      </c>
      <c r="G6" s="1">
        <v>15501022</v>
      </c>
      <c r="H6" s="8" t="s">
        <v>2</v>
      </c>
      <c r="I6" s="1" t="s">
        <v>2</v>
      </c>
      <c r="J6" s="1">
        <v>19880501</v>
      </c>
      <c r="K6" s="1">
        <v>156300</v>
      </c>
      <c r="L6" s="1">
        <v>13000</v>
      </c>
      <c r="M6" s="1">
        <v>143300</v>
      </c>
      <c r="N6" s="1">
        <f>+M6*10%</f>
        <v>14330</v>
      </c>
      <c r="O6" s="6">
        <f>+M6+N6</f>
        <v>157630</v>
      </c>
      <c r="P6" s="1">
        <v>15501022</v>
      </c>
      <c r="Q6" s="1">
        <v>19550724</v>
      </c>
      <c r="R6" s="1">
        <v>56</v>
      </c>
    </row>
    <row r="7" spans="1:18" outlineLevel="1">
      <c r="G7" s="7" t="s">
        <v>76</v>
      </c>
      <c r="K7" s="1">
        <f>SUBTOTAL(9,K6:K6)</f>
        <v>156300</v>
      </c>
      <c r="L7" s="1">
        <f>SUBTOTAL(9,L6:L6)</f>
        <v>13000</v>
      </c>
      <c r="M7" s="1">
        <f>SUBTOTAL(9,M6:M6)</f>
        <v>143300</v>
      </c>
      <c r="N7" s="1">
        <f>SUBTOTAL(9,N6:N6)</f>
        <v>14330</v>
      </c>
      <c r="O7" s="9">
        <f>SUBTOTAL(9,O6:O6)</f>
        <v>157630</v>
      </c>
    </row>
    <row r="8" spans="1:18" outlineLevel="2">
      <c r="A8" s="1">
        <v>8903041304</v>
      </c>
      <c r="B8" s="1" t="s">
        <v>0</v>
      </c>
      <c r="C8" s="1">
        <v>95783</v>
      </c>
      <c r="D8" s="1">
        <v>1</v>
      </c>
      <c r="E8" s="1">
        <v>1</v>
      </c>
      <c r="F8" s="1" t="s">
        <v>3</v>
      </c>
      <c r="G8" s="1">
        <v>16788643</v>
      </c>
      <c r="H8" s="8" t="s">
        <v>4</v>
      </c>
      <c r="I8" s="1" t="s">
        <v>5</v>
      </c>
      <c r="J8" s="1">
        <v>20101001</v>
      </c>
      <c r="K8" s="1">
        <v>69400</v>
      </c>
      <c r="L8" s="1">
        <v>5000</v>
      </c>
      <c r="M8" s="1">
        <v>64400</v>
      </c>
      <c r="N8" s="1">
        <f t="shared" ref="N8:N62" si="0">+M8*10%</f>
        <v>6440</v>
      </c>
      <c r="O8" s="6">
        <f t="shared" ref="O8:O62" si="1">+M8+N8</f>
        <v>70840</v>
      </c>
      <c r="P8" s="1">
        <v>66999201</v>
      </c>
      <c r="Q8" s="1">
        <v>19761214</v>
      </c>
      <c r="R8" s="1">
        <v>35</v>
      </c>
    </row>
    <row r="9" spans="1:18" outlineLevel="2">
      <c r="A9" s="1">
        <v>8903041304</v>
      </c>
      <c r="B9" s="1" t="s">
        <v>0</v>
      </c>
      <c r="C9" s="1">
        <v>96521</v>
      </c>
      <c r="D9" s="1">
        <v>1</v>
      </c>
      <c r="E9" s="1">
        <v>0</v>
      </c>
      <c r="F9" s="1" t="s">
        <v>6</v>
      </c>
      <c r="G9" s="1">
        <v>16788643</v>
      </c>
      <c r="H9" s="1" t="s">
        <v>4</v>
      </c>
      <c r="I9" s="1" t="s">
        <v>4</v>
      </c>
      <c r="J9" s="1">
        <v>20101201</v>
      </c>
      <c r="K9" s="1">
        <v>44400</v>
      </c>
      <c r="M9" s="1">
        <v>44400</v>
      </c>
      <c r="N9" s="1">
        <f t="shared" si="0"/>
        <v>4440</v>
      </c>
      <c r="O9" s="6">
        <f t="shared" si="1"/>
        <v>48840</v>
      </c>
      <c r="P9" s="1">
        <v>16788643</v>
      </c>
      <c r="Q9" s="1">
        <v>19701216</v>
      </c>
      <c r="R9" s="1">
        <v>41</v>
      </c>
    </row>
    <row r="10" spans="1:18" outlineLevel="1">
      <c r="G10" s="4" t="s">
        <v>77</v>
      </c>
      <c r="K10" s="1">
        <f>SUBTOTAL(9,K8:K9)</f>
        <v>113800</v>
      </c>
      <c r="L10" s="1">
        <f>SUBTOTAL(9,L8:L9)</f>
        <v>5000</v>
      </c>
      <c r="M10" s="1">
        <f>SUBTOTAL(9,M8:M9)</f>
        <v>108800</v>
      </c>
      <c r="N10" s="1">
        <f>SUBTOTAL(9,N8:N9)</f>
        <v>10880</v>
      </c>
      <c r="O10" s="9">
        <f>SUBTOTAL(9,O8:O9)</f>
        <v>119680</v>
      </c>
    </row>
    <row r="11" spans="1:18" outlineLevel="2">
      <c r="A11" s="1">
        <v>8903041304</v>
      </c>
      <c r="B11" s="1" t="s">
        <v>0</v>
      </c>
      <c r="C11" s="1">
        <v>79743</v>
      </c>
      <c r="D11" s="1">
        <v>2</v>
      </c>
      <c r="E11" s="1">
        <v>1</v>
      </c>
      <c r="F11" s="8" t="s">
        <v>7</v>
      </c>
      <c r="G11" s="1">
        <v>16790916</v>
      </c>
      <c r="H11" s="8" t="s">
        <v>8</v>
      </c>
      <c r="I11" s="1" t="s">
        <v>9</v>
      </c>
      <c r="J11" s="1">
        <v>20090101</v>
      </c>
      <c r="K11" s="1">
        <v>18800</v>
      </c>
      <c r="M11" s="1">
        <v>18800</v>
      </c>
      <c r="N11" s="1">
        <f t="shared" si="0"/>
        <v>1880</v>
      </c>
      <c r="O11" s="6">
        <f t="shared" si="1"/>
        <v>20680</v>
      </c>
      <c r="P11" s="1">
        <v>1107838852</v>
      </c>
      <c r="Q11" s="1">
        <v>20050318</v>
      </c>
      <c r="R11" s="1">
        <v>7</v>
      </c>
    </row>
    <row r="12" spans="1:18" outlineLevel="1">
      <c r="G12" s="4" t="s">
        <v>78</v>
      </c>
      <c r="K12" s="1">
        <f>SUBTOTAL(9,K11:K11)</f>
        <v>18800</v>
      </c>
      <c r="L12" s="1">
        <f>SUBTOTAL(9,L11:L11)</f>
        <v>0</v>
      </c>
      <c r="M12" s="1">
        <f>SUBTOTAL(9,M11:M11)</f>
        <v>18800</v>
      </c>
      <c r="N12" s="1">
        <f>SUBTOTAL(9,N11:N11)</f>
        <v>1880</v>
      </c>
      <c r="O12" s="9">
        <f>SUBTOTAL(9,O11:O11)</f>
        <v>20680</v>
      </c>
    </row>
    <row r="13" spans="1:18" outlineLevel="2">
      <c r="A13" s="1">
        <v>8903041304</v>
      </c>
      <c r="B13" s="1" t="s">
        <v>0</v>
      </c>
      <c r="C13" s="1">
        <v>79730</v>
      </c>
      <c r="D13" s="1">
        <v>1</v>
      </c>
      <c r="E13" s="1">
        <v>1</v>
      </c>
      <c r="F13" s="8" t="s">
        <v>10</v>
      </c>
      <c r="G13" s="1">
        <v>32310040</v>
      </c>
      <c r="H13" s="8" t="s">
        <v>11</v>
      </c>
      <c r="I13" s="1" t="s">
        <v>12</v>
      </c>
      <c r="J13" s="1">
        <v>20071229</v>
      </c>
      <c r="K13" s="1">
        <v>17600</v>
      </c>
      <c r="M13" s="1">
        <v>17600</v>
      </c>
      <c r="N13" s="1">
        <f t="shared" si="0"/>
        <v>1760</v>
      </c>
      <c r="O13" s="6">
        <f t="shared" si="1"/>
        <v>19360</v>
      </c>
      <c r="P13" s="1">
        <v>21544258</v>
      </c>
      <c r="Q13" s="1">
        <v>19270716</v>
      </c>
      <c r="R13" s="1">
        <v>84</v>
      </c>
    </row>
    <row r="14" spans="1:18" outlineLevel="2">
      <c r="A14" s="1">
        <v>8903041304</v>
      </c>
      <c r="B14" s="1" t="s">
        <v>0</v>
      </c>
      <c r="C14" s="1">
        <v>79730</v>
      </c>
      <c r="D14" s="1">
        <v>1</v>
      </c>
      <c r="E14" s="1">
        <v>2</v>
      </c>
      <c r="F14" s="1" t="s">
        <v>10</v>
      </c>
      <c r="G14" s="1">
        <v>32310040</v>
      </c>
      <c r="I14" s="1" t="s">
        <v>13</v>
      </c>
      <c r="J14" s="1">
        <v>20071229</v>
      </c>
      <c r="K14" s="1">
        <v>17600</v>
      </c>
      <c r="M14" s="1">
        <v>17600</v>
      </c>
      <c r="N14" s="1">
        <f t="shared" si="0"/>
        <v>1760</v>
      </c>
      <c r="O14" s="6">
        <f t="shared" si="1"/>
        <v>19360</v>
      </c>
      <c r="P14" s="1">
        <v>32308692</v>
      </c>
      <c r="Q14" s="1">
        <v>19530624</v>
      </c>
      <c r="R14" s="1">
        <v>58</v>
      </c>
    </row>
    <row r="15" spans="1:18" outlineLevel="2">
      <c r="A15" s="1">
        <v>8903041304</v>
      </c>
      <c r="B15" s="1" t="s">
        <v>0</v>
      </c>
      <c r="C15" s="1">
        <v>79730</v>
      </c>
      <c r="D15" s="1">
        <v>1</v>
      </c>
      <c r="E15" s="1">
        <v>4</v>
      </c>
      <c r="F15" s="1" t="s">
        <v>10</v>
      </c>
      <c r="G15" s="1">
        <v>32310040</v>
      </c>
      <c r="I15" s="1" t="s">
        <v>14</v>
      </c>
      <c r="J15" s="1">
        <v>20100719</v>
      </c>
      <c r="K15" s="1">
        <v>17600</v>
      </c>
      <c r="M15" s="1">
        <v>17600</v>
      </c>
      <c r="N15" s="1">
        <f t="shared" si="0"/>
        <v>1760</v>
      </c>
      <c r="O15" s="6">
        <f t="shared" si="1"/>
        <v>19360</v>
      </c>
      <c r="P15" s="1">
        <v>32310097</v>
      </c>
      <c r="Q15" s="1">
        <v>19570716</v>
      </c>
      <c r="R15" s="1">
        <v>54</v>
      </c>
    </row>
    <row r="16" spans="1:18" outlineLevel="2">
      <c r="A16" s="1">
        <v>8903041304</v>
      </c>
      <c r="B16" s="1" t="s">
        <v>0</v>
      </c>
      <c r="C16" s="1">
        <v>79734</v>
      </c>
      <c r="D16" s="1">
        <v>1</v>
      </c>
      <c r="E16" s="1">
        <v>0</v>
      </c>
      <c r="F16" s="1" t="s">
        <v>15</v>
      </c>
      <c r="G16" s="1">
        <v>32310040</v>
      </c>
      <c r="I16" s="1" t="s">
        <v>11</v>
      </c>
      <c r="J16" s="1">
        <v>20110812</v>
      </c>
      <c r="K16" s="1">
        <v>17600</v>
      </c>
      <c r="M16" s="1">
        <v>17600</v>
      </c>
      <c r="N16" s="1">
        <f t="shared" si="0"/>
        <v>1760</v>
      </c>
      <c r="O16" s="6">
        <f t="shared" si="1"/>
        <v>19360</v>
      </c>
      <c r="P16" s="1">
        <v>32310040</v>
      </c>
      <c r="Q16" s="1">
        <v>19540928</v>
      </c>
      <c r="R16" s="1">
        <v>57</v>
      </c>
    </row>
    <row r="17" spans="1:18" outlineLevel="2">
      <c r="A17" s="1">
        <v>8903041304</v>
      </c>
      <c r="B17" s="1" t="s">
        <v>0</v>
      </c>
      <c r="C17" s="1">
        <v>79734</v>
      </c>
      <c r="D17" s="1">
        <v>1</v>
      </c>
      <c r="E17" s="1">
        <v>1</v>
      </c>
      <c r="F17" s="1" t="s">
        <v>15</v>
      </c>
      <c r="G17" s="1">
        <v>32310040</v>
      </c>
      <c r="I17" s="1" t="s">
        <v>16</v>
      </c>
      <c r="J17" s="1">
        <v>20071229</v>
      </c>
      <c r="K17" s="1">
        <v>17600</v>
      </c>
      <c r="M17" s="1">
        <v>17600</v>
      </c>
      <c r="N17" s="1">
        <f t="shared" si="0"/>
        <v>1760</v>
      </c>
      <c r="O17" s="6">
        <f t="shared" si="1"/>
        <v>19360</v>
      </c>
      <c r="P17" s="1">
        <v>32306842</v>
      </c>
      <c r="Q17" s="1">
        <v>19520320</v>
      </c>
      <c r="R17" s="1">
        <v>60</v>
      </c>
    </row>
    <row r="18" spans="1:18" outlineLevel="2">
      <c r="A18" s="1">
        <v>8903041304</v>
      </c>
      <c r="B18" s="1" t="s">
        <v>0</v>
      </c>
      <c r="C18" s="1">
        <v>79740</v>
      </c>
      <c r="D18" s="1">
        <v>2</v>
      </c>
      <c r="E18" s="1">
        <v>0</v>
      </c>
      <c r="F18" s="1" t="s">
        <v>1</v>
      </c>
      <c r="G18" s="1">
        <v>32310040</v>
      </c>
      <c r="I18" s="1" t="s">
        <v>11</v>
      </c>
      <c r="J18" s="1">
        <v>19950301</v>
      </c>
      <c r="K18" s="1">
        <v>156300</v>
      </c>
      <c r="M18" s="1">
        <v>156300</v>
      </c>
      <c r="N18" s="1">
        <f t="shared" si="0"/>
        <v>15630</v>
      </c>
      <c r="O18" s="6">
        <f t="shared" si="1"/>
        <v>171930</v>
      </c>
      <c r="P18" s="1">
        <v>32310040</v>
      </c>
      <c r="Q18" s="1">
        <v>19540928</v>
      </c>
      <c r="R18" s="1">
        <v>57</v>
      </c>
    </row>
    <row r="19" spans="1:18" outlineLevel="2">
      <c r="A19" s="1">
        <v>8903041304</v>
      </c>
      <c r="B19" s="1" t="s">
        <v>0</v>
      </c>
      <c r="C19" s="1">
        <v>79740</v>
      </c>
      <c r="D19" s="1">
        <v>2</v>
      </c>
      <c r="E19" s="1">
        <v>1</v>
      </c>
      <c r="F19" s="1" t="s">
        <v>1</v>
      </c>
      <c r="G19" s="1">
        <v>32310040</v>
      </c>
      <c r="I19" s="1" t="s">
        <v>17</v>
      </c>
      <c r="J19" s="1">
        <v>19950301</v>
      </c>
      <c r="K19" s="1">
        <v>156300</v>
      </c>
      <c r="L19" s="1">
        <v>13000</v>
      </c>
      <c r="M19" s="1">
        <v>143300</v>
      </c>
      <c r="N19" s="1">
        <f t="shared" si="0"/>
        <v>14330</v>
      </c>
      <c r="O19" s="6">
        <f t="shared" si="1"/>
        <v>157630</v>
      </c>
      <c r="P19" s="1">
        <v>43007912</v>
      </c>
      <c r="Q19" s="1">
        <v>19580929</v>
      </c>
      <c r="R19" s="1">
        <v>53</v>
      </c>
    </row>
    <row r="20" spans="1:18" outlineLevel="2">
      <c r="A20" s="1">
        <v>8903041304</v>
      </c>
      <c r="B20" s="1" t="s">
        <v>0</v>
      </c>
      <c r="C20" s="1">
        <v>79740</v>
      </c>
      <c r="D20" s="1">
        <v>2</v>
      </c>
      <c r="E20" s="1">
        <v>2</v>
      </c>
      <c r="F20" s="1" t="s">
        <v>1</v>
      </c>
      <c r="G20" s="1">
        <v>32310040</v>
      </c>
      <c r="I20" s="1" t="s">
        <v>18</v>
      </c>
      <c r="J20" s="1">
        <v>19960701</v>
      </c>
      <c r="K20" s="1">
        <v>156300</v>
      </c>
      <c r="M20" s="1">
        <v>156300</v>
      </c>
      <c r="N20" s="1">
        <f t="shared" si="0"/>
        <v>15630</v>
      </c>
      <c r="O20" s="6">
        <f t="shared" si="1"/>
        <v>171930</v>
      </c>
      <c r="P20" s="1">
        <v>96051017282</v>
      </c>
      <c r="Q20" s="1">
        <v>19960510</v>
      </c>
      <c r="R20" s="1">
        <v>15</v>
      </c>
    </row>
    <row r="21" spans="1:18" outlineLevel="2">
      <c r="A21" s="1">
        <v>8903041304</v>
      </c>
      <c r="B21" s="1" t="s">
        <v>0</v>
      </c>
      <c r="C21" s="1">
        <v>79740</v>
      </c>
      <c r="D21" s="1">
        <v>2</v>
      </c>
      <c r="E21" s="1">
        <v>3</v>
      </c>
      <c r="F21" s="1" t="s">
        <v>1</v>
      </c>
      <c r="G21" s="1">
        <v>32310040</v>
      </c>
      <c r="I21" s="1" t="s">
        <v>19</v>
      </c>
      <c r="J21" s="1">
        <v>19990201</v>
      </c>
      <c r="K21" s="1">
        <v>156300</v>
      </c>
      <c r="M21" s="1">
        <v>156300</v>
      </c>
      <c r="N21" s="1">
        <f t="shared" si="0"/>
        <v>15630</v>
      </c>
      <c r="O21" s="6">
        <f t="shared" si="1"/>
        <v>171930</v>
      </c>
      <c r="P21" s="1">
        <v>98111309248</v>
      </c>
      <c r="Q21" s="1">
        <v>19981113</v>
      </c>
      <c r="R21" s="1">
        <v>13</v>
      </c>
    </row>
    <row r="22" spans="1:18" outlineLevel="1">
      <c r="G22" s="4" t="s">
        <v>79</v>
      </c>
      <c r="K22" s="1">
        <f>SUBTOTAL(9,K13:K21)</f>
        <v>713200</v>
      </c>
      <c r="L22" s="1">
        <f>SUBTOTAL(9,L13:L21)</f>
        <v>13000</v>
      </c>
      <c r="M22" s="1">
        <f>SUBTOTAL(9,M13:M21)</f>
        <v>700200</v>
      </c>
      <c r="N22" s="1">
        <f>SUBTOTAL(9,N13:N21)</f>
        <v>70020</v>
      </c>
      <c r="O22" s="9">
        <f>SUBTOTAL(9,O13:O21)</f>
        <v>770220</v>
      </c>
    </row>
    <row r="23" spans="1:18" outlineLevel="2">
      <c r="A23" s="1">
        <v>8903041304</v>
      </c>
      <c r="B23" s="1" t="s">
        <v>0</v>
      </c>
      <c r="C23" s="1">
        <v>79740</v>
      </c>
      <c r="D23" s="1">
        <v>3</v>
      </c>
      <c r="E23" s="1">
        <v>0</v>
      </c>
      <c r="F23" s="8" t="s">
        <v>1</v>
      </c>
      <c r="G23" s="1">
        <v>42877685</v>
      </c>
      <c r="H23" s="8" t="s">
        <v>20</v>
      </c>
      <c r="I23" s="1" t="s">
        <v>20</v>
      </c>
      <c r="J23" s="1">
        <v>19930601</v>
      </c>
      <c r="K23" s="1">
        <v>156300</v>
      </c>
      <c r="L23" s="1">
        <v>13000</v>
      </c>
      <c r="M23" s="1">
        <v>143300</v>
      </c>
      <c r="N23" s="1">
        <f t="shared" si="0"/>
        <v>14330</v>
      </c>
      <c r="O23" s="6">
        <f t="shared" si="1"/>
        <v>157630</v>
      </c>
      <c r="P23" s="1">
        <v>42877685</v>
      </c>
      <c r="Q23" s="1">
        <v>19620206</v>
      </c>
      <c r="R23" s="1">
        <v>50</v>
      </c>
    </row>
    <row r="24" spans="1:18" outlineLevel="2">
      <c r="A24" s="1">
        <v>8903041304</v>
      </c>
      <c r="B24" s="1" t="s">
        <v>0</v>
      </c>
      <c r="C24" s="1">
        <v>79740</v>
      </c>
      <c r="D24" s="1">
        <v>3</v>
      </c>
      <c r="E24" s="1">
        <v>1</v>
      </c>
      <c r="F24" s="1" t="s">
        <v>1</v>
      </c>
      <c r="G24" s="1">
        <v>42877685</v>
      </c>
      <c r="I24" s="1" t="s">
        <v>21</v>
      </c>
      <c r="J24" s="1">
        <v>20000401</v>
      </c>
      <c r="K24" s="1">
        <v>156300</v>
      </c>
      <c r="L24" s="1">
        <v>13000</v>
      </c>
      <c r="M24" s="1">
        <v>143300</v>
      </c>
      <c r="N24" s="1">
        <f t="shared" si="0"/>
        <v>14330</v>
      </c>
      <c r="O24" s="6">
        <f t="shared" si="1"/>
        <v>157630</v>
      </c>
      <c r="P24" s="1">
        <v>1000409628</v>
      </c>
      <c r="Q24" s="1">
        <v>20000302</v>
      </c>
      <c r="R24" s="1">
        <v>12</v>
      </c>
    </row>
    <row r="25" spans="1:18" outlineLevel="2">
      <c r="A25" s="1">
        <v>8903041304</v>
      </c>
      <c r="B25" s="1" t="s">
        <v>0</v>
      </c>
      <c r="C25" s="1">
        <v>79740</v>
      </c>
      <c r="D25" s="1">
        <v>3</v>
      </c>
      <c r="E25" s="1">
        <v>2</v>
      </c>
      <c r="F25" s="1" t="s">
        <v>1</v>
      </c>
      <c r="G25" s="1">
        <v>42877685</v>
      </c>
      <c r="I25" s="1" t="s">
        <v>22</v>
      </c>
      <c r="J25" s="1">
        <v>20070801</v>
      </c>
      <c r="K25" s="1">
        <v>156300</v>
      </c>
      <c r="L25" s="1">
        <v>13000</v>
      </c>
      <c r="M25" s="1">
        <v>143300</v>
      </c>
      <c r="N25" s="1">
        <f t="shared" si="0"/>
        <v>14330</v>
      </c>
      <c r="O25" s="6">
        <f t="shared" si="1"/>
        <v>157630</v>
      </c>
      <c r="P25" s="1">
        <v>4859848</v>
      </c>
      <c r="Q25" s="1">
        <v>19620723</v>
      </c>
      <c r="R25" s="1">
        <v>49</v>
      </c>
    </row>
    <row r="26" spans="1:18" outlineLevel="2">
      <c r="A26" s="1">
        <v>8903041304</v>
      </c>
      <c r="B26" s="1" t="s">
        <v>0</v>
      </c>
      <c r="C26" s="1">
        <v>79743</v>
      </c>
      <c r="D26" s="1">
        <v>1</v>
      </c>
      <c r="E26" s="1">
        <v>1</v>
      </c>
      <c r="F26" s="1" t="s">
        <v>7</v>
      </c>
      <c r="G26" s="1">
        <v>42877685</v>
      </c>
      <c r="I26" s="1" t="s">
        <v>21</v>
      </c>
      <c r="J26" s="1">
        <v>20021001</v>
      </c>
      <c r="K26" s="1">
        <v>18800</v>
      </c>
      <c r="M26" s="1">
        <v>18800</v>
      </c>
      <c r="N26" s="1">
        <f t="shared" si="0"/>
        <v>1880</v>
      </c>
      <c r="O26" s="6">
        <f t="shared" si="1"/>
        <v>20680</v>
      </c>
      <c r="P26" s="1">
        <v>1000409628</v>
      </c>
      <c r="Q26" s="1">
        <v>20000302</v>
      </c>
      <c r="R26" s="1">
        <v>12</v>
      </c>
    </row>
    <row r="27" spans="1:18" outlineLevel="2">
      <c r="A27" s="1">
        <v>8903041304</v>
      </c>
      <c r="B27" s="1" t="s">
        <v>0</v>
      </c>
      <c r="C27" s="1">
        <v>79740</v>
      </c>
      <c r="D27" s="1">
        <v>4</v>
      </c>
      <c r="E27" s="1">
        <v>0</v>
      </c>
      <c r="F27" s="1" t="s">
        <v>1</v>
      </c>
      <c r="G27" s="1">
        <v>42877685</v>
      </c>
      <c r="I27" s="1" t="s">
        <v>23</v>
      </c>
      <c r="J27" s="1">
        <v>19930401</v>
      </c>
      <c r="K27" s="1">
        <v>156300</v>
      </c>
      <c r="M27" s="1">
        <v>156300</v>
      </c>
      <c r="N27" s="1">
        <f t="shared" si="0"/>
        <v>15630</v>
      </c>
      <c r="O27" s="6">
        <f t="shared" si="1"/>
        <v>171930</v>
      </c>
      <c r="P27" s="1">
        <v>43096512</v>
      </c>
      <c r="Q27" s="1">
        <v>19650403</v>
      </c>
      <c r="R27" s="1">
        <v>47</v>
      </c>
    </row>
    <row r="28" spans="1:18" outlineLevel="2">
      <c r="K28" s="1">
        <f>SUM(K23:K27)</f>
        <v>644000</v>
      </c>
      <c r="L28" s="1">
        <f t="shared" ref="L28:O28" si="2">SUM(L23:L27)</f>
        <v>39000</v>
      </c>
      <c r="M28" s="1">
        <f t="shared" si="2"/>
        <v>605000</v>
      </c>
      <c r="N28" s="1">
        <f t="shared" si="2"/>
        <v>60500</v>
      </c>
      <c r="O28" s="9">
        <f t="shared" si="2"/>
        <v>665500</v>
      </c>
    </row>
    <row r="29" spans="1:18" outlineLevel="2">
      <c r="A29" s="1">
        <v>8903041304</v>
      </c>
      <c r="B29" s="1" t="s">
        <v>0</v>
      </c>
      <c r="C29" s="1">
        <v>79740</v>
      </c>
      <c r="D29" s="1">
        <v>15</v>
      </c>
      <c r="E29" s="1">
        <v>0</v>
      </c>
      <c r="F29" s="8" t="s">
        <v>1</v>
      </c>
      <c r="G29" s="1">
        <v>43253362</v>
      </c>
      <c r="H29" s="8" t="s">
        <v>24</v>
      </c>
      <c r="I29" s="1" t="s">
        <v>24</v>
      </c>
      <c r="J29" s="1">
        <v>20101101</v>
      </c>
      <c r="K29" s="1">
        <v>156300</v>
      </c>
      <c r="L29" s="1">
        <v>13000</v>
      </c>
      <c r="M29" s="1">
        <v>143300</v>
      </c>
      <c r="N29" s="1">
        <f t="shared" si="0"/>
        <v>14330</v>
      </c>
      <c r="O29" s="6">
        <f t="shared" si="1"/>
        <v>157630</v>
      </c>
      <c r="P29" s="1">
        <v>43253362</v>
      </c>
      <c r="Q29" s="1">
        <v>19820406</v>
      </c>
      <c r="R29" s="1">
        <v>30</v>
      </c>
    </row>
    <row r="30" spans="1:18" outlineLevel="1">
      <c r="G30" s="4" t="s">
        <v>80</v>
      </c>
      <c r="K30" s="1">
        <f>SUBTOTAL(9,K29:K29)</f>
        <v>156300</v>
      </c>
      <c r="L30" s="1">
        <f>SUBTOTAL(9,L29:L29)</f>
        <v>13000</v>
      </c>
      <c r="M30" s="1">
        <f>SUBTOTAL(9,M29:M29)</f>
        <v>143300</v>
      </c>
      <c r="N30" s="1">
        <f>SUBTOTAL(9,N29:N29)</f>
        <v>14330</v>
      </c>
      <c r="O30" s="9">
        <f>SUBTOTAL(9,O29:O29)</f>
        <v>157630</v>
      </c>
    </row>
    <row r="31" spans="1:18" outlineLevel="2">
      <c r="A31" s="1">
        <v>8903041304</v>
      </c>
      <c r="B31" s="1" t="s">
        <v>0</v>
      </c>
      <c r="C31" s="1">
        <v>95783</v>
      </c>
      <c r="D31" s="1">
        <v>2</v>
      </c>
      <c r="E31" s="1">
        <v>0</v>
      </c>
      <c r="F31" s="8" t="s">
        <v>3</v>
      </c>
      <c r="G31" s="1">
        <v>43454489</v>
      </c>
      <c r="H31" s="8" t="s">
        <v>25</v>
      </c>
      <c r="I31" s="1" t="s">
        <v>25</v>
      </c>
      <c r="J31" s="1">
        <v>20111201</v>
      </c>
      <c r="K31" s="1">
        <v>69400</v>
      </c>
      <c r="L31" s="1">
        <v>5000</v>
      </c>
      <c r="M31" s="1">
        <v>64400</v>
      </c>
      <c r="N31" s="1">
        <f t="shared" si="0"/>
        <v>6440</v>
      </c>
      <c r="O31" s="6">
        <f t="shared" si="1"/>
        <v>70840</v>
      </c>
      <c r="P31" s="1">
        <v>43454489</v>
      </c>
      <c r="Q31" s="1">
        <v>19780412</v>
      </c>
      <c r="R31" s="1">
        <v>34</v>
      </c>
    </row>
    <row r="32" spans="1:18" outlineLevel="1">
      <c r="G32" s="4" t="s">
        <v>81</v>
      </c>
      <c r="K32" s="1">
        <f>SUBTOTAL(9,K31:K31)</f>
        <v>69400</v>
      </c>
      <c r="L32" s="1">
        <f>SUBTOTAL(9,L31:L31)</f>
        <v>5000</v>
      </c>
      <c r="M32" s="1">
        <f>SUBTOTAL(9,M31:M31)</f>
        <v>64400</v>
      </c>
      <c r="N32" s="1">
        <f>SUBTOTAL(9,N31:N31)</f>
        <v>6440</v>
      </c>
      <c r="O32" s="9">
        <f>SUBTOTAL(9,O31:O31)</f>
        <v>70840</v>
      </c>
    </row>
    <row r="33" spans="1:18" outlineLevel="2">
      <c r="A33" s="1">
        <v>8903041304</v>
      </c>
      <c r="B33" s="1" t="s">
        <v>0</v>
      </c>
      <c r="C33" s="1">
        <v>79731</v>
      </c>
      <c r="D33" s="1">
        <v>1</v>
      </c>
      <c r="E33" s="1">
        <v>1</v>
      </c>
      <c r="F33" s="8" t="s">
        <v>26</v>
      </c>
      <c r="G33" s="1">
        <v>70063514</v>
      </c>
      <c r="H33" s="8" t="s">
        <v>27</v>
      </c>
      <c r="I33" s="1" t="s">
        <v>28</v>
      </c>
      <c r="J33" s="1">
        <v>19860801</v>
      </c>
      <c r="K33" s="1">
        <v>81500</v>
      </c>
      <c r="M33" s="1">
        <v>81500</v>
      </c>
      <c r="N33" s="1">
        <f t="shared" si="0"/>
        <v>8150</v>
      </c>
      <c r="O33" s="6">
        <f t="shared" si="1"/>
        <v>89650</v>
      </c>
      <c r="P33" s="1">
        <v>1040030339</v>
      </c>
      <c r="Q33" s="1">
        <v>19860319</v>
      </c>
      <c r="R33" s="1">
        <v>26</v>
      </c>
    </row>
    <row r="34" spans="1:18" outlineLevel="2">
      <c r="A34" s="1">
        <v>8903041304</v>
      </c>
      <c r="B34" s="1" t="s">
        <v>0</v>
      </c>
      <c r="C34" s="1">
        <v>79731</v>
      </c>
      <c r="D34" s="1">
        <v>1</v>
      </c>
      <c r="E34" s="1">
        <v>2</v>
      </c>
      <c r="F34" s="1" t="s">
        <v>26</v>
      </c>
      <c r="G34" s="1">
        <v>70063514</v>
      </c>
      <c r="I34" s="1" t="s">
        <v>29</v>
      </c>
      <c r="J34" s="1">
        <v>19860401</v>
      </c>
      <c r="K34" s="1">
        <v>81500</v>
      </c>
      <c r="M34" s="1">
        <v>81500</v>
      </c>
      <c r="N34" s="1">
        <f t="shared" si="0"/>
        <v>8150</v>
      </c>
      <c r="O34" s="6">
        <f t="shared" si="1"/>
        <v>89650</v>
      </c>
      <c r="P34" s="1">
        <v>39191555</v>
      </c>
      <c r="Q34" s="1">
        <v>19820507</v>
      </c>
      <c r="R34" s="1">
        <v>30</v>
      </c>
    </row>
    <row r="35" spans="1:18" outlineLevel="2">
      <c r="A35" s="1">
        <v>8903041304</v>
      </c>
      <c r="B35" s="1" t="s">
        <v>0</v>
      </c>
      <c r="C35" s="1">
        <v>79735</v>
      </c>
      <c r="D35" s="1">
        <v>1</v>
      </c>
      <c r="E35" s="1">
        <v>1</v>
      </c>
      <c r="F35" s="1" t="s">
        <v>30</v>
      </c>
      <c r="G35" s="1">
        <v>70063514</v>
      </c>
      <c r="I35" s="1" t="s">
        <v>31</v>
      </c>
      <c r="J35" s="1">
        <v>19910201</v>
      </c>
      <c r="K35" s="1">
        <v>100800</v>
      </c>
      <c r="M35" s="1">
        <v>100800</v>
      </c>
      <c r="N35" s="1">
        <f t="shared" si="0"/>
        <v>10080</v>
      </c>
      <c r="O35" s="6">
        <f t="shared" si="1"/>
        <v>110880</v>
      </c>
      <c r="P35" s="1">
        <v>32504436</v>
      </c>
      <c r="Q35" s="1">
        <v>19520309</v>
      </c>
      <c r="R35" s="1">
        <v>60</v>
      </c>
    </row>
    <row r="36" spans="1:18" outlineLevel="2">
      <c r="A36" s="1">
        <v>8903041304</v>
      </c>
      <c r="B36" s="1" t="s">
        <v>0</v>
      </c>
      <c r="C36" s="1">
        <v>79737</v>
      </c>
      <c r="D36" s="1">
        <v>1</v>
      </c>
      <c r="E36" s="1">
        <v>1</v>
      </c>
      <c r="F36" s="1" t="s">
        <v>32</v>
      </c>
      <c r="G36" s="1">
        <v>70063514</v>
      </c>
      <c r="I36" s="1" t="s">
        <v>34</v>
      </c>
      <c r="J36" s="1">
        <v>19860301</v>
      </c>
      <c r="K36" s="1">
        <v>247800</v>
      </c>
      <c r="M36" s="1">
        <v>247800</v>
      </c>
      <c r="N36" s="1">
        <f t="shared" si="0"/>
        <v>24780</v>
      </c>
      <c r="O36" s="6">
        <f t="shared" si="1"/>
        <v>272580</v>
      </c>
      <c r="P36" s="1">
        <v>21391158</v>
      </c>
      <c r="Q36" s="1">
        <v>19290901</v>
      </c>
      <c r="R36" s="1">
        <v>82</v>
      </c>
    </row>
    <row r="37" spans="1:18" outlineLevel="2">
      <c r="A37" s="1">
        <v>8903041304</v>
      </c>
      <c r="B37" s="1" t="s">
        <v>0</v>
      </c>
      <c r="C37" s="1">
        <v>79740</v>
      </c>
      <c r="D37" s="1">
        <v>6</v>
      </c>
      <c r="E37" s="1">
        <v>0</v>
      </c>
      <c r="F37" s="1" t="s">
        <v>1</v>
      </c>
      <c r="G37" s="1">
        <v>70063514</v>
      </c>
      <c r="I37" s="1" t="s">
        <v>33</v>
      </c>
      <c r="J37" s="1">
        <v>19860401</v>
      </c>
      <c r="K37" s="1">
        <v>156300</v>
      </c>
      <c r="L37" s="1">
        <v>13000</v>
      </c>
      <c r="M37" s="1">
        <v>143300</v>
      </c>
      <c r="N37" s="1">
        <f t="shared" si="0"/>
        <v>14330</v>
      </c>
      <c r="O37" s="6">
        <f t="shared" si="1"/>
        <v>157630</v>
      </c>
      <c r="P37" s="1">
        <v>70063514</v>
      </c>
      <c r="Q37" s="1">
        <v>19630609</v>
      </c>
      <c r="R37" s="1">
        <v>48</v>
      </c>
    </row>
    <row r="38" spans="1:18" outlineLevel="2">
      <c r="A38" s="1">
        <v>8903041304</v>
      </c>
      <c r="B38" s="1" t="s">
        <v>0</v>
      </c>
      <c r="C38" s="1">
        <v>79740</v>
      </c>
      <c r="D38" s="1">
        <v>6</v>
      </c>
      <c r="E38" s="1">
        <v>1</v>
      </c>
      <c r="F38" s="1" t="s">
        <v>1</v>
      </c>
      <c r="G38" s="1">
        <v>70063514</v>
      </c>
      <c r="I38" s="1" t="s">
        <v>35</v>
      </c>
      <c r="J38" s="1">
        <v>19860401</v>
      </c>
      <c r="K38" s="1">
        <v>156300</v>
      </c>
      <c r="L38" s="1">
        <v>13000</v>
      </c>
      <c r="M38" s="1">
        <v>143300</v>
      </c>
      <c r="N38" s="1">
        <f t="shared" si="0"/>
        <v>14330</v>
      </c>
      <c r="O38" s="6">
        <f t="shared" si="1"/>
        <v>157630</v>
      </c>
      <c r="P38" s="1">
        <v>32519682</v>
      </c>
      <c r="Q38" s="1">
        <v>19540709</v>
      </c>
      <c r="R38" s="1">
        <v>57</v>
      </c>
    </row>
    <row r="39" spans="1:18" outlineLevel="2">
      <c r="A39" s="1">
        <v>8903041304</v>
      </c>
      <c r="B39" s="1" t="s">
        <v>0</v>
      </c>
      <c r="C39" s="1">
        <v>79740</v>
      </c>
      <c r="D39" s="1">
        <v>6</v>
      </c>
      <c r="E39" s="1">
        <v>2</v>
      </c>
      <c r="F39" s="1" t="s">
        <v>1</v>
      </c>
      <c r="G39" s="1">
        <v>70063514</v>
      </c>
      <c r="I39" s="1" t="s">
        <v>36</v>
      </c>
      <c r="J39" s="1">
        <v>19910201</v>
      </c>
      <c r="K39" s="1">
        <v>156300</v>
      </c>
      <c r="L39" s="1">
        <v>13000</v>
      </c>
      <c r="M39" s="1">
        <v>143300</v>
      </c>
      <c r="N39" s="1">
        <f t="shared" si="0"/>
        <v>14330</v>
      </c>
      <c r="O39" s="6">
        <f t="shared" si="1"/>
        <v>157630</v>
      </c>
      <c r="P39" s="1">
        <v>43976606</v>
      </c>
      <c r="Q39" s="1">
        <v>19840813</v>
      </c>
      <c r="R39" s="1">
        <v>27</v>
      </c>
    </row>
    <row r="40" spans="1:18" outlineLevel="1">
      <c r="G40" s="4" t="s">
        <v>82</v>
      </c>
      <c r="K40" s="1">
        <f>SUBTOTAL(9,K33:K39)</f>
        <v>980500</v>
      </c>
      <c r="L40" s="1">
        <f>SUBTOTAL(9,L33:L39)</f>
        <v>39000</v>
      </c>
      <c r="M40" s="1">
        <f>SUBTOTAL(9,M33:M39)</f>
        <v>941500</v>
      </c>
      <c r="N40" s="1">
        <f>SUBTOTAL(9,N33:N39)</f>
        <v>94150</v>
      </c>
      <c r="O40" s="9">
        <f>SUBTOTAL(9,O33:O39)</f>
        <v>1035650</v>
      </c>
    </row>
    <row r="41" spans="1:18" outlineLevel="2">
      <c r="A41" s="1">
        <v>8903041304</v>
      </c>
      <c r="B41" s="1" t="s">
        <v>0</v>
      </c>
      <c r="C41" s="1">
        <v>79739</v>
      </c>
      <c r="D41" s="1">
        <v>1</v>
      </c>
      <c r="E41" s="1">
        <v>1</v>
      </c>
      <c r="F41" s="8" t="s">
        <v>37</v>
      </c>
      <c r="G41" s="1">
        <v>70109816</v>
      </c>
      <c r="H41" s="8" t="s">
        <v>38</v>
      </c>
      <c r="I41" s="1" t="s">
        <v>39</v>
      </c>
      <c r="J41" s="1">
        <v>19900228</v>
      </c>
      <c r="K41" s="1">
        <v>208100</v>
      </c>
      <c r="M41" s="1">
        <v>208100</v>
      </c>
      <c r="N41" s="1">
        <f t="shared" si="0"/>
        <v>20810</v>
      </c>
      <c r="O41" s="6">
        <f t="shared" si="1"/>
        <v>228910</v>
      </c>
      <c r="P41" s="1">
        <v>1240445</v>
      </c>
      <c r="Q41" s="1">
        <v>19280416</v>
      </c>
      <c r="R41" s="1">
        <v>84</v>
      </c>
    </row>
    <row r="42" spans="1:18" outlineLevel="2">
      <c r="A42" s="1">
        <v>8903041304</v>
      </c>
      <c r="B42" s="1" t="s">
        <v>0</v>
      </c>
      <c r="C42" s="1">
        <v>79740</v>
      </c>
      <c r="D42" s="1">
        <v>7</v>
      </c>
      <c r="E42" s="1">
        <v>0</v>
      </c>
      <c r="F42" s="1" t="s">
        <v>1</v>
      </c>
      <c r="G42" s="1">
        <v>70109816</v>
      </c>
      <c r="I42" s="1" t="s">
        <v>38</v>
      </c>
      <c r="J42" s="1">
        <v>19891231</v>
      </c>
      <c r="K42" s="1">
        <v>156300</v>
      </c>
      <c r="L42" s="1">
        <v>13000</v>
      </c>
      <c r="M42" s="1">
        <v>143300</v>
      </c>
      <c r="N42" s="1">
        <f t="shared" si="0"/>
        <v>14330</v>
      </c>
      <c r="O42" s="6">
        <f t="shared" si="1"/>
        <v>157630</v>
      </c>
      <c r="P42" s="1">
        <v>70109816</v>
      </c>
      <c r="Q42" s="1">
        <v>19550912</v>
      </c>
      <c r="R42" s="1">
        <v>56</v>
      </c>
    </row>
    <row r="43" spans="1:18" outlineLevel="2">
      <c r="A43" s="1">
        <v>8903041304</v>
      </c>
      <c r="B43" s="1" t="s">
        <v>0</v>
      </c>
      <c r="C43" s="1">
        <v>79740</v>
      </c>
      <c r="D43" s="1">
        <v>7</v>
      </c>
      <c r="E43" s="1">
        <v>1</v>
      </c>
      <c r="F43" s="1" t="s">
        <v>1</v>
      </c>
      <c r="G43" s="1">
        <v>70109816</v>
      </c>
      <c r="I43" s="1" t="s">
        <v>40</v>
      </c>
      <c r="J43" s="1">
        <v>19850701</v>
      </c>
      <c r="K43" s="1">
        <v>156300</v>
      </c>
      <c r="L43" s="1">
        <v>13000</v>
      </c>
      <c r="M43" s="1">
        <v>143300</v>
      </c>
      <c r="N43" s="1">
        <f t="shared" si="0"/>
        <v>14330</v>
      </c>
      <c r="O43" s="6">
        <f t="shared" si="1"/>
        <v>157630</v>
      </c>
      <c r="P43" s="1">
        <v>32539101</v>
      </c>
      <c r="Q43" s="1">
        <v>19561215</v>
      </c>
      <c r="R43" s="1">
        <v>55</v>
      </c>
    </row>
    <row r="44" spans="1:18" outlineLevel="2">
      <c r="A44" s="1">
        <v>8903041304</v>
      </c>
      <c r="B44" s="1" t="s">
        <v>0</v>
      </c>
      <c r="C44" s="1">
        <v>79740</v>
      </c>
      <c r="D44" s="1">
        <v>7</v>
      </c>
      <c r="E44" s="1">
        <v>2</v>
      </c>
      <c r="F44" s="1" t="s">
        <v>1</v>
      </c>
      <c r="G44" s="1">
        <v>70109816</v>
      </c>
      <c r="I44" s="1" t="s">
        <v>41</v>
      </c>
      <c r="J44" s="1">
        <v>19910301</v>
      </c>
      <c r="K44" s="1">
        <v>156300</v>
      </c>
      <c r="L44" s="1">
        <v>13000</v>
      </c>
      <c r="M44" s="1">
        <v>143300</v>
      </c>
      <c r="N44" s="1">
        <f t="shared" si="0"/>
        <v>14330</v>
      </c>
      <c r="O44" s="6">
        <f t="shared" si="1"/>
        <v>157630</v>
      </c>
      <c r="P44" s="1">
        <v>90122561703</v>
      </c>
      <c r="Q44" s="1">
        <v>19901225</v>
      </c>
      <c r="R44" s="1">
        <v>21</v>
      </c>
    </row>
    <row r="45" spans="1:18" outlineLevel="2">
      <c r="A45" s="1">
        <v>8903041304</v>
      </c>
      <c r="B45" s="1" t="s">
        <v>0</v>
      </c>
      <c r="C45" s="1">
        <v>79740</v>
      </c>
      <c r="D45" s="1">
        <v>7</v>
      </c>
      <c r="E45" s="1">
        <v>3</v>
      </c>
      <c r="F45" s="1" t="s">
        <v>1</v>
      </c>
      <c r="G45" s="1">
        <v>70109816</v>
      </c>
      <c r="I45" s="1" t="s">
        <v>42</v>
      </c>
      <c r="J45" s="1">
        <v>19941201</v>
      </c>
      <c r="K45" s="1">
        <v>156300</v>
      </c>
      <c r="L45" s="1">
        <v>13000</v>
      </c>
      <c r="M45" s="1">
        <v>143300</v>
      </c>
      <c r="N45" s="1">
        <f t="shared" si="0"/>
        <v>14330</v>
      </c>
      <c r="O45" s="6">
        <f t="shared" si="1"/>
        <v>157630</v>
      </c>
      <c r="P45" s="1">
        <v>94050607024</v>
      </c>
      <c r="Q45" s="1">
        <v>19940506</v>
      </c>
      <c r="R45" s="1">
        <v>18</v>
      </c>
    </row>
    <row r="46" spans="1:18" outlineLevel="1">
      <c r="G46" s="4" t="s">
        <v>83</v>
      </c>
      <c r="K46" s="1">
        <f>SUBTOTAL(9,K41:K45)</f>
        <v>833300</v>
      </c>
      <c r="L46" s="1">
        <f>SUBTOTAL(9,L41:L45)</f>
        <v>52000</v>
      </c>
      <c r="M46" s="1">
        <f>SUBTOTAL(9,M41:M45)</f>
        <v>781300</v>
      </c>
      <c r="N46" s="1">
        <f>SUBTOTAL(9,N41:N45)</f>
        <v>78130</v>
      </c>
      <c r="O46" s="9">
        <f>SUBTOTAL(9,O41:O45)</f>
        <v>859430</v>
      </c>
    </row>
    <row r="47" spans="1:18" outlineLevel="2">
      <c r="A47" s="1">
        <v>8903041304</v>
      </c>
      <c r="B47" s="1" t="s">
        <v>0</v>
      </c>
      <c r="C47" s="1">
        <v>79740</v>
      </c>
      <c r="D47" s="1">
        <v>8</v>
      </c>
      <c r="E47" s="1">
        <v>0</v>
      </c>
      <c r="F47" s="8" t="s">
        <v>1</v>
      </c>
      <c r="G47" s="1">
        <v>70124709</v>
      </c>
      <c r="H47" s="8" t="s">
        <v>43</v>
      </c>
      <c r="I47" s="1" t="s">
        <v>43</v>
      </c>
      <c r="J47" s="1">
        <v>19900207</v>
      </c>
      <c r="K47" s="1">
        <v>156300</v>
      </c>
      <c r="L47" s="1">
        <v>13000</v>
      </c>
      <c r="M47" s="1">
        <v>143300</v>
      </c>
      <c r="N47" s="1">
        <f t="shared" si="0"/>
        <v>14330</v>
      </c>
      <c r="O47" s="6">
        <f t="shared" si="1"/>
        <v>157630</v>
      </c>
      <c r="P47" s="1">
        <v>70124709</v>
      </c>
      <c r="Q47" s="1">
        <v>19590307</v>
      </c>
      <c r="R47" s="1">
        <v>53</v>
      </c>
    </row>
    <row r="48" spans="1:18" outlineLevel="2">
      <c r="A48" s="1">
        <v>8903041304</v>
      </c>
      <c r="B48" s="1" t="s">
        <v>0</v>
      </c>
      <c r="C48" s="1">
        <v>79740</v>
      </c>
      <c r="D48" s="1">
        <v>8</v>
      </c>
      <c r="E48" s="1">
        <v>1</v>
      </c>
      <c r="F48" s="1" t="s">
        <v>1</v>
      </c>
      <c r="G48" s="1">
        <v>70124709</v>
      </c>
      <c r="I48" s="1" t="s">
        <v>44</v>
      </c>
      <c r="J48" s="1">
        <v>19910501</v>
      </c>
      <c r="K48" s="1">
        <v>156300</v>
      </c>
      <c r="L48" s="1">
        <v>13000</v>
      </c>
      <c r="M48" s="1">
        <v>143300</v>
      </c>
      <c r="N48" s="1">
        <f t="shared" si="0"/>
        <v>14330</v>
      </c>
      <c r="O48" s="6">
        <f t="shared" si="1"/>
        <v>157630</v>
      </c>
      <c r="P48" s="1">
        <v>1037610297</v>
      </c>
      <c r="Q48" s="1">
        <v>19910206</v>
      </c>
      <c r="R48" s="1">
        <v>21</v>
      </c>
    </row>
    <row r="49" spans="1:18" outlineLevel="2">
      <c r="A49" s="1">
        <v>8903041304</v>
      </c>
      <c r="B49" s="1" t="s">
        <v>0</v>
      </c>
      <c r="C49" s="1">
        <v>79740</v>
      </c>
      <c r="D49" s="1">
        <v>8</v>
      </c>
      <c r="E49" s="1">
        <v>2</v>
      </c>
      <c r="F49" s="1" t="s">
        <v>1</v>
      </c>
      <c r="G49" s="1">
        <v>70124709</v>
      </c>
      <c r="I49" s="1" t="s">
        <v>45</v>
      </c>
      <c r="J49" s="1">
        <v>19921201</v>
      </c>
      <c r="K49" s="1">
        <v>156300</v>
      </c>
      <c r="L49" s="1">
        <v>13000</v>
      </c>
      <c r="M49" s="1">
        <v>143300</v>
      </c>
      <c r="N49" s="1">
        <f t="shared" si="0"/>
        <v>14330</v>
      </c>
      <c r="O49" s="6">
        <f t="shared" si="1"/>
        <v>157630</v>
      </c>
      <c r="P49" s="1">
        <v>1037622176</v>
      </c>
      <c r="Q49" s="1">
        <v>19920925</v>
      </c>
      <c r="R49" s="1">
        <v>19</v>
      </c>
    </row>
    <row r="50" spans="1:18" outlineLevel="2">
      <c r="A50" s="1">
        <v>8903041304</v>
      </c>
      <c r="B50" s="1" t="s">
        <v>0</v>
      </c>
      <c r="C50" s="1">
        <v>79740</v>
      </c>
      <c r="D50" s="1">
        <v>8</v>
      </c>
      <c r="E50" s="1">
        <v>3</v>
      </c>
      <c r="F50" s="1" t="s">
        <v>1</v>
      </c>
      <c r="G50" s="1">
        <v>70124709</v>
      </c>
      <c r="I50" s="1" t="s">
        <v>46</v>
      </c>
      <c r="J50" s="1">
        <v>19910801</v>
      </c>
      <c r="K50" s="1">
        <v>156300</v>
      </c>
      <c r="L50" s="1">
        <v>13000</v>
      </c>
      <c r="M50" s="1">
        <v>143300</v>
      </c>
      <c r="N50" s="1">
        <f t="shared" si="0"/>
        <v>14330</v>
      </c>
      <c r="O50" s="6">
        <f t="shared" si="1"/>
        <v>157630</v>
      </c>
      <c r="P50" s="1">
        <v>42821727</v>
      </c>
      <c r="Q50" s="1">
        <v>19621204</v>
      </c>
      <c r="R50" s="1">
        <v>49</v>
      </c>
    </row>
    <row r="51" spans="1:18" outlineLevel="1">
      <c r="G51" s="4" t="s">
        <v>84</v>
      </c>
      <c r="K51" s="1">
        <f>SUBTOTAL(9,K47:K50)</f>
        <v>625200</v>
      </c>
      <c r="L51" s="1">
        <f>SUBTOTAL(9,L47:L50)</f>
        <v>52000</v>
      </c>
      <c r="M51" s="1">
        <f>SUBTOTAL(9,M47:M50)</f>
        <v>573200</v>
      </c>
      <c r="N51" s="1">
        <f>SUBTOTAL(9,N47:N50)</f>
        <v>57320</v>
      </c>
      <c r="O51" s="9">
        <f>SUBTOTAL(9,O47:O50)</f>
        <v>630520</v>
      </c>
    </row>
    <row r="52" spans="1:18" outlineLevel="2">
      <c r="A52" s="1">
        <v>8903041304</v>
      </c>
      <c r="B52" s="1" t="s">
        <v>0</v>
      </c>
      <c r="C52" s="1">
        <v>79740</v>
      </c>
      <c r="D52" s="1">
        <v>9</v>
      </c>
      <c r="E52" s="1">
        <v>0</v>
      </c>
      <c r="F52" s="1" t="s">
        <v>1</v>
      </c>
      <c r="G52" s="1">
        <v>71633447</v>
      </c>
      <c r="H52" s="8" t="s">
        <v>47</v>
      </c>
      <c r="I52" s="1" t="s">
        <v>47</v>
      </c>
      <c r="J52" s="1">
        <v>19930301</v>
      </c>
      <c r="K52" s="1">
        <v>156300</v>
      </c>
      <c r="L52" s="1">
        <v>13000</v>
      </c>
      <c r="M52" s="1">
        <v>143300</v>
      </c>
      <c r="N52" s="1">
        <f t="shared" si="0"/>
        <v>14330</v>
      </c>
      <c r="O52" s="6">
        <f t="shared" si="1"/>
        <v>157630</v>
      </c>
      <c r="P52" s="1">
        <v>71633447</v>
      </c>
      <c r="Q52" s="1">
        <v>19630614</v>
      </c>
      <c r="R52" s="1">
        <v>48</v>
      </c>
    </row>
    <row r="53" spans="1:18" outlineLevel="2">
      <c r="A53" s="1">
        <v>8903041304</v>
      </c>
      <c r="B53" s="1" t="s">
        <v>0</v>
      </c>
      <c r="C53" s="1">
        <v>79740</v>
      </c>
      <c r="D53" s="1">
        <v>9</v>
      </c>
      <c r="E53" s="1">
        <v>1</v>
      </c>
      <c r="F53" s="1" t="s">
        <v>1</v>
      </c>
      <c r="G53" s="1">
        <v>71633447</v>
      </c>
      <c r="I53" s="1" t="s">
        <v>48</v>
      </c>
      <c r="J53" s="1">
        <v>19970501</v>
      </c>
      <c r="K53" s="1">
        <v>156300</v>
      </c>
      <c r="L53" s="1">
        <v>13000</v>
      </c>
      <c r="M53" s="1">
        <v>143300</v>
      </c>
      <c r="N53" s="1">
        <f t="shared" si="0"/>
        <v>14330</v>
      </c>
      <c r="O53" s="6">
        <f t="shared" si="1"/>
        <v>157630</v>
      </c>
      <c r="P53" s="1">
        <v>43250411</v>
      </c>
      <c r="Q53" s="1">
        <v>19820217</v>
      </c>
      <c r="R53" s="1">
        <v>30</v>
      </c>
    </row>
    <row r="54" spans="1:18" outlineLevel="1">
      <c r="G54" s="4" t="s">
        <v>85</v>
      </c>
      <c r="K54" s="1">
        <f>SUBTOTAL(9,K52:K53)</f>
        <v>312600</v>
      </c>
      <c r="L54" s="1">
        <f>SUBTOTAL(9,L52:L53)</f>
        <v>26000</v>
      </c>
      <c r="M54" s="1">
        <f>SUBTOTAL(9,M52:M53)</f>
        <v>286600</v>
      </c>
      <c r="N54" s="1">
        <f>SUBTOTAL(9,N52:N53)</f>
        <v>28660</v>
      </c>
      <c r="O54" s="9">
        <f>SUBTOTAL(9,O52:O53)</f>
        <v>315260</v>
      </c>
    </row>
    <row r="55" spans="1:18" outlineLevel="2">
      <c r="A55" s="1">
        <v>8903041304</v>
      </c>
      <c r="B55" s="1" t="s">
        <v>0</v>
      </c>
      <c r="C55" s="1">
        <v>79740</v>
      </c>
      <c r="D55" s="1">
        <v>12</v>
      </c>
      <c r="E55" s="1">
        <v>0</v>
      </c>
      <c r="F55" s="1" t="s">
        <v>1</v>
      </c>
      <c r="G55" s="1">
        <v>71647421</v>
      </c>
      <c r="H55" s="8" t="s">
        <v>49</v>
      </c>
      <c r="I55" s="1" t="s">
        <v>49</v>
      </c>
      <c r="J55" s="1">
        <v>19820801</v>
      </c>
      <c r="K55" s="1">
        <v>156300</v>
      </c>
      <c r="L55" s="1">
        <v>13000</v>
      </c>
      <c r="M55" s="1">
        <v>143300</v>
      </c>
      <c r="N55" s="1">
        <f t="shared" si="0"/>
        <v>14330</v>
      </c>
      <c r="O55" s="6">
        <f t="shared" si="1"/>
        <v>157630</v>
      </c>
      <c r="P55" s="1">
        <v>71647421</v>
      </c>
      <c r="Q55" s="1">
        <v>19640730</v>
      </c>
      <c r="R55" s="1">
        <v>47</v>
      </c>
    </row>
    <row r="56" spans="1:18" outlineLevel="1">
      <c r="G56" s="4" t="s">
        <v>86</v>
      </c>
      <c r="K56" s="1">
        <f>SUBTOTAL(9,K55:K55)</f>
        <v>156300</v>
      </c>
      <c r="L56" s="1">
        <f>SUBTOTAL(9,L55:L55)</f>
        <v>13000</v>
      </c>
      <c r="M56" s="1">
        <f>SUBTOTAL(9,M55:M55)</f>
        <v>143300</v>
      </c>
      <c r="N56" s="1">
        <f>SUBTOTAL(9,N55:N55)</f>
        <v>14330</v>
      </c>
      <c r="O56" s="9">
        <f>SUBTOTAL(9,O55:O55)</f>
        <v>157630</v>
      </c>
    </row>
    <row r="57" spans="1:18" outlineLevel="2">
      <c r="A57" s="1">
        <v>8903041304</v>
      </c>
      <c r="B57" s="1" t="s">
        <v>0</v>
      </c>
      <c r="C57" s="1">
        <v>79740</v>
      </c>
      <c r="D57" s="1">
        <v>13</v>
      </c>
      <c r="E57" s="1">
        <v>1</v>
      </c>
      <c r="F57" s="1" t="s">
        <v>1</v>
      </c>
      <c r="G57" s="1">
        <v>72200120</v>
      </c>
      <c r="H57" s="8" t="s">
        <v>50</v>
      </c>
      <c r="I57" s="1" t="s">
        <v>51</v>
      </c>
      <c r="J57" s="1">
        <v>20040401</v>
      </c>
      <c r="K57" s="1">
        <v>156300</v>
      </c>
      <c r="M57" s="1">
        <v>156300</v>
      </c>
      <c r="N57" s="1">
        <f t="shared" si="0"/>
        <v>15630</v>
      </c>
      <c r="O57" s="6">
        <f t="shared" si="1"/>
        <v>171930</v>
      </c>
      <c r="P57" s="1">
        <v>32790701</v>
      </c>
      <c r="Q57" s="1">
        <v>19750222</v>
      </c>
      <c r="R57" s="1">
        <v>37</v>
      </c>
    </row>
    <row r="58" spans="1:18" outlineLevel="1">
      <c r="G58" s="4" t="s">
        <v>87</v>
      </c>
      <c r="K58" s="1">
        <f>SUBTOTAL(9,K57:K57)</f>
        <v>156300</v>
      </c>
      <c r="L58" s="1">
        <f>SUBTOTAL(9,L57:L57)</f>
        <v>0</v>
      </c>
      <c r="M58" s="1">
        <f>SUBTOTAL(9,M57:M57)</f>
        <v>156300</v>
      </c>
      <c r="N58" s="1">
        <f>SUBTOTAL(9,N57:N57)</f>
        <v>15630</v>
      </c>
      <c r="O58" s="9">
        <f>SUBTOTAL(9,O57:O57)</f>
        <v>171930</v>
      </c>
    </row>
    <row r="59" spans="1:18" outlineLevel="2">
      <c r="A59" s="1">
        <v>8903041304</v>
      </c>
      <c r="B59" s="1" t="s">
        <v>0</v>
      </c>
      <c r="C59" s="1">
        <v>79740</v>
      </c>
      <c r="D59" s="1">
        <v>11</v>
      </c>
      <c r="E59" s="1">
        <v>1</v>
      </c>
      <c r="F59" s="1" t="s">
        <v>1</v>
      </c>
      <c r="G59" s="1">
        <v>98518448</v>
      </c>
      <c r="H59" s="1" t="s">
        <v>52</v>
      </c>
      <c r="I59" s="1" t="s">
        <v>53</v>
      </c>
      <c r="J59" s="1">
        <v>20011101</v>
      </c>
      <c r="K59" s="1">
        <v>156300</v>
      </c>
      <c r="L59" s="1">
        <v>13000</v>
      </c>
      <c r="M59" s="1">
        <v>143300</v>
      </c>
      <c r="N59" s="1">
        <f t="shared" si="0"/>
        <v>14330</v>
      </c>
      <c r="O59" s="6">
        <f t="shared" si="1"/>
        <v>157630</v>
      </c>
      <c r="P59" s="1">
        <v>22081750</v>
      </c>
      <c r="Q59" s="1">
        <v>20011010</v>
      </c>
      <c r="R59" s="1">
        <v>10</v>
      </c>
    </row>
    <row r="60" spans="1:18" outlineLevel="2">
      <c r="A60" s="1">
        <v>8903041304</v>
      </c>
      <c r="B60" s="1" t="s">
        <v>0</v>
      </c>
      <c r="C60" s="1">
        <v>79740</v>
      </c>
      <c r="D60" s="1">
        <v>11</v>
      </c>
      <c r="E60" s="1">
        <v>2</v>
      </c>
      <c r="F60" s="1" t="s">
        <v>1</v>
      </c>
      <c r="G60" s="1">
        <v>98518448</v>
      </c>
      <c r="I60" s="1" t="s">
        <v>54</v>
      </c>
      <c r="J60" s="1">
        <v>20110401</v>
      </c>
      <c r="K60" s="1">
        <v>156300</v>
      </c>
      <c r="L60" s="1">
        <v>13000</v>
      </c>
      <c r="M60" s="1">
        <v>143300</v>
      </c>
      <c r="N60" s="1">
        <f t="shared" si="0"/>
        <v>14330</v>
      </c>
      <c r="O60" s="6">
        <f t="shared" si="1"/>
        <v>157630</v>
      </c>
      <c r="P60" s="1">
        <v>42896428</v>
      </c>
      <c r="Q60" s="1">
        <v>19680928</v>
      </c>
      <c r="R60" s="1">
        <v>43</v>
      </c>
    </row>
    <row r="61" spans="1:18" outlineLevel="1">
      <c r="G61" s="4" t="s">
        <v>88</v>
      </c>
      <c r="K61" s="1">
        <f>SUBTOTAL(9,K59:K60)</f>
        <v>312600</v>
      </c>
      <c r="L61" s="1">
        <f>SUBTOTAL(9,L59:L60)</f>
        <v>26000</v>
      </c>
      <c r="M61" s="1">
        <f>SUBTOTAL(9,M59:M60)</f>
        <v>286600</v>
      </c>
      <c r="N61" s="1">
        <f>SUBTOTAL(9,N59:N60)</f>
        <v>28660</v>
      </c>
      <c r="O61" s="9">
        <f>SUBTOTAL(9,O59:O60)</f>
        <v>315260</v>
      </c>
    </row>
    <row r="62" spans="1:18" outlineLevel="2">
      <c r="A62" s="1">
        <v>8903041304</v>
      </c>
      <c r="B62" s="1" t="s">
        <v>0</v>
      </c>
      <c r="C62" s="1">
        <v>95783</v>
      </c>
      <c r="D62" s="1">
        <v>3</v>
      </c>
      <c r="E62" s="1">
        <v>0</v>
      </c>
      <c r="F62" s="1" t="s">
        <v>3</v>
      </c>
      <c r="G62" s="1">
        <v>1020422891</v>
      </c>
      <c r="H62" s="8" t="s">
        <v>55</v>
      </c>
      <c r="I62" s="1" t="s">
        <v>55</v>
      </c>
      <c r="J62" s="1">
        <v>20120331</v>
      </c>
      <c r="K62" s="1">
        <v>69400</v>
      </c>
      <c r="M62" s="1">
        <v>64400</v>
      </c>
      <c r="N62" s="1">
        <f t="shared" si="0"/>
        <v>6440</v>
      </c>
      <c r="O62" s="6">
        <v>76340</v>
      </c>
      <c r="P62" s="1">
        <v>1020422891</v>
      </c>
      <c r="Q62" s="1">
        <v>19890617</v>
      </c>
      <c r="R62" s="1">
        <v>22</v>
      </c>
    </row>
    <row r="63" spans="1:18" outlineLevel="1">
      <c r="G63" s="4" t="s">
        <v>89</v>
      </c>
      <c r="K63" s="1">
        <f>SUBTOTAL(9,K62:K62)</f>
        <v>69400</v>
      </c>
      <c r="L63" s="1">
        <f>SUBTOTAL(9,L62:L62)</f>
        <v>0</v>
      </c>
      <c r="M63" s="1">
        <f>SUBTOTAL(9,M62:M62)</f>
        <v>64400</v>
      </c>
      <c r="N63" s="1">
        <f>SUBTOTAL(9,N62:N62)</f>
        <v>6440</v>
      </c>
      <c r="O63" s="9">
        <f>SUBTOTAL(9,O62:O62)</f>
        <v>76340</v>
      </c>
    </row>
    <row r="64" spans="1:18">
      <c r="G64" s="4" t="s">
        <v>90</v>
      </c>
      <c r="K64" s="1">
        <f>SUBTOTAL(9,K6:K62)</f>
        <v>5962000</v>
      </c>
      <c r="L64" s="1">
        <f>SUBTOTAL(9,L6:L62)</f>
        <v>335000</v>
      </c>
      <c r="M64" s="1">
        <f>SUBTOTAL(9,M6:M62)</f>
        <v>5622000</v>
      </c>
      <c r="N64" s="1">
        <f>SUBTOTAL(9,N6:N62)</f>
        <v>562200</v>
      </c>
      <c r="O64" s="6">
        <f>SUBTOTAL(9,O6:O62)</f>
        <v>6189700</v>
      </c>
    </row>
    <row r="65" spans="1:1">
      <c r="A65" s="1" t="s">
        <v>56</v>
      </c>
    </row>
  </sheetData>
  <autoFilter ref="A5:R65"/>
  <mergeCells count="1">
    <mergeCell ref="A1:R3"/>
  </mergeCells>
  <phoneticPr fontId="0" type="noConversion"/>
  <pageMargins left="0.75" right="0.75" top="1" bottom="1" header="0" footer="0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ALIM CARN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Invepe Ltda</dc:creator>
  <cp:lastModifiedBy>Angela castañeda</cp:lastModifiedBy>
  <dcterms:created xsi:type="dcterms:W3CDTF">2012-05-03T19:34:26Z</dcterms:created>
  <dcterms:modified xsi:type="dcterms:W3CDTF">2012-06-11T15:55:04Z</dcterms:modified>
</cp:coreProperties>
</file>