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8915" windowHeight="8220" activeTab="1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F31" i="1"/>
  <c r="F22"/>
  <c r="F14"/>
  <c r="E14"/>
  <c r="D14"/>
  <c r="C14"/>
</calcChain>
</file>

<file path=xl/sharedStrings.xml><?xml version="1.0" encoding="utf-8"?>
<sst xmlns="http://schemas.openxmlformats.org/spreadsheetml/2006/main" count="135" uniqueCount="58">
  <si>
    <t>ORO</t>
  </si>
  <si>
    <t>VIEIRA LONDONO MAURICIO GUILLE</t>
  </si>
  <si>
    <t>VIEIRA LONDONO MARGARITA MARIA</t>
  </si>
  <si>
    <t>LONDONO GOMEZ ROCIO</t>
  </si>
  <si>
    <t>VIEIRA TAMAYO JULIANA</t>
  </si>
  <si>
    <t>VIEIRA TAMAYO SAMUEL</t>
  </si>
  <si>
    <t>TAMAYO RODRIGUEZ NORA LUCIA</t>
  </si>
  <si>
    <t>TRAD</t>
  </si>
  <si>
    <t>LONDONO DE VIEIRA CONSUELO C</t>
  </si>
  <si>
    <t>SAO1</t>
  </si>
  <si>
    <t>SAO2</t>
  </si>
  <si>
    <t>CEAP</t>
  </si>
  <si>
    <t>PROGRAMA</t>
  </si>
  <si>
    <t>NOMBRE</t>
  </si>
  <si>
    <t>VR. CUOTA</t>
  </si>
  <si>
    <t>DESC. POS</t>
  </si>
  <si>
    <t>IVA 5%</t>
  </si>
  <si>
    <t>NETO A PAGAR</t>
  </si>
  <si>
    <t>TOTALES</t>
  </si>
  <si>
    <t>NETO A PAGAR POR USUARIO</t>
  </si>
  <si>
    <t>ORO-2015</t>
  </si>
  <si>
    <t>SAO2-2015</t>
  </si>
  <si>
    <t>SAO1-2015</t>
  </si>
  <si>
    <t>LA FACTURA A PAGAR EN NOVIEMBRE MENOS ESTE VALOR</t>
  </si>
  <si>
    <t>TOTAL</t>
  </si>
  <si>
    <t>OROPLUS-2015</t>
  </si>
  <si>
    <t>DENTAL ELITE-2015</t>
  </si>
  <si>
    <t>VALOR A ENTREGAR AL ASESOR PARA HACER LOS TRASLADOS</t>
  </si>
  <si>
    <t>Medellin, 22 de noviembte de 2015</t>
  </si>
  <si>
    <t>En La fecha recibi del señor MAURICIO GUILLERMO VIEIRA LONDOÑO LA SUMA DE $425.460</t>
  </si>
  <si>
    <t xml:space="preserve">para tramitar en Coomeva Medicina Prepagada, los traslados correspondientes de ORO a OROPLUS </t>
  </si>
  <si>
    <t>Y Salud Oral al DENTAL ELITE de los niños JULIANA  y SAMUEL VIEIRA TAMAYO,</t>
  </si>
  <si>
    <t>PIEDAD USUGA CASTAÑO</t>
  </si>
  <si>
    <t>CC. 43.018.023 MED</t>
  </si>
  <si>
    <t>COMPARATIVO ORO - OROPLUS COOMEVA MEDICINA PREPAGADA</t>
  </si>
  <si>
    <t>NETO TOTAL MENSUAL</t>
  </si>
  <si>
    <t>OROPLUS-2016</t>
  </si>
  <si>
    <t>DENTAL ELITE-2016</t>
  </si>
  <si>
    <t>EL DESCUENTO POS DEL OROPLUS ESTA POR CONFIRMAR, YA QUE NO NOS HAN INFORMADO EL VALOR</t>
  </si>
  <si>
    <t>PARA EL 2016.</t>
  </si>
  <si>
    <t>TARIFAS DETALLADAS 2016</t>
  </si>
  <si>
    <t>PLAN ASOCIADO</t>
  </si>
  <si>
    <t>VIEIRA LONDONO MAURICIO</t>
  </si>
  <si>
    <t>USUARIO</t>
  </si>
  <si>
    <t>PROGR</t>
  </si>
  <si>
    <t>CUOTA</t>
  </si>
  <si>
    <t>DTO EPS*</t>
  </si>
  <si>
    <t>SUBTOTAL</t>
  </si>
  <si>
    <t>TOTAL  MES</t>
  </si>
  <si>
    <t>CEM1</t>
  </si>
  <si>
    <t>VIEIRA TAMAYO JULIANA </t>
  </si>
  <si>
    <t>OANC</t>
  </si>
  <si>
    <t>TAMAYO RODRIGUEZ NORA LUCIA </t>
  </si>
  <si>
    <t>PLUS</t>
  </si>
  <si>
    <t>VIEIRA TAMAYO SAMUEL </t>
  </si>
  <si>
    <t>SOE2</t>
  </si>
  <si>
    <t>LONDONO DE VIEIRA CONSUELO</t>
  </si>
  <si>
    <t>TARIFAS VIGENTES DE DICIEMBRE-2015 HASTA NOVIEMBRE-2016</t>
  </si>
</sst>
</file>

<file path=xl/styles.xml><?xml version="1.0" encoding="utf-8"?>
<styleSheet xmlns="http://schemas.openxmlformats.org/spreadsheetml/2006/main">
  <numFmts count="1">
    <numFmt numFmtId="6" formatCode="&quot;$&quot;\ #,##0_);[Red]\(&quot;$&quot;\ #,##0\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3" fillId="0" borderId="1" xfId="0" applyFont="1" applyBorder="1"/>
    <xf numFmtId="3" fontId="3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right"/>
    </xf>
    <xf numFmtId="3" fontId="2" fillId="2" borderId="1" xfId="0" applyNumberFormat="1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3" fontId="0" fillId="0" borderId="6" xfId="0" applyNumberFormat="1" applyBorder="1"/>
    <xf numFmtId="0" fontId="0" fillId="0" borderId="7" xfId="0" applyBorder="1"/>
    <xf numFmtId="0" fontId="0" fillId="0" borderId="8" xfId="0" applyBorder="1"/>
    <xf numFmtId="3" fontId="0" fillId="0" borderId="8" xfId="0" applyNumberFormat="1" applyBorder="1"/>
    <xf numFmtId="3" fontId="0" fillId="0" borderId="9" xfId="0" applyNumberFormat="1" applyBorder="1"/>
    <xf numFmtId="0" fontId="2" fillId="2" borderId="10" xfId="0" applyFont="1" applyFill="1" applyBorder="1"/>
    <xf numFmtId="0" fontId="2" fillId="2" borderId="11" xfId="0" applyFont="1" applyFill="1" applyBorder="1"/>
    <xf numFmtId="3" fontId="2" fillId="2" borderId="11" xfId="0" applyNumberFormat="1" applyFont="1" applyFill="1" applyBorder="1"/>
    <xf numFmtId="3" fontId="0" fillId="2" borderId="11" xfId="0" applyNumberFormat="1" applyFill="1" applyBorder="1"/>
    <xf numFmtId="3" fontId="4" fillId="2" borderId="12" xfId="0" applyNumberFormat="1" applyFont="1" applyFill="1" applyBorder="1"/>
    <xf numFmtId="3" fontId="4" fillId="2" borderId="13" xfId="0" applyNumberFormat="1" applyFont="1" applyFill="1" applyBorder="1"/>
    <xf numFmtId="0" fontId="0" fillId="0" borderId="0" xfId="0" applyBorder="1"/>
    <xf numFmtId="3" fontId="0" fillId="0" borderId="0" xfId="0" applyNumberFormat="1" applyBorder="1"/>
    <xf numFmtId="3" fontId="0" fillId="0" borderId="1" xfId="0" applyNumberFormat="1" applyFill="1" applyBorder="1"/>
    <xf numFmtId="0" fontId="2" fillId="2" borderId="11" xfId="0" applyFont="1" applyFill="1" applyBorder="1" applyAlignment="1">
      <alignment horizontal="right"/>
    </xf>
    <xf numFmtId="3" fontId="2" fillId="2" borderId="12" xfId="0" applyNumberFormat="1" applyFont="1" applyFill="1" applyBorder="1"/>
    <xf numFmtId="3" fontId="4" fillId="2" borderId="14" xfId="0" applyNumberFormat="1" applyFont="1" applyFill="1" applyBorder="1"/>
    <xf numFmtId="3" fontId="4" fillId="2" borderId="12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2" borderId="1" xfId="0" applyNumberFormat="1" applyFill="1" applyBorder="1"/>
    <xf numFmtId="3" fontId="1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/>
    <xf numFmtId="3" fontId="0" fillId="3" borderId="1" xfId="0" applyNumberFormat="1" applyFill="1" applyBorder="1"/>
    <xf numFmtId="0" fontId="1" fillId="3" borderId="0" xfId="0" applyFont="1" applyFill="1"/>
    <xf numFmtId="0" fontId="1" fillId="0" borderId="15" xfId="0" applyFont="1" applyBorder="1" applyAlignment="1">
      <alignment horizontal="center"/>
    </xf>
    <xf numFmtId="0" fontId="0" fillId="4" borderId="0" xfId="0" applyFill="1"/>
    <xf numFmtId="0" fontId="5" fillId="4" borderId="0" xfId="0" applyFont="1" applyFill="1"/>
    <xf numFmtId="0" fontId="6" fillId="4" borderId="16" xfId="0" applyFont="1" applyFill="1" applyBorder="1"/>
    <xf numFmtId="0" fontId="7" fillId="4" borderId="13" xfId="0" applyFont="1" applyFill="1" applyBorder="1"/>
    <xf numFmtId="0" fontId="6" fillId="4" borderId="17" xfId="0" applyFont="1" applyFill="1" applyBorder="1"/>
    <xf numFmtId="0" fontId="6" fillId="4" borderId="18" xfId="0" applyFont="1" applyFill="1" applyBorder="1" applyAlignment="1">
      <alignment wrapText="1"/>
    </xf>
    <xf numFmtId="0" fontId="7" fillId="4" borderId="18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7" fillId="5" borderId="19" xfId="0" applyFont="1" applyFill="1" applyBorder="1" applyAlignment="1">
      <alignment horizontal="center"/>
    </xf>
    <xf numFmtId="0" fontId="6" fillId="4" borderId="19" xfId="0" applyFont="1" applyFill="1" applyBorder="1"/>
    <xf numFmtId="6" fontId="6" fillId="5" borderId="19" xfId="0" applyNumberFormat="1" applyFont="1" applyFill="1" applyBorder="1" applyAlignment="1">
      <alignment horizontal="right"/>
    </xf>
    <xf numFmtId="0" fontId="6" fillId="4" borderId="19" xfId="0" applyFont="1" applyFill="1" applyBorder="1" applyAlignment="1">
      <alignment horizontal="right"/>
    </xf>
    <xf numFmtId="6" fontId="6" fillId="4" borderId="19" xfId="0" applyNumberFormat="1" applyFont="1" applyFill="1" applyBorder="1" applyAlignment="1">
      <alignment horizontal="right"/>
    </xf>
    <xf numFmtId="0" fontId="6" fillId="4" borderId="18" xfId="0" applyFont="1" applyFill="1" applyBorder="1" applyAlignment="1">
      <alignment vertical="top" wrapText="1"/>
    </xf>
    <xf numFmtId="0" fontId="6" fillId="5" borderId="19" xfId="0" applyFont="1" applyFill="1" applyBorder="1" applyAlignment="1">
      <alignment horizontal="right"/>
    </xf>
    <xf numFmtId="0" fontId="7" fillId="4" borderId="18" xfId="0" applyFont="1" applyFill="1" applyBorder="1" applyAlignment="1">
      <alignment wrapText="1"/>
    </xf>
    <xf numFmtId="0" fontId="7" fillId="4" borderId="19" xfId="0" applyFont="1" applyFill="1" applyBorder="1"/>
    <xf numFmtId="0" fontId="7" fillId="5" borderId="19" xfId="0" applyFont="1" applyFill="1" applyBorder="1" applyAlignment="1">
      <alignment horizontal="right"/>
    </xf>
    <xf numFmtId="0" fontId="7" fillId="4" borderId="19" xfId="0" applyFont="1" applyFill="1" applyBorder="1" applyAlignment="1">
      <alignment horizontal="right"/>
    </xf>
    <xf numFmtId="6" fontId="7" fillId="5" borderId="19" xfId="0" applyNumberFormat="1" applyFont="1" applyFill="1" applyBorder="1" applyAlignment="1">
      <alignment horizontal="right"/>
    </xf>
    <xf numFmtId="0" fontId="7" fillId="4" borderId="18" xfId="0" applyFont="1" applyFill="1" applyBorder="1"/>
    <xf numFmtId="0" fontId="5" fillId="4" borderId="0" xfId="0" applyFont="1" applyFill="1"/>
    <xf numFmtId="0" fontId="7" fillId="4" borderId="20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3" fontId="6" fillId="4" borderId="20" xfId="0" applyNumberFormat="1" applyFont="1" applyFill="1" applyBorder="1" applyAlignment="1">
      <alignment horizontal="center"/>
    </xf>
    <xf numFmtId="3" fontId="6" fillId="4" borderId="22" xfId="0" applyNumberFormat="1" applyFont="1" applyFill="1" applyBorder="1" applyAlignment="1">
      <alignment horizontal="center"/>
    </xf>
    <xf numFmtId="0" fontId="6" fillId="4" borderId="23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7" fillId="4" borderId="20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45"/>
  <sheetViews>
    <sheetView workbookViewId="0">
      <selection activeCell="J23" sqref="J23"/>
    </sheetView>
  </sheetViews>
  <sheetFormatPr baseColWidth="10" defaultRowHeight="15"/>
  <cols>
    <col min="2" max="2" width="43.42578125" customWidth="1"/>
    <col min="3" max="3" width="15" customWidth="1"/>
    <col min="6" max="6" width="14.28515625" customWidth="1"/>
  </cols>
  <sheetData>
    <row r="2" spans="1:14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H2" s="38" t="s">
        <v>34</v>
      </c>
      <c r="I2" s="38"/>
      <c r="J2" s="38"/>
      <c r="K2" s="38"/>
      <c r="L2" s="38"/>
      <c r="M2" s="38"/>
      <c r="N2" s="38"/>
    </row>
    <row r="3" spans="1:14" ht="45">
      <c r="A3" s="1" t="s">
        <v>0</v>
      </c>
      <c r="B3" s="1" t="s">
        <v>1</v>
      </c>
      <c r="C3" s="2">
        <v>194500</v>
      </c>
      <c r="D3" s="2">
        <v>5500</v>
      </c>
      <c r="E3" s="2">
        <v>9450</v>
      </c>
      <c r="F3" s="2">
        <v>198450</v>
      </c>
      <c r="H3" s="31" t="s">
        <v>12</v>
      </c>
      <c r="I3" s="31" t="s">
        <v>13</v>
      </c>
      <c r="J3" s="31" t="s">
        <v>14</v>
      </c>
      <c r="K3" s="31" t="s">
        <v>15</v>
      </c>
      <c r="L3" s="31" t="s">
        <v>16</v>
      </c>
      <c r="M3" s="32" t="s">
        <v>19</v>
      </c>
      <c r="N3" s="32" t="s">
        <v>35</v>
      </c>
    </row>
    <row r="4" spans="1:14">
      <c r="A4" s="1" t="s">
        <v>0</v>
      </c>
      <c r="B4" s="1" t="s">
        <v>2</v>
      </c>
      <c r="C4" s="2">
        <v>228400</v>
      </c>
      <c r="D4" s="2">
        <v>5500</v>
      </c>
      <c r="E4" s="2">
        <v>11145</v>
      </c>
      <c r="F4" s="2">
        <v>234045</v>
      </c>
      <c r="H4" s="1" t="s">
        <v>20</v>
      </c>
      <c r="I4" s="1" t="s">
        <v>4</v>
      </c>
      <c r="J4" s="2">
        <v>194500</v>
      </c>
      <c r="K4" s="2">
        <v>5500</v>
      </c>
      <c r="L4" s="2">
        <v>9450</v>
      </c>
      <c r="M4" s="2">
        <v>198450</v>
      </c>
      <c r="N4" s="1"/>
    </row>
    <row r="5" spans="1:14">
      <c r="A5" s="3" t="s">
        <v>0</v>
      </c>
      <c r="B5" s="3" t="s">
        <v>3</v>
      </c>
      <c r="C5" s="4">
        <v>220500</v>
      </c>
      <c r="D5" s="4">
        <v>5500</v>
      </c>
      <c r="E5" s="4">
        <v>10750</v>
      </c>
      <c r="F5" s="4">
        <v>225750</v>
      </c>
      <c r="H5" s="1" t="s">
        <v>20</v>
      </c>
      <c r="I5" s="1" t="s">
        <v>5</v>
      </c>
      <c r="J5" s="2">
        <v>194500</v>
      </c>
      <c r="K5" s="2">
        <v>5500</v>
      </c>
      <c r="L5" s="2">
        <v>9450</v>
      </c>
      <c r="M5" s="2">
        <v>198450</v>
      </c>
      <c r="N5" s="1"/>
    </row>
    <row r="6" spans="1:14">
      <c r="A6" s="1" t="s">
        <v>0</v>
      </c>
      <c r="B6" s="1" t="s">
        <v>4</v>
      </c>
      <c r="C6" s="2">
        <v>194500</v>
      </c>
      <c r="D6" s="2">
        <v>5500</v>
      </c>
      <c r="E6" s="2">
        <v>9450</v>
      </c>
      <c r="F6" s="2">
        <v>198450</v>
      </c>
      <c r="H6" s="6"/>
      <c r="I6" s="6"/>
      <c r="J6" s="33"/>
      <c r="K6" s="33"/>
      <c r="L6" s="33"/>
      <c r="M6" s="34" t="s">
        <v>24</v>
      </c>
      <c r="N6" s="35">
        <v>396900</v>
      </c>
    </row>
    <row r="7" spans="1:14">
      <c r="A7" s="1" t="s">
        <v>0</v>
      </c>
      <c r="B7" s="1" t="s">
        <v>5</v>
      </c>
      <c r="C7" s="2">
        <v>194500</v>
      </c>
      <c r="D7" s="2">
        <v>5500</v>
      </c>
      <c r="E7" s="2">
        <v>9450</v>
      </c>
      <c r="F7" s="2">
        <v>198450</v>
      </c>
      <c r="H7" s="1" t="s">
        <v>36</v>
      </c>
      <c r="I7" s="1" t="s">
        <v>4</v>
      </c>
      <c r="J7" s="2">
        <v>170600</v>
      </c>
      <c r="K7" s="36">
        <v>5500</v>
      </c>
      <c r="L7" s="2">
        <v>8255</v>
      </c>
      <c r="M7" s="2">
        <v>173355</v>
      </c>
      <c r="N7" s="1"/>
    </row>
    <row r="8" spans="1:14">
      <c r="A8" s="1" t="s">
        <v>0</v>
      </c>
      <c r="B8" s="1" t="s">
        <v>6</v>
      </c>
      <c r="C8" s="2">
        <v>194500</v>
      </c>
      <c r="D8" s="2">
        <v>5500</v>
      </c>
      <c r="E8" s="2">
        <v>9450</v>
      </c>
      <c r="F8" s="2">
        <v>198450</v>
      </c>
      <c r="H8" s="1" t="s">
        <v>36</v>
      </c>
      <c r="I8" s="1" t="s">
        <v>5</v>
      </c>
      <c r="J8" s="2">
        <v>190700</v>
      </c>
      <c r="K8" s="36">
        <v>5500</v>
      </c>
      <c r="L8" s="2">
        <v>9260</v>
      </c>
      <c r="M8" s="2">
        <v>194460</v>
      </c>
      <c r="N8" s="1"/>
    </row>
    <row r="9" spans="1:14">
      <c r="A9" s="3" t="s">
        <v>7</v>
      </c>
      <c r="B9" s="3" t="s">
        <v>8</v>
      </c>
      <c r="C9" s="2">
        <v>109200</v>
      </c>
      <c r="D9" s="2"/>
      <c r="E9" s="2">
        <v>5460</v>
      </c>
      <c r="F9" s="2">
        <v>114660</v>
      </c>
      <c r="H9" s="6"/>
      <c r="I9" s="6"/>
      <c r="J9" s="33"/>
      <c r="K9" s="33"/>
      <c r="L9" s="33"/>
      <c r="M9" s="34" t="s">
        <v>24</v>
      </c>
      <c r="N9" s="35">
        <v>367815</v>
      </c>
    </row>
    <row r="10" spans="1:14">
      <c r="A10" s="1" t="s">
        <v>9</v>
      </c>
      <c r="B10" s="1" t="s">
        <v>5</v>
      </c>
      <c r="C10" s="2">
        <v>38000</v>
      </c>
      <c r="D10" s="2"/>
      <c r="E10" s="2">
        <v>1900</v>
      </c>
      <c r="F10" s="2">
        <v>39900</v>
      </c>
      <c r="H10" s="1" t="s">
        <v>21</v>
      </c>
      <c r="I10" s="1" t="s">
        <v>4</v>
      </c>
      <c r="J10" s="2">
        <v>33200</v>
      </c>
      <c r="K10" s="2">
        <v>0</v>
      </c>
      <c r="L10" s="2">
        <v>1660</v>
      </c>
      <c r="M10" s="2">
        <v>34860</v>
      </c>
      <c r="N10" s="1"/>
    </row>
    <row r="11" spans="1:14">
      <c r="A11" s="1" t="s">
        <v>10</v>
      </c>
      <c r="B11" s="1" t="s">
        <v>4</v>
      </c>
      <c r="C11" s="2">
        <v>33200</v>
      </c>
      <c r="D11" s="2"/>
      <c r="E11" s="2">
        <v>1660</v>
      </c>
      <c r="F11" s="2">
        <v>34860</v>
      </c>
      <c r="H11" s="1" t="s">
        <v>22</v>
      </c>
      <c r="I11" s="1" t="s">
        <v>5</v>
      </c>
      <c r="J11" s="2">
        <v>38000</v>
      </c>
      <c r="K11" s="2">
        <v>0</v>
      </c>
      <c r="L11" s="2">
        <v>1900</v>
      </c>
      <c r="M11" s="2">
        <v>39900</v>
      </c>
      <c r="N11" s="1"/>
    </row>
    <row r="12" spans="1:14">
      <c r="A12" s="1" t="s">
        <v>11</v>
      </c>
      <c r="B12" s="1" t="s">
        <v>1</v>
      </c>
      <c r="C12" s="2">
        <v>24000</v>
      </c>
      <c r="D12" s="2"/>
      <c r="E12" s="2">
        <v>1200</v>
      </c>
      <c r="F12" s="2">
        <v>25200</v>
      </c>
      <c r="H12" s="6"/>
      <c r="I12" s="6"/>
      <c r="J12" s="33"/>
      <c r="K12" s="33"/>
      <c r="L12" s="33"/>
      <c r="M12" s="34" t="s">
        <v>24</v>
      </c>
      <c r="N12" s="35">
        <v>74760</v>
      </c>
    </row>
    <row r="13" spans="1:14">
      <c r="A13" s="1" t="s">
        <v>11</v>
      </c>
      <c r="B13" s="1" t="s">
        <v>6</v>
      </c>
      <c r="C13" s="2">
        <v>24000</v>
      </c>
      <c r="D13" s="2"/>
      <c r="E13" s="2">
        <v>1200</v>
      </c>
      <c r="F13" s="2">
        <v>25200</v>
      </c>
      <c r="H13" s="1" t="s">
        <v>37</v>
      </c>
      <c r="I13" s="1" t="s">
        <v>4</v>
      </c>
      <c r="J13" s="2">
        <v>35700</v>
      </c>
      <c r="K13" s="2">
        <v>0</v>
      </c>
      <c r="L13" s="2">
        <v>1785</v>
      </c>
      <c r="M13" s="2">
        <v>37485</v>
      </c>
      <c r="N13" s="1"/>
    </row>
    <row r="14" spans="1:14" ht="15.75">
      <c r="A14" s="6"/>
      <c r="B14" s="7" t="s">
        <v>18</v>
      </c>
      <c r="C14" s="8">
        <f>SUM(C3:C13)</f>
        <v>1455300</v>
      </c>
      <c r="D14" s="8">
        <f>SUM(D3:D13)</f>
        <v>33000</v>
      </c>
      <c r="E14" s="8">
        <f>SUM(E3:E13)</f>
        <v>71115</v>
      </c>
      <c r="F14" s="8">
        <f>SUM(F3:F13)</f>
        <v>1493415</v>
      </c>
      <c r="H14" s="1" t="s">
        <v>37</v>
      </c>
      <c r="I14" s="1" t="s">
        <v>5</v>
      </c>
      <c r="J14" s="2">
        <v>35700</v>
      </c>
      <c r="K14" s="2">
        <v>0</v>
      </c>
      <c r="L14" s="2">
        <v>1785</v>
      </c>
      <c r="M14" s="2">
        <v>37485</v>
      </c>
      <c r="N14" s="1"/>
    </row>
    <row r="15" spans="1:14" ht="15.75">
      <c r="H15" s="6"/>
      <c r="I15" s="7"/>
      <c r="J15" s="8"/>
      <c r="K15" s="8"/>
      <c r="L15" s="8"/>
      <c r="M15" s="34" t="s">
        <v>24</v>
      </c>
      <c r="N15" s="35">
        <v>74970</v>
      </c>
    </row>
    <row r="16" spans="1:14" ht="15.75" thickBot="1"/>
    <row r="17" spans="1:14" ht="30">
      <c r="A17" s="9" t="s">
        <v>12</v>
      </c>
      <c r="B17" s="10" t="s">
        <v>13</v>
      </c>
      <c r="C17" s="10" t="s">
        <v>14</v>
      </c>
      <c r="D17" s="10" t="s">
        <v>15</v>
      </c>
      <c r="E17" s="10" t="s">
        <v>16</v>
      </c>
      <c r="F17" s="11" t="s">
        <v>19</v>
      </c>
      <c r="H17" s="37" t="s">
        <v>38</v>
      </c>
      <c r="I17" s="37"/>
      <c r="J17" s="37"/>
      <c r="K17" s="37"/>
      <c r="L17" s="37"/>
      <c r="M17" s="37"/>
      <c r="N17" s="37"/>
    </row>
    <row r="18" spans="1:14">
      <c r="A18" s="12" t="s">
        <v>20</v>
      </c>
      <c r="B18" s="1" t="s">
        <v>4</v>
      </c>
      <c r="C18" s="2">
        <v>194500</v>
      </c>
      <c r="D18" s="2">
        <v>5500</v>
      </c>
      <c r="E18" s="2">
        <v>9450</v>
      </c>
      <c r="F18" s="13">
        <v>198450</v>
      </c>
      <c r="H18" s="37" t="s">
        <v>39</v>
      </c>
      <c r="I18" s="37"/>
      <c r="J18" s="37"/>
      <c r="K18" s="37"/>
      <c r="L18" s="37"/>
      <c r="M18" s="37"/>
      <c r="N18" s="37"/>
    </row>
    <row r="19" spans="1:14">
      <c r="A19" s="12" t="s">
        <v>20</v>
      </c>
      <c r="B19" s="1" t="s">
        <v>5</v>
      </c>
      <c r="C19" s="2">
        <v>194500</v>
      </c>
      <c r="D19" s="2">
        <v>5500</v>
      </c>
      <c r="E19" s="2">
        <v>9450</v>
      </c>
      <c r="F19" s="13">
        <v>198450</v>
      </c>
    </row>
    <row r="20" spans="1:14">
      <c r="A20" s="12" t="s">
        <v>21</v>
      </c>
      <c r="B20" s="1" t="s">
        <v>4</v>
      </c>
      <c r="C20" s="2">
        <v>33200</v>
      </c>
      <c r="D20" s="2">
        <v>0</v>
      </c>
      <c r="E20" s="2">
        <v>1660</v>
      </c>
      <c r="F20" s="13">
        <v>34860</v>
      </c>
    </row>
    <row r="21" spans="1:14" ht="15.75" thickBot="1">
      <c r="A21" s="14" t="s">
        <v>22</v>
      </c>
      <c r="B21" s="15" t="s">
        <v>5</v>
      </c>
      <c r="C21" s="16">
        <v>38000</v>
      </c>
      <c r="D21" s="16">
        <v>0</v>
      </c>
      <c r="E21" s="16">
        <v>1900</v>
      </c>
      <c r="F21" s="17">
        <v>39900</v>
      </c>
    </row>
    <row r="22" spans="1:14" ht="21.75" thickBot="1">
      <c r="A22" s="18" t="s">
        <v>23</v>
      </c>
      <c r="B22" s="19"/>
      <c r="C22" s="20"/>
      <c r="D22" s="21"/>
      <c r="E22" s="22" t="s">
        <v>24</v>
      </c>
      <c r="F22" s="23">
        <f>SUM(F18:F21)</f>
        <v>471660</v>
      </c>
    </row>
    <row r="23" spans="1:14">
      <c r="A23" s="24"/>
      <c r="B23" s="24"/>
      <c r="C23" s="25"/>
      <c r="D23" s="25"/>
      <c r="E23" s="25"/>
      <c r="F23" s="25"/>
    </row>
    <row r="24" spans="1:14">
      <c r="A24" s="24"/>
      <c r="B24" s="24"/>
      <c r="C24" s="25"/>
      <c r="D24" s="25"/>
      <c r="E24" s="25"/>
      <c r="F24" s="25"/>
    </row>
    <row r="25" spans="1:14" ht="15.75" thickBot="1">
      <c r="A25" s="24"/>
      <c r="B25" s="24"/>
      <c r="C25" s="25"/>
      <c r="D25" s="25"/>
      <c r="E25" s="25"/>
      <c r="F25" s="25"/>
    </row>
    <row r="26" spans="1:14" ht="30">
      <c r="A26" s="9" t="s">
        <v>12</v>
      </c>
      <c r="B26" s="10" t="s">
        <v>13</v>
      </c>
      <c r="C26" s="10" t="s">
        <v>14</v>
      </c>
      <c r="D26" s="10" t="s">
        <v>15</v>
      </c>
      <c r="E26" s="10" t="s">
        <v>16</v>
      </c>
      <c r="F26" s="11" t="s">
        <v>19</v>
      </c>
    </row>
    <row r="27" spans="1:14">
      <c r="A27" s="12" t="s">
        <v>25</v>
      </c>
      <c r="B27" s="1" t="s">
        <v>4</v>
      </c>
      <c r="C27" s="2">
        <v>162800</v>
      </c>
      <c r="D27" s="26">
        <v>5500</v>
      </c>
      <c r="E27" s="2">
        <v>7865</v>
      </c>
      <c r="F27" s="13">
        <v>165165</v>
      </c>
    </row>
    <row r="28" spans="1:14">
      <c r="A28" s="12" t="s">
        <v>25</v>
      </c>
      <c r="B28" s="1" t="s">
        <v>5</v>
      </c>
      <c r="C28" s="2">
        <v>182000</v>
      </c>
      <c r="D28" s="26">
        <v>5500</v>
      </c>
      <c r="E28" s="2">
        <v>8825</v>
      </c>
      <c r="F28" s="13">
        <v>185325</v>
      </c>
    </row>
    <row r="29" spans="1:14">
      <c r="A29" s="12" t="s">
        <v>26</v>
      </c>
      <c r="B29" s="1" t="s">
        <v>4</v>
      </c>
      <c r="C29" s="2">
        <v>35700</v>
      </c>
      <c r="D29" s="2">
        <v>0</v>
      </c>
      <c r="E29" s="2">
        <v>1785</v>
      </c>
      <c r="F29" s="13">
        <v>37485</v>
      </c>
    </row>
    <row r="30" spans="1:14" ht="15.75" thickBot="1">
      <c r="A30" s="14" t="s">
        <v>26</v>
      </c>
      <c r="B30" s="15" t="s">
        <v>5</v>
      </c>
      <c r="C30" s="16">
        <v>35700</v>
      </c>
      <c r="D30" s="16">
        <v>0</v>
      </c>
      <c r="E30" s="16">
        <v>1785</v>
      </c>
      <c r="F30" s="17">
        <v>37485</v>
      </c>
    </row>
    <row r="31" spans="1:14" ht="21.75" thickBot="1">
      <c r="A31" s="18" t="s">
        <v>27</v>
      </c>
      <c r="B31" s="27"/>
      <c r="C31" s="20"/>
      <c r="D31" s="28"/>
      <c r="E31" s="29" t="s">
        <v>24</v>
      </c>
      <c r="F31" s="30">
        <f>SUM(F27:F30)</f>
        <v>425460</v>
      </c>
    </row>
    <row r="33" spans="1:1">
      <c r="A33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44" spans="1:1">
      <c r="A44" t="s">
        <v>32</v>
      </c>
    </row>
    <row r="45" spans="1:1">
      <c r="A45" t="s">
        <v>33</v>
      </c>
    </row>
  </sheetData>
  <mergeCells count="1">
    <mergeCell ref="H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A7" sqref="A7"/>
    </sheetView>
  </sheetViews>
  <sheetFormatPr baseColWidth="10" defaultRowHeight="15"/>
  <cols>
    <col min="1" max="1" width="36.5703125" customWidth="1"/>
  </cols>
  <sheetData>
    <row r="1" spans="1:7">
      <c r="A1" s="40"/>
      <c r="B1" s="40"/>
      <c r="C1" s="60"/>
      <c r="D1" s="60"/>
      <c r="E1" s="60"/>
      <c r="F1" s="40"/>
      <c r="G1" s="39"/>
    </row>
    <row r="2" spans="1:7" ht="15.75" thickBot="1">
      <c r="A2" s="41"/>
      <c r="B2" s="40"/>
      <c r="C2" s="40"/>
      <c r="D2" s="40"/>
      <c r="E2" s="40"/>
      <c r="F2" s="40"/>
      <c r="G2" s="40"/>
    </row>
    <row r="3" spans="1:7" ht="15.75" thickBot="1">
      <c r="A3" s="42" t="s">
        <v>40</v>
      </c>
      <c r="B3" s="43"/>
      <c r="C3" s="43"/>
      <c r="D3" s="43"/>
      <c r="E3" s="43"/>
      <c r="F3" s="43"/>
      <c r="G3" s="43"/>
    </row>
    <row r="4" spans="1:7" ht="15.75" thickBot="1">
      <c r="A4" s="61" t="s">
        <v>41</v>
      </c>
      <c r="B4" s="62"/>
      <c r="C4" s="62"/>
      <c r="D4" s="62"/>
      <c r="E4" s="62"/>
      <c r="F4" s="62"/>
      <c r="G4" s="63"/>
    </row>
    <row r="5" spans="1:7" ht="45.75" thickBot="1">
      <c r="A5" s="44" t="s">
        <v>42</v>
      </c>
      <c r="B5" s="64">
        <v>71657192</v>
      </c>
      <c r="C5" s="65"/>
      <c r="D5" s="66"/>
      <c r="E5" s="67"/>
      <c r="F5" s="66"/>
      <c r="G5" s="67"/>
    </row>
    <row r="6" spans="1:7" ht="15.75" thickBot="1">
      <c r="A6" s="45" t="s">
        <v>43</v>
      </c>
      <c r="B6" s="46" t="s">
        <v>44</v>
      </c>
      <c r="C6" s="47" t="s">
        <v>45</v>
      </c>
      <c r="D6" s="46" t="s">
        <v>46</v>
      </c>
      <c r="E6" s="46" t="s">
        <v>47</v>
      </c>
      <c r="F6" s="46" t="s">
        <v>16</v>
      </c>
      <c r="G6" s="47" t="s">
        <v>48</v>
      </c>
    </row>
    <row r="7" spans="1:7" ht="15.75" thickBot="1">
      <c r="A7" s="44" t="s">
        <v>1</v>
      </c>
      <c r="B7" s="48" t="s">
        <v>11</v>
      </c>
      <c r="C7" s="49">
        <v>26200</v>
      </c>
      <c r="D7" s="50"/>
      <c r="E7" s="51">
        <v>26200</v>
      </c>
      <c r="F7" s="51">
        <v>1310</v>
      </c>
      <c r="G7" s="49">
        <v>27510</v>
      </c>
    </row>
    <row r="8" spans="1:7" ht="15.75" thickBot="1">
      <c r="A8" s="44" t="s">
        <v>6</v>
      </c>
      <c r="B8" s="48" t="s">
        <v>11</v>
      </c>
      <c r="C8" s="49">
        <v>26200</v>
      </c>
      <c r="D8" s="50"/>
      <c r="E8" s="51">
        <v>26200</v>
      </c>
      <c r="F8" s="51">
        <v>1310</v>
      </c>
      <c r="G8" s="49">
        <v>27510</v>
      </c>
    </row>
    <row r="9" spans="1:7" ht="15.75" thickBot="1">
      <c r="A9" s="52" t="s">
        <v>5</v>
      </c>
      <c r="B9" s="48" t="s">
        <v>49</v>
      </c>
      <c r="C9" s="49">
        <v>29300</v>
      </c>
      <c r="D9" s="50"/>
      <c r="E9" s="51">
        <v>29300</v>
      </c>
      <c r="F9" s="51">
        <v>1465</v>
      </c>
      <c r="G9" s="49">
        <v>30765</v>
      </c>
    </row>
    <row r="10" spans="1:7" ht="15.75" thickBot="1">
      <c r="A10" s="52" t="s">
        <v>50</v>
      </c>
      <c r="B10" s="48" t="s">
        <v>49</v>
      </c>
      <c r="C10" s="49">
        <v>29300</v>
      </c>
      <c r="D10" s="50"/>
      <c r="E10" s="51">
        <v>29300</v>
      </c>
      <c r="F10" s="51">
        <v>1465</v>
      </c>
      <c r="G10" s="49">
        <v>30765</v>
      </c>
    </row>
    <row r="11" spans="1:7" ht="15.75" thickBot="1">
      <c r="A11" s="44" t="s">
        <v>1</v>
      </c>
      <c r="B11" s="48" t="s">
        <v>51</v>
      </c>
      <c r="C11" s="49">
        <v>207900</v>
      </c>
      <c r="D11" s="51">
        <v>4000</v>
      </c>
      <c r="E11" s="51">
        <v>203900</v>
      </c>
      <c r="F11" s="51">
        <v>10195</v>
      </c>
      <c r="G11" s="49">
        <v>214095</v>
      </c>
    </row>
    <row r="12" spans="1:7" ht="15.75" thickBot="1">
      <c r="A12" s="44" t="s">
        <v>2</v>
      </c>
      <c r="B12" s="48" t="s">
        <v>51</v>
      </c>
      <c r="C12" s="49">
        <v>244200</v>
      </c>
      <c r="D12" s="51">
        <v>4000</v>
      </c>
      <c r="E12" s="51">
        <v>240200</v>
      </c>
      <c r="F12" s="51">
        <v>12010</v>
      </c>
      <c r="G12" s="49">
        <v>252210</v>
      </c>
    </row>
    <row r="13" spans="1:7" ht="15.75" thickBot="1">
      <c r="A13" s="44" t="s">
        <v>3</v>
      </c>
      <c r="B13" s="48" t="s">
        <v>51</v>
      </c>
      <c r="C13" s="49">
        <v>244100</v>
      </c>
      <c r="D13" s="50"/>
      <c r="E13" s="51">
        <v>244100</v>
      </c>
      <c r="F13" s="51">
        <v>12205</v>
      </c>
      <c r="G13" s="49">
        <v>256305</v>
      </c>
    </row>
    <row r="14" spans="1:7" ht="15.75" thickBot="1">
      <c r="A14" s="44" t="s">
        <v>52</v>
      </c>
      <c r="B14" s="48" t="s">
        <v>51</v>
      </c>
      <c r="C14" s="49">
        <v>207900</v>
      </c>
      <c r="D14" s="51">
        <v>4000</v>
      </c>
      <c r="E14" s="51">
        <v>203900</v>
      </c>
      <c r="F14" s="51">
        <v>10195</v>
      </c>
      <c r="G14" s="49">
        <v>214095</v>
      </c>
    </row>
    <row r="15" spans="1:7" ht="15.75" thickBot="1">
      <c r="A15" s="44" t="s">
        <v>50</v>
      </c>
      <c r="B15" s="48" t="s">
        <v>53</v>
      </c>
      <c r="C15" s="49">
        <v>170600</v>
      </c>
      <c r="D15" s="50"/>
      <c r="E15" s="51">
        <v>170600</v>
      </c>
      <c r="F15" s="51">
        <v>8530</v>
      </c>
      <c r="G15" s="49">
        <v>179130</v>
      </c>
    </row>
    <row r="16" spans="1:7" ht="15.75" thickBot="1">
      <c r="A16" s="44" t="s">
        <v>54</v>
      </c>
      <c r="B16" s="48" t="s">
        <v>53</v>
      </c>
      <c r="C16" s="49">
        <v>190700</v>
      </c>
      <c r="D16" s="50"/>
      <c r="E16" s="51">
        <v>190700</v>
      </c>
      <c r="F16" s="51">
        <v>9535</v>
      </c>
      <c r="G16" s="49">
        <v>200235</v>
      </c>
    </row>
    <row r="17" spans="1:7" ht="15.75" thickBot="1">
      <c r="A17" s="44" t="s">
        <v>50</v>
      </c>
      <c r="B17" s="48" t="s">
        <v>55</v>
      </c>
      <c r="C17" s="49">
        <v>35700</v>
      </c>
      <c r="D17" s="50"/>
      <c r="E17" s="51">
        <v>35700</v>
      </c>
      <c r="F17" s="51">
        <v>1785</v>
      </c>
      <c r="G17" s="49">
        <v>37485</v>
      </c>
    </row>
    <row r="18" spans="1:7" ht="15.75" thickBot="1">
      <c r="A18" s="44" t="s">
        <v>54</v>
      </c>
      <c r="B18" s="48" t="s">
        <v>55</v>
      </c>
      <c r="C18" s="49">
        <v>35700</v>
      </c>
      <c r="D18" s="50"/>
      <c r="E18" s="51">
        <v>35700</v>
      </c>
      <c r="F18" s="51">
        <v>1785</v>
      </c>
      <c r="G18" s="49">
        <v>37485</v>
      </c>
    </row>
    <row r="19" spans="1:7" ht="15.75" thickBot="1">
      <c r="A19" s="44" t="s">
        <v>56</v>
      </c>
      <c r="B19" s="48" t="s">
        <v>7</v>
      </c>
      <c r="C19" s="49">
        <v>119400</v>
      </c>
      <c r="D19" s="50"/>
      <c r="E19" s="51">
        <v>119400</v>
      </c>
      <c r="F19" s="51">
        <v>5970</v>
      </c>
      <c r="G19" s="49">
        <v>125370</v>
      </c>
    </row>
    <row r="20" spans="1:7" ht="15.75" thickBot="1">
      <c r="A20" s="44"/>
      <c r="B20" s="48"/>
      <c r="C20" s="53"/>
      <c r="D20" s="50"/>
      <c r="E20" s="50"/>
      <c r="F20" s="50"/>
      <c r="G20" s="53"/>
    </row>
    <row r="21" spans="1:7" ht="15.75" thickBot="1">
      <c r="A21" s="54" t="s">
        <v>18</v>
      </c>
      <c r="B21" s="55"/>
      <c r="C21" s="56"/>
      <c r="D21" s="57"/>
      <c r="E21" s="57"/>
      <c r="F21" s="57"/>
      <c r="G21" s="58">
        <v>1632960</v>
      </c>
    </row>
    <row r="22" spans="1:7" ht="15.75" thickBot="1">
      <c r="A22" s="59"/>
      <c r="B22" s="55"/>
      <c r="C22" s="57"/>
      <c r="D22" s="57"/>
      <c r="E22" s="57"/>
      <c r="F22" s="57"/>
      <c r="G22" s="57"/>
    </row>
    <row r="23" spans="1:7" ht="15.75" thickBot="1">
      <c r="A23" s="68" t="s">
        <v>57</v>
      </c>
      <c r="B23" s="69"/>
      <c r="C23" s="69"/>
      <c r="D23" s="69"/>
      <c r="E23" s="69"/>
      <c r="F23" s="69"/>
      <c r="G23" s="70"/>
    </row>
    <row r="24" spans="1:7" ht="15.75">
      <c r="A24" s="71"/>
    </row>
    <row r="25" spans="1:7" ht="15.75">
      <c r="A25" s="71"/>
    </row>
  </sheetData>
  <mergeCells count="6">
    <mergeCell ref="C1:E1"/>
    <mergeCell ref="A4:G4"/>
    <mergeCell ref="B5:C5"/>
    <mergeCell ref="D5:E5"/>
    <mergeCell ref="F5:G5"/>
    <mergeCell ref="A23:G2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2014-12-30T13:31:34Z</dcterms:created>
  <dcterms:modified xsi:type="dcterms:W3CDTF">2015-12-09T19:25:18Z</dcterms:modified>
</cp:coreProperties>
</file>