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ocumentacion\Desarrollo\MyRepository\382_Sustitutivas\Documentos\"/>
    </mc:Choice>
  </mc:AlternateContent>
  <xr:revisionPtr revIDLastSave="0" documentId="8_{7CC348D5-90E5-4D61-9E18-FE39D6C2DF33}" xr6:coauthVersionLast="45" xr6:coauthVersionMax="45" xr10:uidLastSave="{00000000-0000-0000-0000-000000000000}"/>
  <bookViews>
    <workbookView xWindow="-120" yWindow="-120" windowWidth="20730" windowHeight="11310" xr2:uid="{427D3719-B766-4E7B-ABB6-8336CBC2C067}"/>
  </bookViews>
  <sheets>
    <sheet name="Hoja1"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4" i="1" l="1"/>
  <c r="N5" i="1"/>
  <c r="N6" i="1"/>
  <c r="N7" i="1"/>
  <c r="N8" i="1"/>
  <c r="N9" i="1"/>
  <c r="N10" i="1"/>
  <c r="N11" i="1"/>
  <c r="K10" i="1"/>
  <c r="K11" i="1"/>
  <c r="K4" i="1"/>
  <c r="K5" i="1"/>
  <c r="K6" i="1"/>
  <c r="K7" i="1"/>
  <c r="K8" i="1"/>
  <c r="K9" i="1"/>
  <c r="J10" i="1"/>
  <c r="J11" i="1"/>
  <c r="J4" i="1"/>
  <c r="J5" i="1"/>
  <c r="J6" i="1"/>
  <c r="J7" i="1"/>
  <c r="J8" i="1"/>
  <c r="J9" i="1"/>
  <c r="Q4" i="1"/>
  <c r="Q5" i="1"/>
  <c r="Q6" i="1"/>
  <c r="Q7" i="1"/>
  <c r="Q8" i="1"/>
  <c r="Q9" i="1"/>
  <c r="Q3" i="1"/>
  <c r="R4" i="1"/>
  <c r="R5" i="1"/>
  <c r="R6" i="1"/>
  <c r="R7" i="1"/>
  <c r="R8" i="1"/>
  <c r="R9" i="1"/>
  <c r="R3" i="1"/>
  <c r="N3" i="1"/>
  <c r="K3" i="1"/>
  <c r="J3" i="1"/>
  <c r="O1" i="1"/>
  <c r="O3" i="1" s="1"/>
  <c r="S3" i="1" s="1"/>
  <c r="O11" i="1" l="1"/>
  <c r="S11" i="1" s="1"/>
  <c r="O10" i="1"/>
  <c r="S10" i="1" s="1"/>
  <c r="O7" i="1"/>
  <c r="S7" i="1" s="1"/>
  <c r="O6" i="1"/>
  <c r="S6" i="1" s="1"/>
  <c r="O9" i="1"/>
  <c r="S9" i="1" s="1"/>
  <c r="O5" i="1"/>
  <c r="S5" i="1" s="1"/>
  <c r="O8" i="1"/>
  <c r="S8" i="1" s="1"/>
  <c r="O4" i="1"/>
  <c r="S4" i="1" s="1"/>
</calcChain>
</file>

<file path=xl/sharedStrings.xml><?xml version="1.0" encoding="utf-8"?>
<sst xmlns="http://schemas.openxmlformats.org/spreadsheetml/2006/main" count="45" uniqueCount="35">
  <si>
    <t>p_nIdSusWSM</t>
  </si>
  <si>
    <t>p_nRenglones</t>
  </si>
  <si>
    <t>p_nGEstatus</t>
  </si>
  <si>
    <t>p_sPagado</t>
  </si>
  <si>
    <t>p_sLineaCaptura</t>
  </si>
  <si>
    <t>p_sTipoOperacion</t>
  </si>
  <si>
    <t>p_sMensaje</t>
  </si>
  <si>
    <t>p_sNumOperBanco</t>
  </si>
  <si>
    <t>p_sFOperacion</t>
  </si>
  <si>
    <t>p_sHOperacion</t>
  </si>
  <si>
    <t>p_sNumOpeDecla</t>
  </si>
  <si>
    <t>p_sPresentacion</t>
  </si>
  <si>
    <t>p_dModificacion</t>
  </si>
  <si>
    <t>p_nEstatus</t>
  </si>
  <si>
    <t>p_dOperacion</t>
  </si>
  <si>
    <t>p_dPresentacion</t>
  </si>
  <si>
    <t>2</t>
  </si>
  <si>
    <t>3</t>
  </si>
  <si>
    <t>01140001195597949480</t>
  </si>
  <si>
    <t>01140001195597949481</t>
  </si>
  <si>
    <t>01140001195597949483</t>
  </si>
  <si>
    <t>01140001195597949484</t>
  </si>
  <si>
    <t>01140001195597949485</t>
  </si>
  <si>
    <t>0</t>
  </si>
  <si>
    <t>18038011</t>
  </si>
  <si>
    <t>18038014</t>
  </si>
  <si>
    <t>18038016</t>
  </si>
  <si>
    <t>1666</t>
  </si>
  <si>
    <t>1669</t>
  </si>
  <si>
    <t>1671</t>
  </si>
  <si>
    <t>Error al genarar el XML.</t>
  </si>
  <si>
    <t>NULL</t>
  </si>
  <si>
    <t>Script</t>
  </si>
  <si>
    <t>01140001195597949486</t>
  </si>
  <si>
    <t>1672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</si>
</sst>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3" x14ac:knownFonts="1">
    <font>
      <sz val="11"/>
      <color theme="1"/>
      <name val="Calibri"/>
      <family val="2"/>
      <scheme val="minor"/>
    </font>
    <font>
      <sz val="8"/>
      <color theme="1"/>
      <name val="Calibri"/>
      <family val="2"/>
      <scheme val="minor"/>
    </font>
    <font>
      <b/>
      <sz val="8"/>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2" borderId="0" xfId="0" applyFont="1" applyFill="1" applyAlignment="1">
      <alignment horizontal="center"/>
    </xf>
    <xf numFmtId="49" fontId="2" fillId="2" borderId="0" xfId="0" applyNumberFormat="1" applyFont="1" applyFill="1" applyAlignment="1">
      <alignment horizontal="center"/>
    </xf>
    <xf numFmtId="49" fontId="1" fillId="0" borderId="0" xfId="0" applyNumberFormat="1" applyFont="1"/>
    <xf numFmtId="0" fontId="2" fillId="2" borderId="0" xfId="0" applyNumberFormat="1" applyFont="1" applyFill="1" applyAlignment="1">
      <alignment horizontal="center"/>
    </xf>
    <xf numFmtId="0" fontId="1" fillId="0" borderId="0" xfId="0" applyNumberFormat="1" applyFont="1"/>
    <xf numFmtId="14" fontId="1" fillId="0" borderId="0" xfId="0" applyNumberFormat="1" applyFont="1"/>
    <xf numFmtId="164" fontId="2" fillId="2" borderId="0" xfId="0" applyNumberFormat="1" applyFont="1" applyFill="1" applyAlignment="1">
      <alignment horizontal="center"/>
    </xf>
    <xf numFmtId="164" fontId="1" fillId="0" borderId="0" xfId="0" applyNumberFormat="1" applyFont="1"/>
    <xf numFmtId="14" fontId="2"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7FAED-82BD-4DA2-87E9-110D1F3483F5}">
  <dimension ref="A1:S11"/>
  <sheetViews>
    <sheetView tabSelected="1" workbookViewId="0">
      <selection activeCell="V14" sqref="A14:V14"/>
    </sheetView>
  </sheetViews>
  <sheetFormatPr baseColWidth="10" defaultRowHeight="11.25" x14ac:dyDescent="0.2"/>
  <cols>
    <col min="1" max="1" width="10.42578125" style="1" bestFit="1" customWidth="1"/>
    <col min="2" max="2" width="10.28515625" style="1" bestFit="1" customWidth="1"/>
    <col min="3" max="3" width="9" style="1" bestFit="1" customWidth="1"/>
    <col min="4" max="4" width="7.85546875" style="1" bestFit="1" customWidth="1"/>
    <col min="5" max="5" width="18.28515625" style="4" bestFit="1" customWidth="1"/>
    <col min="6" max="6" width="12.85546875" style="4" bestFit="1" customWidth="1"/>
    <col min="7" max="7" width="8.85546875" style="4" bestFit="1" customWidth="1"/>
    <col min="8" max="8" width="13.5703125" style="4" bestFit="1" customWidth="1"/>
    <col min="9" max="9" width="15.28515625" style="9" bestFit="1" customWidth="1"/>
    <col min="10" max="10" width="10.7109375" style="6" bestFit="1" customWidth="1"/>
    <col min="11" max="11" width="11" style="6" bestFit="1" customWidth="1"/>
    <col min="12" max="12" width="12.7109375" style="4" bestFit="1" customWidth="1"/>
    <col min="13" max="13" width="9" style="7" bestFit="1" customWidth="1"/>
    <col min="14" max="14" width="11.85546875" style="6" bestFit="1" customWidth="1"/>
    <col min="15" max="15" width="15.5703125" style="9" bestFit="1" customWidth="1"/>
    <col min="16" max="16" width="8" style="1" bestFit="1" customWidth="1"/>
    <col min="17" max="18" width="15" style="1" bestFit="1" customWidth="1"/>
    <col min="19" max="16384" width="11.42578125" style="1"/>
  </cols>
  <sheetData>
    <row r="1" spans="1:19" s="2" customFormat="1" x14ac:dyDescent="0.2">
      <c r="E1" s="3"/>
      <c r="F1" s="3"/>
      <c r="G1" s="3"/>
      <c r="H1" s="3"/>
      <c r="I1" s="8"/>
      <c r="J1" s="5"/>
      <c r="K1" s="5"/>
      <c r="L1" s="3"/>
      <c r="M1" s="10"/>
      <c r="N1" s="5"/>
      <c r="O1" s="8">
        <f ca="1">TODAY()+0.896296296296296</f>
        <v>44188.896296296298</v>
      </c>
    </row>
    <row r="2" spans="1:19" s="2" customFormat="1" x14ac:dyDescent="0.2">
      <c r="A2" s="2" t="s">
        <v>0</v>
      </c>
      <c r="B2" s="2" t="s">
        <v>1</v>
      </c>
      <c r="C2" s="2" t="s">
        <v>2</v>
      </c>
      <c r="D2" s="2" t="s">
        <v>3</v>
      </c>
      <c r="E2" s="3" t="s">
        <v>4</v>
      </c>
      <c r="F2" s="3" t="s">
        <v>5</v>
      </c>
      <c r="G2" s="3" t="s">
        <v>6</v>
      </c>
      <c r="H2" s="3" t="s">
        <v>7</v>
      </c>
      <c r="I2" s="8"/>
      <c r="J2" s="5" t="s">
        <v>8</v>
      </c>
      <c r="K2" s="5" t="s">
        <v>9</v>
      </c>
      <c r="L2" s="3" t="s">
        <v>10</v>
      </c>
      <c r="M2" s="10"/>
      <c r="N2" s="5" t="s">
        <v>11</v>
      </c>
      <c r="O2" s="8" t="s">
        <v>12</v>
      </c>
      <c r="P2" s="2" t="s">
        <v>13</v>
      </c>
      <c r="Q2" s="2" t="s">
        <v>14</v>
      </c>
      <c r="R2" s="2" t="s">
        <v>15</v>
      </c>
      <c r="S2" s="2" t="s">
        <v>32</v>
      </c>
    </row>
    <row r="3" spans="1:19" x14ac:dyDescent="0.2">
      <c r="A3" s="1">
        <v>6913</v>
      </c>
      <c r="B3" s="1">
        <v>6</v>
      </c>
      <c r="C3" s="1">
        <v>2</v>
      </c>
      <c r="J3" s="6" t="str">
        <f t="shared" ref="J3:J11" si="0">IF(I3 = "", "", TEXT(I3, "aaaammdd"))</f>
        <v/>
      </c>
      <c r="K3" s="6" t="str">
        <f>IF(I3="", "", TEXT(I3, "HH:MM"))</f>
        <v/>
      </c>
      <c r="N3" s="6" t="str">
        <f>IF(M3="", "", TEXT(M3, "aaaammdd"))</f>
        <v/>
      </c>
      <c r="O3" s="9" t="str">
        <f ca="1">TEXT($O$1, "aaaa-mm-dd HH:MM:ss")</f>
        <v>2020-12-23 21:30:40</v>
      </c>
      <c r="P3" s="1" t="s">
        <v>31</v>
      </c>
      <c r="Q3" s="1" t="str">
        <f>IF(I3 = "", "NULL", TEXT(I3, "aaaa-mm-dd HH:MM:ss"))</f>
        <v>NULL</v>
      </c>
      <c r="R3" s="1" t="str">
        <f t="shared" ref="R3:R9" si="1">IF(M3 = "", "NULL", CONCATENATE(TEXT(M3, "aaaa-mm-dd"), " 00:00:00"))</f>
        <v>NULL</v>
      </c>
      <c r="S3" s="1" t="str">
        <f ca="1">CONCATENATE("EXECUTE PROCEDURE spServioMicrosoftActualiza(", A3, ", ", B3, ", ", C3, ", '", D3, "'", ", '", E3, "'", ", '", F3, "'", ", '", G3, "'", ", '", H3, "'", ", '", J3, "'", ", '", K3, "'", ", '", L3, "'", ", '", N3, "'", ", '", O3, "'", ", ", IF(P3="NULL", P3, CONCATENATE("'", P3, "'")), ", ", IF(Q3="NULL", "NULL", CONCATENATE("'", Q3, "'")), "", ", ", IF(R3 = "NULL", "NULL", CONCATENATE("'", R3, "'")), ");")</f>
        <v>EXECUTE PROCEDURE spServioMicrosoftActualiza(6913, 6, 2, '', '', '', '', '', '', '', '', '', '2020-12-23 21:30:40', NULL, NULL, NULL);</v>
      </c>
    </row>
    <row r="4" spans="1:19" x14ac:dyDescent="0.2">
      <c r="A4" s="1">
        <v>6913</v>
      </c>
      <c r="B4" s="1">
        <v>0</v>
      </c>
      <c r="C4" s="1">
        <v>-1</v>
      </c>
      <c r="D4" s="1">
        <v>1</v>
      </c>
      <c r="E4" s="4" t="s">
        <v>18</v>
      </c>
      <c r="F4" s="4" t="s">
        <v>16</v>
      </c>
      <c r="H4" s="4" t="s">
        <v>24</v>
      </c>
      <c r="I4" s="9">
        <v>43883.712094907409</v>
      </c>
      <c r="J4" s="6" t="str">
        <f t="shared" si="0"/>
        <v>20200222</v>
      </c>
      <c r="K4" s="6" t="str">
        <f t="shared" ref="K4:K11" si="2">IF(I4="", "", TEXT(I4, "HH:MM"))</f>
        <v>17:05</v>
      </c>
      <c r="L4" s="4" t="s">
        <v>27</v>
      </c>
      <c r="M4" s="7">
        <v>43876</v>
      </c>
      <c r="N4" s="6" t="str">
        <f t="shared" ref="N4:N11" si="3">IF(M4="", "", TEXT(M4, "aaaammdd"))</f>
        <v>20200215</v>
      </c>
      <c r="O4" s="9" t="str">
        <f t="shared" ref="O4:O7" ca="1" si="4">TEXT($O$1, "aaaa-mm-dd HH:MM:ss")</f>
        <v>2020-12-23 21:30:40</v>
      </c>
      <c r="P4" s="1">
        <v>2</v>
      </c>
      <c r="Q4" s="1" t="str">
        <f t="shared" ref="Q4:Q9" si="5">IF(I4 = "", "NULL", TEXT(I4, "aaaa-mm-dd HH:MM:ss"))</f>
        <v>2020-02-22 17:05:25</v>
      </c>
      <c r="R4" s="1" t="str">
        <f t="shared" si="1"/>
        <v>2020-02-15 00:00:00</v>
      </c>
      <c r="S4" s="1" t="str">
        <f t="shared" ref="S4:S11" ca="1" si="6">CONCATENATE("EXECUTE PROCEDURE spServioMicrosoftActualiza(", A4, ", ", B4, ", ", C4, ", '", D4, "'", ", '", E4, "'", ", '", F4, "'", ", '", G4, "'", ", '", H4, "'", ", '", J4, "'", ", '", K4, "'", ", '", L4, "'", ", '", N4, "'", ", '", O4, "'", ", ", IF(P4="NULL", P4, CONCATENATE("'", P4, "'")), ", ", IF(Q4="NULL", "NULL", CONCATENATE("'", Q4, "'")), "", ", ", IF(R4 = "NULL", "NULL", CONCATENATE("'", R4, "'")), ");")</f>
        <v>EXECUTE PROCEDURE spServioMicrosoftActualiza(6913, 0, -1, '1', '01140001195597949480', '2', '', '18038011', '20200222', '17:05', '1666', '20200215', '2020-12-23 21:30:40', '2', '2020-02-22 17:05:25', '2020-02-15 00:00:00');</v>
      </c>
    </row>
    <row r="5" spans="1:19" x14ac:dyDescent="0.2">
      <c r="A5" s="1">
        <v>6913</v>
      </c>
      <c r="B5" s="1">
        <v>0</v>
      </c>
      <c r="C5" s="1">
        <v>-1</v>
      </c>
      <c r="D5" s="1">
        <v>0</v>
      </c>
      <c r="E5" s="4" t="s">
        <v>19</v>
      </c>
      <c r="F5" s="4" t="s">
        <v>16</v>
      </c>
      <c r="J5" s="6" t="str">
        <f t="shared" si="0"/>
        <v/>
      </c>
      <c r="K5" s="6" t="str">
        <f t="shared" si="2"/>
        <v/>
      </c>
      <c r="N5" s="6" t="str">
        <f t="shared" si="3"/>
        <v/>
      </c>
      <c r="O5" s="9" t="str">
        <f t="shared" ca="1" si="4"/>
        <v>2020-12-23 21:30:40</v>
      </c>
      <c r="P5" s="1">
        <v>2</v>
      </c>
      <c r="Q5" s="1" t="str">
        <f t="shared" si="5"/>
        <v>NULL</v>
      </c>
      <c r="R5" s="1" t="str">
        <f t="shared" si="1"/>
        <v>NULL</v>
      </c>
      <c r="S5" s="1" t="str">
        <f t="shared" ca="1" si="6"/>
        <v>EXECUTE PROCEDURE spServioMicrosoftActualiza(6913, 0, -1, '0', '01140001195597949481', '2', '', '', '', '', '', '', '2020-12-23 21:30:40', '2', NULL, NULL);</v>
      </c>
    </row>
    <row r="6" spans="1:19" x14ac:dyDescent="0.2">
      <c r="A6" s="1">
        <v>6913</v>
      </c>
      <c r="B6" s="1">
        <v>0</v>
      </c>
      <c r="C6" s="1">
        <v>-1</v>
      </c>
      <c r="D6" s="1">
        <v>1</v>
      </c>
      <c r="F6" s="4" t="s">
        <v>17</v>
      </c>
      <c r="G6" s="4" t="s">
        <v>30</v>
      </c>
      <c r="J6" s="6" t="str">
        <f t="shared" si="0"/>
        <v/>
      </c>
      <c r="K6" s="6" t="str">
        <f t="shared" si="2"/>
        <v/>
      </c>
      <c r="M6" s="7">
        <v>43936</v>
      </c>
      <c r="N6" s="6" t="str">
        <f t="shared" si="3"/>
        <v>20200415</v>
      </c>
      <c r="O6" s="9" t="str">
        <f t="shared" ca="1" si="4"/>
        <v>2020-12-23 21:30:40</v>
      </c>
      <c r="P6" s="1">
        <v>3</v>
      </c>
      <c r="Q6" s="1" t="str">
        <f t="shared" si="5"/>
        <v>NULL</v>
      </c>
      <c r="R6" s="1" t="str">
        <f t="shared" si="1"/>
        <v>2020-04-15 00:00:00</v>
      </c>
      <c r="S6" s="1" t="str">
        <f t="shared" ca="1" si="6"/>
        <v>EXECUTE PROCEDURE spServioMicrosoftActualiza(6913, 0, -1, '1', '', '3', 'Error al genarar el XML.', '', '', '', '', '20200415', '2020-12-23 21:30:40', '3', NULL, '2020-04-15 00:00:00');</v>
      </c>
    </row>
    <row r="7" spans="1:19" x14ac:dyDescent="0.2">
      <c r="A7" s="1">
        <v>6913</v>
      </c>
      <c r="B7" s="1">
        <v>0</v>
      </c>
      <c r="C7" s="1">
        <v>-1</v>
      </c>
      <c r="D7" s="1">
        <v>1</v>
      </c>
      <c r="E7" s="4" t="s">
        <v>20</v>
      </c>
      <c r="F7" s="4" t="s">
        <v>16</v>
      </c>
      <c r="H7" s="4" t="s">
        <v>25</v>
      </c>
      <c r="I7" s="9">
        <v>43973.712094907409</v>
      </c>
      <c r="J7" s="6" t="str">
        <f t="shared" si="0"/>
        <v>20200522</v>
      </c>
      <c r="K7" s="6" t="str">
        <f t="shared" si="2"/>
        <v>17:05</v>
      </c>
      <c r="L7" s="4" t="s">
        <v>28</v>
      </c>
      <c r="M7" s="7">
        <v>43966</v>
      </c>
      <c r="N7" s="6" t="str">
        <f t="shared" si="3"/>
        <v>20200515</v>
      </c>
      <c r="O7" s="9" t="str">
        <f t="shared" ca="1" si="4"/>
        <v>2020-12-23 21:30:40</v>
      </c>
      <c r="P7" s="1">
        <v>2</v>
      </c>
      <c r="Q7" s="1" t="str">
        <f t="shared" si="5"/>
        <v>2020-05-22 17:05:25</v>
      </c>
      <c r="R7" s="1" t="str">
        <f t="shared" si="1"/>
        <v>2020-05-15 00:00:00</v>
      </c>
      <c r="S7" s="1" t="str">
        <f t="shared" ca="1" si="6"/>
        <v>EXECUTE PROCEDURE spServioMicrosoftActualiza(6913, 0, -1, '1', '01140001195597949483', '2', '', '18038014', '20200522', '17:05', '1669', '20200515', '2020-12-23 21:30:40', '2', '2020-05-22 17:05:25', '2020-05-15 00:00:00');</v>
      </c>
    </row>
    <row r="8" spans="1:19" x14ac:dyDescent="0.2">
      <c r="A8" s="1">
        <v>6913</v>
      </c>
      <c r="B8" s="1">
        <v>0</v>
      </c>
      <c r="C8" s="1">
        <v>-1</v>
      </c>
      <c r="D8" s="1">
        <v>0</v>
      </c>
      <c r="E8" s="4" t="s">
        <v>21</v>
      </c>
      <c r="F8" s="4" t="s">
        <v>23</v>
      </c>
      <c r="J8" s="6" t="str">
        <f t="shared" si="0"/>
        <v/>
      </c>
      <c r="K8" s="6" t="str">
        <f t="shared" si="2"/>
        <v/>
      </c>
      <c r="N8" s="6" t="str">
        <f t="shared" si="3"/>
        <v/>
      </c>
      <c r="O8" s="9" t="str">
        <f ca="1">TEXT($O$1, "aaaa-mm-dd HH:MM:ss")</f>
        <v>2020-12-23 21:30:40</v>
      </c>
      <c r="P8" s="1">
        <v>2</v>
      </c>
      <c r="Q8" s="1" t="str">
        <f t="shared" si="5"/>
        <v>NULL</v>
      </c>
      <c r="R8" s="1" t="str">
        <f t="shared" si="1"/>
        <v>NULL</v>
      </c>
      <c r="S8" s="1" t="str">
        <f t="shared" ca="1" si="6"/>
        <v>EXECUTE PROCEDURE spServioMicrosoftActualiza(6913, 0, -1, '0', '01140001195597949484', '0', '', '', '', '', '', '', '2020-12-23 21:30:40', '2', NULL, NULL);</v>
      </c>
    </row>
    <row r="9" spans="1:19" x14ac:dyDescent="0.2">
      <c r="A9" s="1">
        <v>6913</v>
      </c>
      <c r="B9" s="1">
        <v>0</v>
      </c>
      <c r="C9" s="1">
        <v>-1</v>
      </c>
      <c r="D9" s="1">
        <v>1</v>
      </c>
      <c r="E9" s="4" t="s">
        <v>22</v>
      </c>
      <c r="F9" s="4" t="s">
        <v>23</v>
      </c>
      <c r="H9" s="4" t="s">
        <v>26</v>
      </c>
      <c r="I9" s="9">
        <v>44034.712094907409</v>
      </c>
      <c r="J9" s="6" t="str">
        <f t="shared" si="0"/>
        <v>20200722</v>
      </c>
      <c r="K9" s="6" t="str">
        <f t="shared" si="2"/>
        <v>17:05</v>
      </c>
      <c r="L9" s="4" t="s">
        <v>29</v>
      </c>
      <c r="M9" s="7">
        <v>44027</v>
      </c>
      <c r="N9" s="6" t="str">
        <f t="shared" si="3"/>
        <v>20200715</v>
      </c>
      <c r="O9" s="9" t="str">
        <f ca="1">TEXT($O$1, "aaaa-mm-dd HH:MM:ss")</f>
        <v>2020-12-23 21:30:40</v>
      </c>
      <c r="P9" s="1">
        <v>2</v>
      </c>
      <c r="Q9" s="1" t="str">
        <f t="shared" si="5"/>
        <v>2020-07-22 17:05:25</v>
      </c>
      <c r="R9" s="1" t="str">
        <f t="shared" si="1"/>
        <v>2020-07-15 00:00:00</v>
      </c>
      <c r="S9" s="1" t="str">
        <f t="shared" ca="1" si="6"/>
        <v>EXECUTE PROCEDURE spServioMicrosoftActualiza(6913, 0, -1, '1', '01140001195597949485', '0', '', '18038016', '20200722', '17:05', '1671', '20200715', '2020-12-23 21:30:40', '2', '2020-07-22 17:05:25', '2020-07-15 00:00:00');</v>
      </c>
    </row>
    <row r="10" spans="1:19" x14ac:dyDescent="0.2">
      <c r="A10" s="1">
        <v>6912</v>
      </c>
      <c r="B10" s="1">
        <v>1</v>
      </c>
      <c r="C10" s="1">
        <v>2</v>
      </c>
      <c r="J10" s="6" t="str">
        <f t="shared" si="0"/>
        <v/>
      </c>
      <c r="K10" s="6" t="str">
        <f>IF(I10="", "", TEXT(I10, "HH:MM"))</f>
        <v/>
      </c>
      <c r="N10" s="6" t="str">
        <f t="shared" si="3"/>
        <v/>
      </c>
      <c r="O10" s="9" t="str">
        <f ca="1">TEXT($O$1, "aaaa-mm-dd HH:MM:ss")</f>
        <v>2020-12-23 21:30:40</v>
      </c>
      <c r="P10" s="1" t="s">
        <v>31</v>
      </c>
      <c r="Q10" s="1" t="s">
        <v>31</v>
      </c>
      <c r="R10" s="1" t="s">
        <v>31</v>
      </c>
      <c r="S10" s="1" t="str">
        <f t="shared" ca="1" si="6"/>
        <v>EXECUTE PROCEDURE spServioMicrosoftActualiza(6912, 1, 2, '', '', '', '', '', '', '', '', '', '2020-12-23 21:30:40', NULL, NULL, NULL);</v>
      </c>
    </row>
    <row r="11" spans="1:19" x14ac:dyDescent="0.2">
      <c r="A11" s="1">
        <v>6912</v>
      </c>
      <c r="B11" s="1">
        <v>0</v>
      </c>
      <c r="C11" s="1">
        <v>-1</v>
      </c>
      <c r="D11" s="1">
        <v>0</v>
      </c>
      <c r="E11" s="4" t="s">
        <v>33</v>
      </c>
      <c r="F11" s="4" t="s">
        <v>16</v>
      </c>
      <c r="J11" s="6" t="str">
        <f t="shared" si="0"/>
        <v/>
      </c>
      <c r="K11" s="6" t="str">
        <f t="shared" si="2"/>
        <v/>
      </c>
      <c r="L11" s="4" t="s">
        <v>34</v>
      </c>
      <c r="M11" s="7">
        <v>44175</v>
      </c>
      <c r="N11" s="6" t="str">
        <f t="shared" si="3"/>
        <v>20201210</v>
      </c>
      <c r="O11" s="9" t="str">
        <f ca="1">TEXT($O$1, "aaaa-mm-dd HH:MM:ss")</f>
        <v>2020-12-23 21:30:40</v>
      </c>
      <c r="P11" s="1" t="s">
        <v>31</v>
      </c>
      <c r="Q11" s="1" t="s">
        <v>31</v>
      </c>
      <c r="R11" s="1" t="s">
        <v>31</v>
      </c>
      <c r="S11" s="1" t="str">
        <f t="shared" ca="1" si="6"/>
        <v>EXECUTE PROCEDURE spServioMicrosoftActualiza(6912, 0, -1, '0', '01140001195597949486', '2', '', '', '', '', '1672', '20201210', '2020-12-23 21:30:40', NULL, NULL, NULL);</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 RAMIREZ MANCERA</dc:creator>
  <cp:lastModifiedBy>ANGEL RAMIREZ MANCERA</cp:lastModifiedBy>
  <dcterms:created xsi:type="dcterms:W3CDTF">2020-12-22T23:55:14Z</dcterms:created>
  <dcterms:modified xsi:type="dcterms:W3CDTF">2020-12-23T06:23:36Z</dcterms:modified>
</cp:coreProperties>
</file>