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CF\CreditosFiscales\ArchivosPrueba\LLenaTablas Control\"/>
    </mc:Choice>
  </mc:AlternateContent>
  <xr:revisionPtr revIDLastSave="0" documentId="13_ncr:1_{FD992B0D-5BD8-49B0-B765-A5D458C1D47C}" xr6:coauthVersionLast="47" xr6:coauthVersionMax="47" xr10:uidLastSave="{00000000-0000-0000-0000-000000000000}"/>
  <bookViews>
    <workbookView xWindow="-120" yWindow="-120" windowWidth="20730" windowHeight="11310" tabRatio="832" xr2:uid="{00000000-000D-0000-FFFF-FFFF00000000}"/>
  </bookViews>
  <sheets>
    <sheet name="240206_tblControlHead" sheetId="5" r:id="rId1"/>
    <sheet name="240206_tblControlZip" sheetId="6" r:id="rId2"/>
    <sheet name="240206_tblControlDet" sheetId="7" r:id="rId3"/>
    <sheet name="240130_tblControlHead" sheetId="1" r:id="rId4"/>
    <sheet name="240130_tblControlZip" sheetId="2" r:id="rId5"/>
    <sheet name="240130_tblControlDet" sheetId="4" r:id="rId6"/>
  </sheets>
  <definedNames>
    <definedName name="DatosExternos_1" localSheetId="5" hidden="1">'240130_tblControlDet'!$A$1:$P$66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2" i="5"/>
  <c r="Q2" i="7"/>
  <c r="Q3" i="7"/>
  <c r="Q4" i="7"/>
  <c r="Q5" i="7"/>
  <c r="Q6" i="7"/>
  <c r="Q7" i="7"/>
  <c r="Q8" i="7"/>
  <c r="Q9" i="7"/>
  <c r="Q10" i="7"/>
  <c r="Q11" i="7"/>
  <c r="Q12" i="7"/>
  <c r="Q13" i="7"/>
  <c r="Q14" i="7"/>
  <c r="Q15" i="7"/>
  <c r="Q16" i="7"/>
  <c r="Q17" i="7"/>
  <c r="Q18" i="7"/>
  <c r="Q19" i="7"/>
  <c r="Q20" i="7"/>
  <c r="Q21" i="7"/>
  <c r="Q22" i="7"/>
  <c r="Q23" i="7"/>
  <c r="Q24" i="7"/>
  <c r="Q25" i="7"/>
  <c r="Q26" i="7"/>
  <c r="Q27" i="7"/>
  <c r="Q28" i="7"/>
  <c r="Q29" i="7"/>
  <c r="Q30" i="7"/>
  <c r="Q31" i="7"/>
  <c r="Q32" i="7"/>
  <c r="Q33" i="7"/>
  <c r="Q34" i="7"/>
  <c r="Q35" i="7"/>
  <c r="Q36" i="7"/>
  <c r="Q37" i="7"/>
  <c r="Q38" i="7"/>
  <c r="Q39" i="7"/>
  <c r="Q40" i="7"/>
  <c r="Q41" i="7"/>
  <c r="Q42" i="7"/>
  <c r="Q43" i="7"/>
  <c r="Q44" i="7"/>
  <c r="Q45" i="7"/>
  <c r="Q46" i="7"/>
  <c r="Q47" i="7"/>
  <c r="Q48" i="7"/>
  <c r="Q49" i="7"/>
  <c r="Q50" i="7"/>
  <c r="Q51" i="7"/>
  <c r="Q52" i="7"/>
  <c r="Q53" i="7"/>
  <c r="Q54" i="7"/>
  <c r="Q55" i="7"/>
  <c r="Q56" i="7"/>
  <c r="Q57" i="7"/>
  <c r="Q58" i="7"/>
  <c r="Q59" i="7"/>
  <c r="Q60" i="7"/>
  <c r="Q61" i="7"/>
  <c r="Q62" i="7"/>
  <c r="Q63" i="7"/>
  <c r="Q64" i="7"/>
  <c r="Q65" i="7"/>
  <c r="Q66" i="7"/>
  <c r="Q67" i="7"/>
  <c r="Q68" i="7"/>
  <c r="Q69" i="7"/>
  <c r="Q70" i="7"/>
  <c r="Q71" i="7"/>
  <c r="Q72" i="7"/>
  <c r="Q73" i="7"/>
  <c r="Q74" i="7"/>
  <c r="Q75" i="7"/>
  <c r="Q76" i="7"/>
  <c r="Q77" i="7"/>
  <c r="Q78" i="7"/>
  <c r="Q79" i="7"/>
  <c r="Q80" i="7"/>
  <c r="Q81" i="7"/>
  <c r="Q82" i="7"/>
  <c r="Q83" i="7"/>
  <c r="Q84" i="7"/>
  <c r="Q85" i="7"/>
  <c r="Q86" i="7"/>
  <c r="Q87" i="7"/>
  <c r="Q88" i="7"/>
  <c r="Q89" i="7"/>
  <c r="Q90" i="7"/>
  <c r="Q91" i="7"/>
  <c r="Q92" i="7"/>
  <c r="Q93" i="7"/>
  <c r="Q94" i="7"/>
  <c r="Q95" i="7"/>
  <c r="Q96" i="7"/>
  <c r="Q97" i="7"/>
  <c r="Q98" i="7"/>
  <c r="Q99" i="7"/>
  <c r="Q100" i="7"/>
  <c r="Q101" i="7"/>
  <c r="Q102" i="7"/>
  <c r="Q103" i="7"/>
  <c r="Q104" i="7"/>
  <c r="Q105" i="7"/>
  <c r="Q106" i="7"/>
  <c r="Q107" i="7"/>
  <c r="Q108" i="7"/>
  <c r="Q109" i="7"/>
  <c r="Q110" i="7"/>
  <c r="Q111" i="7"/>
  <c r="Q112" i="7"/>
  <c r="Q113" i="7"/>
  <c r="Q114" i="7"/>
  <c r="Q115" i="7"/>
  <c r="Q116" i="7"/>
  <c r="Q117" i="7"/>
  <c r="Q118" i="7"/>
  <c r="Q119" i="7"/>
  <c r="Q120" i="7"/>
  <c r="Q121" i="7"/>
  <c r="Q122" i="7"/>
  <c r="Q123" i="7"/>
  <c r="Q124" i="7"/>
  <c r="Q125" i="7"/>
  <c r="Q126" i="7"/>
  <c r="Q127" i="7"/>
  <c r="Q128" i="7"/>
  <c r="Q129" i="7"/>
  <c r="Q130" i="7"/>
  <c r="Q131" i="7"/>
  <c r="Q132" i="7"/>
  <c r="Q133" i="7"/>
  <c r="Q134" i="7"/>
  <c r="Q135" i="7"/>
  <c r="Q136" i="7"/>
  <c r="Q137" i="7"/>
  <c r="Q138" i="7"/>
  <c r="Q139" i="7"/>
  <c r="Q140" i="7"/>
  <c r="Q141" i="7"/>
  <c r="Q142" i="7"/>
  <c r="Q143" i="7"/>
  <c r="Q144" i="7"/>
  <c r="Q145" i="7"/>
  <c r="Q146" i="7"/>
  <c r="Q147" i="7"/>
  <c r="Q148" i="7"/>
  <c r="Q149" i="7"/>
  <c r="Q150" i="7"/>
  <c r="Q151" i="7"/>
  <c r="Q152" i="7"/>
  <c r="Q153" i="7"/>
  <c r="Q154" i="7"/>
  <c r="Q155" i="7"/>
  <c r="Q156" i="7"/>
  <c r="Q157" i="7"/>
  <c r="Q158" i="7"/>
  <c r="Q159" i="7"/>
  <c r="Q160" i="7"/>
  <c r="Q161" i="7"/>
  <c r="Q162" i="7"/>
  <c r="Q163" i="7"/>
  <c r="Q164" i="7"/>
  <c r="Q165" i="7"/>
  <c r="Q166" i="7"/>
  <c r="Q167" i="7"/>
  <c r="Q168" i="7"/>
  <c r="Q169" i="7"/>
  <c r="Q170" i="7"/>
  <c r="Q171" i="7"/>
  <c r="Q172" i="7"/>
  <c r="Q173" i="7"/>
  <c r="Q174" i="7"/>
  <c r="Q175" i="7"/>
  <c r="Q176" i="7"/>
  <c r="Q177" i="7"/>
  <c r="Q178" i="7"/>
  <c r="Q179" i="7"/>
  <c r="Q180" i="7"/>
  <c r="Q181" i="7"/>
  <c r="Q182" i="7"/>
  <c r="Q183" i="7"/>
  <c r="Q184" i="7"/>
  <c r="Q185" i="7"/>
  <c r="Q186" i="7"/>
  <c r="Q187" i="7"/>
  <c r="Q188" i="7"/>
  <c r="Q189" i="7"/>
  <c r="Q190" i="7"/>
  <c r="Q191" i="7"/>
  <c r="Q192" i="7"/>
  <c r="Q193" i="7"/>
  <c r="Q194" i="7"/>
  <c r="Q195" i="7"/>
  <c r="Q196" i="7"/>
  <c r="Q197" i="7"/>
  <c r="Q198" i="7"/>
  <c r="Q199" i="7"/>
  <c r="Q200" i="7"/>
  <c r="Q201" i="7"/>
  <c r="Q202" i="7"/>
  <c r="Q203" i="7"/>
  <c r="Q204" i="7"/>
  <c r="Q205" i="7"/>
  <c r="Q206" i="7"/>
  <c r="Q207" i="7"/>
  <c r="Q208" i="7"/>
  <c r="Q209" i="7"/>
  <c r="F2" i="6"/>
  <c r="F3" i="6"/>
  <c r="F4" i="6"/>
  <c r="F5" i="6"/>
  <c r="F6" i="6"/>
  <c r="F7" i="6"/>
  <c r="F8" i="6"/>
  <c r="F9" i="6"/>
  <c r="F10" i="6"/>
  <c r="F11" i="6"/>
  <c r="F12" i="6"/>
  <c r="Q2" i="4"/>
  <c r="Q3" i="4"/>
  <c r="Q4" i="4"/>
  <c r="Q5" i="4"/>
  <c r="Q6" i="4"/>
  <c r="Q7" i="4"/>
  <c r="Q8" i="4"/>
  <c r="Q9" i="4"/>
  <c r="Q10" i="4"/>
  <c r="Q11" i="4"/>
  <c r="Q12" i="4"/>
  <c r="Q13" i="4"/>
  <c r="Q14" i="4"/>
  <c r="Q15" i="4"/>
  <c r="Q16" i="4"/>
  <c r="Q17" i="4"/>
  <c r="Q18" i="4"/>
  <c r="Q19" i="4"/>
  <c r="Q20" i="4"/>
  <c r="Q21" i="4"/>
  <c r="Q22" i="4"/>
  <c r="Q23" i="4"/>
  <c r="Q24" i="4"/>
  <c r="Q25" i="4"/>
  <c r="Q26" i="4"/>
  <c r="Q27" i="4"/>
  <c r="Q28" i="4"/>
  <c r="Q29" i="4"/>
  <c r="Q30" i="4"/>
  <c r="Q31" i="4"/>
  <c r="Q32" i="4"/>
  <c r="Q33" i="4"/>
  <c r="Q34" i="4"/>
  <c r="Q35" i="4"/>
  <c r="Q36" i="4"/>
  <c r="Q37" i="4"/>
  <c r="Q38" i="4"/>
  <c r="Q39" i="4"/>
  <c r="Q40" i="4"/>
  <c r="Q41" i="4"/>
  <c r="Q42" i="4"/>
  <c r="Q43" i="4"/>
  <c r="Q44" i="4"/>
  <c r="Q45" i="4"/>
  <c r="Q46" i="4"/>
  <c r="Q47" i="4"/>
  <c r="Q48" i="4"/>
  <c r="Q49" i="4"/>
  <c r="Q50" i="4"/>
  <c r="Q51" i="4"/>
  <c r="Q52" i="4"/>
  <c r="Q53" i="4"/>
  <c r="Q54" i="4"/>
  <c r="Q55" i="4"/>
  <c r="Q56" i="4"/>
  <c r="Q57" i="4"/>
  <c r="Q58" i="4"/>
  <c r="Q59" i="4"/>
  <c r="Q60" i="4"/>
  <c r="Q61" i="4"/>
  <c r="Q62" i="4"/>
  <c r="Q63" i="4"/>
  <c r="Q64" i="4"/>
  <c r="Q65" i="4"/>
  <c r="Q66" i="4"/>
  <c r="F20" i="2"/>
  <c r="F3" i="2"/>
  <c r="F4" i="2"/>
  <c r="F5" i="2"/>
  <c r="F6" i="2"/>
  <c r="F7" i="2"/>
  <c r="F8" i="2"/>
  <c r="F9" i="2"/>
  <c r="F10" i="2"/>
  <c r="F11" i="2"/>
  <c r="F12" i="2"/>
  <c r="F13" i="2"/>
  <c r="F14" i="2"/>
  <c r="F15" i="2"/>
  <c r="F16" i="2"/>
  <c r="F17" i="2"/>
  <c r="F18" i="2"/>
  <c r="F19" i="2"/>
  <c r="F2" i="2"/>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Consulta - tblControlDet_300124" description="Conexión a la consulta 'tblControlDet_300124' en el libro." type="5" refreshedVersion="8" background="1" saveData="1">
    <dbPr connection="Provider=Microsoft.Mashup.OleDb.1;Data Source=$Workbook$;Location=tblControlDet_300124;Extended Properties=&quot;&quot;" command="SELECT * FROM [tblControlDet_300124]"/>
  </connection>
  <connection id="2" xr16:uid="{FB446FF9-D7B2-4646-B928-91D2004EFD1E}" keepAlive="1" name="Consulta - tblControlDet_300124 (2)" description="Conexión a la consulta 'tblControlDet_300124 (2)' en el libro." type="5" refreshedVersion="8" background="1" saveData="1">
    <dbPr connection="Provider=Microsoft.Mashup.OleDb.1;Data Source=$Workbook$;Location=&quot;tblControlDet_300124 (2)&quot;;Extended Properties=&quot;&quot;" command="SELECT * FROM [tblControlDet_300124 (2)]"/>
  </connection>
</connections>
</file>

<file path=xl/sharedStrings.xml><?xml version="1.0" encoding="utf-8"?>
<sst xmlns="http://schemas.openxmlformats.org/spreadsheetml/2006/main" count="1936" uniqueCount="239">
  <si>
    <t>ADGARCIA9J7</t>
  </si>
  <si>
    <t>IdProceso</t>
  </si>
  <si>
    <t>NombreArchivo</t>
  </si>
  <si>
    <t>IdBanco</t>
  </si>
  <si>
    <t>FechaPago</t>
  </si>
  <si>
    <t>NumRegistros</t>
  </si>
  <si>
    <t>Importe</t>
  </si>
  <si>
    <t>FechaRegistro</t>
  </si>
  <si>
    <t>FechaProceso</t>
  </si>
  <si>
    <t>IdEstado</t>
  </si>
  <si>
    <t>NombreEquipo</t>
  </si>
  <si>
    <t>IdError</t>
  </si>
  <si>
    <t>idArchivo</t>
  </si>
  <si>
    <t xml:space="preserve">MATCBZF20240130_3 </t>
  </si>
  <si>
    <t>NULL</t>
  </si>
  <si>
    <t xml:space="preserve">MATCBZF20240130_4 </t>
  </si>
  <si>
    <t xml:space="preserve">MATCBZF20240130_5 </t>
  </si>
  <si>
    <t xml:space="preserve">MATCBZF20240130_6 </t>
  </si>
  <si>
    <t xml:space="preserve">MATCBZF20240130_7 </t>
  </si>
  <si>
    <t xml:space="preserve">MATCBZF20240130_8 </t>
  </si>
  <si>
    <t xml:space="preserve">MATCBZF20240130_9 </t>
  </si>
  <si>
    <t>MATCBZF20240130_10</t>
  </si>
  <si>
    <t>MATCBZF20240130_11</t>
  </si>
  <si>
    <t>MATCBZF20240130_12</t>
  </si>
  <si>
    <t>MATCBZF20240130_13</t>
  </si>
  <si>
    <t>MATCBZF20240130_14</t>
  </si>
  <si>
    <t>MATCBZF20240130_15</t>
  </si>
  <si>
    <t>IdZip</t>
  </si>
  <si>
    <t>NombreZip</t>
  </si>
  <si>
    <t>NumPagos</t>
  </si>
  <si>
    <t>FechaCreacion</t>
  </si>
  <si>
    <t>MATCBZF20240130_0</t>
  </si>
  <si>
    <t>MATCBZF20240130_1</t>
  </si>
  <si>
    <t>MATCBZF20240130_2</t>
  </si>
  <si>
    <t>04230BAE174438216270</t>
  </si>
  <si>
    <t>20230401</t>
  </si>
  <si>
    <t>3397</t>
  </si>
  <si>
    <t>99</t>
  </si>
  <si>
    <t>0</t>
  </si>
  <si>
    <t>04230000984438823249</t>
  </si>
  <si>
    <t>20230607</t>
  </si>
  <si>
    <t>712300000010</t>
  </si>
  <si>
    <t>3</t>
  </si>
  <si>
    <t>D5B62FB0-9A85-40E0-BEE6-00085D44FD5B</t>
  </si>
  <si>
    <t>04230BXM044438520222</t>
  </si>
  <si>
    <t>20230410</t>
  </si>
  <si>
    <t>368512410023</t>
  </si>
  <si>
    <t>04230FEO834438744230</t>
  </si>
  <si>
    <t>20230531</t>
  </si>
  <si>
    <t>16633</t>
  </si>
  <si>
    <t>04230G8U944438741229</t>
  </si>
  <si>
    <t>44349</t>
  </si>
  <si>
    <t>04230H16904438828277</t>
  </si>
  <si>
    <t>58860</t>
  </si>
  <si>
    <t>04230H26134438743266</t>
  </si>
  <si>
    <t>114522</t>
  </si>
  <si>
    <t>04230HDT914439044435</t>
  </si>
  <si>
    <t>62331</t>
  </si>
  <si>
    <t>04230HDX124438740215</t>
  </si>
  <si>
    <t>55608</t>
  </si>
  <si>
    <t>04230HEV994438829269</t>
  </si>
  <si>
    <t>75464</t>
  </si>
  <si>
    <t>04230HFA534438820217</t>
  </si>
  <si>
    <t>39409</t>
  </si>
  <si>
    <t>04230HIM824438826423</t>
  </si>
  <si>
    <t>95770</t>
  </si>
  <si>
    <t>04230HIS924438749254</t>
  </si>
  <si>
    <t>39750</t>
  </si>
  <si>
    <t>04230HJ5734438829223</t>
  </si>
  <si>
    <t>48412</t>
  </si>
  <si>
    <t>04230HJH864438742213</t>
  </si>
  <si>
    <t>59618</t>
  </si>
  <si>
    <t>04230HKG014438820479</t>
  </si>
  <si>
    <t>82081</t>
  </si>
  <si>
    <t>04230HKM524438741236</t>
  </si>
  <si>
    <t>75599</t>
  </si>
  <si>
    <t>5</t>
  </si>
  <si>
    <t>30</t>
  </si>
  <si>
    <t>44651700000011_00</t>
  </si>
  <si>
    <t>4</t>
  </si>
  <si>
    <t>21</t>
  </si>
  <si>
    <t>22</t>
  </si>
  <si>
    <t>23</t>
  </si>
  <si>
    <t>27</t>
  </si>
  <si>
    <t>28</t>
  </si>
  <si>
    <t>29</t>
  </si>
  <si>
    <t>31</t>
  </si>
  <si>
    <t>Columna1</t>
  </si>
  <si>
    <t>IdArchivo</t>
  </si>
  <si>
    <t>NumLinea</t>
  </si>
  <si>
    <t>Consecutivo</t>
  </si>
  <si>
    <t>LineaCaptura</t>
  </si>
  <si>
    <t>HoraPago</t>
  </si>
  <si>
    <t>NumOperacion</t>
  </si>
  <si>
    <t>MedioRecepcion</t>
  </si>
  <si>
    <t>Version</t>
  </si>
  <si>
    <t>TipoPago</t>
  </si>
  <si>
    <t>NombreXML</t>
  </si>
  <si>
    <t>IdProcesamiento</t>
  </si>
  <si>
    <t>PruebaSistemas</t>
  </si>
  <si>
    <t>40002230401</t>
  </si>
  <si>
    <t>40025230607</t>
  </si>
  <si>
    <t>40072230410</t>
  </si>
  <si>
    <t>40072230411</t>
  </si>
  <si>
    <t>37019230413</t>
  </si>
  <si>
    <t>40002230410</t>
  </si>
  <si>
    <t>40002230531</t>
  </si>
  <si>
    <t>40012230405</t>
  </si>
  <si>
    <t>40058230518</t>
  </si>
  <si>
    <t>40062230420</t>
  </si>
  <si>
    <t>40062230517</t>
  </si>
  <si>
    <t>40072230408</t>
  </si>
  <si>
    <t>40152230502</t>
  </si>
  <si>
    <t>MATCBZF20240130_17</t>
  </si>
  <si>
    <t xml:space="preserve">MATCBZF20240201_1 </t>
  </si>
  <si>
    <t xml:space="preserve">MATCBZF20240201_2 </t>
  </si>
  <si>
    <t xml:space="preserve">MATCBZF20240201_3 </t>
  </si>
  <si>
    <t xml:space="preserve">MATCBZF20240201_4 </t>
  </si>
  <si>
    <t xml:space="preserve">MATCBZF20240202_1 </t>
  </si>
  <si>
    <t xml:space="preserve">MATCBZF20240202_2 </t>
  </si>
  <si>
    <t xml:space="preserve">MATCBZF20240206_1 </t>
  </si>
  <si>
    <t xml:space="preserve">MATCBZF20240206_2 </t>
  </si>
  <si>
    <t xml:space="preserve">MATCBZF20240206_3 </t>
  </si>
  <si>
    <t>04230BXM044438520222_00</t>
  </si>
  <si>
    <t>44112100000029_00</t>
  </si>
  <si>
    <t>8A09F93D-C36C-472C-9CE6-C04105493491</t>
  </si>
  <si>
    <t>021617LR494413637277</t>
  </si>
  <si>
    <t>04230C7P804438456215</t>
  </si>
  <si>
    <t>04230BWF704438593230</t>
  </si>
  <si>
    <t>04230BXT144438455229</t>
  </si>
  <si>
    <t>04230BY2174438529451</t>
  </si>
  <si>
    <t>042308AV304438211493</t>
  </si>
  <si>
    <t>042308BC344438211268</t>
  </si>
  <si>
    <t>042308FI314438212269</t>
  </si>
  <si>
    <t>042309B5244438214251</t>
  </si>
  <si>
    <t>042309O9164438213293</t>
  </si>
  <si>
    <t>042309ON724438216415</t>
  </si>
  <si>
    <t>042309PH114438211407</t>
  </si>
  <si>
    <t>042309ZM694438217453</t>
  </si>
  <si>
    <t>04230A13324438214224</t>
  </si>
  <si>
    <t>04230A1B994438217254</t>
  </si>
  <si>
    <t>04230AAP974438211401</t>
  </si>
  <si>
    <t>04230AFQ284438218295</t>
  </si>
  <si>
    <t>04230AWY814438216241</t>
  </si>
  <si>
    <t>04230B32074438215477</t>
  </si>
  <si>
    <t>04230BC2544438218272</t>
  </si>
  <si>
    <t>04230BCO464438216214</t>
  </si>
  <si>
    <t>04230BGM654438218221</t>
  </si>
  <si>
    <t>04230BI2734438213277</t>
  </si>
  <si>
    <t>04230BL2104438296410</t>
  </si>
  <si>
    <t>04230BNH144438211494</t>
  </si>
  <si>
    <t>04230BO2994438213403</t>
  </si>
  <si>
    <t>04230BO3834438214401</t>
  </si>
  <si>
    <t>04230BOV344438216228</t>
  </si>
  <si>
    <t>04230BP9414438215422</t>
  </si>
  <si>
    <t>04230BPL454438218224</t>
  </si>
  <si>
    <t>04230BPY934438212223</t>
  </si>
  <si>
    <t>04230BQ0814438384417</t>
  </si>
  <si>
    <t>04230BQX404438210226</t>
  </si>
  <si>
    <t>04230BR1524438215497</t>
  </si>
  <si>
    <t>04230BR3434438214208</t>
  </si>
  <si>
    <t>04230BRQ704438214434</t>
  </si>
  <si>
    <t>04230BRT804438219239</t>
  </si>
  <si>
    <t>04230BS0444438219299</t>
  </si>
  <si>
    <t>04230BS5064438219215</t>
  </si>
  <si>
    <t>04230BSF874438215205</t>
  </si>
  <si>
    <t>04230BT9254438598429</t>
  </si>
  <si>
    <t>04230ES8994438826438</t>
  </si>
  <si>
    <t>04230ES9094438828434</t>
  </si>
  <si>
    <t>04230FEP824438822211</t>
  </si>
  <si>
    <t>04230FEQ584438821217</t>
  </si>
  <si>
    <t>04230CJK464438529221</t>
  </si>
  <si>
    <t>04230FDG214438873292</t>
  </si>
  <si>
    <t>04230AOH504438211297</t>
  </si>
  <si>
    <t>04230APW354438218220</t>
  </si>
  <si>
    <t>04230CVW714438467252</t>
  </si>
  <si>
    <t>04230CJK464438529221_00</t>
  </si>
  <si>
    <t>04230FDG214438873292_00</t>
  </si>
  <si>
    <t>435095607</t>
  </si>
  <si>
    <t>145237</t>
  </si>
  <si>
    <t>102631</t>
  </si>
  <si>
    <t>113145</t>
  </si>
  <si>
    <t>120953720578</t>
  </si>
  <si>
    <t>120953679082</t>
  </si>
  <si>
    <t>120953693496</t>
  </si>
  <si>
    <t>120953706739</t>
  </si>
  <si>
    <t>120953698340</t>
  </si>
  <si>
    <t>120953714449</t>
  </si>
  <si>
    <t>120953722936</t>
  </si>
  <si>
    <t>120953723009</t>
  </si>
  <si>
    <t>120953706808</t>
  </si>
  <si>
    <t>120953695201</t>
  </si>
  <si>
    <t>120953703952</t>
  </si>
  <si>
    <t>120953722346</t>
  </si>
  <si>
    <t>120953716943</t>
  </si>
  <si>
    <t>120953717065</t>
  </si>
  <si>
    <t>120953715208</t>
  </si>
  <si>
    <t>120953699227</t>
  </si>
  <si>
    <t>120953690417</t>
  </si>
  <si>
    <t>120953689791</t>
  </si>
  <si>
    <t>120953699541</t>
  </si>
  <si>
    <t>120953686809</t>
  </si>
  <si>
    <t>120953717063</t>
  </si>
  <si>
    <t>120953697340</t>
  </si>
  <si>
    <t>120953697535</t>
  </si>
  <si>
    <t>120953686569</t>
  </si>
  <si>
    <t>120953706727</t>
  </si>
  <si>
    <t>120953682172</t>
  </si>
  <si>
    <t>120953714131</t>
  </si>
  <si>
    <t>120953718235</t>
  </si>
  <si>
    <t>120953714372</t>
  </si>
  <si>
    <t>120953722684</t>
  </si>
  <si>
    <t>120953704188</t>
  </si>
  <si>
    <t>120953686149</t>
  </si>
  <si>
    <t>120953683988</t>
  </si>
  <si>
    <t>120953718302</t>
  </si>
  <si>
    <t>120953719215</t>
  </si>
  <si>
    <t>120953715095</t>
  </si>
  <si>
    <t>120953715123</t>
  </si>
  <si>
    <t>3475762</t>
  </si>
  <si>
    <t>3475757</t>
  </si>
  <si>
    <t>3471612</t>
  </si>
  <si>
    <t>3471602</t>
  </si>
  <si>
    <t>14940974</t>
  </si>
  <si>
    <t>14990270</t>
  </si>
  <si>
    <t>568030209823</t>
  </si>
  <si>
    <t>567929209823</t>
  </si>
  <si>
    <t>230502010412</t>
  </si>
  <si>
    <t>04210004004432942207</t>
  </si>
  <si>
    <t>04230928764438215250</t>
  </si>
  <si>
    <t>20230411</t>
  </si>
  <si>
    <t>20230413</t>
  </si>
  <si>
    <t>20230405</t>
  </si>
  <si>
    <t>20230518</t>
  </si>
  <si>
    <t>20230420</t>
  </si>
  <si>
    <t>20230517</t>
  </si>
  <si>
    <t>20230409</t>
  </si>
  <si>
    <t>20230408</t>
  </si>
  <si>
    <t>20230502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</si>
</sst>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8"/>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9" fillId="0" borderId="0" xfId="0" applyFont="1"/>
    <xf numFmtId="49" fontId="19" fillId="0" borderId="0" xfId="0" applyNumberFormat="1" applyFont="1"/>
    <xf numFmtId="47" fontId="19" fillId="0" borderId="0" xfId="0" applyNumberFormat="1" applyFont="1"/>
    <xf numFmtId="22" fontId="19" fillId="0" borderId="0" xfId="0" applyNumberFormat="1" applyFont="1"/>
    <xf numFmtId="164" fontId="19" fillId="0" borderId="0" xfId="0" applyNumberFormat="1" applyFont="1"/>
    <xf numFmtId="0" fontId="19" fillId="0" borderId="0" xfId="0" applyNumberFormat="1" applyFont="1"/>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38">
    <dxf>
      <font>
        <strike val="0"/>
        <outline val="0"/>
        <shadow val="0"/>
        <u val="none"/>
        <vertAlign val="baseline"/>
        <sz val="8"/>
        <color theme="1"/>
        <name val="Calibri"/>
        <family val="2"/>
        <scheme val="minor"/>
      </font>
      <numFmt numFmtId="30" formatCode="@"/>
    </dxf>
    <dxf>
      <font>
        <strike val="0"/>
        <outline val="0"/>
        <shadow val="0"/>
        <u val="none"/>
        <vertAlign val="baseline"/>
        <sz val="8"/>
        <color theme="1"/>
        <name val="Calibri"/>
        <family val="2"/>
        <scheme val="minor"/>
      </font>
      <numFmt numFmtId="164" formatCode="[$-F400]h:mm:ss\ AM/PM"/>
    </dxf>
    <dxf>
      <font>
        <strike val="0"/>
        <outline val="0"/>
        <shadow val="0"/>
        <u val="none"/>
        <vertAlign val="baseline"/>
        <sz val="8"/>
        <color theme="1"/>
        <name val="Calibri"/>
        <family val="2"/>
        <scheme val="minor"/>
      </font>
      <numFmt numFmtId="30" formatCode="@"/>
    </dxf>
    <dxf>
      <font>
        <strike val="0"/>
        <outline val="0"/>
        <shadow val="0"/>
        <u val="none"/>
        <vertAlign val="baseline"/>
        <sz val="8"/>
        <color theme="1"/>
        <name val="Calibri"/>
        <family val="2"/>
        <scheme val="minor"/>
      </font>
      <numFmt numFmtId="30" formatCode="@"/>
    </dxf>
    <dxf>
      <font>
        <strike val="0"/>
        <outline val="0"/>
        <shadow val="0"/>
        <u val="none"/>
        <vertAlign val="baseline"/>
        <sz val="8"/>
        <color theme="1"/>
        <name val="Calibri"/>
        <family val="2"/>
        <scheme val="minor"/>
      </font>
      <numFmt numFmtId="0" formatCode="General"/>
    </dxf>
    <dxf>
      <font>
        <strike val="0"/>
        <outline val="0"/>
        <shadow val="0"/>
        <u val="none"/>
        <vertAlign val="baseline"/>
        <sz val="8"/>
        <color theme="1"/>
        <name val="Calibri"/>
        <family val="2"/>
        <scheme val="minor"/>
      </font>
      <numFmt numFmtId="0" formatCode="General"/>
    </dxf>
    <dxf>
      <font>
        <strike val="0"/>
        <outline val="0"/>
        <shadow val="0"/>
        <u val="none"/>
        <vertAlign val="baseline"/>
        <sz val="8"/>
        <color theme="1"/>
        <name val="Calibri"/>
        <family val="2"/>
        <scheme val="minor"/>
      </font>
      <numFmt numFmtId="0" formatCode="General"/>
    </dxf>
    <dxf>
      <font>
        <strike val="0"/>
        <outline val="0"/>
        <shadow val="0"/>
        <u val="none"/>
        <vertAlign val="baseline"/>
        <sz val="8"/>
        <color theme="1"/>
        <name val="Calibri"/>
        <family val="2"/>
        <scheme val="minor"/>
      </font>
      <numFmt numFmtId="0" formatCode="General"/>
    </dxf>
    <dxf>
      <font>
        <strike val="0"/>
        <outline val="0"/>
        <shadow val="0"/>
        <u val="none"/>
        <vertAlign val="baseline"/>
        <sz val="8"/>
        <color theme="1"/>
        <name val="Calibri"/>
        <family val="2"/>
        <scheme val="minor"/>
      </font>
      <numFmt numFmtId="0" formatCode="General"/>
    </dxf>
    <dxf>
      <font>
        <strike val="0"/>
        <outline val="0"/>
        <shadow val="0"/>
        <u val="none"/>
        <vertAlign val="baseline"/>
        <sz val="8"/>
        <color theme="1"/>
        <name val="Calibri"/>
        <family val="2"/>
        <scheme val="minor"/>
      </font>
      <numFmt numFmtId="0" formatCode="General"/>
    </dxf>
    <dxf>
      <font>
        <strike val="0"/>
        <outline val="0"/>
        <shadow val="0"/>
        <u val="none"/>
        <vertAlign val="baseline"/>
        <sz val="8"/>
        <color theme="1"/>
        <name val="Calibri"/>
        <family val="2"/>
        <scheme val="minor"/>
      </font>
    </dxf>
    <dxf>
      <font>
        <strike val="0"/>
        <outline val="0"/>
        <shadow val="0"/>
        <u val="none"/>
        <vertAlign val="baseline"/>
        <sz val="8"/>
        <color theme="1"/>
        <name val="Calibri"/>
        <family val="2"/>
        <scheme val="minor"/>
      </font>
    </dxf>
    <dxf>
      <font>
        <strike val="0"/>
        <outline val="0"/>
        <shadow val="0"/>
        <u val="none"/>
        <vertAlign val="baseline"/>
        <sz val="8"/>
        <color theme="1"/>
        <name val="Calibri"/>
        <family val="2"/>
        <scheme val="minor"/>
      </font>
    </dxf>
    <dxf>
      <font>
        <strike val="0"/>
        <outline val="0"/>
        <shadow val="0"/>
        <u val="none"/>
        <vertAlign val="baseline"/>
        <sz val="8"/>
        <color theme="1"/>
        <name val="Calibri"/>
        <family val="2"/>
        <scheme val="minor"/>
      </font>
    </dxf>
    <dxf>
      <font>
        <strike val="0"/>
        <outline val="0"/>
        <shadow val="0"/>
        <u val="none"/>
        <vertAlign val="baseline"/>
        <sz val="8"/>
        <color theme="1"/>
        <name val="Calibri"/>
        <family val="2"/>
        <scheme val="minor"/>
      </font>
    </dxf>
    <dxf>
      <font>
        <strike val="0"/>
        <outline val="0"/>
        <shadow val="0"/>
        <u val="none"/>
        <vertAlign val="baseline"/>
        <sz val="8"/>
        <color theme="1"/>
        <name val="Calibri"/>
        <family val="2"/>
        <scheme val="minor"/>
      </font>
    </dxf>
    <dxf>
      <font>
        <strike val="0"/>
        <outline val="0"/>
        <shadow val="0"/>
        <u val="none"/>
        <vertAlign val="baseline"/>
        <sz val="8"/>
        <color theme="1"/>
        <name val="Calibri"/>
        <family val="2"/>
        <scheme val="minor"/>
      </font>
    </dxf>
    <dxf>
      <font>
        <strike val="0"/>
        <outline val="0"/>
        <shadow val="0"/>
        <u val="none"/>
        <vertAlign val="baseline"/>
        <sz val="8"/>
        <color rgb="FF000000"/>
        <name val="Calibri"/>
        <family val="2"/>
        <scheme val="none"/>
      </font>
    </dxf>
    <dxf>
      <font>
        <strike val="0"/>
        <outline val="0"/>
        <shadow val="0"/>
        <u val="none"/>
        <vertAlign val="baseline"/>
        <sz val="8"/>
        <color theme="1"/>
        <name val="Calibri"/>
        <family val="2"/>
        <scheme val="minor"/>
      </font>
    </dxf>
    <dxf>
      <font>
        <strike val="0"/>
        <outline val="0"/>
        <shadow val="0"/>
        <u val="none"/>
        <vertAlign val="baseline"/>
        <sz val="8"/>
        <color theme="1"/>
        <name val="Calibri"/>
        <family val="2"/>
        <scheme val="minor"/>
      </font>
      <numFmt numFmtId="0" formatCode="General"/>
    </dxf>
    <dxf>
      <font>
        <strike val="0"/>
        <outline val="0"/>
        <shadow val="0"/>
        <u val="none"/>
        <vertAlign val="baseline"/>
        <sz val="8"/>
        <color theme="1"/>
        <name val="Calibri"/>
        <family val="2"/>
        <scheme val="minor"/>
      </font>
      <numFmt numFmtId="0" formatCode="General"/>
    </dxf>
    <dxf>
      <font>
        <strike val="0"/>
        <outline val="0"/>
        <shadow val="0"/>
        <u val="none"/>
        <vertAlign val="baseline"/>
        <sz val="8"/>
        <color theme="1"/>
        <name val="Calibri"/>
        <family val="2"/>
        <scheme val="minor"/>
      </font>
      <numFmt numFmtId="0" formatCode="General"/>
    </dxf>
    <dxf>
      <font>
        <strike val="0"/>
        <outline val="0"/>
        <shadow val="0"/>
        <u val="none"/>
        <vertAlign val="baseline"/>
        <sz val="8"/>
        <color theme="1"/>
        <name val="Calibri"/>
        <family val="2"/>
        <scheme val="minor"/>
      </font>
      <numFmt numFmtId="0" formatCode="General"/>
    </dxf>
    <dxf>
      <font>
        <strike val="0"/>
        <outline val="0"/>
        <shadow val="0"/>
        <u val="none"/>
        <vertAlign val="baseline"/>
        <sz val="8"/>
        <color theme="1"/>
        <name val="Calibri"/>
        <family val="2"/>
        <scheme val="minor"/>
      </font>
      <numFmt numFmtId="0" formatCode="General"/>
    </dxf>
    <dxf>
      <font>
        <strike val="0"/>
        <outline val="0"/>
        <shadow val="0"/>
        <u val="none"/>
        <vertAlign val="baseline"/>
        <sz val="8"/>
        <color theme="1"/>
        <name val="Calibri"/>
        <family val="2"/>
        <scheme val="minor"/>
      </font>
      <numFmt numFmtId="0" formatCode="General"/>
    </dxf>
    <dxf>
      <font>
        <strike val="0"/>
        <outline val="0"/>
        <shadow val="0"/>
        <u val="none"/>
        <vertAlign val="baseline"/>
        <sz val="8"/>
        <color theme="1"/>
        <name val="Calibri"/>
        <family val="2"/>
        <scheme val="minor"/>
      </font>
    </dxf>
    <dxf>
      <font>
        <strike val="0"/>
        <outline val="0"/>
        <shadow val="0"/>
        <u val="none"/>
        <vertAlign val="baseline"/>
        <sz val="8"/>
        <color theme="1"/>
        <name val="Calibri"/>
        <family val="2"/>
        <scheme val="minor"/>
      </font>
    </dxf>
    <dxf>
      <font>
        <strike val="0"/>
        <outline val="0"/>
        <shadow val="0"/>
        <u val="none"/>
        <vertAlign val="baseline"/>
        <sz val="8"/>
        <color theme="1"/>
        <name val="Calibri"/>
        <family val="2"/>
        <scheme val="minor"/>
      </font>
    </dxf>
    <dxf>
      <font>
        <strike val="0"/>
        <outline val="0"/>
        <shadow val="0"/>
        <u val="none"/>
        <vertAlign val="baseline"/>
        <sz val="8"/>
        <color theme="1"/>
        <name val="Calibri"/>
        <family val="2"/>
        <scheme val="minor"/>
      </font>
      <numFmt numFmtId="0" formatCode="General"/>
    </dxf>
    <dxf>
      <font>
        <strike val="0"/>
        <outline val="0"/>
        <shadow val="0"/>
        <u val="none"/>
        <vertAlign val="baseline"/>
        <sz val="8"/>
        <color theme="1"/>
        <name val="Calibri"/>
        <family val="2"/>
        <scheme val="minor"/>
      </font>
    </dxf>
    <dxf>
      <font>
        <strike val="0"/>
        <outline val="0"/>
        <shadow val="0"/>
        <u val="none"/>
        <vertAlign val="baseline"/>
        <sz val="8"/>
        <color theme="1"/>
        <name val="Calibri"/>
        <family val="2"/>
        <scheme val="minor"/>
      </font>
      <numFmt numFmtId="164" formatCode="[$-F400]h:mm:ss\ AM/PM"/>
    </dxf>
    <dxf>
      <font>
        <strike val="0"/>
        <outline val="0"/>
        <shadow val="0"/>
        <u val="none"/>
        <vertAlign val="baseline"/>
        <sz val="8"/>
        <color theme="1"/>
        <name val="Calibri"/>
        <family val="2"/>
        <scheme val="minor"/>
      </font>
      <numFmt numFmtId="0" formatCode="General"/>
    </dxf>
    <dxf>
      <font>
        <strike val="0"/>
        <outline val="0"/>
        <shadow val="0"/>
        <u val="none"/>
        <vertAlign val="baseline"/>
        <sz val="8"/>
        <color theme="1"/>
        <name val="Calibri"/>
        <family val="2"/>
        <scheme val="minor"/>
      </font>
      <numFmt numFmtId="0" formatCode="General"/>
    </dxf>
    <dxf>
      <font>
        <strike val="0"/>
        <outline val="0"/>
        <shadow val="0"/>
        <u val="none"/>
        <vertAlign val="baseline"/>
        <sz val="8"/>
        <color theme="1"/>
        <name val="Calibri"/>
        <family val="2"/>
        <scheme val="minor"/>
      </font>
    </dxf>
    <dxf>
      <font>
        <strike val="0"/>
        <outline val="0"/>
        <shadow val="0"/>
        <u val="none"/>
        <vertAlign val="baseline"/>
        <sz val="8"/>
        <color theme="1"/>
        <name val="Calibri"/>
        <family val="2"/>
        <scheme val="minor"/>
      </font>
    </dxf>
    <dxf>
      <font>
        <strike val="0"/>
        <outline val="0"/>
        <shadow val="0"/>
        <u val="none"/>
        <vertAlign val="baseline"/>
        <sz val="8"/>
        <color theme="1"/>
        <name val="Calibri"/>
        <family val="2"/>
        <scheme val="minor"/>
      </font>
    </dxf>
    <dxf>
      <font>
        <strike val="0"/>
        <outline val="0"/>
        <shadow val="0"/>
        <u val="none"/>
        <vertAlign val="baseline"/>
        <sz val="8"/>
        <color theme="1"/>
        <name val="Calibri"/>
        <family val="2"/>
        <scheme val="minor"/>
      </font>
    </dxf>
    <dxf>
      <font>
        <strike val="0"/>
        <outline val="0"/>
        <shadow val="0"/>
        <u val="none"/>
        <vertAlign val="baseline"/>
        <sz val="8"/>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1" connectionId="1" xr16:uid="{00000000-0016-0000-0200-000000000000}" autoFormatId="16" applyNumberFormats="0" applyBorderFormats="0" applyFontFormats="0" applyPatternFormats="0" applyAlignmentFormats="0" applyWidthHeightFormats="0">
  <queryTableRefresh nextId="18" unboundColumnsRight="1">
    <queryTableFields count="17">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 id="13" name="Column13" tableColumnId="13"/>
      <queryTableField id="14" name="Column14" tableColumnId="14"/>
      <queryTableField id="15" name="Column15" tableColumnId="15"/>
      <queryTableField id="16" name="Column16" tableColumnId="16"/>
      <queryTableField id="17" dataBound="0" tableColumnId="17"/>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17006D0-E2BB-4F2D-A248-1553D0BBC449}" name="tblControlDet_3001243" displayName="tblControlDet_3001243" ref="A1:Q209" totalsRowShown="0" headerRowDxfId="18" dataDxfId="17">
  <autoFilter ref="A1:Q209" xr:uid="{00000000-0009-0000-0100-000001000000}"/>
  <tableColumns count="17">
    <tableColumn id="1" xr3:uid="{C862BEC9-9E96-48E3-9F51-46F8284B9E6D}" name="IdArchivo" dataDxfId="16"/>
    <tableColumn id="2" xr3:uid="{6858C926-C53F-4286-802D-86CA1C544D45}" name="NumLinea" dataDxfId="15"/>
    <tableColumn id="3" xr3:uid="{28550E6A-54FB-4B15-A373-941E9C04AEB0}" name="Consecutivo" dataDxfId="14"/>
    <tableColumn id="4" xr3:uid="{F1F2024E-4544-4A11-B31F-6D9FF423FF98}" name="LineaCaptura" dataDxfId="2"/>
    <tableColumn id="5" xr3:uid="{0D46041A-D7FC-4D3F-A976-90B8B6266ED0}" name="FechaPago" dataDxfId="0"/>
    <tableColumn id="6" xr3:uid="{4872CFDC-1A9D-4453-8255-3B4DF648A7F0}" name="HoraPago" dataDxfId="1"/>
    <tableColumn id="7" xr3:uid="{9B09304F-180E-44B7-9510-E5F66CEFED79}" name="Importe" dataDxfId="13"/>
    <tableColumn id="8" xr3:uid="{0B515271-058B-4563-ADA3-5D301462F2F1}" name="NumOperacion" dataDxfId="3"/>
    <tableColumn id="9" xr3:uid="{32AE1320-2F8A-4C64-B4CE-11CE30BE0A00}" name="MedioRecepcion" dataDxfId="12"/>
    <tableColumn id="10" xr3:uid="{7CC348D5-BC3A-4242-BE3C-4EE810014457}" name="Version" dataDxfId="11"/>
    <tableColumn id="11" xr3:uid="{C680A66A-2D4E-4CE6-A92F-6DEC505642C9}" name="TipoPago" dataDxfId="10"/>
    <tableColumn id="12" xr3:uid="{A5974D5D-F3F5-46F0-9BA2-D0FB0EB79A93}" name="IdEstado" dataDxfId="9"/>
    <tableColumn id="13" xr3:uid="{6F80064A-2CFF-48D3-ADC2-5DC50E9C37A4}" name="IdZip" dataDxfId="8"/>
    <tableColumn id="14" xr3:uid="{8C771267-0D86-4D15-BBA3-144C253C030E}" name="NombreXML" dataDxfId="7"/>
    <tableColumn id="15" xr3:uid="{C187A0A5-079D-4135-AEF1-4A3082937F5A}" name="IdError" dataDxfId="6"/>
    <tableColumn id="16" xr3:uid="{37B7EC8B-16C9-4D5C-8E40-1553EFA0F327}" name="IdProcesamiento" dataDxfId="5"/>
    <tableColumn id="17" xr3:uid="{6E6E26FA-6675-441E-8B22-EC41E51A6849}" name="Columna1" dataDxfId="4">
      <calculatedColumnFormula>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ControlDet_300124" displayName="tblControlDet_300124" ref="A1:Q66" tableType="queryTable" totalsRowShown="0" headerRowDxfId="37" dataDxfId="36">
  <autoFilter ref="A1:Q66" xr:uid="{00000000-0009-0000-0100-000001000000}"/>
  <tableColumns count="17">
    <tableColumn id="1" xr3:uid="{00000000-0010-0000-0000-000001000000}" uniqueName="1" name="IdArchivo" queryTableFieldId="1" dataDxfId="35"/>
    <tableColumn id="2" xr3:uid="{00000000-0010-0000-0000-000002000000}" uniqueName="2" name="NumLinea" queryTableFieldId="2" dataDxfId="34"/>
    <tableColumn id="3" xr3:uid="{00000000-0010-0000-0000-000003000000}" uniqueName="3" name="Consecutivo" queryTableFieldId="3" dataDxfId="33"/>
    <tableColumn id="4" xr3:uid="{00000000-0010-0000-0000-000004000000}" uniqueName="4" name="LineaCaptura" queryTableFieldId="4" dataDxfId="32"/>
    <tableColumn id="5" xr3:uid="{00000000-0010-0000-0000-000005000000}" uniqueName="5" name="FechaPago" queryTableFieldId="5" dataDxfId="31"/>
    <tableColumn id="6" xr3:uid="{00000000-0010-0000-0000-000006000000}" uniqueName="6" name="HoraPago" queryTableFieldId="6" dataDxfId="30"/>
    <tableColumn id="7" xr3:uid="{00000000-0010-0000-0000-000007000000}" uniqueName="7" name="Importe" queryTableFieldId="7" dataDxfId="29"/>
    <tableColumn id="8" xr3:uid="{00000000-0010-0000-0000-000008000000}" uniqueName="8" name="NumOperacion" queryTableFieldId="8" dataDxfId="28"/>
    <tableColumn id="9" xr3:uid="{00000000-0010-0000-0000-000009000000}" uniqueName="9" name="MedioRecepcion" queryTableFieldId="9" dataDxfId="27"/>
    <tableColumn id="10" xr3:uid="{00000000-0010-0000-0000-00000A000000}" uniqueName="10" name="Version" queryTableFieldId="10" dataDxfId="26"/>
    <tableColumn id="11" xr3:uid="{00000000-0010-0000-0000-00000B000000}" uniqueName="11" name="TipoPago" queryTableFieldId="11" dataDxfId="25"/>
    <tableColumn id="12" xr3:uid="{00000000-0010-0000-0000-00000C000000}" uniqueName="12" name="IdEstado" queryTableFieldId="12" dataDxfId="24"/>
    <tableColumn id="13" xr3:uid="{00000000-0010-0000-0000-00000D000000}" uniqueName="13" name="IdZip" queryTableFieldId="13" dataDxfId="23"/>
    <tableColumn id="14" xr3:uid="{00000000-0010-0000-0000-00000E000000}" uniqueName="14" name="NombreXML" queryTableFieldId="14" dataDxfId="22"/>
    <tableColumn id="15" xr3:uid="{00000000-0010-0000-0000-00000F000000}" uniqueName="15" name="IdError" queryTableFieldId="15" dataDxfId="21"/>
    <tableColumn id="16" xr3:uid="{00000000-0010-0000-0000-000010000000}" uniqueName="16" name="IdProcesamiento" queryTableFieldId="16" dataDxfId="20"/>
    <tableColumn id="17" xr3:uid="{00000000-0010-0000-0000-000011000000}" uniqueName="17" name="Columna1" queryTableFieldId="17" dataDxfId="19">
      <calculatedColumnFormula>_xlfn.CONCAT("INSERT INTO tblControlPagosDet(IdArchivo, NumLinea, Consecutivo, LineaCaptura, FechaPago, HoraPago, Importe, NumOperacion, MedioRecepcion, Version, TipoPago, IdEstado, IdZip, NombreXML, IdError, IdProcesamiento) VALUES(", tblControlDet_300124[[#This Row],[IdArchivo]], ", ", tblControlDet_300124[[#This Row],[NumLinea]], ", ", tblControlDet_300124[[#This Row],[Consecutivo]], ", '", tblControlDet_300124[[#This Row],[LineaCaptura]], "', '", tblControlDet_300124[[#This Row],[FechaPago]], "', '", TEXT(tblControlDet_300124[[#This Row],[HoraPago]], "HH:mm"), "', '", tblControlDet_300124[[#This Row],[Importe]], "', '", tblControlDet_300124[[#This Row],[NumOperacion]], "', ", tblControlDet_300124[[#This Row],[MedioRecepcion]], ", '", tblControlDet_300124[[#This Row],[Version]], "', ", tblControlDet_300124[[#This Row],[TipoPago]], ", ",tblControlDet_300124[[#This Row],[IdEstado]], ", ", tblControlDet_300124[[#This Row],[IdZip]], ", ", IF(tblControlDet_300124[[#This Row],[NombreXML]]="NULL", tblControlDet_300124[[#This Row],[NombreXML]], _xlfn.CONCAT("'", tblControlDet_300124[[#This Row],[NombreXML]], "'")), ", ",tblControlDet_300124[[#This Row],[IdError]], ", ", IF(tblControlDet_300124[[#This Row],[IdProcesamiento]]="NULL", tblControlDet_300124[[#This Row],[IdProcesamiento]], _xlfn.CONCAT("'", tblControlDet_300124[[#This Row],[IdProcesamiento]], "'")), ")")</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B5C8AB-2ADE-4FE6-A2BF-46C39240918B}">
  <dimension ref="A1:M85"/>
  <sheetViews>
    <sheetView tabSelected="1" zoomScale="85" zoomScaleNormal="85" workbookViewId="0">
      <selection activeCell="A3" sqref="A3"/>
    </sheetView>
  </sheetViews>
  <sheetFormatPr baseColWidth="10" defaultRowHeight="11.25" x14ac:dyDescent="0.2"/>
  <cols>
    <col min="1" max="1" width="7.28515625" style="1" bestFit="1" customWidth="1"/>
    <col min="2" max="2" width="7.7109375" style="1" bestFit="1" customWidth="1"/>
    <col min="3" max="3" width="11.42578125" style="2" bestFit="1" customWidth="1"/>
    <col min="4" max="4" width="6.42578125" style="1" bestFit="1" customWidth="1"/>
    <col min="5" max="5" width="8.28515625" style="1" bestFit="1" customWidth="1"/>
    <col min="6" max="6" width="10.42578125" style="1" bestFit="1" customWidth="1"/>
    <col min="7" max="7" width="6.42578125" style="1" bestFit="1" customWidth="1"/>
    <col min="8" max="8" width="10.5703125" style="1" bestFit="1" customWidth="1"/>
    <col min="9" max="9" width="10.42578125" style="1" bestFit="1" customWidth="1"/>
    <col min="10" max="10" width="6.85546875" style="1" bestFit="1" customWidth="1"/>
    <col min="11" max="11" width="11" style="1" bestFit="1" customWidth="1"/>
    <col min="12" max="12" width="5.5703125" style="1" bestFit="1" customWidth="1"/>
    <col min="13" max="13" width="37.42578125" style="1" customWidth="1"/>
    <col min="14" max="14" width="10.7109375" style="1" customWidth="1"/>
    <col min="15" max="16384" width="11.42578125" style="1"/>
  </cols>
  <sheetData>
    <row r="1" spans="1:13" x14ac:dyDescent="0.2">
      <c r="A1" s="1" t="s">
        <v>12</v>
      </c>
      <c r="B1" s="1" t="s">
        <v>1</v>
      </c>
      <c r="C1" s="1" t="s">
        <v>2</v>
      </c>
      <c r="D1" s="2" t="s">
        <v>3</v>
      </c>
      <c r="E1" s="1" t="s">
        <v>4</v>
      </c>
      <c r="F1" s="1" t="s">
        <v>5</v>
      </c>
      <c r="G1" s="1" t="s">
        <v>6</v>
      </c>
      <c r="H1" s="1" t="s">
        <v>7</v>
      </c>
      <c r="I1" s="1" t="s">
        <v>8</v>
      </c>
      <c r="J1" s="1" t="s">
        <v>9</v>
      </c>
      <c r="K1" s="1" t="s">
        <v>10</v>
      </c>
      <c r="L1" s="1" t="s">
        <v>11</v>
      </c>
    </row>
    <row r="2" spans="1:13" x14ac:dyDescent="0.2">
      <c r="A2" s="1">
        <v>1</v>
      </c>
      <c r="B2" s="1">
        <v>2431</v>
      </c>
      <c r="C2" s="2" t="s">
        <v>100</v>
      </c>
      <c r="D2" s="1">
        <v>40002</v>
      </c>
      <c r="E2" s="1">
        <v>20230402</v>
      </c>
      <c r="F2" s="1">
        <v>1</v>
      </c>
      <c r="G2" s="1">
        <v>16810</v>
      </c>
      <c r="H2" s="3">
        <v>45321.959764120373</v>
      </c>
      <c r="I2" s="3">
        <v>45321.960568553244</v>
      </c>
      <c r="J2" s="1">
        <v>99</v>
      </c>
      <c r="K2" s="1" t="s">
        <v>0</v>
      </c>
      <c r="L2" s="1">
        <v>3</v>
      </c>
      <c r="M2" s="1" t="str">
        <f>_xlfn.CONCAT("INSERT INTO tblControlPagosHead(idArchivo, IdProceso, NombreArchivo, IdBanco, FechaPago, NumRegistros, Importe, FechaRegistro, FechaProceso, IdEstado, NombreEquipo, IdError) VALUES(", A2, ", ", B2, ", '", C2, "', ", D2, ", '", E2, "', ", F2, ", '", G2, "', '", TEXT(H2, "dd/MM/aaaa HH:mm:ss"), "', ", IF(I2="NULL", I2, _xlfn.CONCAT("'", TEXT(I2, "dd/MM/aaaa HH:mm:ss"), "'")), ", ", J2, ", ", IF(K2 = "NULL", K2, _xlfn.CONCAT("'", K2, "'")), ", ", L2, ")")</f>
        <v>INSERT INTO tblControlPagosHead(idArchivo, IdProceso, NombreArchivo, IdBanco, FechaPago, NumRegistros, Importe, FechaRegistro, FechaProceso, IdEstado, NombreEquipo, IdError) VALUES(1, 2431, '40002230401', 40002, '20230402', 1, '16810', '30/01/2024 23:02:04', '30/01/2024 23:03:13', 99, 'ADGARCIA9J7', 3)</v>
      </c>
    </row>
    <row r="3" spans="1:13" x14ac:dyDescent="0.2">
      <c r="A3" s="1">
        <v>2</v>
      </c>
      <c r="B3" s="1">
        <v>2431</v>
      </c>
      <c r="C3" s="2" t="s">
        <v>101</v>
      </c>
      <c r="D3" s="1">
        <v>40025</v>
      </c>
      <c r="E3" s="1">
        <v>20230607</v>
      </c>
      <c r="F3" s="1">
        <v>1</v>
      </c>
      <c r="G3" s="1">
        <v>4812</v>
      </c>
      <c r="H3" s="3">
        <v>45321.959764236111</v>
      </c>
      <c r="I3" s="3">
        <v>45321.960583368054</v>
      </c>
      <c r="J3" s="1">
        <v>3</v>
      </c>
      <c r="K3" s="1" t="s">
        <v>0</v>
      </c>
      <c r="L3" s="1">
        <v>0</v>
      </c>
      <c r="M3" s="1" t="str">
        <f t="shared" ref="M3:M66" si="0">_xlfn.CONCAT("INSERT INTO tblControlPagosHead(idArchivo, IdProceso, NombreArchivo, IdBanco, FechaPago, NumRegistros, Importe, FechaRegistro, FechaProceso, IdEstado, NombreEquipo, IdError) VALUES(", A3, ", ", B3, ", '", C3, "', ", D3, ", '", E3, "', ", F3, ", '", G3, "', '", TEXT(H3, "dd/MM/aaaa HH:mm:ss"), "', ", IF(I3="NULL", I3, _xlfn.CONCAT("'", TEXT(I3, "dd/MM/aaaa HH:mm:ss"), "'")), ", ", J3, ", ", IF(K3 = "NULL", K3, _xlfn.CONCAT("'", K3, "'")), ", ", L3, ")")</f>
        <v>INSERT INTO tblControlPagosHead(idArchivo, IdProceso, NombreArchivo, IdBanco, FechaPago, NumRegistros, Importe, FechaRegistro, FechaProceso, IdEstado, NombreEquipo, IdError) VALUES(2, 2431, '40025230607', 40025, '20230607', 1, '4812', '30/01/2024 23:02:04', '30/01/2024 23:03:14', 3, 'ADGARCIA9J7', 0)</v>
      </c>
    </row>
    <row r="4" spans="1:13" x14ac:dyDescent="0.2">
      <c r="A4" s="1">
        <v>3</v>
      </c>
      <c r="B4" s="1">
        <v>2431</v>
      </c>
      <c r="C4" s="2" t="s">
        <v>102</v>
      </c>
      <c r="D4" s="1">
        <v>40072</v>
      </c>
      <c r="E4" s="1">
        <v>20230410</v>
      </c>
      <c r="F4" s="1">
        <v>1</v>
      </c>
      <c r="G4" s="1">
        <v>29166</v>
      </c>
      <c r="H4" s="3">
        <v>45321.959764270832</v>
      </c>
      <c r="I4" s="3">
        <v>45321.960600925922</v>
      </c>
      <c r="J4" s="1">
        <v>3</v>
      </c>
      <c r="K4" s="1" t="s">
        <v>0</v>
      </c>
      <c r="L4" s="1">
        <v>0</v>
      </c>
      <c r="M4" s="1" t="str">
        <f t="shared" si="0"/>
        <v>INSERT INTO tblControlPagosHead(idArchivo, IdProceso, NombreArchivo, IdBanco, FechaPago, NumRegistros, Importe, FechaRegistro, FechaProceso, IdEstado, NombreEquipo, IdError) VALUES(3, 2431, '40072230410', 40072, '20230410', 1, '29166', '30/01/2024 23:02:04', '30/01/2024 23:03:16', 3, 'ADGARCIA9J7', 0)</v>
      </c>
    </row>
    <row r="5" spans="1:13" x14ac:dyDescent="0.2">
      <c r="A5" s="1">
        <v>4</v>
      </c>
      <c r="B5" s="1">
        <v>2435</v>
      </c>
      <c r="C5" s="2" t="s">
        <v>100</v>
      </c>
      <c r="D5" s="1">
        <v>40002</v>
      </c>
      <c r="E5" s="1">
        <v>20230402</v>
      </c>
      <c r="F5" s="1">
        <v>1</v>
      </c>
      <c r="G5" s="1">
        <v>16810</v>
      </c>
      <c r="H5" s="3">
        <v>45323.74871284722</v>
      </c>
      <c r="I5" s="3">
        <v>45323.748763194446</v>
      </c>
      <c r="J5" s="1">
        <v>99</v>
      </c>
      <c r="K5" s="1" t="s">
        <v>0</v>
      </c>
      <c r="L5" s="1">
        <v>3</v>
      </c>
      <c r="M5" s="1" t="str">
        <f t="shared" si="0"/>
        <v>INSERT INTO tblControlPagosHead(idArchivo, IdProceso, NombreArchivo, IdBanco, FechaPago, NumRegistros, Importe, FechaRegistro, FechaProceso, IdEstado, NombreEquipo, IdError) VALUES(4, 2435, '40002230401', 40002, '20230402', 1, '16810', '01/02/2024 17:58:09', '01/02/2024 17:58:13', 99, 'ADGARCIA9J7', 3)</v>
      </c>
    </row>
    <row r="6" spans="1:13" x14ac:dyDescent="0.2">
      <c r="A6" s="1">
        <v>5</v>
      </c>
      <c r="B6" s="1">
        <v>2435</v>
      </c>
      <c r="C6" s="2" t="s">
        <v>101</v>
      </c>
      <c r="D6" s="1">
        <v>40025</v>
      </c>
      <c r="E6" s="1">
        <v>20230607</v>
      </c>
      <c r="F6" s="1">
        <v>1</v>
      </c>
      <c r="G6" s="1">
        <v>4812</v>
      </c>
      <c r="H6" s="3">
        <v>45323.748712997687</v>
      </c>
      <c r="I6" s="3">
        <v>45323.748812500002</v>
      </c>
      <c r="J6" s="1">
        <v>3</v>
      </c>
      <c r="K6" s="1" t="s">
        <v>0</v>
      </c>
      <c r="L6" s="1">
        <v>0</v>
      </c>
      <c r="M6" s="1" t="str">
        <f t="shared" si="0"/>
        <v>INSERT INTO tblControlPagosHead(idArchivo, IdProceso, NombreArchivo, IdBanco, FechaPago, NumRegistros, Importe, FechaRegistro, FechaProceso, IdEstado, NombreEquipo, IdError) VALUES(5, 2435, '40025230607', 40025, '20230607', 1, '4812', '01/02/2024 17:58:09', '01/02/2024 17:58:17', 3, 'ADGARCIA9J7', 0)</v>
      </c>
    </row>
    <row r="7" spans="1:13" x14ac:dyDescent="0.2">
      <c r="A7" s="1">
        <v>6</v>
      </c>
      <c r="B7" s="1">
        <v>2435</v>
      </c>
      <c r="C7" s="2" t="s">
        <v>102</v>
      </c>
      <c r="D7" s="1">
        <v>40072</v>
      </c>
      <c r="E7" s="1">
        <v>20230410</v>
      </c>
      <c r="F7" s="1">
        <v>1</v>
      </c>
      <c r="G7" s="1">
        <v>29166</v>
      </c>
      <c r="H7" s="3">
        <v>45323.748713113426</v>
      </c>
      <c r="I7" s="3">
        <v>45323.748854050929</v>
      </c>
      <c r="J7" s="1">
        <v>3</v>
      </c>
      <c r="K7" s="1" t="s">
        <v>0</v>
      </c>
      <c r="L7" s="1">
        <v>0</v>
      </c>
      <c r="M7" s="1" t="str">
        <f t="shared" si="0"/>
        <v>INSERT INTO tblControlPagosHead(idArchivo, IdProceso, NombreArchivo, IdBanco, FechaPago, NumRegistros, Importe, FechaRegistro, FechaProceso, IdEstado, NombreEquipo, IdError) VALUES(6, 2435, '40072230410', 40072, '20230410', 1, '29166', '01/02/2024 17:58:09', '01/02/2024 17:58:21', 3, 'ADGARCIA9J7', 0)</v>
      </c>
    </row>
    <row r="8" spans="1:13" x14ac:dyDescent="0.2">
      <c r="A8" s="1">
        <v>7</v>
      </c>
      <c r="B8" s="1">
        <v>2437</v>
      </c>
      <c r="C8" s="2" t="s">
        <v>100</v>
      </c>
      <c r="D8" s="1">
        <v>40002</v>
      </c>
      <c r="E8" s="1">
        <v>20230402</v>
      </c>
      <c r="F8" s="1">
        <v>1</v>
      </c>
      <c r="G8" s="1">
        <v>16810</v>
      </c>
      <c r="H8" s="3">
        <v>45323.753249305555</v>
      </c>
      <c r="I8" s="3">
        <v>45323.753331516207</v>
      </c>
      <c r="J8" s="1">
        <v>99</v>
      </c>
      <c r="K8" s="1" t="s">
        <v>0</v>
      </c>
      <c r="L8" s="1">
        <v>3</v>
      </c>
      <c r="M8" s="1" t="str">
        <f t="shared" si="0"/>
        <v>INSERT INTO tblControlPagosHead(idArchivo, IdProceso, NombreArchivo, IdBanco, FechaPago, NumRegistros, Importe, FechaRegistro, FechaProceso, IdEstado, NombreEquipo, IdError) VALUES(7, 2437, '40002230401', 40002, '20230402', 1, '16810', '01/02/2024 18:04:41', '01/02/2024 18:04:48', 99, 'ADGARCIA9J7', 3)</v>
      </c>
    </row>
    <row r="9" spans="1:13" x14ac:dyDescent="0.2">
      <c r="A9" s="1">
        <v>8</v>
      </c>
      <c r="B9" s="1">
        <v>2437</v>
      </c>
      <c r="C9" s="2" t="s">
        <v>101</v>
      </c>
      <c r="D9" s="1">
        <v>40025</v>
      </c>
      <c r="E9" s="1">
        <v>20230607</v>
      </c>
      <c r="F9" s="1">
        <v>1</v>
      </c>
      <c r="G9" s="1">
        <v>4812</v>
      </c>
      <c r="H9" s="3">
        <v>45323.753249421294</v>
      </c>
      <c r="I9" s="3">
        <v>45323.753344942132</v>
      </c>
      <c r="J9" s="1">
        <v>3</v>
      </c>
      <c r="K9" s="1" t="s">
        <v>0</v>
      </c>
      <c r="L9" s="1">
        <v>0</v>
      </c>
      <c r="M9" s="1" t="str">
        <f t="shared" si="0"/>
        <v>INSERT INTO tblControlPagosHead(idArchivo, IdProceso, NombreArchivo, IdBanco, FechaPago, NumRegistros, Importe, FechaRegistro, FechaProceso, IdEstado, NombreEquipo, IdError) VALUES(8, 2437, '40025230607', 40025, '20230607', 1, '4812', '01/02/2024 18:04:41', '01/02/2024 18:04:49', 3, 'ADGARCIA9J7', 0)</v>
      </c>
    </row>
    <row r="10" spans="1:13" x14ac:dyDescent="0.2">
      <c r="A10" s="1">
        <v>9</v>
      </c>
      <c r="B10" s="1">
        <v>2437</v>
      </c>
      <c r="C10" s="2" t="s">
        <v>102</v>
      </c>
      <c r="D10" s="1">
        <v>40072</v>
      </c>
      <c r="E10" s="1">
        <v>20230410</v>
      </c>
      <c r="F10" s="1">
        <v>1</v>
      </c>
      <c r="G10" s="1">
        <v>29166</v>
      </c>
      <c r="H10" s="3">
        <v>45323.753249456022</v>
      </c>
      <c r="I10" s="3">
        <v>45323.753368715275</v>
      </c>
      <c r="J10" s="1">
        <v>3</v>
      </c>
      <c r="K10" s="1" t="s">
        <v>0</v>
      </c>
      <c r="L10" s="1">
        <v>0</v>
      </c>
      <c r="M10" s="1" t="str">
        <f t="shared" si="0"/>
        <v>INSERT INTO tblControlPagosHead(idArchivo, IdProceso, NombreArchivo, IdBanco, FechaPago, NumRegistros, Importe, FechaRegistro, FechaProceso, IdEstado, NombreEquipo, IdError) VALUES(9, 2437, '40072230410', 40072, '20230410', 1, '29166', '01/02/2024 18:04:41', '01/02/2024 18:04:51', 3, 'ADGARCIA9J7', 0)</v>
      </c>
    </row>
    <row r="11" spans="1:13" x14ac:dyDescent="0.2">
      <c r="A11" s="1">
        <v>10</v>
      </c>
      <c r="B11" s="1">
        <v>2439</v>
      </c>
      <c r="C11" s="2" t="s">
        <v>100</v>
      </c>
      <c r="D11" s="1">
        <v>40002</v>
      </c>
      <c r="E11" s="1">
        <v>20230402</v>
      </c>
      <c r="F11" s="1">
        <v>1</v>
      </c>
      <c r="G11" s="1">
        <v>16810</v>
      </c>
      <c r="H11" s="3">
        <v>45323.785887881946</v>
      </c>
      <c r="I11" s="3">
        <v>45323.785896990739</v>
      </c>
      <c r="J11" s="1">
        <v>99</v>
      </c>
      <c r="K11" s="1" t="s">
        <v>0</v>
      </c>
      <c r="L11" s="1">
        <v>3</v>
      </c>
      <c r="M11" s="1" t="str">
        <f t="shared" si="0"/>
        <v>INSERT INTO tblControlPagosHead(idArchivo, IdProceso, NombreArchivo, IdBanco, FechaPago, NumRegistros, Importe, FechaRegistro, FechaProceso, IdEstado, NombreEquipo, IdError) VALUES(10, 2439, '40002230401', 40002, '20230402', 1, '16810', '01/02/2024 18:51:41', '01/02/2024 18:51:41', 99, 'ADGARCIA9J7', 3)</v>
      </c>
    </row>
    <row r="12" spans="1:13" x14ac:dyDescent="0.2">
      <c r="A12" s="1">
        <v>11</v>
      </c>
      <c r="B12" s="1">
        <v>2439</v>
      </c>
      <c r="C12" s="2" t="s">
        <v>101</v>
      </c>
      <c r="D12" s="1">
        <v>40025</v>
      </c>
      <c r="E12" s="1">
        <v>20230607</v>
      </c>
      <c r="F12" s="1">
        <v>1</v>
      </c>
      <c r="G12" s="1">
        <v>4812</v>
      </c>
      <c r="H12" s="3">
        <v>45323.785887997685</v>
      </c>
      <c r="I12" s="3">
        <v>45323.785908483798</v>
      </c>
      <c r="J12" s="1">
        <v>3</v>
      </c>
      <c r="K12" s="1" t="s">
        <v>0</v>
      </c>
      <c r="L12" s="1">
        <v>0</v>
      </c>
      <c r="M12" s="1" t="str">
        <f t="shared" si="0"/>
        <v>INSERT INTO tblControlPagosHead(idArchivo, IdProceso, NombreArchivo, IdBanco, FechaPago, NumRegistros, Importe, FechaRegistro, FechaProceso, IdEstado, NombreEquipo, IdError) VALUES(11, 2439, '40025230607', 40025, '20230607', 1, '4812', '01/02/2024 18:51:41', '01/02/2024 18:51:42', 3, 'ADGARCIA9J7', 0)</v>
      </c>
    </row>
    <row r="13" spans="1:13" x14ac:dyDescent="0.2">
      <c r="A13" s="1">
        <v>12</v>
      </c>
      <c r="B13" s="1">
        <v>2439</v>
      </c>
      <c r="C13" s="2" t="s">
        <v>102</v>
      </c>
      <c r="D13" s="1">
        <v>40072</v>
      </c>
      <c r="E13" s="1">
        <v>20230410</v>
      </c>
      <c r="F13" s="1">
        <v>1</v>
      </c>
      <c r="G13" s="1">
        <v>29166</v>
      </c>
      <c r="H13" s="3">
        <v>45323.785888043982</v>
      </c>
      <c r="I13" s="3">
        <v>45323.78593341435</v>
      </c>
      <c r="J13" s="1">
        <v>3</v>
      </c>
      <c r="K13" s="1" t="s">
        <v>0</v>
      </c>
      <c r="L13" s="1">
        <v>0</v>
      </c>
      <c r="M13" s="1" t="str">
        <f t="shared" si="0"/>
        <v>INSERT INTO tblControlPagosHead(idArchivo, IdProceso, NombreArchivo, IdBanco, FechaPago, NumRegistros, Importe, FechaRegistro, FechaProceso, IdEstado, NombreEquipo, IdError) VALUES(12, 2439, '40072230410', 40072, '20230410', 1, '29166', '01/02/2024 18:51:41', '01/02/2024 18:51:45', 3, 'ADGARCIA9J7', 0)</v>
      </c>
    </row>
    <row r="14" spans="1:13" x14ac:dyDescent="0.2">
      <c r="A14" s="1">
        <v>13</v>
      </c>
      <c r="B14" s="1">
        <v>2441</v>
      </c>
      <c r="C14" s="2" t="s">
        <v>100</v>
      </c>
      <c r="D14" s="1">
        <v>40002</v>
      </c>
      <c r="E14" s="1">
        <v>20230402</v>
      </c>
      <c r="F14" s="1">
        <v>1</v>
      </c>
      <c r="G14" s="1">
        <v>16810</v>
      </c>
      <c r="H14" s="3">
        <v>45323.789033182868</v>
      </c>
      <c r="I14" s="3">
        <v>45323.789041354168</v>
      </c>
      <c r="J14" s="1">
        <v>99</v>
      </c>
      <c r="K14" s="1" t="s">
        <v>0</v>
      </c>
      <c r="L14" s="1">
        <v>3</v>
      </c>
      <c r="M14" s="1" t="str">
        <f t="shared" si="0"/>
        <v>INSERT INTO tblControlPagosHead(idArchivo, IdProceso, NombreArchivo, IdBanco, FechaPago, NumRegistros, Importe, FechaRegistro, FechaProceso, IdEstado, NombreEquipo, IdError) VALUES(13, 2441, '40002230401', 40002, '20230402', 1, '16810', '01/02/2024 18:56:12', '01/02/2024 18:56:13', 99, 'ADGARCIA9J7', 3)</v>
      </c>
    </row>
    <row r="15" spans="1:13" x14ac:dyDescent="0.2">
      <c r="A15" s="1">
        <v>14</v>
      </c>
      <c r="B15" s="1">
        <v>2441</v>
      </c>
      <c r="C15" s="2" t="s">
        <v>101</v>
      </c>
      <c r="D15" s="1">
        <v>40025</v>
      </c>
      <c r="E15" s="1">
        <v>20230607</v>
      </c>
      <c r="F15" s="1">
        <v>1</v>
      </c>
      <c r="G15" s="1">
        <v>4812</v>
      </c>
      <c r="H15" s="3">
        <v>45323.789033333334</v>
      </c>
      <c r="I15" s="3">
        <v>45323.789049305553</v>
      </c>
      <c r="J15" s="1">
        <v>3</v>
      </c>
      <c r="K15" s="1" t="s">
        <v>0</v>
      </c>
      <c r="L15" s="1">
        <v>0</v>
      </c>
      <c r="M15" s="1" t="str">
        <f t="shared" si="0"/>
        <v>INSERT INTO tblControlPagosHead(idArchivo, IdProceso, NombreArchivo, IdBanco, FechaPago, NumRegistros, Importe, FechaRegistro, FechaProceso, IdEstado, NombreEquipo, IdError) VALUES(14, 2441, '40025230607', 40025, '20230607', 1, '4812', '01/02/2024 18:56:12', '01/02/2024 18:56:14', 3, 'ADGARCIA9J7', 0)</v>
      </c>
    </row>
    <row r="16" spans="1:13" x14ac:dyDescent="0.2">
      <c r="A16" s="1">
        <v>15</v>
      </c>
      <c r="B16" s="1">
        <v>2441</v>
      </c>
      <c r="C16" s="2" t="s">
        <v>102</v>
      </c>
      <c r="D16" s="1">
        <v>40072</v>
      </c>
      <c r="E16" s="1">
        <v>20230410</v>
      </c>
      <c r="F16" s="1">
        <v>1</v>
      </c>
      <c r="G16" s="1">
        <v>29166</v>
      </c>
      <c r="H16" s="3">
        <v>45323.789033333334</v>
      </c>
      <c r="I16" s="3">
        <v>45323.789096493056</v>
      </c>
      <c r="J16" s="1">
        <v>3</v>
      </c>
      <c r="K16" s="1" t="s">
        <v>0</v>
      </c>
      <c r="L16" s="1">
        <v>0</v>
      </c>
      <c r="M16" s="1" t="str">
        <f t="shared" si="0"/>
        <v>INSERT INTO tblControlPagosHead(idArchivo, IdProceso, NombreArchivo, IdBanco, FechaPago, NumRegistros, Importe, FechaRegistro, FechaProceso, IdEstado, NombreEquipo, IdError) VALUES(15, 2441, '40072230410', 40072, '20230410', 1, '29166', '01/02/2024 18:56:12', '01/02/2024 18:56:18', 3, 'ADGARCIA9J7', 0)</v>
      </c>
    </row>
    <row r="17" spans="1:13" x14ac:dyDescent="0.2">
      <c r="A17" s="1">
        <v>16</v>
      </c>
      <c r="B17" s="1">
        <v>2443</v>
      </c>
      <c r="C17" s="2" t="s">
        <v>100</v>
      </c>
      <c r="D17" s="1">
        <v>40002</v>
      </c>
      <c r="E17" s="1">
        <v>20230402</v>
      </c>
      <c r="F17" s="1">
        <v>1</v>
      </c>
      <c r="G17" s="1">
        <v>16810</v>
      </c>
      <c r="H17" s="3">
        <v>45324.427185682871</v>
      </c>
      <c r="I17" s="3">
        <v>45324.427252858797</v>
      </c>
      <c r="J17" s="1">
        <v>99</v>
      </c>
      <c r="K17" s="1" t="s">
        <v>0</v>
      </c>
      <c r="L17" s="1">
        <v>3</v>
      </c>
      <c r="M17" s="1" t="str">
        <f t="shared" si="0"/>
        <v>INSERT INTO tblControlPagosHead(idArchivo, IdProceso, NombreArchivo, IdBanco, FechaPago, NumRegistros, Importe, FechaRegistro, FechaProceso, IdEstado, NombreEquipo, IdError) VALUES(16, 2443, '40002230401', 40002, '20230402', 1, '16810', '02/02/2024 10:15:09', '02/02/2024 10:15:15', 99, 'ADGARCIA9J7', 3)</v>
      </c>
    </row>
    <row r="18" spans="1:13" x14ac:dyDescent="0.2">
      <c r="A18" s="1">
        <v>17</v>
      </c>
      <c r="B18" s="1">
        <v>2443</v>
      </c>
      <c r="C18" s="2" t="s">
        <v>101</v>
      </c>
      <c r="D18" s="1">
        <v>40025</v>
      </c>
      <c r="E18" s="1">
        <v>20230607</v>
      </c>
      <c r="F18" s="1">
        <v>1</v>
      </c>
      <c r="G18" s="1">
        <v>4812</v>
      </c>
      <c r="H18" s="3">
        <v>45324.427185763889</v>
      </c>
      <c r="I18" s="3">
        <v>45324.427508217595</v>
      </c>
      <c r="J18" s="1">
        <v>3</v>
      </c>
      <c r="K18" s="1" t="s">
        <v>0</v>
      </c>
      <c r="L18" s="1">
        <v>0</v>
      </c>
      <c r="M18" s="1" t="str">
        <f t="shared" si="0"/>
        <v>INSERT INTO tblControlPagosHead(idArchivo, IdProceso, NombreArchivo, IdBanco, FechaPago, NumRegistros, Importe, FechaRegistro, FechaProceso, IdEstado, NombreEquipo, IdError) VALUES(17, 2443, '40025230607', 40025, '20230607', 1, '4812', '02/02/2024 10:15:09', '02/02/2024 10:15:37', 3, 'ADGARCIA9J7', 0)</v>
      </c>
    </row>
    <row r="19" spans="1:13" x14ac:dyDescent="0.2">
      <c r="A19" s="1">
        <v>18</v>
      </c>
      <c r="B19" s="1">
        <v>2443</v>
      </c>
      <c r="C19" s="2" t="s">
        <v>102</v>
      </c>
      <c r="D19" s="1">
        <v>40072</v>
      </c>
      <c r="E19" s="1">
        <v>20230410</v>
      </c>
      <c r="F19" s="1">
        <v>1</v>
      </c>
      <c r="G19" s="1">
        <v>29166</v>
      </c>
      <c r="H19" s="3">
        <v>45324.42718579861</v>
      </c>
      <c r="I19" s="3">
        <v>45324.427720486114</v>
      </c>
      <c r="J19" s="1">
        <v>3</v>
      </c>
      <c r="K19" s="1" t="s">
        <v>0</v>
      </c>
      <c r="L19" s="1">
        <v>0</v>
      </c>
      <c r="M19" s="1" t="str">
        <f t="shared" si="0"/>
        <v>INSERT INTO tblControlPagosHead(idArchivo, IdProceso, NombreArchivo, IdBanco, FechaPago, NumRegistros, Importe, FechaRegistro, FechaProceso, IdEstado, NombreEquipo, IdError) VALUES(18, 2443, '40072230410', 40072, '20230410', 1, '29166', '02/02/2024 10:15:09', '02/02/2024 10:15:55', 3, 'ADGARCIA9J7', 0)</v>
      </c>
    </row>
    <row r="20" spans="1:13" x14ac:dyDescent="0.2">
      <c r="A20" s="1">
        <v>19</v>
      </c>
      <c r="B20" s="1">
        <v>2443</v>
      </c>
      <c r="C20" s="2" t="s">
        <v>103</v>
      </c>
      <c r="D20" s="1">
        <v>40072</v>
      </c>
      <c r="E20" s="1">
        <v>20230411</v>
      </c>
      <c r="F20" s="1">
        <v>1</v>
      </c>
      <c r="G20" s="1">
        <v>29167</v>
      </c>
      <c r="H20" s="3">
        <v>45324.427185879627</v>
      </c>
      <c r="I20" s="3">
        <v>45324.427813657407</v>
      </c>
      <c r="J20" s="1">
        <v>3</v>
      </c>
      <c r="K20" s="1" t="s">
        <v>0</v>
      </c>
      <c r="L20" s="1">
        <v>0</v>
      </c>
      <c r="M20" s="1" t="str">
        <f t="shared" si="0"/>
        <v>INSERT INTO tblControlPagosHead(idArchivo, IdProceso, NombreArchivo, IdBanco, FechaPago, NumRegistros, Importe, FechaRegistro, FechaProceso, IdEstado, NombreEquipo, IdError) VALUES(19, 2443, '40072230411', 40072, '20230411', 1, '29167', '02/02/2024 10:15:09', '02/02/2024 10:16:03', 3, 'ADGARCIA9J7', 0)</v>
      </c>
    </row>
    <row r="21" spans="1:13" x14ac:dyDescent="0.2">
      <c r="A21" s="1">
        <v>20</v>
      </c>
      <c r="B21" s="1">
        <v>2444</v>
      </c>
      <c r="C21" s="2" t="s">
        <v>100</v>
      </c>
      <c r="D21" s="1">
        <v>40002</v>
      </c>
      <c r="E21" s="1">
        <v>20230402</v>
      </c>
      <c r="F21" s="1">
        <v>1</v>
      </c>
      <c r="G21" s="1">
        <v>16810</v>
      </c>
      <c r="H21" s="3">
        <v>45324.448601192133</v>
      </c>
      <c r="I21" s="3">
        <v>45324.448615740737</v>
      </c>
      <c r="J21" s="1">
        <v>99</v>
      </c>
      <c r="K21" s="1" t="s">
        <v>0</v>
      </c>
      <c r="L21" s="1">
        <v>3</v>
      </c>
      <c r="M21" s="1" t="str">
        <f t="shared" si="0"/>
        <v>INSERT INTO tblControlPagosHead(idArchivo, IdProceso, NombreArchivo, IdBanco, FechaPago, NumRegistros, Importe, FechaRegistro, FechaProceso, IdEstado, NombreEquipo, IdError) VALUES(20, 2444, '40002230401', 40002, '20230402', 1, '16810', '02/02/2024 10:45:59', '02/02/2024 10:46:00', 99, 'ADGARCIA9J7', 3)</v>
      </c>
    </row>
    <row r="22" spans="1:13" x14ac:dyDescent="0.2">
      <c r="A22" s="1">
        <v>21</v>
      </c>
      <c r="B22" s="1">
        <v>2444</v>
      </c>
      <c r="C22" s="2" t="s">
        <v>101</v>
      </c>
      <c r="D22" s="1">
        <v>40025</v>
      </c>
      <c r="E22" s="1">
        <v>20230607</v>
      </c>
      <c r="F22" s="1">
        <v>1</v>
      </c>
      <c r="G22" s="1">
        <v>4812</v>
      </c>
      <c r="H22" s="3">
        <v>45324.44860123843</v>
      </c>
      <c r="I22" s="3">
        <v>45324.44863460648</v>
      </c>
      <c r="J22" s="1">
        <v>3</v>
      </c>
      <c r="K22" s="1" t="s">
        <v>0</v>
      </c>
      <c r="L22" s="1">
        <v>0</v>
      </c>
      <c r="M22" s="1" t="str">
        <f t="shared" si="0"/>
        <v>INSERT INTO tblControlPagosHead(idArchivo, IdProceso, NombreArchivo, IdBanco, FechaPago, NumRegistros, Importe, FechaRegistro, FechaProceso, IdEstado, NombreEquipo, IdError) VALUES(21, 2444, '40025230607', 40025, '20230607', 1, '4812', '02/02/2024 10:45:59', '02/02/2024 10:46:02', 3, 'ADGARCIA9J7', 0)</v>
      </c>
    </row>
    <row r="23" spans="1:13" x14ac:dyDescent="0.2">
      <c r="A23" s="1">
        <v>22</v>
      </c>
      <c r="B23" s="1">
        <v>2444</v>
      </c>
      <c r="C23" s="2" t="s">
        <v>102</v>
      </c>
      <c r="D23" s="1">
        <v>40072</v>
      </c>
      <c r="E23" s="1">
        <v>20230410</v>
      </c>
      <c r="F23" s="1">
        <v>1</v>
      </c>
      <c r="G23" s="1">
        <v>29166</v>
      </c>
      <c r="H23" s="3">
        <v>45324.44860123843</v>
      </c>
      <c r="I23" s="3">
        <v>45324.449114699077</v>
      </c>
      <c r="J23" s="1">
        <v>3</v>
      </c>
      <c r="K23" s="1" t="s">
        <v>0</v>
      </c>
      <c r="L23" s="1">
        <v>0</v>
      </c>
      <c r="M23" s="1" t="str">
        <f t="shared" si="0"/>
        <v>INSERT INTO tblControlPagosHead(idArchivo, IdProceso, NombreArchivo, IdBanco, FechaPago, NumRegistros, Importe, FechaRegistro, FechaProceso, IdEstado, NombreEquipo, IdError) VALUES(22, 2444, '40072230410', 40072, '20230410', 1, '29166', '02/02/2024 10:45:59', '02/02/2024 10:46:44', 3, 'ADGARCIA9J7', 0)</v>
      </c>
    </row>
    <row r="24" spans="1:13" x14ac:dyDescent="0.2">
      <c r="A24" s="1">
        <v>23</v>
      </c>
      <c r="B24" s="1">
        <v>2444</v>
      </c>
      <c r="C24" s="2" t="s">
        <v>103</v>
      </c>
      <c r="D24" s="1">
        <v>40072</v>
      </c>
      <c r="E24" s="1">
        <v>20230411</v>
      </c>
      <c r="F24" s="1">
        <v>1</v>
      </c>
      <c r="G24" s="1">
        <v>29167</v>
      </c>
      <c r="H24" s="3">
        <v>45324.448601307871</v>
      </c>
      <c r="I24" s="3">
        <v>45324.449321874999</v>
      </c>
      <c r="J24" s="1">
        <v>3</v>
      </c>
      <c r="K24" s="1" t="s">
        <v>0</v>
      </c>
      <c r="L24" s="1">
        <v>0</v>
      </c>
      <c r="M24" s="1" t="str">
        <f t="shared" si="0"/>
        <v>INSERT INTO tblControlPagosHead(idArchivo, IdProceso, NombreArchivo, IdBanco, FechaPago, NumRegistros, Importe, FechaRegistro, FechaProceso, IdEstado, NombreEquipo, IdError) VALUES(23, 2444, '40072230411', 40072, '20230411', 1, '29167', '02/02/2024 10:45:59', '02/02/2024 10:47:01', 3, 'ADGARCIA9J7', 0)</v>
      </c>
    </row>
    <row r="25" spans="1:13" x14ac:dyDescent="0.2">
      <c r="A25" s="1">
        <v>24</v>
      </c>
      <c r="B25" s="1">
        <v>2445</v>
      </c>
      <c r="C25" s="2" t="s">
        <v>100</v>
      </c>
      <c r="D25" s="1">
        <v>40002</v>
      </c>
      <c r="E25" s="1">
        <v>20230402</v>
      </c>
      <c r="F25" s="1">
        <v>1</v>
      </c>
      <c r="G25" s="1">
        <v>16810</v>
      </c>
      <c r="H25" s="3">
        <v>45324.501288506945</v>
      </c>
      <c r="I25" s="3">
        <v>45324.501297303243</v>
      </c>
      <c r="J25" s="1">
        <v>99</v>
      </c>
      <c r="K25" s="1" t="s">
        <v>0</v>
      </c>
      <c r="L25" s="1">
        <v>3</v>
      </c>
      <c r="M25" s="1" t="str">
        <f t="shared" si="0"/>
        <v>INSERT INTO tblControlPagosHead(idArchivo, IdProceso, NombreArchivo, IdBanco, FechaPago, NumRegistros, Importe, FechaRegistro, FechaProceso, IdEstado, NombreEquipo, IdError) VALUES(24, 2445, '40002230401', 40002, '20230402', 1, '16810', '02/02/2024 12:01:51', '02/02/2024 12:01:52', 99, 'ADGARCIA9J7', 3)</v>
      </c>
    </row>
    <row r="26" spans="1:13" x14ac:dyDescent="0.2">
      <c r="A26" s="1">
        <v>25</v>
      </c>
      <c r="B26" s="1">
        <v>2445</v>
      </c>
      <c r="C26" s="2" t="s">
        <v>101</v>
      </c>
      <c r="D26" s="1">
        <v>40025</v>
      </c>
      <c r="E26" s="1">
        <v>20230607</v>
      </c>
      <c r="F26" s="1">
        <v>1</v>
      </c>
      <c r="G26" s="1">
        <v>4812</v>
      </c>
      <c r="H26" s="3">
        <v>45324.501288657404</v>
      </c>
      <c r="I26" s="3">
        <v>45324.501305821759</v>
      </c>
      <c r="J26" s="1">
        <v>3</v>
      </c>
      <c r="K26" s="1" t="s">
        <v>0</v>
      </c>
      <c r="L26" s="1">
        <v>0</v>
      </c>
      <c r="M26" s="1" t="str">
        <f t="shared" si="0"/>
        <v>INSERT INTO tblControlPagosHead(idArchivo, IdProceso, NombreArchivo, IdBanco, FechaPago, NumRegistros, Importe, FechaRegistro, FechaProceso, IdEstado, NombreEquipo, IdError) VALUES(25, 2445, '40025230607', 40025, '20230607', 1, '4812', '02/02/2024 12:01:51', '02/02/2024 12:01:53', 3, 'ADGARCIA9J7', 0)</v>
      </c>
    </row>
    <row r="27" spans="1:13" x14ac:dyDescent="0.2">
      <c r="A27" s="1">
        <v>26</v>
      </c>
      <c r="B27" s="1">
        <v>2445</v>
      </c>
      <c r="C27" s="2" t="s">
        <v>102</v>
      </c>
      <c r="D27" s="1">
        <v>40072</v>
      </c>
      <c r="E27" s="1">
        <v>20230410</v>
      </c>
      <c r="F27" s="1">
        <v>1</v>
      </c>
      <c r="G27" s="1">
        <v>29166</v>
      </c>
      <c r="H27" s="3">
        <v>45324.50128877315</v>
      </c>
      <c r="I27" s="3">
        <v>45324.501347881946</v>
      </c>
      <c r="J27" s="1">
        <v>3</v>
      </c>
      <c r="K27" s="1" t="s">
        <v>0</v>
      </c>
      <c r="L27" s="1">
        <v>0</v>
      </c>
      <c r="M27" s="1" t="str">
        <f t="shared" si="0"/>
        <v>INSERT INTO tblControlPagosHead(idArchivo, IdProceso, NombreArchivo, IdBanco, FechaPago, NumRegistros, Importe, FechaRegistro, FechaProceso, IdEstado, NombreEquipo, IdError) VALUES(26, 2445, '40072230410', 40072, '20230410', 1, '29166', '02/02/2024 12:01:51', '02/02/2024 12:01:56', 3, 'ADGARCIA9J7', 0)</v>
      </c>
    </row>
    <row r="28" spans="1:13" x14ac:dyDescent="0.2">
      <c r="A28" s="1">
        <v>27</v>
      </c>
      <c r="B28" s="1">
        <v>2445</v>
      </c>
      <c r="C28" s="2" t="s">
        <v>103</v>
      </c>
      <c r="D28" s="1">
        <v>40072</v>
      </c>
      <c r="E28" s="1">
        <v>20230411</v>
      </c>
      <c r="F28" s="1">
        <v>1</v>
      </c>
      <c r="G28" s="1">
        <v>29167</v>
      </c>
      <c r="H28" s="3">
        <v>45324.501288888889</v>
      </c>
      <c r="I28" s="3">
        <v>45324.503673877312</v>
      </c>
      <c r="J28" s="1">
        <v>2</v>
      </c>
      <c r="K28" s="1" t="s">
        <v>0</v>
      </c>
      <c r="L28" s="1">
        <v>0</v>
      </c>
      <c r="M28" s="1" t="str">
        <f t="shared" si="0"/>
        <v>INSERT INTO tblControlPagosHead(idArchivo, IdProceso, NombreArchivo, IdBanco, FechaPago, NumRegistros, Importe, FechaRegistro, FechaProceso, IdEstado, NombreEquipo, IdError) VALUES(27, 2445, '40072230411', 40072, '20230411', 1, '29167', '02/02/2024 12:01:51', '02/02/2024 12:05:17', 2, 'ADGARCIA9J7', 0)</v>
      </c>
    </row>
    <row r="29" spans="1:13" x14ac:dyDescent="0.2">
      <c r="A29" s="1">
        <v>28</v>
      </c>
      <c r="B29" s="1">
        <v>2446</v>
      </c>
      <c r="C29" s="2" t="s">
        <v>104</v>
      </c>
      <c r="D29" s="1">
        <v>17019</v>
      </c>
      <c r="E29" s="1">
        <v>20230413</v>
      </c>
      <c r="F29" s="1">
        <v>1</v>
      </c>
      <c r="G29" s="1">
        <v>1591</v>
      </c>
      <c r="H29" s="3">
        <v>45324.656340162037</v>
      </c>
      <c r="I29" s="3">
        <v>45324.656348530094</v>
      </c>
      <c r="J29" s="1">
        <v>99</v>
      </c>
      <c r="K29" s="1" t="s">
        <v>0</v>
      </c>
      <c r="L29" s="1">
        <v>4</v>
      </c>
      <c r="M29" s="1" t="str">
        <f t="shared" si="0"/>
        <v>INSERT INTO tblControlPagosHead(idArchivo, IdProceso, NombreArchivo, IdBanco, FechaPago, NumRegistros, Importe, FechaRegistro, FechaProceso, IdEstado, NombreEquipo, IdError) VALUES(28, 2446, '37019230413', 17019, '20230413', 1, '1591', '02/02/2024 15:45:08', '02/02/2024 15:45:09', 99, 'ADGARCIA9J7', 4)</v>
      </c>
    </row>
    <row r="30" spans="1:13" x14ac:dyDescent="0.2">
      <c r="A30" s="1">
        <v>29</v>
      </c>
      <c r="B30" s="1">
        <v>2446</v>
      </c>
      <c r="C30" s="2" t="s">
        <v>100</v>
      </c>
      <c r="D30" s="1">
        <v>40002</v>
      </c>
      <c r="E30" s="1">
        <v>20230402</v>
      </c>
      <c r="F30" s="1">
        <v>1</v>
      </c>
      <c r="G30" s="1">
        <v>16810</v>
      </c>
      <c r="H30" s="3">
        <v>45324.656340243055</v>
      </c>
      <c r="I30" s="3">
        <v>45324.656349108795</v>
      </c>
      <c r="J30" s="1">
        <v>99</v>
      </c>
      <c r="K30" s="1" t="s">
        <v>0</v>
      </c>
      <c r="L30" s="1">
        <v>3</v>
      </c>
      <c r="M30" s="1" t="str">
        <f t="shared" si="0"/>
        <v>INSERT INTO tblControlPagosHead(idArchivo, IdProceso, NombreArchivo, IdBanco, FechaPago, NumRegistros, Importe, FechaRegistro, FechaProceso, IdEstado, NombreEquipo, IdError) VALUES(29, 2446, '40002230401', 40002, '20230402', 1, '16810', '02/02/2024 15:45:08', '02/02/2024 15:45:09', 99, 'ADGARCIA9J7', 3)</v>
      </c>
    </row>
    <row r="31" spans="1:13" x14ac:dyDescent="0.2">
      <c r="A31" s="1">
        <v>30</v>
      </c>
      <c r="B31" s="1">
        <v>2446</v>
      </c>
      <c r="C31" s="2" t="s">
        <v>105</v>
      </c>
      <c r="D31" s="1">
        <v>40002</v>
      </c>
      <c r="E31" s="1">
        <v>20230410</v>
      </c>
      <c r="F31" s="1">
        <v>2</v>
      </c>
      <c r="G31" s="1">
        <v>103585</v>
      </c>
      <c r="H31" s="3">
        <v>45324.656340243055</v>
      </c>
      <c r="I31" s="3">
        <v>45324.656389039352</v>
      </c>
      <c r="J31" s="1">
        <v>99</v>
      </c>
      <c r="K31" s="1" t="s">
        <v>0</v>
      </c>
      <c r="L31" s="1">
        <v>6</v>
      </c>
      <c r="M31" s="1" t="str">
        <f t="shared" si="0"/>
        <v>INSERT INTO tblControlPagosHead(idArchivo, IdProceso, NombreArchivo, IdBanco, FechaPago, NumRegistros, Importe, FechaRegistro, FechaProceso, IdEstado, NombreEquipo, IdError) VALUES(30, 2446, '40002230410', 40002, '20230410', 2, '103585', '02/02/2024 15:45:08', '02/02/2024 15:45:12', 99, 'ADGARCIA9J7', 6)</v>
      </c>
    </row>
    <row r="32" spans="1:13" x14ac:dyDescent="0.2">
      <c r="A32" s="1">
        <v>31</v>
      </c>
      <c r="B32" s="1">
        <v>2446</v>
      </c>
      <c r="C32" s="2" t="s">
        <v>106</v>
      </c>
      <c r="D32" s="1">
        <v>40002</v>
      </c>
      <c r="E32" s="1">
        <v>20230531</v>
      </c>
      <c r="F32" s="1">
        <v>14</v>
      </c>
      <c r="G32" s="1">
        <v>195250</v>
      </c>
      <c r="H32" s="3">
        <v>45324.656340277776</v>
      </c>
      <c r="I32" s="3">
        <v>45324.656401273147</v>
      </c>
      <c r="J32" s="1">
        <v>99</v>
      </c>
      <c r="K32" s="1" t="s">
        <v>0</v>
      </c>
      <c r="L32" s="1">
        <v>7</v>
      </c>
      <c r="M32" s="1" t="str">
        <f t="shared" si="0"/>
        <v>INSERT INTO tblControlPagosHead(idArchivo, IdProceso, NombreArchivo, IdBanco, FechaPago, NumRegistros, Importe, FechaRegistro, FechaProceso, IdEstado, NombreEquipo, IdError) VALUES(31, 2446, '40002230531', 40002, '20230531', 14, '195250', '02/02/2024 15:45:08', '02/02/2024 15:45:13', 99, 'ADGARCIA9J7', 7)</v>
      </c>
    </row>
    <row r="33" spans="1:13" x14ac:dyDescent="0.2">
      <c r="A33" s="1">
        <v>32</v>
      </c>
      <c r="B33" s="1">
        <v>2446</v>
      </c>
      <c r="C33" s="2" t="s">
        <v>107</v>
      </c>
      <c r="D33" s="1">
        <v>40012</v>
      </c>
      <c r="E33" s="1">
        <v>20230405</v>
      </c>
      <c r="F33" s="1">
        <v>37</v>
      </c>
      <c r="G33" s="1">
        <v>2682759</v>
      </c>
      <c r="H33" s="3">
        <v>45324.656340312496</v>
      </c>
      <c r="I33" s="3">
        <v>45324.656401655091</v>
      </c>
      <c r="J33" s="1">
        <v>99</v>
      </c>
      <c r="K33" s="1" t="s">
        <v>0</v>
      </c>
      <c r="L33" s="1">
        <v>4</v>
      </c>
      <c r="M33" s="1" t="str">
        <f t="shared" si="0"/>
        <v>INSERT INTO tblControlPagosHead(idArchivo, IdProceso, NombreArchivo, IdBanco, FechaPago, NumRegistros, Importe, FechaRegistro, FechaProceso, IdEstado, NombreEquipo, IdError) VALUES(32, 2446, '40012230405', 40012, '20230405', 37, '2682759', '02/02/2024 15:45:08', '02/02/2024 15:45:13', 99, 'ADGARCIA9J7', 4)</v>
      </c>
    </row>
    <row r="34" spans="1:13" x14ac:dyDescent="0.2">
      <c r="A34" s="1">
        <v>33</v>
      </c>
      <c r="B34" s="1">
        <v>2446</v>
      </c>
      <c r="C34" s="2" t="s">
        <v>101</v>
      </c>
      <c r="D34" s="1">
        <v>40025</v>
      </c>
      <c r="E34" s="1">
        <v>20230607</v>
      </c>
      <c r="F34" s="1">
        <v>1</v>
      </c>
      <c r="G34" s="1">
        <v>4812</v>
      </c>
      <c r="H34" s="3">
        <v>45324.65634050926</v>
      </c>
      <c r="I34" s="3">
        <v>45324.656414467594</v>
      </c>
      <c r="J34" s="1">
        <v>2</v>
      </c>
      <c r="K34" s="1" t="s">
        <v>0</v>
      </c>
      <c r="L34" s="1">
        <v>0</v>
      </c>
      <c r="M34" s="1" t="str">
        <f t="shared" si="0"/>
        <v>INSERT INTO tblControlPagosHead(idArchivo, IdProceso, NombreArchivo, IdBanco, FechaPago, NumRegistros, Importe, FechaRegistro, FechaProceso, IdEstado, NombreEquipo, IdError) VALUES(33, 2446, '40025230607', 40025, '20230607', 1, '4812', '02/02/2024 15:45:08', '02/02/2024 15:45:14', 2, 'ADGARCIA9J7', 0)</v>
      </c>
    </row>
    <row r="35" spans="1:13" x14ac:dyDescent="0.2">
      <c r="A35" s="1">
        <v>34</v>
      </c>
      <c r="B35" s="1">
        <v>2446</v>
      </c>
      <c r="C35" s="2" t="s">
        <v>108</v>
      </c>
      <c r="D35" s="1">
        <v>40058</v>
      </c>
      <c r="E35" s="1">
        <v>20230518</v>
      </c>
      <c r="F35" s="1">
        <v>4</v>
      </c>
      <c r="G35" s="1">
        <v>93508</v>
      </c>
      <c r="H35" s="3">
        <v>45324.65634050926</v>
      </c>
      <c r="I35" s="1" t="s">
        <v>14</v>
      </c>
      <c r="J35" s="1">
        <v>1</v>
      </c>
      <c r="K35" s="1" t="s">
        <v>14</v>
      </c>
      <c r="L35" s="1">
        <v>0</v>
      </c>
      <c r="M35" s="1" t="str">
        <f t="shared" si="0"/>
        <v>INSERT INTO tblControlPagosHead(idArchivo, IdProceso, NombreArchivo, IdBanco, FechaPago, NumRegistros, Importe, FechaRegistro, FechaProceso, IdEstado, NombreEquipo, IdError) VALUES(34, 2446, '40058230518', 40058, '20230518', 4, '93508', '02/02/2024 15:45:08', NULL, 1, NULL, 0)</v>
      </c>
    </row>
    <row r="36" spans="1:13" x14ac:dyDescent="0.2">
      <c r="A36" s="1">
        <v>35</v>
      </c>
      <c r="B36" s="1">
        <v>2446</v>
      </c>
      <c r="C36" s="2" t="s">
        <v>109</v>
      </c>
      <c r="D36" s="1">
        <v>40062</v>
      </c>
      <c r="E36" s="1">
        <v>20230420</v>
      </c>
      <c r="F36" s="1">
        <v>1</v>
      </c>
      <c r="G36" s="1">
        <v>11289</v>
      </c>
      <c r="H36" s="3">
        <v>45324.656340543981</v>
      </c>
      <c r="I36" s="1" t="s">
        <v>14</v>
      </c>
      <c r="J36" s="1">
        <v>1</v>
      </c>
      <c r="K36" s="1" t="s">
        <v>14</v>
      </c>
      <c r="L36" s="1">
        <v>0</v>
      </c>
      <c r="M36" s="1" t="str">
        <f t="shared" si="0"/>
        <v>INSERT INTO tblControlPagosHead(idArchivo, IdProceso, NombreArchivo, IdBanco, FechaPago, NumRegistros, Importe, FechaRegistro, FechaProceso, IdEstado, NombreEquipo, IdError) VALUES(35, 2446, '40062230420', 40062, '20230420', 1, '11289', '02/02/2024 15:45:08', NULL, 1, NULL, 0)</v>
      </c>
    </row>
    <row r="37" spans="1:13" x14ac:dyDescent="0.2">
      <c r="A37" s="1">
        <v>36</v>
      </c>
      <c r="B37" s="1">
        <v>2446</v>
      </c>
      <c r="C37" s="2" t="s">
        <v>110</v>
      </c>
      <c r="D37" s="1">
        <v>40062</v>
      </c>
      <c r="E37" s="1">
        <v>20230517</v>
      </c>
      <c r="F37" s="1">
        <v>1</v>
      </c>
      <c r="G37" s="1">
        <v>15760</v>
      </c>
      <c r="H37" s="3">
        <v>45324.656340590278</v>
      </c>
      <c r="I37" s="1" t="s">
        <v>14</v>
      </c>
      <c r="J37" s="1">
        <v>1</v>
      </c>
      <c r="K37" s="1" t="s">
        <v>14</v>
      </c>
      <c r="L37" s="1">
        <v>0</v>
      </c>
      <c r="M37" s="1" t="str">
        <f t="shared" si="0"/>
        <v>INSERT INTO tblControlPagosHead(idArchivo, IdProceso, NombreArchivo, IdBanco, FechaPago, NumRegistros, Importe, FechaRegistro, FechaProceso, IdEstado, NombreEquipo, IdError) VALUES(36, 2446, '40062230517', 40062, '20230517', 1, '15760', '02/02/2024 15:45:08', NULL, 1, NULL, 0)</v>
      </c>
    </row>
    <row r="38" spans="1:13" x14ac:dyDescent="0.2">
      <c r="A38" s="1">
        <v>37</v>
      </c>
      <c r="B38" s="1">
        <v>2446</v>
      </c>
      <c r="C38" s="2" t="s">
        <v>111</v>
      </c>
      <c r="D38" s="1">
        <v>40072</v>
      </c>
      <c r="E38" s="1">
        <v>20230408</v>
      </c>
      <c r="F38" s="1">
        <v>2</v>
      </c>
      <c r="G38" s="1">
        <v>60220</v>
      </c>
      <c r="H38" s="3">
        <v>45324.656340624999</v>
      </c>
      <c r="I38" s="1" t="s">
        <v>14</v>
      </c>
      <c r="J38" s="1">
        <v>1</v>
      </c>
      <c r="K38" s="1" t="s">
        <v>14</v>
      </c>
      <c r="L38" s="1">
        <v>0</v>
      </c>
      <c r="M38" s="1" t="str">
        <f t="shared" si="0"/>
        <v>INSERT INTO tblControlPagosHead(idArchivo, IdProceso, NombreArchivo, IdBanco, FechaPago, NumRegistros, Importe, FechaRegistro, FechaProceso, IdEstado, NombreEquipo, IdError) VALUES(37, 2446, '40072230408', 40072, '20230408', 2, '60220', '02/02/2024 15:45:08', NULL, 1, NULL, 0)</v>
      </c>
    </row>
    <row r="39" spans="1:13" x14ac:dyDescent="0.2">
      <c r="A39" s="1">
        <v>38</v>
      </c>
      <c r="B39" s="1">
        <v>2446</v>
      </c>
      <c r="C39" s="2" t="s">
        <v>102</v>
      </c>
      <c r="D39" s="1">
        <v>40072</v>
      </c>
      <c r="E39" s="1">
        <v>20230410</v>
      </c>
      <c r="F39" s="1">
        <v>1</v>
      </c>
      <c r="G39" s="1">
        <v>29166</v>
      </c>
      <c r="H39" s="3">
        <v>45324.65634065972</v>
      </c>
      <c r="I39" s="1" t="s">
        <v>14</v>
      </c>
      <c r="J39" s="1">
        <v>1</v>
      </c>
      <c r="K39" s="1" t="s">
        <v>14</v>
      </c>
      <c r="L39" s="1">
        <v>0</v>
      </c>
      <c r="M39" s="1" t="str">
        <f t="shared" si="0"/>
        <v>INSERT INTO tblControlPagosHead(idArchivo, IdProceso, NombreArchivo, IdBanco, FechaPago, NumRegistros, Importe, FechaRegistro, FechaProceso, IdEstado, NombreEquipo, IdError) VALUES(38, 2446, '40072230410', 40072, '20230410', 1, '29166', '02/02/2024 15:45:08', NULL, 1, NULL, 0)</v>
      </c>
    </row>
    <row r="40" spans="1:13" x14ac:dyDescent="0.2">
      <c r="A40" s="1">
        <v>39</v>
      </c>
      <c r="B40" s="1">
        <v>2446</v>
      </c>
      <c r="C40" s="2" t="s">
        <v>103</v>
      </c>
      <c r="D40" s="1">
        <v>40072</v>
      </c>
      <c r="E40" s="1">
        <v>20230411</v>
      </c>
      <c r="F40" s="1">
        <v>1</v>
      </c>
      <c r="G40" s="1">
        <v>29167</v>
      </c>
      <c r="H40" s="3">
        <v>45324.656340706017</v>
      </c>
      <c r="I40" s="1" t="s">
        <v>14</v>
      </c>
      <c r="J40" s="1">
        <v>1</v>
      </c>
      <c r="K40" s="1" t="s">
        <v>14</v>
      </c>
      <c r="L40" s="1">
        <v>0</v>
      </c>
      <c r="M40" s="1" t="str">
        <f t="shared" si="0"/>
        <v>INSERT INTO tblControlPagosHead(idArchivo, IdProceso, NombreArchivo, IdBanco, FechaPago, NumRegistros, Importe, FechaRegistro, FechaProceso, IdEstado, NombreEquipo, IdError) VALUES(39, 2446, '40072230411', 40072, '20230411', 1, '29167', '02/02/2024 15:45:08', NULL, 1, NULL, 0)</v>
      </c>
    </row>
    <row r="41" spans="1:13" x14ac:dyDescent="0.2">
      <c r="A41" s="1">
        <v>40</v>
      </c>
      <c r="B41" s="1">
        <v>2446</v>
      </c>
      <c r="C41" s="2" t="s">
        <v>112</v>
      </c>
      <c r="D41" s="1">
        <v>40152</v>
      </c>
      <c r="E41" s="1">
        <v>20230502</v>
      </c>
      <c r="F41" s="1">
        <v>1</v>
      </c>
      <c r="G41" s="1">
        <v>17920</v>
      </c>
      <c r="H41" s="3">
        <v>45324.656340740738</v>
      </c>
      <c r="I41" s="1" t="s">
        <v>14</v>
      </c>
      <c r="J41" s="1">
        <v>1</v>
      </c>
      <c r="K41" s="1" t="s">
        <v>14</v>
      </c>
      <c r="L41" s="1">
        <v>0</v>
      </c>
      <c r="M41" s="1" t="str">
        <f t="shared" si="0"/>
        <v>INSERT INTO tblControlPagosHead(idArchivo, IdProceso, NombreArchivo, IdBanco, FechaPago, NumRegistros, Importe, FechaRegistro, FechaProceso, IdEstado, NombreEquipo, IdError) VALUES(40, 2446, '40152230502', 40152, '20230502', 1, '17920', '02/02/2024 15:45:08', NULL, 1, NULL, 0)</v>
      </c>
    </row>
    <row r="42" spans="1:13" x14ac:dyDescent="0.2">
      <c r="A42" s="1">
        <v>41</v>
      </c>
      <c r="B42" s="1">
        <v>2448</v>
      </c>
      <c r="C42" s="2" t="s">
        <v>101</v>
      </c>
      <c r="D42" s="1">
        <v>40025</v>
      </c>
      <c r="E42" s="1">
        <v>20230607</v>
      </c>
      <c r="F42" s="1">
        <v>1</v>
      </c>
      <c r="G42" s="1">
        <v>4812</v>
      </c>
      <c r="H42" s="3">
        <v>45324.658467442132</v>
      </c>
      <c r="I42" s="3">
        <v>45324.658475081022</v>
      </c>
      <c r="J42" s="1">
        <v>2</v>
      </c>
      <c r="K42" s="1" t="s">
        <v>0</v>
      </c>
      <c r="L42" s="1">
        <v>0</v>
      </c>
      <c r="M42" s="1" t="str">
        <f t="shared" si="0"/>
        <v>INSERT INTO tblControlPagosHead(idArchivo, IdProceso, NombreArchivo, IdBanco, FechaPago, NumRegistros, Importe, FechaRegistro, FechaProceso, IdEstado, NombreEquipo, IdError) VALUES(41, 2448, '40025230607', 40025, '20230607', 1, '4812', '02/02/2024 15:48:12', '02/02/2024 15:48:12', 2, 'ADGARCIA9J7', 0)</v>
      </c>
    </row>
    <row r="43" spans="1:13" x14ac:dyDescent="0.2">
      <c r="A43" s="1">
        <v>42</v>
      </c>
      <c r="B43" s="1">
        <v>2448</v>
      </c>
      <c r="C43" s="2" t="s">
        <v>108</v>
      </c>
      <c r="D43" s="1">
        <v>40058</v>
      </c>
      <c r="E43" s="1">
        <v>20230518</v>
      </c>
      <c r="F43" s="1">
        <v>4</v>
      </c>
      <c r="G43" s="1">
        <v>93508</v>
      </c>
      <c r="H43" s="3">
        <v>45324.658467476853</v>
      </c>
      <c r="I43" s="1" t="s">
        <v>14</v>
      </c>
      <c r="J43" s="1">
        <v>1</v>
      </c>
      <c r="K43" s="1" t="s">
        <v>14</v>
      </c>
      <c r="L43" s="1">
        <v>0</v>
      </c>
      <c r="M43" s="1" t="str">
        <f t="shared" si="0"/>
        <v>INSERT INTO tblControlPagosHead(idArchivo, IdProceso, NombreArchivo, IdBanco, FechaPago, NumRegistros, Importe, FechaRegistro, FechaProceso, IdEstado, NombreEquipo, IdError) VALUES(42, 2448, '40058230518', 40058, '20230518', 4, '93508', '02/02/2024 15:48:12', NULL, 1, NULL, 0)</v>
      </c>
    </row>
    <row r="44" spans="1:13" x14ac:dyDescent="0.2">
      <c r="A44" s="1">
        <v>43</v>
      </c>
      <c r="B44" s="1">
        <v>2448</v>
      </c>
      <c r="C44" s="2" t="s">
        <v>109</v>
      </c>
      <c r="D44" s="1">
        <v>40062</v>
      </c>
      <c r="E44" s="1">
        <v>20230420</v>
      </c>
      <c r="F44" s="1">
        <v>1</v>
      </c>
      <c r="G44" s="1">
        <v>11289</v>
      </c>
      <c r="H44" s="3">
        <v>45324.658467476853</v>
      </c>
      <c r="I44" s="1" t="s">
        <v>14</v>
      </c>
      <c r="J44" s="1">
        <v>1</v>
      </c>
      <c r="K44" s="1" t="s">
        <v>14</v>
      </c>
      <c r="L44" s="1">
        <v>0</v>
      </c>
      <c r="M44" s="1" t="str">
        <f t="shared" si="0"/>
        <v>INSERT INTO tblControlPagosHead(idArchivo, IdProceso, NombreArchivo, IdBanco, FechaPago, NumRegistros, Importe, FechaRegistro, FechaProceso, IdEstado, NombreEquipo, IdError) VALUES(43, 2448, '40062230420', 40062, '20230420', 1, '11289', '02/02/2024 15:48:12', NULL, 1, NULL, 0)</v>
      </c>
    </row>
    <row r="45" spans="1:13" x14ac:dyDescent="0.2">
      <c r="A45" s="1">
        <v>44</v>
      </c>
      <c r="B45" s="1">
        <v>2448</v>
      </c>
      <c r="C45" s="2" t="s">
        <v>110</v>
      </c>
      <c r="D45" s="1">
        <v>40062</v>
      </c>
      <c r="E45" s="1">
        <v>20230517</v>
      </c>
      <c r="F45" s="1">
        <v>1</v>
      </c>
      <c r="G45" s="1">
        <v>15760</v>
      </c>
      <c r="H45" s="3">
        <v>45324.658467511574</v>
      </c>
      <c r="I45" s="1" t="s">
        <v>14</v>
      </c>
      <c r="J45" s="1">
        <v>1</v>
      </c>
      <c r="K45" s="1" t="s">
        <v>14</v>
      </c>
      <c r="L45" s="1">
        <v>0</v>
      </c>
      <c r="M45" s="1" t="str">
        <f t="shared" si="0"/>
        <v>INSERT INTO tblControlPagosHead(idArchivo, IdProceso, NombreArchivo, IdBanco, FechaPago, NumRegistros, Importe, FechaRegistro, FechaProceso, IdEstado, NombreEquipo, IdError) VALUES(44, 2448, '40062230517', 40062, '20230517', 1, '15760', '02/02/2024 15:48:12', NULL, 1, NULL, 0)</v>
      </c>
    </row>
    <row r="46" spans="1:13" x14ac:dyDescent="0.2">
      <c r="A46" s="1">
        <v>45</v>
      </c>
      <c r="B46" s="1">
        <v>2448</v>
      </c>
      <c r="C46" s="2" t="s">
        <v>111</v>
      </c>
      <c r="D46" s="1">
        <v>40072</v>
      </c>
      <c r="E46" s="1">
        <v>20230408</v>
      </c>
      <c r="F46" s="1">
        <v>2</v>
      </c>
      <c r="G46" s="1">
        <v>60220</v>
      </c>
      <c r="H46" s="3">
        <v>45324.658467511574</v>
      </c>
      <c r="I46" s="1" t="s">
        <v>14</v>
      </c>
      <c r="J46" s="1">
        <v>1</v>
      </c>
      <c r="K46" s="1" t="s">
        <v>14</v>
      </c>
      <c r="L46" s="1">
        <v>0</v>
      </c>
      <c r="M46" s="1" t="str">
        <f t="shared" si="0"/>
        <v>INSERT INTO tblControlPagosHead(idArchivo, IdProceso, NombreArchivo, IdBanco, FechaPago, NumRegistros, Importe, FechaRegistro, FechaProceso, IdEstado, NombreEquipo, IdError) VALUES(45, 2448, '40072230408', 40072, '20230408', 2, '60220', '02/02/2024 15:48:12', NULL, 1, NULL, 0)</v>
      </c>
    </row>
    <row r="47" spans="1:13" x14ac:dyDescent="0.2">
      <c r="A47" s="1">
        <v>46</v>
      </c>
      <c r="B47" s="1">
        <v>2448</v>
      </c>
      <c r="C47" s="2" t="s">
        <v>102</v>
      </c>
      <c r="D47" s="1">
        <v>40072</v>
      </c>
      <c r="E47" s="1">
        <v>20230410</v>
      </c>
      <c r="F47" s="1">
        <v>1</v>
      </c>
      <c r="G47" s="1">
        <v>29166</v>
      </c>
      <c r="H47" s="3">
        <v>45324.658467557871</v>
      </c>
      <c r="I47" s="1" t="s">
        <v>14</v>
      </c>
      <c r="J47" s="1">
        <v>1</v>
      </c>
      <c r="K47" s="1" t="s">
        <v>14</v>
      </c>
      <c r="L47" s="1">
        <v>0</v>
      </c>
      <c r="M47" s="1" t="str">
        <f t="shared" si="0"/>
        <v>INSERT INTO tblControlPagosHead(idArchivo, IdProceso, NombreArchivo, IdBanco, FechaPago, NumRegistros, Importe, FechaRegistro, FechaProceso, IdEstado, NombreEquipo, IdError) VALUES(46, 2448, '40072230410', 40072, '20230410', 1, '29166', '02/02/2024 15:48:12', NULL, 1, NULL, 0)</v>
      </c>
    </row>
    <row r="48" spans="1:13" x14ac:dyDescent="0.2">
      <c r="A48" s="1">
        <v>47</v>
      </c>
      <c r="B48" s="1">
        <v>2448</v>
      </c>
      <c r="C48" s="2" t="s">
        <v>103</v>
      </c>
      <c r="D48" s="1">
        <v>40072</v>
      </c>
      <c r="E48" s="1">
        <v>20230411</v>
      </c>
      <c r="F48" s="1">
        <v>1</v>
      </c>
      <c r="G48" s="1">
        <v>29167</v>
      </c>
      <c r="H48" s="3">
        <v>45324.658467557871</v>
      </c>
      <c r="I48" s="1" t="s">
        <v>14</v>
      </c>
      <c r="J48" s="1">
        <v>1</v>
      </c>
      <c r="K48" s="1" t="s">
        <v>14</v>
      </c>
      <c r="L48" s="1">
        <v>0</v>
      </c>
      <c r="M48" s="1" t="str">
        <f t="shared" si="0"/>
        <v>INSERT INTO tblControlPagosHead(idArchivo, IdProceso, NombreArchivo, IdBanco, FechaPago, NumRegistros, Importe, FechaRegistro, FechaProceso, IdEstado, NombreEquipo, IdError) VALUES(47, 2448, '40072230411', 40072, '20230411', 1, '29167', '02/02/2024 15:48:12', NULL, 1, NULL, 0)</v>
      </c>
    </row>
    <row r="49" spans="1:13" x14ac:dyDescent="0.2">
      <c r="A49" s="1">
        <v>48</v>
      </c>
      <c r="B49" s="1">
        <v>2448</v>
      </c>
      <c r="C49" s="2" t="s">
        <v>112</v>
      </c>
      <c r="D49" s="1">
        <v>40152</v>
      </c>
      <c r="E49" s="1">
        <v>20230502</v>
      </c>
      <c r="F49" s="1">
        <v>1</v>
      </c>
      <c r="G49" s="1">
        <v>17920</v>
      </c>
      <c r="H49" s="3">
        <v>45324.658467557871</v>
      </c>
      <c r="I49" s="1" t="s">
        <v>14</v>
      </c>
      <c r="J49" s="1">
        <v>1</v>
      </c>
      <c r="K49" s="1" t="s">
        <v>14</v>
      </c>
      <c r="L49" s="1">
        <v>0</v>
      </c>
      <c r="M49" s="1" t="str">
        <f t="shared" si="0"/>
        <v>INSERT INTO tblControlPagosHead(idArchivo, IdProceso, NombreArchivo, IdBanco, FechaPago, NumRegistros, Importe, FechaRegistro, FechaProceso, IdEstado, NombreEquipo, IdError) VALUES(48, 2448, '40152230502', 40152, '20230502', 1, '17920', '02/02/2024 15:48:12', NULL, 1, NULL, 0)</v>
      </c>
    </row>
    <row r="50" spans="1:13" x14ac:dyDescent="0.2">
      <c r="A50" s="1">
        <v>49</v>
      </c>
      <c r="B50" s="1">
        <v>2449</v>
      </c>
      <c r="C50" s="2" t="s">
        <v>101</v>
      </c>
      <c r="D50" s="1">
        <v>40025</v>
      </c>
      <c r="E50" s="1">
        <v>20230607</v>
      </c>
      <c r="F50" s="1">
        <v>1</v>
      </c>
      <c r="G50" s="1">
        <v>4812</v>
      </c>
      <c r="H50" s="3">
        <v>45324.716634108794</v>
      </c>
      <c r="I50" s="3">
        <v>45324.718528090278</v>
      </c>
      <c r="J50" s="1">
        <v>2</v>
      </c>
      <c r="K50" s="1" t="s">
        <v>0</v>
      </c>
      <c r="L50" s="1">
        <v>0</v>
      </c>
      <c r="M50" s="1" t="str">
        <f t="shared" si="0"/>
        <v>INSERT INTO tblControlPagosHead(idArchivo, IdProceso, NombreArchivo, IdBanco, FechaPago, NumRegistros, Importe, FechaRegistro, FechaProceso, IdEstado, NombreEquipo, IdError) VALUES(49, 2449, '40025230607', 40025, '20230607', 1, '4812', '02/02/2024 17:11:57', '02/02/2024 17:14:41', 2, 'ADGARCIA9J7', 0)</v>
      </c>
    </row>
    <row r="51" spans="1:13" x14ac:dyDescent="0.2">
      <c r="A51" s="1">
        <v>50</v>
      </c>
      <c r="B51" s="1">
        <v>2449</v>
      </c>
      <c r="C51" s="2" t="s">
        <v>108</v>
      </c>
      <c r="D51" s="1">
        <v>40058</v>
      </c>
      <c r="E51" s="1">
        <v>20230518</v>
      </c>
      <c r="F51" s="1">
        <v>4</v>
      </c>
      <c r="G51" s="1">
        <v>93508</v>
      </c>
      <c r="H51" s="3">
        <v>45324.716634259261</v>
      </c>
      <c r="I51" s="1" t="s">
        <v>14</v>
      </c>
      <c r="J51" s="1">
        <v>1</v>
      </c>
      <c r="K51" s="1" t="s">
        <v>14</v>
      </c>
      <c r="L51" s="1">
        <v>0</v>
      </c>
      <c r="M51" s="1" t="str">
        <f t="shared" si="0"/>
        <v>INSERT INTO tblControlPagosHead(idArchivo, IdProceso, NombreArchivo, IdBanco, FechaPago, NumRegistros, Importe, FechaRegistro, FechaProceso, IdEstado, NombreEquipo, IdError) VALUES(50, 2449, '40058230518', 40058, '20230518', 4, '93508', '02/02/2024 17:11:57', NULL, 1, NULL, 0)</v>
      </c>
    </row>
    <row r="52" spans="1:13" x14ac:dyDescent="0.2">
      <c r="A52" s="1">
        <v>51</v>
      </c>
      <c r="B52" s="1">
        <v>2449</v>
      </c>
      <c r="C52" s="2" t="s">
        <v>109</v>
      </c>
      <c r="D52" s="1">
        <v>40062</v>
      </c>
      <c r="E52" s="1">
        <v>20230420</v>
      </c>
      <c r="F52" s="1">
        <v>1</v>
      </c>
      <c r="G52" s="1">
        <v>11289</v>
      </c>
      <c r="H52" s="3">
        <v>45324.71663440972</v>
      </c>
      <c r="I52" s="1" t="s">
        <v>14</v>
      </c>
      <c r="J52" s="1">
        <v>1</v>
      </c>
      <c r="K52" s="1" t="s">
        <v>14</v>
      </c>
      <c r="L52" s="1">
        <v>0</v>
      </c>
      <c r="M52" s="1" t="str">
        <f t="shared" si="0"/>
        <v>INSERT INTO tblControlPagosHead(idArchivo, IdProceso, NombreArchivo, IdBanco, FechaPago, NumRegistros, Importe, FechaRegistro, FechaProceso, IdEstado, NombreEquipo, IdError) VALUES(51, 2449, '40062230420', 40062, '20230420', 1, '11289', '02/02/2024 17:11:57', NULL, 1, NULL, 0)</v>
      </c>
    </row>
    <row r="53" spans="1:13" x14ac:dyDescent="0.2">
      <c r="A53" s="1">
        <v>52</v>
      </c>
      <c r="B53" s="1">
        <v>2449</v>
      </c>
      <c r="C53" s="2" t="s">
        <v>110</v>
      </c>
      <c r="D53" s="1">
        <v>40062</v>
      </c>
      <c r="E53" s="1">
        <v>20230517</v>
      </c>
      <c r="F53" s="1">
        <v>1</v>
      </c>
      <c r="G53" s="1">
        <v>15760</v>
      </c>
      <c r="H53" s="3">
        <v>45324.716634490738</v>
      </c>
      <c r="I53" s="1" t="s">
        <v>14</v>
      </c>
      <c r="J53" s="1">
        <v>1</v>
      </c>
      <c r="K53" s="1" t="s">
        <v>14</v>
      </c>
      <c r="L53" s="1">
        <v>0</v>
      </c>
      <c r="M53" s="1" t="str">
        <f t="shared" si="0"/>
        <v>INSERT INTO tblControlPagosHead(idArchivo, IdProceso, NombreArchivo, IdBanco, FechaPago, NumRegistros, Importe, FechaRegistro, FechaProceso, IdEstado, NombreEquipo, IdError) VALUES(52, 2449, '40062230517', 40062, '20230517', 1, '15760', '02/02/2024 17:11:57', NULL, 1, NULL, 0)</v>
      </c>
    </row>
    <row r="54" spans="1:13" x14ac:dyDescent="0.2">
      <c r="A54" s="1">
        <v>53</v>
      </c>
      <c r="B54" s="1">
        <v>2449</v>
      </c>
      <c r="C54" s="2" t="s">
        <v>111</v>
      </c>
      <c r="D54" s="1">
        <v>40072</v>
      </c>
      <c r="E54" s="1">
        <v>20230408</v>
      </c>
      <c r="F54" s="1">
        <v>2</v>
      </c>
      <c r="G54" s="1">
        <v>60220</v>
      </c>
      <c r="H54" s="3">
        <v>45324.716634606484</v>
      </c>
      <c r="I54" s="1" t="s">
        <v>14</v>
      </c>
      <c r="J54" s="1">
        <v>1</v>
      </c>
      <c r="K54" s="1" t="s">
        <v>14</v>
      </c>
      <c r="L54" s="1">
        <v>0</v>
      </c>
      <c r="M54" s="1" t="str">
        <f t="shared" si="0"/>
        <v>INSERT INTO tblControlPagosHead(idArchivo, IdProceso, NombreArchivo, IdBanco, FechaPago, NumRegistros, Importe, FechaRegistro, FechaProceso, IdEstado, NombreEquipo, IdError) VALUES(53, 2449, '40072230408', 40072, '20230408', 2, '60220', '02/02/2024 17:11:57', NULL, 1, NULL, 0)</v>
      </c>
    </row>
    <row r="55" spans="1:13" x14ac:dyDescent="0.2">
      <c r="A55" s="1">
        <v>54</v>
      </c>
      <c r="B55" s="1">
        <v>2449</v>
      </c>
      <c r="C55" s="2" t="s">
        <v>102</v>
      </c>
      <c r="D55" s="1">
        <v>40072</v>
      </c>
      <c r="E55" s="1">
        <v>20230410</v>
      </c>
      <c r="F55" s="1">
        <v>1</v>
      </c>
      <c r="G55" s="1">
        <v>29166</v>
      </c>
      <c r="H55" s="3">
        <v>45324.716634756944</v>
      </c>
      <c r="I55" s="1" t="s">
        <v>14</v>
      </c>
      <c r="J55" s="1">
        <v>1</v>
      </c>
      <c r="K55" s="1" t="s">
        <v>14</v>
      </c>
      <c r="L55" s="1">
        <v>0</v>
      </c>
      <c r="M55" s="1" t="str">
        <f t="shared" si="0"/>
        <v>INSERT INTO tblControlPagosHead(idArchivo, IdProceso, NombreArchivo, IdBanco, FechaPago, NumRegistros, Importe, FechaRegistro, FechaProceso, IdEstado, NombreEquipo, IdError) VALUES(54, 2449, '40072230410', 40072, '20230410', 1, '29166', '02/02/2024 17:11:57', NULL, 1, NULL, 0)</v>
      </c>
    </row>
    <row r="56" spans="1:13" x14ac:dyDescent="0.2">
      <c r="A56" s="1">
        <v>55</v>
      </c>
      <c r="B56" s="1">
        <v>2449</v>
      </c>
      <c r="C56" s="2" t="s">
        <v>103</v>
      </c>
      <c r="D56" s="1">
        <v>40072</v>
      </c>
      <c r="E56" s="1">
        <v>20230411</v>
      </c>
      <c r="F56" s="1">
        <v>1</v>
      </c>
      <c r="G56" s="1">
        <v>29167</v>
      </c>
      <c r="H56" s="3">
        <v>45324.716634837961</v>
      </c>
      <c r="I56" s="1" t="s">
        <v>14</v>
      </c>
      <c r="J56" s="1">
        <v>1</v>
      </c>
      <c r="K56" s="1" t="s">
        <v>14</v>
      </c>
      <c r="L56" s="1">
        <v>0</v>
      </c>
      <c r="M56" s="1" t="str">
        <f t="shared" si="0"/>
        <v>INSERT INTO tblControlPagosHead(idArchivo, IdProceso, NombreArchivo, IdBanco, FechaPago, NumRegistros, Importe, FechaRegistro, FechaProceso, IdEstado, NombreEquipo, IdError) VALUES(55, 2449, '40072230411', 40072, '20230411', 1, '29167', '02/02/2024 17:11:57', NULL, 1, NULL, 0)</v>
      </c>
    </row>
    <row r="57" spans="1:13" x14ac:dyDescent="0.2">
      <c r="A57" s="1">
        <v>56</v>
      </c>
      <c r="B57" s="1">
        <v>2449</v>
      </c>
      <c r="C57" s="2" t="s">
        <v>112</v>
      </c>
      <c r="D57" s="1">
        <v>40152</v>
      </c>
      <c r="E57" s="1">
        <v>20230502</v>
      </c>
      <c r="F57" s="1">
        <v>1</v>
      </c>
      <c r="G57" s="1">
        <v>17920</v>
      </c>
      <c r="H57" s="3">
        <v>45324.7166349537</v>
      </c>
      <c r="I57" s="1" t="s">
        <v>14</v>
      </c>
      <c r="J57" s="1">
        <v>1</v>
      </c>
      <c r="K57" s="1" t="s">
        <v>14</v>
      </c>
      <c r="L57" s="1">
        <v>0</v>
      </c>
      <c r="M57" s="1" t="str">
        <f t="shared" si="0"/>
        <v>INSERT INTO tblControlPagosHead(idArchivo, IdProceso, NombreArchivo, IdBanco, FechaPago, NumRegistros, Importe, FechaRegistro, FechaProceso, IdEstado, NombreEquipo, IdError) VALUES(56, 2449, '40152230502', 40152, '20230502', 1, '17920', '02/02/2024 17:11:57', NULL, 1, NULL, 0)</v>
      </c>
    </row>
    <row r="58" spans="1:13" x14ac:dyDescent="0.2">
      <c r="A58" s="1">
        <v>57</v>
      </c>
      <c r="B58" s="1">
        <v>2450</v>
      </c>
      <c r="C58" s="2" t="s">
        <v>101</v>
      </c>
      <c r="D58" s="1">
        <v>40025</v>
      </c>
      <c r="E58" s="1">
        <v>20230607</v>
      </c>
      <c r="F58" s="1">
        <v>1</v>
      </c>
      <c r="G58" s="1">
        <v>4812</v>
      </c>
      <c r="H58" s="3">
        <v>45328.489620335647</v>
      </c>
      <c r="I58" s="3">
        <v>45328.489626967596</v>
      </c>
      <c r="J58" s="1">
        <v>3</v>
      </c>
      <c r="K58" s="1" t="s">
        <v>0</v>
      </c>
      <c r="L58" s="1">
        <v>0</v>
      </c>
      <c r="M58" s="1" t="str">
        <f t="shared" si="0"/>
        <v>INSERT INTO tblControlPagosHead(idArchivo, IdProceso, NombreArchivo, IdBanco, FechaPago, NumRegistros, Importe, FechaRegistro, FechaProceso, IdEstado, NombreEquipo, IdError) VALUES(57, 2450, '40025230607', 40025, '20230607', 1, '4812', '06/02/2024 11:45:03', '06/02/2024 11:45:04', 3, 'ADGARCIA9J7', 0)</v>
      </c>
    </row>
    <row r="59" spans="1:13" x14ac:dyDescent="0.2">
      <c r="A59" s="1">
        <v>58</v>
      </c>
      <c r="B59" s="1">
        <v>2450</v>
      </c>
      <c r="C59" s="2" t="s">
        <v>108</v>
      </c>
      <c r="D59" s="1">
        <v>40058</v>
      </c>
      <c r="E59" s="1">
        <v>20230518</v>
      </c>
      <c r="F59" s="1">
        <v>4</v>
      </c>
      <c r="G59" s="1">
        <v>93508</v>
      </c>
      <c r="H59" s="3">
        <v>45328.489620486114</v>
      </c>
      <c r="I59" s="3">
        <v>45328.491422604166</v>
      </c>
      <c r="J59" s="1">
        <v>99</v>
      </c>
      <c r="K59" s="1" t="s">
        <v>0</v>
      </c>
      <c r="L59" s="1">
        <v>3</v>
      </c>
      <c r="M59" s="1" t="str">
        <f t="shared" si="0"/>
        <v>INSERT INTO tblControlPagosHead(idArchivo, IdProceso, NombreArchivo, IdBanco, FechaPago, NumRegistros, Importe, FechaRegistro, FechaProceso, IdEstado, NombreEquipo, IdError) VALUES(58, 2450, '40058230518', 40058, '20230518', 4, '93508', '06/02/2024 11:45:03', '06/02/2024 11:47:39', 99, 'ADGARCIA9J7', 3)</v>
      </c>
    </row>
    <row r="60" spans="1:13" x14ac:dyDescent="0.2">
      <c r="A60" s="1">
        <v>59</v>
      </c>
      <c r="B60" s="1">
        <v>2450</v>
      </c>
      <c r="C60" s="2" t="s">
        <v>109</v>
      </c>
      <c r="D60" s="1">
        <v>40062</v>
      </c>
      <c r="E60" s="1">
        <v>20230420</v>
      </c>
      <c r="F60" s="1">
        <v>1</v>
      </c>
      <c r="G60" s="1">
        <v>11289</v>
      </c>
      <c r="H60" s="3">
        <v>45328.489620682871</v>
      </c>
      <c r="I60" s="3">
        <v>45328.498219988425</v>
      </c>
      <c r="J60" s="1">
        <v>3</v>
      </c>
      <c r="K60" s="1" t="s">
        <v>0</v>
      </c>
      <c r="L60" s="1">
        <v>0</v>
      </c>
      <c r="M60" s="1" t="str">
        <f t="shared" si="0"/>
        <v>INSERT INTO tblControlPagosHead(idArchivo, IdProceso, NombreArchivo, IdBanco, FechaPago, NumRegistros, Importe, FechaRegistro, FechaProceso, IdEstado, NombreEquipo, IdError) VALUES(59, 2450, '40062230420', 40062, '20230420', 1, '11289', '06/02/2024 11:45:03', '06/02/2024 11:57:26', 3, 'ADGARCIA9J7', 0)</v>
      </c>
    </row>
    <row r="61" spans="1:13" x14ac:dyDescent="0.2">
      <c r="A61" s="1">
        <v>60</v>
      </c>
      <c r="B61" s="1">
        <v>2450</v>
      </c>
      <c r="C61" s="2" t="s">
        <v>110</v>
      </c>
      <c r="D61" s="1">
        <v>40062</v>
      </c>
      <c r="E61" s="1">
        <v>20230517</v>
      </c>
      <c r="F61" s="1">
        <v>1</v>
      </c>
      <c r="G61" s="1">
        <v>15760</v>
      </c>
      <c r="H61" s="3">
        <v>45328.489620868058</v>
      </c>
      <c r="I61" s="3">
        <v>45328.501380636575</v>
      </c>
      <c r="J61" s="1">
        <v>3</v>
      </c>
      <c r="K61" s="1" t="s">
        <v>0</v>
      </c>
      <c r="L61" s="1">
        <v>0</v>
      </c>
      <c r="M61" s="1" t="str">
        <f t="shared" si="0"/>
        <v>INSERT INTO tblControlPagosHead(idArchivo, IdProceso, NombreArchivo, IdBanco, FechaPago, NumRegistros, Importe, FechaRegistro, FechaProceso, IdEstado, NombreEquipo, IdError) VALUES(60, 2450, '40062230517', 40062, '20230517', 1, '15760', '06/02/2024 11:45:03', '06/02/2024 12:01:59', 3, 'ADGARCIA9J7', 0)</v>
      </c>
    </row>
    <row r="62" spans="1:13" x14ac:dyDescent="0.2">
      <c r="A62" s="1">
        <v>61</v>
      </c>
      <c r="B62" s="1">
        <v>2450</v>
      </c>
      <c r="C62" s="2" t="s">
        <v>111</v>
      </c>
      <c r="D62" s="1">
        <v>40072</v>
      </c>
      <c r="E62" s="1">
        <v>20230408</v>
      </c>
      <c r="F62" s="1">
        <v>2</v>
      </c>
      <c r="G62" s="1">
        <v>60220</v>
      </c>
      <c r="H62" s="3">
        <v>45328.489620983797</v>
      </c>
      <c r="I62" s="3">
        <v>45328.51040269676</v>
      </c>
      <c r="J62" s="1">
        <v>2</v>
      </c>
      <c r="K62" s="1" t="s">
        <v>0</v>
      </c>
      <c r="L62" s="1">
        <v>0</v>
      </c>
      <c r="M62" s="1" t="str">
        <f t="shared" si="0"/>
        <v>INSERT INTO tblControlPagosHead(idArchivo, IdProceso, NombreArchivo, IdBanco, FechaPago, NumRegistros, Importe, FechaRegistro, FechaProceso, IdEstado, NombreEquipo, IdError) VALUES(61, 2450, '40072230408', 40072, '20230408', 2, '60220', '06/02/2024 11:45:03', '06/02/2024 12:14:59', 2, 'ADGARCIA9J7', 0)</v>
      </c>
    </row>
    <row r="63" spans="1:13" x14ac:dyDescent="0.2">
      <c r="A63" s="1">
        <v>62</v>
      </c>
      <c r="B63" s="1">
        <v>2450</v>
      </c>
      <c r="C63" s="2" t="s">
        <v>102</v>
      </c>
      <c r="D63" s="1">
        <v>40072</v>
      </c>
      <c r="E63" s="1">
        <v>20230410</v>
      </c>
      <c r="F63" s="1">
        <v>1</v>
      </c>
      <c r="G63" s="1">
        <v>29166</v>
      </c>
      <c r="H63" s="3">
        <v>45328.489621064815</v>
      </c>
      <c r="I63" s="3">
        <v>45328.510430983799</v>
      </c>
      <c r="J63" s="1">
        <v>3</v>
      </c>
      <c r="K63" s="1" t="s">
        <v>0</v>
      </c>
      <c r="L63" s="1">
        <v>0</v>
      </c>
      <c r="M63" s="1" t="str">
        <f t="shared" si="0"/>
        <v>INSERT INTO tblControlPagosHead(idArchivo, IdProceso, NombreArchivo, IdBanco, FechaPago, NumRegistros, Importe, FechaRegistro, FechaProceso, IdEstado, NombreEquipo, IdError) VALUES(62, 2450, '40072230410', 40072, '20230410', 1, '29166', '06/02/2024 11:45:03', '06/02/2024 12:15:01', 3, 'ADGARCIA9J7', 0)</v>
      </c>
    </row>
    <row r="64" spans="1:13" x14ac:dyDescent="0.2">
      <c r="A64" s="1">
        <v>63</v>
      </c>
      <c r="B64" s="1">
        <v>2450</v>
      </c>
      <c r="C64" s="2" t="s">
        <v>103</v>
      </c>
      <c r="D64" s="1">
        <v>40072</v>
      </c>
      <c r="E64" s="1">
        <v>20230411</v>
      </c>
      <c r="F64" s="1">
        <v>1</v>
      </c>
      <c r="G64" s="1">
        <v>29167</v>
      </c>
      <c r="H64" s="3">
        <v>45328.489621145833</v>
      </c>
      <c r="I64" s="3">
        <v>45328.510496875002</v>
      </c>
      <c r="J64" s="1">
        <v>2</v>
      </c>
      <c r="K64" s="1" t="s">
        <v>0</v>
      </c>
      <c r="L64" s="1">
        <v>0</v>
      </c>
      <c r="M64" s="1" t="str">
        <f t="shared" si="0"/>
        <v>INSERT INTO tblControlPagosHead(idArchivo, IdProceso, NombreArchivo, IdBanco, FechaPago, NumRegistros, Importe, FechaRegistro, FechaProceso, IdEstado, NombreEquipo, IdError) VALUES(63, 2450, '40072230411', 40072, '20230411', 1, '29167', '06/02/2024 11:45:03', '06/02/2024 12:15:07', 2, 'ADGARCIA9J7', 0)</v>
      </c>
    </row>
    <row r="65" spans="1:13" x14ac:dyDescent="0.2">
      <c r="A65" s="1">
        <v>64</v>
      </c>
      <c r="B65" s="1">
        <v>2450</v>
      </c>
      <c r="C65" s="2" t="s">
        <v>112</v>
      </c>
      <c r="D65" s="1">
        <v>40152</v>
      </c>
      <c r="E65" s="1">
        <v>20230502</v>
      </c>
      <c r="F65" s="1">
        <v>1</v>
      </c>
      <c r="G65" s="1">
        <v>17920</v>
      </c>
      <c r="H65" s="3">
        <v>45328.489621261571</v>
      </c>
      <c r="I65" s="3">
        <v>45328.510551307867</v>
      </c>
      <c r="J65" s="1">
        <v>99</v>
      </c>
      <c r="K65" s="1" t="s">
        <v>0</v>
      </c>
      <c r="L65" s="1">
        <v>7</v>
      </c>
      <c r="M65" s="1" t="str">
        <f t="shared" si="0"/>
        <v>INSERT INTO tblControlPagosHead(idArchivo, IdProceso, NombreArchivo, IdBanco, FechaPago, NumRegistros, Importe, FechaRegistro, FechaProceso, IdEstado, NombreEquipo, IdError) VALUES(64, 2450, '40152230502', 40152, '20230502', 1, '17920', '06/02/2024 11:45:03', '06/02/2024 12:15:12', 99, 'ADGARCIA9J7', 7)</v>
      </c>
    </row>
    <row r="66" spans="1:13" x14ac:dyDescent="0.2">
      <c r="A66" s="1">
        <v>65</v>
      </c>
      <c r="B66" s="1">
        <v>2451</v>
      </c>
      <c r="C66" s="2" t="s">
        <v>111</v>
      </c>
      <c r="D66" s="1">
        <v>40072</v>
      </c>
      <c r="E66" s="1">
        <v>20230408</v>
      </c>
      <c r="F66" s="1">
        <v>2</v>
      </c>
      <c r="G66" s="1">
        <v>60220</v>
      </c>
      <c r="H66" s="3">
        <v>45328.515433877314</v>
      </c>
      <c r="I66" s="3">
        <v>45328.515553854166</v>
      </c>
      <c r="J66" s="1">
        <v>2</v>
      </c>
      <c r="K66" s="1" t="s">
        <v>0</v>
      </c>
      <c r="L66" s="1">
        <v>0</v>
      </c>
      <c r="M66" s="1" t="str">
        <f t="shared" si="0"/>
        <v>INSERT INTO tblControlPagosHead(idArchivo, IdProceso, NombreArchivo, IdBanco, FechaPago, NumRegistros, Importe, FechaRegistro, FechaProceso, IdEstado, NombreEquipo, IdError) VALUES(65, 2451, '40072230408', 40072, '20230408', 2, '60220', '06/02/2024 12:22:13', '06/02/2024 12:22:24', 2, 'ADGARCIA9J7', 0)</v>
      </c>
    </row>
    <row r="67" spans="1:13" x14ac:dyDescent="0.2">
      <c r="A67" s="1">
        <v>66</v>
      </c>
      <c r="B67" s="1">
        <v>2451</v>
      </c>
      <c r="C67" s="2" t="s">
        <v>103</v>
      </c>
      <c r="D67" s="1">
        <v>40072</v>
      </c>
      <c r="E67" s="1">
        <v>20230411</v>
      </c>
      <c r="F67" s="1">
        <v>1</v>
      </c>
      <c r="G67" s="1">
        <v>29167</v>
      </c>
      <c r="H67" s="3">
        <v>45328.515433993052</v>
      </c>
      <c r="I67" s="1" t="s">
        <v>14</v>
      </c>
      <c r="J67" s="1">
        <v>1</v>
      </c>
      <c r="K67" s="1" t="s">
        <v>14</v>
      </c>
      <c r="L67" s="1">
        <v>0</v>
      </c>
      <c r="M67" s="1" t="str">
        <f t="shared" ref="M67:M85" si="1">_xlfn.CONCAT("INSERT INTO tblControlPagosHead(idArchivo, IdProceso, NombreArchivo, IdBanco, FechaPago, NumRegistros, Importe, FechaRegistro, FechaProceso, IdEstado, NombreEquipo, IdError) VALUES(", A67, ", ", B67, ", '", C67, "', ", D67, ", '", E67, "', ", F67, ", '", G67, "', '", TEXT(H67, "dd/MM/aaaa HH:mm:ss"), "', ", IF(I67="NULL", I67, _xlfn.CONCAT("'", TEXT(I67, "dd/MM/aaaa HH:mm:ss"), "'")), ", ", J67, ", ", IF(K67 = "NULL", K67, _xlfn.CONCAT("'", K67, "'")), ", ", L67, ")")</f>
        <v>INSERT INTO tblControlPagosHead(idArchivo, IdProceso, NombreArchivo, IdBanco, FechaPago, NumRegistros, Importe, FechaRegistro, FechaProceso, IdEstado, NombreEquipo, IdError) VALUES(66, 2451, '40072230411', 40072, '20230411', 1, '29167', '06/02/2024 12:22:13', NULL, 1, NULL, 0)</v>
      </c>
    </row>
    <row r="68" spans="1:13" x14ac:dyDescent="0.2">
      <c r="A68" s="1">
        <v>67</v>
      </c>
      <c r="B68" s="1">
        <v>2452</v>
      </c>
      <c r="C68" s="2" t="s">
        <v>111</v>
      </c>
      <c r="D68" s="1">
        <v>40072</v>
      </c>
      <c r="E68" s="1">
        <v>20230408</v>
      </c>
      <c r="F68" s="1">
        <v>2</v>
      </c>
      <c r="G68" s="1">
        <v>60220</v>
      </c>
      <c r="H68" s="3">
        <v>45328.599042824077</v>
      </c>
      <c r="I68" s="3">
        <v>45328.59906458333</v>
      </c>
      <c r="J68" s="1">
        <v>99</v>
      </c>
      <c r="K68" s="1" t="s">
        <v>0</v>
      </c>
      <c r="L68" s="1">
        <v>8</v>
      </c>
      <c r="M68" s="1" t="str">
        <f t="shared" si="1"/>
        <v>INSERT INTO tblControlPagosHead(idArchivo, IdProceso, NombreArchivo, IdBanco, FechaPago, NumRegistros, Importe, FechaRegistro, FechaProceso, IdEstado, NombreEquipo, IdError) VALUES(67, 2452, '40072230408', 40072, '20230408', 2, '60220', '06/02/2024 14:22:37', '06/02/2024 14:22:39', 99, 'ADGARCIA9J7', 8)</v>
      </c>
    </row>
    <row r="69" spans="1:13" x14ac:dyDescent="0.2">
      <c r="A69" s="1">
        <v>68</v>
      </c>
      <c r="B69" s="1">
        <v>2452</v>
      </c>
      <c r="C69" s="2" t="s">
        <v>103</v>
      </c>
      <c r="D69" s="1">
        <v>40072</v>
      </c>
      <c r="E69" s="1">
        <v>20230411</v>
      </c>
      <c r="F69" s="1">
        <v>1</v>
      </c>
      <c r="G69" s="1">
        <v>29167</v>
      </c>
      <c r="H69" s="3">
        <v>45328.599042974536</v>
      </c>
      <c r="I69" s="3">
        <v>45328.605939317131</v>
      </c>
      <c r="J69" s="1">
        <v>2</v>
      </c>
      <c r="K69" s="1" t="s">
        <v>0</v>
      </c>
      <c r="L69" s="1">
        <v>0</v>
      </c>
      <c r="M69" s="1" t="str">
        <f t="shared" si="1"/>
        <v>INSERT INTO tblControlPagosHead(idArchivo, IdProceso, NombreArchivo, IdBanco, FechaPago, NumRegistros, Importe, FechaRegistro, FechaProceso, IdEstado, NombreEquipo, IdError) VALUES(68, 2452, '40072230411', 40072, '20230411', 1, '29167', '06/02/2024 14:22:37', '06/02/2024 14:32:33', 2, 'ADGARCIA9J7', 0)</v>
      </c>
    </row>
    <row r="70" spans="1:13" x14ac:dyDescent="0.2">
      <c r="A70" s="1">
        <v>69</v>
      </c>
      <c r="B70" s="1">
        <v>2453</v>
      </c>
      <c r="C70" s="2" t="s">
        <v>103</v>
      </c>
      <c r="D70" s="1">
        <v>40072</v>
      </c>
      <c r="E70" s="1">
        <v>20230411</v>
      </c>
      <c r="F70" s="1">
        <v>1</v>
      </c>
      <c r="G70" s="1">
        <v>29167</v>
      </c>
      <c r="H70" s="3">
        <v>45328.633950428244</v>
      </c>
      <c r="I70" s="3">
        <v>45328.63396392361</v>
      </c>
      <c r="J70" s="1">
        <v>2</v>
      </c>
      <c r="K70" s="1" t="s">
        <v>0</v>
      </c>
      <c r="L70" s="1">
        <v>0</v>
      </c>
      <c r="M70" s="1" t="str">
        <f t="shared" si="1"/>
        <v>INSERT INTO tblControlPagosHead(idArchivo, IdProceso, NombreArchivo, IdBanco, FechaPago, NumRegistros, Importe, FechaRegistro, FechaProceso, IdEstado, NombreEquipo, IdError) VALUES(69, 2453, '40072230411', 40072, '20230411', 1, '29167', '06/02/2024 15:12:53', '06/02/2024 15:12:54', 2, 'ADGARCIA9J7', 0)</v>
      </c>
    </row>
    <row r="71" spans="1:13" x14ac:dyDescent="0.2">
      <c r="A71" s="1">
        <v>70</v>
      </c>
      <c r="B71" s="1">
        <v>2454</v>
      </c>
      <c r="C71" s="2" t="s">
        <v>103</v>
      </c>
      <c r="D71" s="1">
        <v>40072</v>
      </c>
      <c r="E71" s="1">
        <v>20230411</v>
      </c>
      <c r="F71" s="1">
        <v>1</v>
      </c>
      <c r="G71" s="1">
        <v>29167</v>
      </c>
      <c r="H71" s="3">
        <v>45328.638126307873</v>
      </c>
      <c r="I71" s="3">
        <v>45328.638136458336</v>
      </c>
      <c r="J71" s="1">
        <v>2</v>
      </c>
      <c r="K71" s="1" t="s">
        <v>0</v>
      </c>
      <c r="L71" s="1">
        <v>0</v>
      </c>
      <c r="M71" s="1" t="str">
        <f t="shared" si="1"/>
        <v>INSERT INTO tblControlPagosHead(idArchivo, IdProceso, NombreArchivo, IdBanco, FechaPago, NumRegistros, Importe, FechaRegistro, FechaProceso, IdEstado, NombreEquipo, IdError) VALUES(70, 2454, '40072230411', 40072, '20230411', 1, '29167', '06/02/2024 15:18:54', '06/02/2024 15:18:55', 2, 'ADGARCIA9J7', 0)</v>
      </c>
    </row>
    <row r="72" spans="1:13" x14ac:dyDescent="0.2">
      <c r="A72" s="1">
        <v>71</v>
      </c>
      <c r="B72" s="1">
        <v>2455</v>
      </c>
      <c r="C72" s="2" t="s">
        <v>103</v>
      </c>
      <c r="D72" s="1">
        <v>40072</v>
      </c>
      <c r="E72" s="1">
        <v>20230411</v>
      </c>
      <c r="F72" s="1">
        <v>1</v>
      </c>
      <c r="G72" s="1">
        <v>29167</v>
      </c>
      <c r="H72" s="3">
        <v>45328.684595949075</v>
      </c>
      <c r="I72" s="3">
        <v>45328.684602743058</v>
      </c>
      <c r="J72" s="1">
        <v>3</v>
      </c>
      <c r="K72" s="1" t="s">
        <v>0</v>
      </c>
      <c r="L72" s="1">
        <v>0</v>
      </c>
      <c r="M72" s="1" t="str">
        <f t="shared" si="1"/>
        <v>INSERT INTO tblControlPagosHead(idArchivo, IdProceso, NombreArchivo, IdBanco, FechaPago, NumRegistros, Importe, FechaRegistro, FechaProceso, IdEstado, NombreEquipo, IdError) VALUES(71, 2455, '40072230411', 40072, '20230411', 1, '29167', '06/02/2024 16:25:49', '06/02/2024 16:25:50', 3, 'ADGARCIA9J7', 0)</v>
      </c>
    </row>
    <row r="73" spans="1:13" x14ac:dyDescent="0.2">
      <c r="A73" s="1">
        <v>72</v>
      </c>
      <c r="B73" s="1">
        <v>2456</v>
      </c>
      <c r="C73" s="2" t="s">
        <v>104</v>
      </c>
      <c r="D73" s="1">
        <v>17019</v>
      </c>
      <c r="E73" s="1">
        <v>20230413</v>
      </c>
      <c r="F73" s="1">
        <v>1</v>
      </c>
      <c r="G73" s="1">
        <v>1591</v>
      </c>
      <c r="H73" s="3">
        <v>45328.688317905093</v>
      </c>
      <c r="I73" s="3">
        <v>45328.688330555553</v>
      </c>
      <c r="J73" s="1">
        <v>99</v>
      </c>
      <c r="K73" s="1" t="s">
        <v>0</v>
      </c>
      <c r="L73" s="1">
        <v>4</v>
      </c>
      <c r="M73" s="1" t="str">
        <f t="shared" si="1"/>
        <v>INSERT INTO tblControlPagosHead(idArchivo, IdProceso, NombreArchivo, IdBanco, FechaPago, NumRegistros, Importe, FechaRegistro, FechaProceso, IdEstado, NombreEquipo, IdError) VALUES(72, 2456, '37019230413', 17019, '20230413', 1, '1591', '06/02/2024 16:31:11', '06/02/2024 16:31:12', 99, 'ADGARCIA9J7', 4)</v>
      </c>
    </row>
    <row r="74" spans="1:13" x14ac:dyDescent="0.2">
      <c r="A74" s="1">
        <v>73</v>
      </c>
      <c r="B74" s="1">
        <v>2456</v>
      </c>
      <c r="C74" s="2" t="s">
        <v>100</v>
      </c>
      <c r="D74" s="1">
        <v>40002</v>
      </c>
      <c r="E74" s="1">
        <v>20230402</v>
      </c>
      <c r="F74" s="1">
        <v>1</v>
      </c>
      <c r="G74" s="1">
        <v>16810</v>
      </c>
      <c r="H74" s="3">
        <v>45328.688318055552</v>
      </c>
      <c r="I74" s="3">
        <v>45328.688764317129</v>
      </c>
      <c r="J74" s="1">
        <v>99</v>
      </c>
      <c r="K74" s="1" t="s">
        <v>0</v>
      </c>
      <c r="L74" s="1">
        <v>3</v>
      </c>
      <c r="M74" s="1" t="str">
        <f t="shared" si="1"/>
        <v>INSERT INTO tblControlPagosHead(idArchivo, IdProceso, NombreArchivo, IdBanco, FechaPago, NumRegistros, Importe, FechaRegistro, FechaProceso, IdEstado, NombreEquipo, IdError) VALUES(73, 2456, '40002230401', 40002, '20230402', 1, '16810', '06/02/2024 16:31:11', '06/02/2024 16:31:49', 99, 'ADGARCIA9J7', 3)</v>
      </c>
    </row>
    <row r="75" spans="1:13" x14ac:dyDescent="0.2">
      <c r="A75" s="1">
        <v>74</v>
      </c>
      <c r="B75" s="1">
        <v>2456</v>
      </c>
      <c r="C75" s="2" t="s">
        <v>105</v>
      </c>
      <c r="D75" s="1">
        <v>40002</v>
      </c>
      <c r="E75" s="1">
        <v>20230410</v>
      </c>
      <c r="F75" s="1">
        <v>2</v>
      </c>
      <c r="G75" s="1">
        <v>103585</v>
      </c>
      <c r="H75" s="3">
        <v>45328.688318090281</v>
      </c>
      <c r="I75" s="3">
        <v>45328.688780983794</v>
      </c>
      <c r="J75" s="1">
        <v>99</v>
      </c>
      <c r="K75" s="1" t="s">
        <v>0</v>
      </c>
      <c r="L75" s="1">
        <v>6</v>
      </c>
      <c r="M75" s="1" t="str">
        <f t="shared" si="1"/>
        <v>INSERT INTO tblControlPagosHead(idArchivo, IdProceso, NombreArchivo, IdBanco, FechaPago, NumRegistros, Importe, FechaRegistro, FechaProceso, IdEstado, NombreEquipo, IdError) VALUES(74, 2456, '40002230410', 40002, '20230410', 2, '103585', '06/02/2024 16:31:11', '06/02/2024 16:31:51', 99, 'ADGARCIA9J7', 6)</v>
      </c>
    </row>
    <row r="76" spans="1:13" x14ac:dyDescent="0.2">
      <c r="A76" s="1">
        <v>75</v>
      </c>
      <c r="B76" s="1">
        <v>2456</v>
      </c>
      <c r="C76" s="2" t="s">
        <v>106</v>
      </c>
      <c r="D76" s="1">
        <v>40002</v>
      </c>
      <c r="E76" s="1">
        <v>20230531</v>
      </c>
      <c r="F76" s="1">
        <v>14</v>
      </c>
      <c r="G76" s="1">
        <v>195250</v>
      </c>
      <c r="H76" s="3">
        <v>45328.688318171298</v>
      </c>
      <c r="I76" s="3">
        <v>45328.68879818287</v>
      </c>
      <c r="J76" s="1">
        <v>99</v>
      </c>
      <c r="K76" s="1" t="s">
        <v>0</v>
      </c>
      <c r="L76" s="1">
        <v>7</v>
      </c>
      <c r="M76" s="1" t="str">
        <f t="shared" si="1"/>
        <v>INSERT INTO tblControlPagosHead(idArchivo, IdProceso, NombreArchivo, IdBanco, FechaPago, NumRegistros, Importe, FechaRegistro, FechaProceso, IdEstado, NombreEquipo, IdError) VALUES(75, 2456, '40002230531', 40002, '20230531', 14, '195250', '06/02/2024 16:31:11', '06/02/2024 16:31:52', 99, 'ADGARCIA9J7', 7)</v>
      </c>
    </row>
    <row r="77" spans="1:13" x14ac:dyDescent="0.2">
      <c r="A77" s="1">
        <v>76</v>
      </c>
      <c r="B77" s="1">
        <v>2456</v>
      </c>
      <c r="C77" s="2" t="s">
        <v>107</v>
      </c>
      <c r="D77" s="1">
        <v>40012</v>
      </c>
      <c r="E77" s="1">
        <v>20230405</v>
      </c>
      <c r="F77" s="1">
        <v>37</v>
      </c>
      <c r="G77" s="1">
        <v>2682759</v>
      </c>
      <c r="H77" s="3">
        <v>45328.688318287037</v>
      </c>
      <c r="I77" s="3">
        <v>45328.688853356478</v>
      </c>
      <c r="J77" s="1">
        <v>99</v>
      </c>
      <c r="K77" s="1" t="s">
        <v>0</v>
      </c>
      <c r="L77" s="1">
        <v>4</v>
      </c>
      <c r="M77" s="1" t="str">
        <f t="shared" si="1"/>
        <v>INSERT INTO tblControlPagosHead(idArchivo, IdProceso, NombreArchivo, IdBanco, FechaPago, NumRegistros, Importe, FechaRegistro, FechaProceso, IdEstado, NombreEquipo, IdError) VALUES(76, 2456, '40012230405', 40012, '20230405', 37, '2682759', '06/02/2024 16:31:11', '06/02/2024 16:31:57', 99, 'ADGARCIA9J7', 4)</v>
      </c>
    </row>
    <row r="78" spans="1:13" x14ac:dyDescent="0.2">
      <c r="A78" s="1">
        <v>77</v>
      </c>
      <c r="B78" s="1">
        <v>2456</v>
      </c>
      <c r="C78" s="2" t="s">
        <v>101</v>
      </c>
      <c r="D78" s="1">
        <v>40025</v>
      </c>
      <c r="E78" s="1">
        <v>20230607</v>
      </c>
      <c r="F78" s="1">
        <v>1</v>
      </c>
      <c r="G78" s="1">
        <v>4812</v>
      </c>
      <c r="H78" s="3">
        <v>45328.688318402776</v>
      </c>
      <c r="I78" s="3">
        <v>45328.688853622683</v>
      </c>
      <c r="J78" s="1">
        <v>3</v>
      </c>
      <c r="K78" s="1" t="s">
        <v>0</v>
      </c>
      <c r="L78" s="1">
        <v>0</v>
      </c>
      <c r="M78" s="1" t="str">
        <f t="shared" si="1"/>
        <v>INSERT INTO tblControlPagosHead(idArchivo, IdProceso, NombreArchivo, IdBanco, FechaPago, NumRegistros, Importe, FechaRegistro, FechaProceso, IdEstado, NombreEquipo, IdError) VALUES(77, 2456, '40025230607', 40025, '20230607', 1, '4812', '06/02/2024 16:31:11', '06/02/2024 16:31:57', 3, 'ADGARCIA9J7', 0)</v>
      </c>
    </row>
    <row r="79" spans="1:13" x14ac:dyDescent="0.2">
      <c r="A79" s="1">
        <v>78</v>
      </c>
      <c r="B79" s="1">
        <v>2456</v>
      </c>
      <c r="C79" s="2" t="s">
        <v>108</v>
      </c>
      <c r="D79" s="1">
        <v>40058</v>
      </c>
      <c r="E79" s="1">
        <v>20230518</v>
      </c>
      <c r="F79" s="1">
        <v>4</v>
      </c>
      <c r="G79" s="1">
        <v>93508</v>
      </c>
      <c r="H79" s="3">
        <v>45328.688318402776</v>
      </c>
      <c r="I79" s="3">
        <v>45328.688973263888</v>
      </c>
      <c r="J79" s="1">
        <v>99</v>
      </c>
      <c r="K79" s="1" t="s">
        <v>0</v>
      </c>
      <c r="L79" s="1">
        <v>3</v>
      </c>
      <c r="M79" s="1" t="str">
        <f t="shared" si="1"/>
        <v>INSERT INTO tblControlPagosHead(idArchivo, IdProceso, NombreArchivo, IdBanco, FechaPago, NumRegistros, Importe, FechaRegistro, FechaProceso, IdEstado, NombreEquipo, IdError) VALUES(78, 2456, '40058230518', 40058, '20230518', 4, '93508', '06/02/2024 16:31:11', '06/02/2024 16:32:07', 99, 'ADGARCIA9J7', 3)</v>
      </c>
    </row>
    <row r="80" spans="1:13" x14ac:dyDescent="0.2">
      <c r="A80" s="1">
        <v>79</v>
      </c>
      <c r="B80" s="1">
        <v>2456</v>
      </c>
      <c r="C80" s="2" t="s">
        <v>109</v>
      </c>
      <c r="D80" s="1">
        <v>40062</v>
      </c>
      <c r="E80" s="1">
        <v>20230420</v>
      </c>
      <c r="F80" s="1">
        <v>1</v>
      </c>
      <c r="G80" s="1">
        <v>11289</v>
      </c>
      <c r="H80" s="3">
        <v>45328.688318402776</v>
      </c>
      <c r="I80" s="3">
        <v>45328.688973761571</v>
      </c>
      <c r="J80" s="1">
        <v>3</v>
      </c>
      <c r="K80" s="1" t="s">
        <v>0</v>
      </c>
      <c r="L80" s="1">
        <v>0</v>
      </c>
      <c r="M80" s="1" t="str">
        <f t="shared" si="1"/>
        <v>INSERT INTO tblControlPagosHead(idArchivo, IdProceso, NombreArchivo, IdBanco, FechaPago, NumRegistros, Importe, FechaRegistro, FechaProceso, IdEstado, NombreEquipo, IdError) VALUES(79, 2456, '40062230420', 40062, '20230420', 1, '11289', '06/02/2024 16:31:11', '06/02/2024 16:32:07', 3, 'ADGARCIA9J7', 0)</v>
      </c>
    </row>
    <row r="81" spans="1:13" x14ac:dyDescent="0.2">
      <c r="A81" s="1">
        <v>80</v>
      </c>
      <c r="B81" s="1">
        <v>2456</v>
      </c>
      <c r="C81" s="2" t="s">
        <v>110</v>
      </c>
      <c r="D81" s="1">
        <v>40062</v>
      </c>
      <c r="E81" s="1">
        <v>20230517</v>
      </c>
      <c r="F81" s="1">
        <v>1</v>
      </c>
      <c r="G81" s="1">
        <v>15760</v>
      </c>
      <c r="H81" s="3">
        <v>45328.688318402776</v>
      </c>
      <c r="I81" s="3">
        <v>45328.689016550925</v>
      </c>
      <c r="J81" s="1">
        <v>3</v>
      </c>
      <c r="K81" s="1" t="s">
        <v>0</v>
      </c>
      <c r="L81" s="1">
        <v>0</v>
      </c>
      <c r="M81" s="1" t="str">
        <f t="shared" si="1"/>
        <v>INSERT INTO tblControlPagosHead(idArchivo, IdProceso, NombreArchivo, IdBanco, FechaPago, NumRegistros, Importe, FechaRegistro, FechaProceso, IdEstado, NombreEquipo, IdError) VALUES(80, 2456, '40062230517', 40062, '20230517', 1, '15760', '06/02/2024 16:31:11', '06/02/2024 16:32:11', 3, 'ADGARCIA9J7', 0)</v>
      </c>
    </row>
    <row r="82" spans="1:13" x14ac:dyDescent="0.2">
      <c r="A82" s="1">
        <v>81</v>
      </c>
      <c r="B82" s="1">
        <v>2456</v>
      </c>
      <c r="C82" s="2" t="s">
        <v>111</v>
      </c>
      <c r="D82" s="1">
        <v>40072</v>
      </c>
      <c r="E82" s="1">
        <v>20230408</v>
      </c>
      <c r="F82" s="1">
        <v>2</v>
      </c>
      <c r="G82" s="1">
        <v>60220</v>
      </c>
      <c r="H82" s="3">
        <v>45328.688318483793</v>
      </c>
      <c r="I82" s="3">
        <v>45328.689102048615</v>
      </c>
      <c r="J82" s="1">
        <v>99</v>
      </c>
      <c r="K82" s="1" t="s">
        <v>0</v>
      </c>
      <c r="L82" s="1">
        <v>8</v>
      </c>
      <c r="M82" s="1" t="str">
        <f t="shared" si="1"/>
        <v>INSERT INTO tblControlPagosHead(idArchivo, IdProceso, NombreArchivo, IdBanco, FechaPago, NumRegistros, Importe, FechaRegistro, FechaProceso, IdEstado, NombreEquipo, IdError) VALUES(81, 2456, '40072230408', 40072, '20230408', 2, '60220', '06/02/2024 16:31:11', '06/02/2024 16:32:18', 99, 'ADGARCIA9J7', 8)</v>
      </c>
    </row>
    <row r="83" spans="1:13" x14ac:dyDescent="0.2">
      <c r="A83" s="1">
        <v>82</v>
      </c>
      <c r="B83" s="1">
        <v>2456</v>
      </c>
      <c r="C83" s="2" t="s">
        <v>102</v>
      </c>
      <c r="D83" s="1">
        <v>40072</v>
      </c>
      <c r="E83" s="1">
        <v>20230410</v>
      </c>
      <c r="F83" s="1">
        <v>1</v>
      </c>
      <c r="G83" s="1">
        <v>29166</v>
      </c>
      <c r="H83" s="3">
        <v>45328.688318483793</v>
      </c>
      <c r="I83" s="3">
        <v>45328.689115856483</v>
      </c>
      <c r="J83" s="1">
        <v>3</v>
      </c>
      <c r="K83" s="1" t="s">
        <v>0</v>
      </c>
      <c r="L83" s="1">
        <v>0</v>
      </c>
      <c r="M83" s="1" t="str">
        <f t="shared" si="1"/>
        <v>INSERT INTO tblControlPagosHead(idArchivo, IdProceso, NombreArchivo, IdBanco, FechaPago, NumRegistros, Importe, FechaRegistro, FechaProceso, IdEstado, NombreEquipo, IdError) VALUES(82, 2456, '40072230410', 40072, '20230410', 1, '29166', '06/02/2024 16:31:11', '06/02/2024 16:32:20', 3, 'ADGARCIA9J7', 0)</v>
      </c>
    </row>
    <row r="84" spans="1:13" x14ac:dyDescent="0.2">
      <c r="A84" s="1">
        <v>83</v>
      </c>
      <c r="B84" s="1">
        <v>2456</v>
      </c>
      <c r="C84" s="2" t="s">
        <v>103</v>
      </c>
      <c r="D84" s="1">
        <v>40072</v>
      </c>
      <c r="E84" s="1">
        <v>20230411</v>
      </c>
      <c r="F84" s="1">
        <v>1</v>
      </c>
      <c r="G84" s="1">
        <v>29167</v>
      </c>
      <c r="H84" s="3">
        <v>45328.688318518522</v>
      </c>
      <c r="I84" s="3">
        <v>45328.689155358799</v>
      </c>
      <c r="J84" s="1">
        <v>3</v>
      </c>
      <c r="K84" s="1" t="s">
        <v>0</v>
      </c>
      <c r="L84" s="1">
        <v>0</v>
      </c>
      <c r="M84" s="1" t="str">
        <f t="shared" si="1"/>
        <v>INSERT INTO tblControlPagosHead(idArchivo, IdProceso, NombreArchivo, IdBanco, FechaPago, NumRegistros, Importe, FechaRegistro, FechaProceso, IdEstado, NombreEquipo, IdError) VALUES(83, 2456, '40072230411', 40072, '20230411', 1, '29167', '06/02/2024 16:31:11', '06/02/2024 16:32:23', 3, 'ADGARCIA9J7', 0)</v>
      </c>
    </row>
    <row r="85" spans="1:13" x14ac:dyDescent="0.2">
      <c r="A85" s="1">
        <v>84</v>
      </c>
      <c r="B85" s="1">
        <v>2456</v>
      </c>
      <c r="C85" s="2" t="s">
        <v>112</v>
      </c>
      <c r="D85" s="1">
        <v>40152</v>
      </c>
      <c r="E85" s="1">
        <v>20230502</v>
      </c>
      <c r="F85" s="1">
        <v>1</v>
      </c>
      <c r="G85" s="1">
        <v>17920</v>
      </c>
      <c r="H85" s="3">
        <v>45328.688318518522</v>
      </c>
      <c r="I85" s="3">
        <v>45328.689187002317</v>
      </c>
      <c r="J85" s="1">
        <v>99</v>
      </c>
      <c r="K85" s="1" t="s">
        <v>0</v>
      </c>
      <c r="L85" s="1">
        <v>7</v>
      </c>
      <c r="M85" s="1" t="str">
        <f t="shared" si="1"/>
        <v>INSERT INTO tblControlPagosHead(idArchivo, IdProceso, NombreArchivo, IdBanco, FechaPago, NumRegistros, Importe, FechaRegistro, FechaProceso, IdEstado, NombreEquipo, IdError) VALUES(84, 2456, '40152230502', 40152, '20230502', 1, '17920', '06/02/2024 16:31:11', '06/02/2024 16:32:26', 99, 'ADGARCIA9J7', 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B403B-AEA8-41D0-813C-A0A8763F197D}">
  <dimension ref="A1:F12"/>
  <sheetViews>
    <sheetView workbookViewId="0">
      <selection activeCell="F2" sqref="F2:F12"/>
    </sheetView>
  </sheetViews>
  <sheetFormatPr baseColWidth="10" defaultRowHeight="11.25" x14ac:dyDescent="0.2"/>
  <cols>
    <col min="1" max="1" width="4.28515625" style="1" bestFit="1" customWidth="1"/>
    <col min="2" max="2" width="16.42578125" style="1" bestFit="1" customWidth="1"/>
    <col min="3" max="3" width="8.140625" style="1" bestFit="1" customWidth="1"/>
    <col min="4" max="4" width="8.7109375" style="1" bestFit="1" customWidth="1"/>
    <col min="5" max="5" width="13.140625" style="1" bestFit="1" customWidth="1"/>
    <col min="6" max="6" width="106.140625" style="1" bestFit="1" customWidth="1"/>
    <col min="7" max="16384" width="11.42578125" style="1"/>
  </cols>
  <sheetData>
    <row r="1" spans="1:6" x14ac:dyDescent="0.2">
      <c r="A1" s="1" t="s">
        <v>27</v>
      </c>
      <c r="B1" s="1" t="s">
        <v>28</v>
      </c>
      <c r="C1" s="1" t="s">
        <v>29</v>
      </c>
      <c r="D1" s="1" t="s">
        <v>6</v>
      </c>
      <c r="E1" s="1" t="s">
        <v>30</v>
      </c>
    </row>
    <row r="2" spans="1:6" x14ac:dyDescent="0.2">
      <c r="A2" s="1">
        <v>1</v>
      </c>
      <c r="B2" s="1" t="s">
        <v>113</v>
      </c>
      <c r="C2" s="1" t="s">
        <v>14</v>
      </c>
      <c r="D2" s="1" t="s">
        <v>14</v>
      </c>
      <c r="E2" s="3">
        <v>45321.960742395837</v>
      </c>
      <c r="F2" s="1" t="str">
        <f t="shared" ref="F2:F12" si="0">_xlfn.CONCAT("INSERT INTO tblArchivosZIP(IdZip,NombreZip,NumPagos,Importe,FechaCreacion) VALUES(",A2,", '", B2,"', ", C2, ", ", D2, ", '",TEXT(E2, "dd/MM/aaaa HH:mm:ss"),"')")</f>
        <v>INSERT INTO tblArchivosZIP(IdZip,NombreZip,NumPagos,Importe,FechaCreacion) VALUES(1, 'MATCBZF20240130_17', NULL, NULL, '30/01/2024 23:03:28')</v>
      </c>
    </row>
    <row r="3" spans="1:6" x14ac:dyDescent="0.2">
      <c r="A3" s="1">
        <v>2</v>
      </c>
      <c r="B3" s="1" t="s">
        <v>114</v>
      </c>
      <c r="C3" s="1" t="s">
        <v>14</v>
      </c>
      <c r="D3" s="1" t="s">
        <v>14</v>
      </c>
      <c r="E3" s="3">
        <v>45323.752071875002</v>
      </c>
      <c r="F3" s="1" t="str">
        <f t="shared" si="0"/>
        <v>INSERT INTO tblArchivosZIP(IdZip,NombreZip,NumPagos,Importe,FechaCreacion) VALUES(2, 'MATCBZF20240201_1 ', NULL, NULL, '01/02/2024 18:02:59')</v>
      </c>
    </row>
    <row r="4" spans="1:6" x14ac:dyDescent="0.2">
      <c r="A4" s="1">
        <v>3</v>
      </c>
      <c r="B4" s="1" t="s">
        <v>115</v>
      </c>
      <c r="C4" s="1">
        <v>4</v>
      </c>
      <c r="D4" s="1">
        <v>67956</v>
      </c>
      <c r="E4" s="3">
        <v>45323.753490162038</v>
      </c>
      <c r="F4" s="1" t="str">
        <f t="shared" si="0"/>
        <v>INSERT INTO tblArchivosZIP(IdZip,NombreZip,NumPagos,Importe,FechaCreacion) VALUES(3, 'MATCBZF20240201_2 ', 4, 67956, '01/02/2024 18:05:02')</v>
      </c>
    </row>
    <row r="5" spans="1:6" x14ac:dyDescent="0.2">
      <c r="A5" s="1">
        <v>4</v>
      </c>
      <c r="B5" s="1" t="s">
        <v>116</v>
      </c>
      <c r="C5" s="1" t="s">
        <v>14</v>
      </c>
      <c r="D5" s="1" t="s">
        <v>14</v>
      </c>
      <c r="E5" s="3">
        <v>45323.786040590276</v>
      </c>
      <c r="F5" s="1" t="str">
        <f t="shared" si="0"/>
        <v>INSERT INTO tblArchivosZIP(IdZip,NombreZip,NumPagos,Importe,FechaCreacion) VALUES(4, 'MATCBZF20240201_3 ', NULL, NULL, '01/02/2024 18:51:54')</v>
      </c>
    </row>
    <row r="6" spans="1:6" x14ac:dyDescent="0.2">
      <c r="A6" s="1">
        <v>5</v>
      </c>
      <c r="B6" s="1" t="s">
        <v>117</v>
      </c>
      <c r="C6" s="1">
        <v>2</v>
      </c>
      <c r="D6" s="1">
        <v>33978</v>
      </c>
      <c r="E6" s="3">
        <v>45323.791378159724</v>
      </c>
      <c r="F6" s="1" t="str">
        <f t="shared" si="0"/>
        <v>INSERT INTO tblArchivosZIP(IdZip,NombreZip,NumPagos,Importe,FechaCreacion) VALUES(5, 'MATCBZF20240201_4 ', 2, 33978, '01/02/2024 18:59:35')</v>
      </c>
    </row>
    <row r="7" spans="1:6" x14ac:dyDescent="0.2">
      <c r="A7" s="1">
        <v>6</v>
      </c>
      <c r="B7" s="1" t="s">
        <v>118</v>
      </c>
      <c r="C7" s="1">
        <v>3</v>
      </c>
      <c r="D7" s="1">
        <v>63145</v>
      </c>
      <c r="E7" s="3">
        <v>45324.448113391205</v>
      </c>
      <c r="F7" s="1" t="str">
        <f t="shared" si="0"/>
        <v>INSERT INTO tblArchivosZIP(IdZip,NombreZip,NumPagos,Importe,FechaCreacion) VALUES(6, 'MATCBZF20240202_1 ', 3, 63145, '02/02/2024 10:45:17')</v>
      </c>
    </row>
    <row r="8" spans="1:6" x14ac:dyDescent="0.2">
      <c r="A8" s="1">
        <v>7</v>
      </c>
      <c r="B8" s="1" t="s">
        <v>119</v>
      </c>
      <c r="C8" s="1">
        <v>3</v>
      </c>
      <c r="D8" s="1">
        <v>63145</v>
      </c>
      <c r="E8" s="3">
        <v>45324.457097106482</v>
      </c>
      <c r="F8" s="1" t="str">
        <f t="shared" si="0"/>
        <v>INSERT INTO tblArchivosZIP(IdZip,NombreZip,NumPagos,Importe,FechaCreacion) VALUES(7, 'MATCBZF20240202_2 ', 3, 63145, '02/02/2024 10:58:13')</v>
      </c>
    </row>
    <row r="9" spans="1:6" x14ac:dyDescent="0.2">
      <c r="A9" s="1">
        <v>8</v>
      </c>
      <c r="B9" s="1" t="s">
        <v>118</v>
      </c>
      <c r="C9" s="1">
        <v>2</v>
      </c>
      <c r="D9" s="1">
        <v>33978</v>
      </c>
      <c r="E9" s="3">
        <v>45324.517515509258</v>
      </c>
      <c r="F9" s="1" t="str">
        <f t="shared" si="0"/>
        <v>INSERT INTO tblArchivosZIP(IdZip,NombreZip,NumPagos,Importe,FechaCreacion) VALUES(8, 'MATCBZF20240202_1 ', 2, 33978, '02/02/2024 12:25:13')</v>
      </c>
    </row>
    <row r="10" spans="1:6" x14ac:dyDescent="0.2">
      <c r="A10" s="1">
        <v>9</v>
      </c>
      <c r="B10" s="1" t="s">
        <v>120</v>
      </c>
      <c r="C10" s="1">
        <v>4</v>
      </c>
      <c r="D10" s="1">
        <v>61027</v>
      </c>
      <c r="E10" s="3">
        <v>45328.510642476853</v>
      </c>
      <c r="F10" s="1" t="str">
        <f t="shared" si="0"/>
        <v>INSERT INTO tblArchivosZIP(IdZip,NombreZip,NumPagos,Importe,FechaCreacion) VALUES(9, 'MATCBZF20240206_1 ', 4, 61027, '06/02/2024 12:15:20')</v>
      </c>
    </row>
    <row r="11" spans="1:6" x14ac:dyDescent="0.2">
      <c r="A11" s="1">
        <v>10</v>
      </c>
      <c r="B11" s="1" t="s">
        <v>121</v>
      </c>
      <c r="C11" s="1">
        <v>2</v>
      </c>
      <c r="D11" s="1">
        <v>16101</v>
      </c>
      <c r="E11" s="3">
        <v>45328.692532442132</v>
      </c>
      <c r="F11" s="1" t="str">
        <f t="shared" si="0"/>
        <v>INSERT INTO tblArchivosZIP(IdZip,NombreZip,NumPagos,Importe,FechaCreacion) VALUES(10, 'MATCBZF20240206_2 ', 2, 16101, '06/02/2024 16:37:15')</v>
      </c>
    </row>
    <row r="12" spans="1:6" x14ac:dyDescent="0.2">
      <c r="A12" s="1">
        <v>11</v>
      </c>
      <c r="B12" s="1" t="s">
        <v>122</v>
      </c>
      <c r="C12" s="1">
        <v>2</v>
      </c>
      <c r="D12" s="1">
        <v>44926</v>
      </c>
      <c r="E12" s="3">
        <v>45328.695498645837</v>
      </c>
      <c r="F12" s="1" t="str">
        <f t="shared" si="0"/>
        <v>INSERT INTO tblArchivosZIP(IdZip,NombreZip,NumPagos,Importe,FechaCreacion) VALUES(11, 'MATCBZF20240206_3 ', 2, 44926, '06/02/2024 16:41:31')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AD727-A67B-4E47-985B-115F0DA29C04}">
  <dimension ref="A1:Q209"/>
  <sheetViews>
    <sheetView topLeftCell="C201" workbookViewId="0">
      <selection activeCell="Q2" sqref="Q2:Q209"/>
    </sheetView>
  </sheetViews>
  <sheetFormatPr baseColWidth="10" defaultRowHeight="11.25" x14ac:dyDescent="0.2"/>
  <cols>
    <col min="1" max="1" width="9.7109375" style="1" bestFit="1" customWidth="1"/>
    <col min="2" max="2" width="10" style="1" bestFit="1" customWidth="1"/>
    <col min="3" max="3" width="11.42578125" style="1" bestFit="1" customWidth="1"/>
    <col min="4" max="4" width="18.85546875" style="2" bestFit="1" customWidth="1"/>
    <col min="5" max="5" width="10.28515625" style="2" bestFit="1" customWidth="1"/>
    <col min="6" max="6" width="10.5703125" style="1" bestFit="1" customWidth="1"/>
    <col min="7" max="7" width="8.7109375" style="1" bestFit="1" customWidth="1"/>
    <col min="8" max="8" width="13.28515625" style="2" bestFit="1" customWidth="1"/>
    <col min="9" max="9" width="14.7109375" style="1" bestFit="1" customWidth="1"/>
    <col min="10" max="10" width="8.42578125" style="1" bestFit="1" customWidth="1"/>
    <col min="11" max="11" width="9.28515625" style="1" bestFit="1" customWidth="1"/>
    <col min="12" max="12" width="8.85546875" style="1" bestFit="1" customWidth="1"/>
    <col min="13" max="13" width="6.5703125" style="1" bestFit="1" customWidth="1"/>
    <col min="14" max="14" width="15.42578125" style="1" bestFit="1" customWidth="1"/>
    <col min="15" max="15" width="7.85546875" style="1" bestFit="1" customWidth="1"/>
    <col min="16" max="16" width="30.28515625" style="1" bestFit="1" customWidth="1"/>
    <col min="17" max="16384" width="11.42578125" style="1"/>
  </cols>
  <sheetData>
    <row r="1" spans="1:17" x14ac:dyDescent="0.2">
      <c r="A1" s="1" t="s">
        <v>88</v>
      </c>
      <c r="B1" s="1" t="s">
        <v>89</v>
      </c>
      <c r="C1" s="1" t="s">
        <v>90</v>
      </c>
      <c r="D1" s="2" t="s">
        <v>91</v>
      </c>
      <c r="E1" s="2" t="s">
        <v>4</v>
      </c>
      <c r="F1" s="1" t="s">
        <v>92</v>
      </c>
      <c r="G1" s="1" t="s">
        <v>6</v>
      </c>
      <c r="H1" s="2" t="s">
        <v>93</v>
      </c>
      <c r="I1" s="1" t="s">
        <v>94</v>
      </c>
      <c r="J1" s="1" t="s">
        <v>95</v>
      </c>
      <c r="K1" s="1" t="s">
        <v>96</v>
      </c>
      <c r="L1" s="1" t="s">
        <v>9</v>
      </c>
      <c r="M1" s="1" t="s">
        <v>27</v>
      </c>
      <c r="N1" s="1" t="s">
        <v>97</v>
      </c>
      <c r="O1" s="1" t="s">
        <v>11</v>
      </c>
      <c r="P1" s="1" t="s">
        <v>98</v>
      </c>
      <c r="Q1" s="1" t="s">
        <v>87</v>
      </c>
    </row>
    <row r="2" spans="1:17" x14ac:dyDescent="0.2">
      <c r="A2" s="1">
        <v>1</v>
      </c>
      <c r="B2" s="1">
        <v>1</v>
      </c>
      <c r="C2" s="1">
        <v>2</v>
      </c>
      <c r="D2" s="2" t="s">
        <v>34</v>
      </c>
      <c r="E2" s="2" t="s">
        <v>35</v>
      </c>
      <c r="F2" s="5">
        <v>0.32569444444444445</v>
      </c>
      <c r="G2" s="1">
        <v>16810</v>
      </c>
      <c r="H2" s="2" t="s">
        <v>36</v>
      </c>
      <c r="I2" s="1">
        <v>1</v>
      </c>
      <c r="J2" s="1">
        <v>4</v>
      </c>
      <c r="K2" s="1">
        <v>1</v>
      </c>
      <c r="L2" s="6">
        <v>99</v>
      </c>
      <c r="M2" s="6">
        <v>0</v>
      </c>
      <c r="N2" s="6" t="s">
        <v>14</v>
      </c>
      <c r="O2" s="6">
        <v>99</v>
      </c>
      <c r="P2" s="6" t="s">
        <v>14</v>
      </c>
      <c r="Q2"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VALUES(1, 1, 2, '04230BAE174438216270', '20230401', '07:49', '16810', '3397', 1, '4', 1, 99, 0, NULL, 99, NULL)</v>
      </c>
    </row>
    <row r="3" spans="1:17" x14ac:dyDescent="0.2">
      <c r="A3" s="1">
        <v>2</v>
      </c>
      <c r="B3" s="1">
        <v>1</v>
      </c>
      <c r="C3" s="1">
        <v>2</v>
      </c>
      <c r="D3" s="2" t="s">
        <v>39</v>
      </c>
      <c r="E3" s="2" t="s">
        <v>40</v>
      </c>
      <c r="F3" s="5">
        <v>0.625</v>
      </c>
      <c r="G3" s="1">
        <v>4812</v>
      </c>
      <c r="H3" s="2" t="s">
        <v>41</v>
      </c>
      <c r="I3" s="1">
        <v>1</v>
      </c>
      <c r="J3" s="1">
        <v>4</v>
      </c>
      <c r="K3" s="1">
        <v>1</v>
      </c>
      <c r="L3" s="6">
        <v>5</v>
      </c>
      <c r="M3" s="6">
        <v>1</v>
      </c>
      <c r="N3" s="6" t="s">
        <v>78</v>
      </c>
      <c r="O3" s="6">
        <v>0</v>
      </c>
      <c r="P3" s="6" t="s">
        <v>43</v>
      </c>
      <c r="Q3"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VALUES(2, 1, 2, '04230000984438823249', '20230607', '15:00', '4812', '712300000010', 1, '4', 1, 5, 1, '44651700000011_00', 0, 'D5B62FB0-9A85-40E0-BEE6-00085D44FD5B')</v>
      </c>
    </row>
    <row r="4" spans="1:17" x14ac:dyDescent="0.2">
      <c r="A4" s="1">
        <v>3</v>
      </c>
      <c r="B4" s="1">
        <v>1</v>
      </c>
      <c r="C4" s="1">
        <v>2</v>
      </c>
      <c r="D4" s="2" t="s">
        <v>44</v>
      </c>
      <c r="E4" s="2" t="s">
        <v>45</v>
      </c>
      <c r="F4" s="5">
        <v>0.48541666666666666</v>
      </c>
      <c r="G4" s="1">
        <v>29166</v>
      </c>
      <c r="H4" s="2" t="s">
        <v>46</v>
      </c>
      <c r="I4" s="1">
        <v>3</v>
      </c>
      <c r="J4" s="1">
        <v>54</v>
      </c>
      <c r="K4" s="1">
        <v>1</v>
      </c>
      <c r="L4" s="6">
        <v>5</v>
      </c>
      <c r="M4" s="6">
        <v>1</v>
      </c>
      <c r="N4" s="6" t="s">
        <v>123</v>
      </c>
      <c r="O4" s="6">
        <v>0</v>
      </c>
      <c r="P4" s="6" t="s">
        <v>14</v>
      </c>
      <c r="Q4"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VALUES(3, 1, 2, '04230BXM044438520222', '20230410', '11:39', '29166', '368512410023', 3, '54', 1, 5, 1, '04230BXM044438520222_00', 0, NULL)</v>
      </c>
    </row>
    <row r="5" spans="1:17" x14ac:dyDescent="0.2">
      <c r="A5" s="1">
        <v>4</v>
      </c>
      <c r="B5" s="1">
        <v>1</v>
      </c>
      <c r="C5" s="1">
        <v>2</v>
      </c>
      <c r="D5" s="2" t="s">
        <v>34</v>
      </c>
      <c r="E5" s="2" t="s">
        <v>35</v>
      </c>
      <c r="F5" s="5">
        <v>0.32569444444444445</v>
      </c>
      <c r="G5" s="1">
        <v>16810</v>
      </c>
      <c r="H5" s="2" t="s">
        <v>36</v>
      </c>
      <c r="I5" s="1">
        <v>1</v>
      </c>
      <c r="J5" s="1">
        <v>4</v>
      </c>
      <c r="K5" s="1">
        <v>1</v>
      </c>
      <c r="L5" s="6">
        <v>99</v>
      </c>
      <c r="M5" s="6">
        <v>0</v>
      </c>
      <c r="N5" s="6" t="s">
        <v>14</v>
      </c>
      <c r="O5" s="6">
        <v>99</v>
      </c>
      <c r="P5" s="6" t="s">
        <v>14</v>
      </c>
      <c r="Q5"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VALUES(4, 1, 2, '04230BAE174438216270', '20230401', '07:49', '16810', '3397', 1, '4', 1, 99, 0, NULL, 99, NULL)</v>
      </c>
    </row>
    <row r="6" spans="1:17" x14ac:dyDescent="0.2">
      <c r="A6" s="1">
        <v>5</v>
      </c>
      <c r="B6" s="1">
        <v>1</v>
      </c>
      <c r="C6" s="1">
        <v>2</v>
      </c>
      <c r="D6" s="2" t="s">
        <v>39</v>
      </c>
      <c r="E6" s="2" t="s">
        <v>40</v>
      </c>
      <c r="F6" s="5">
        <v>0.625</v>
      </c>
      <c r="G6" s="1">
        <v>4812</v>
      </c>
      <c r="H6" s="2" t="s">
        <v>41</v>
      </c>
      <c r="I6" s="1">
        <v>1</v>
      </c>
      <c r="J6" s="1">
        <v>4</v>
      </c>
      <c r="K6" s="1">
        <v>1</v>
      </c>
      <c r="L6" s="6">
        <v>4</v>
      </c>
      <c r="M6" s="6">
        <v>0</v>
      </c>
      <c r="N6" s="6" t="s">
        <v>78</v>
      </c>
      <c r="O6" s="6">
        <v>0</v>
      </c>
      <c r="P6" s="6" t="s">
        <v>43</v>
      </c>
      <c r="Q6"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VALUES(5, 1, 2, '04230000984438823249', '20230607', '15:00', '4812', '712300000010', 1, '4', 1, 4, 0, '44651700000011_00', 0, 'D5B62FB0-9A85-40E0-BEE6-00085D44FD5B')</v>
      </c>
    </row>
    <row r="7" spans="1:17" x14ac:dyDescent="0.2">
      <c r="A7" s="1">
        <v>6</v>
      </c>
      <c r="B7" s="1">
        <v>1</v>
      </c>
      <c r="C7" s="1">
        <v>2</v>
      </c>
      <c r="D7" s="2" t="s">
        <v>44</v>
      </c>
      <c r="E7" s="2" t="s">
        <v>45</v>
      </c>
      <c r="F7" s="5">
        <v>0.48541666666666666</v>
      </c>
      <c r="G7" s="1">
        <v>29166</v>
      </c>
      <c r="H7" s="2" t="s">
        <v>46</v>
      </c>
      <c r="I7" s="1">
        <v>3</v>
      </c>
      <c r="J7" s="1">
        <v>54</v>
      </c>
      <c r="K7" s="1">
        <v>1</v>
      </c>
      <c r="L7" s="6">
        <v>4</v>
      </c>
      <c r="M7" s="6">
        <v>0</v>
      </c>
      <c r="N7" s="6" t="s">
        <v>123</v>
      </c>
      <c r="O7" s="6">
        <v>0</v>
      </c>
      <c r="P7" s="6" t="s">
        <v>14</v>
      </c>
      <c r="Q7"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VALUES(6, 1, 2, '04230BXM044438520222', '20230410', '11:39', '29166', '368512410023', 3, '54', 1, 4, 0, '04230BXM044438520222_00', 0, NULL)</v>
      </c>
    </row>
    <row r="8" spans="1:17" x14ac:dyDescent="0.2">
      <c r="A8" s="1">
        <v>7</v>
      </c>
      <c r="B8" s="1">
        <v>1</v>
      </c>
      <c r="C8" s="1">
        <v>2</v>
      </c>
      <c r="D8" s="2" t="s">
        <v>34</v>
      </c>
      <c r="E8" s="2" t="s">
        <v>35</v>
      </c>
      <c r="F8" s="5">
        <v>0.32569444444444445</v>
      </c>
      <c r="G8" s="1">
        <v>16810</v>
      </c>
      <c r="H8" s="2" t="s">
        <v>36</v>
      </c>
      <c r="I8" s="1">
        <v>1</v>
      </c>
      <c r="J8" s="1">
        <v>4</v>
      </c>
      <c r="K8" s="1">
        <v>1</v>
      </c>
      <c r="L8" s="6">
        <v>99</v>
      </c>
      <c r="M8" s="6">
        <v>0</v>
      </c>
      <c r="N8" s="6" t="s">
        <v>14</v>
      </c>
      <c r="O8" s="6">
        <v>99</v>
      </c>
      <c r="P8" s="6" t="s">
        <v>14</v>
      </c>
      <c r="Q8"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VALUES(7, 1, 2, '04230BAE174438216270', '20230401', '07:49', '16810', '3397', 1, '4', 1, 99, 0, NULL, 99, NULL)</v>
      </c>
    </row>
    <row r="9" spans="1:17" x14ac:dyDescent="0.2">
      <c r="A9" s="1">
        <v>8</v>
      </c>
      <c r="B9" s="1">
        <v>1</v>
      </c>
      <c r="C9" s="1">
        <v>2</v>
      </c>
      <c r="D9" s="2" t="s">
        <v>39</v>
      </c>
      <c r="E9" s="2" t="s">
        <v>40</v>
      </c>
      <c r="F9" s="5">
        <v>0.625</v>
      </c>
      <c r="G9" s="1">
        <v>4812</v>
      </c>
      <c r="H9" s="2" t="s">
        <v>41</v>
      </c>
      <c r="I9" s="1">
        <v>1</v>
      </c>
      <c r="J9" s="1">
        <v>4</v>
      </c>
      <c r="K9" s="1">
        <v>1</v>
      </c>
      <c r="L9" s="6">
        <v>4</v>
      </c>
      <c r="M9" s="6">
        <v>0</v>
      </c>
      <c r="N9" s="6" t="s">
        <v>78</v>
      </c>
      <c r="O9" s="6">
        <v>0</v>
      </c>
      <c r="P9" s="6" t="s">
        <v>43</v>
      </c>
      <c r="Q9"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VALUES(8, 1, 2, '04230000984438823249', '20230607', '15:00', '4812', '712300000010', 1, '4', 1, 4, 0, '44651700000011_00', 0, 'D5B62FB0-9A85-40E0-BEE6-00085D44FD5B')</v>
      </c>
    </row>
    <row r="10" spans="1:17" x14ac:dyDescent="0.2">
      <c r="A10" s="1">
        <v>9</v>
      </c>
      <c r="B10" s="1">
        <v>1</v>
      </c>
      <c r="C10" s="1">
        <v>2</v>
      </c>
      <c r="D10" s="2" t="s">
        <v>44</v>
      </c>
      <c r="E10" s="2" t="s">
        <v>45</v>
      </c>
      <c r="F10" s="5">
        <v>0.48541666666666666</v>
      </c>
      <c r="G10" s="1">
        <v>29166</v>
      </c>
      <c r="H10" s="2" t="s">
        <v>46</v>
      </c>
      <c r="I10" s="1">
        <v>3</v>
      </c>
      <c r="J10" s="1">
        <v>54</v>
      </c>
      <c r="K10" s="1">
        <v>1</v>
      </c>
      <c r="L10" s="6">
        <v>4</v>
      </c>
      <c r="M10" s="6">
        <v>0</v>
      </c>
      <c r="N10" s="6" t="s">
        <v>123</v>
      </c>
      <c r="O10" s="6">
        <v>0</v>
      </c>
      <c r="P10" s="6" t="s">
        <v>14</v>
      </c>
      <c r="Q10"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VALUES(9, 1, 2, '04230BXM044438520222', '20230410', '11:39', '29166', '368512410023', 3, '54', 1, 4, 0, '04230BXM044438520222_00', 0, NULL)</v>
      </c>
    </row>
    <row r="11" spans="1:17" x14ac:dyDescent="0.2">
      <c r="A11" s="1">
        <v>10</v>
      </c>
      <c r="B11" s="1">
        <v>1</v>
      </c>
      <c r="C11" s="1">
        <v>2</v>
      </c>
      <c r="D11" s="2" t="s">
        <v>34</v>
      </c>
      <c r="E11" s="2" t="s">
        <v>35</v>
      </c>
      <c r="F11" s="5">
        <v>0.32569444444444445</v>
      </c>
      <c r="G11" s="1">
        <v>16810</v>
      </c>
      <c r="H11" s="2" t="s">
        <v>36</v>
      </c>
      <c r="I11" s="1">
        <v>1</v>
      </c>
      <c r="J11" s="1">
        <v>4</v>
      </c>
      <c r="K11" s="1">
        <v>1</v>
      </c>
      <c r="L11" s="6">
        <v>99</v>
      </c>
      <c r="M11" s="6">
        <v>0</v>
      </c>
      <c r="N11" s="6" t="s">
        <v>14</v>
      </c>
      <c r="O11" s="6">
        <v>99</v>
      </c>
      <c r="P11" s="6" t="s">
        <v>14</v>
      </c>
      <c r="Q11"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VALUES(10, 1, 2, '04230BAE174438216270', '20230401', '07:49', '16810', '3397', 1, '4', 1, 99, 0, NULL, 99, NULL)</v>
      </c>
    </row>
    <row r="12" spans="1:17" x14ac:dyDescent="0.2">
      <c r="A12" s="1">
        <v>11</v>
      </c>
      <c r="B12" s="1">
        <v>1</v>
      </c>
      <c r="C12" s="1">
        <v>2</v>
      </c>
      <c r="D12" s="2" t="s">
        <v>39</v>
      </c>
      <c r="E12" s="2" t="s">
        <v>40</v>
      </c>
      <c r="F12" s="5">
        <v>0.625</v>
      </c>
      <c r="G12" s="1">
        <v>4812</v>
      </c>
      <c r="H12" s="2" t="s">
        <v>41</v>
      </c>
      <c r="I12" s="1">
        <v>1</v>
      </c>
      <c r="J12" s="1">
        <v>4</v>
      </c>
      <c r="K12" s="1">
        <v>1</v>
      </c>
      <c r="L12" s="6">
        <v>4</v>
      </c>
      <c r="M12" s="6">
        <v>0</v>
      </c>
      <c r="N12" s="6" t="s">
        <v>14</v>
      </c>
      <c r="O12" s="6">
        <v>0</v>
      </c>
      <c r="P12" s="6" t="s">
        <v>43</v>
      </c>
      <c r="Q12"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VALUES(11, 1, 2, '04230000984438823249', '20230607', '15:00', '4812', '712300000010', 1, '4', 1, 4, 0, NULL, 0, 'D5B62FB0-9A85-40E0-BEE6-00085D44FD5B')</v>
      </c>
    </row>
    <row r="13" spans="1:17" x14ac:dyDescent="0.2">
      <c r="A13" s="1">
        <v>12</v>
      </c>
      <c r="B13" s="1">
        <v>1</v>
      </c>
      <c r="C13" s="1">
        <v>2</v>
      </c>
      <c r="D13" s="2" t="s">
        <v>44</v>
      </c>
      <c r="E13" s="2" t="s">
        <v>45</v>
      </c>
      <c r="F13" s="5">
        <v>0.48541666666666666</v>
      </c>
      <c r="G13" s="1">
        <v>29166</v>
      </c>
      <c r="H13" s="2" t="s">
        <v>46</v>
      </c>
      <c r="I13" s="1">
        <v>3</v>
      </c>
      <c r="J13" s="1">
        <v>54</v>
      </c>
      <c r="K13" s="1">
        <v>1</v>
      </c>
      <c r="L13" s="6">
        <v>4</v>
      </c>
      <c r="M13" s="6">
        <v>0</v>
      </c>
      <c r="N13" s="6" t="s">
        <v>14</v>
      </c>
      <c r="O13" s="6">
        <v>0</v>
      </c>
      <c r="P13" s="6" t="s">
        <v>14</v>
      </c>
      <c r="Q13"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VALUES(12, 1, 2, '04230BXM044438520222', '20230410', '11:39', '29166', '368512410023', 3, '54', 1, 4, 0, NULL, 0, NULL)</v>
      </c>
    </row>
    <row r="14" spans="1:17" x14ac:dyDescent="0.2">
      <c r="A14" s="1">
        <v>13</v>
      </c>
      <c r="B14" s="1">
        <v>1</v>
      </c>
      <c r="C14" s="1">
        <v>2</v>
      </c>
      <c r="D14" s="2" t="s">
        <v>34</v>
      </c>
      <c r="E14" s="2" t="s">
        <v>35</v>
      </c>
      <c r="F14" s="5">
        <v>0.32569444444444445</v>
      </c>
      <c r="G14" s="1">
        <v>16810</v>
      </c>
      <c r="H14" s="2" t="s">
        <v>36</v>
      </c>
      <c r="I14" s="1">
        <v>1</v>
      </c>
      <c r="J14" s="1">
        <v>4</v>
      </c>
      <c r="K14" s="1">
        <v>1</v>
      </c>
      <c r="L14" s="6">
        <v>99</v>
      </c>
      <c r="M14" s="6">
        <v>0</v>
      </c>
      <c r="N14" s="6" t="s">
        <v>14</v>
      </c>
      <c r="O14" s="6">
        <v>99</v>
      </c>
      <c r="P14" s="6" t="s">
        <v>14</v>
      </c>
      <c r="Q14"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VALUES(13, 1, 2, '04230BAE174438216270', '20230401', '07:49', '16810', '3397', 1, '4', 1, 99, 0, NULL, 99, NULL)</v>
      </c>
    </row>
    <row r="15" spans="1:17" x14ac:dyDescent="0.2">
      <c r="A15" s="1">
        <v>14</v>
      </c>
      <c r="B15" s="1">
        <v>1</v>
      </c>
      <c r="C15" s="1">
        <v>2</v>
      </c>
      <c r="D15" s="2" t="s">
        <v>39</v>
      </c>
      <c r="E15" s="2" t="s">
        <v>40</v>
      </c>
      <c r="F15" s="5">
        <v>0.625</v>
      </c>
      <c r="G15" s="1">
        <v>4812</v>
      </c>
      <c r="H15" s="2" t="s">
        <v>41</v>
      </c>
      <c r="I15" s="1">
        <v>1</v>
      </c>
      <c r="J15" s="1">
        <v>4</v>
      </c>
      <c r="K15" s="1">
        <v>1</v>
      </c>
      <c r="L15" s="6">
        <v>5</v>
      </c>
      <c r="M15" s="6">
        <v>5</v>
      </c>
      <c r="N15" s="6" t="s">
        <v>78</v>
      </c>
      <c r="O15" s="6">
        <v>0</v>
      </c>
      <c r="P15" s="6" t="s">
        <v>43</v>
      </c>
      <c r="Q15"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VALUES(14, 1, 2, '04230000984438823249', '20230607', '15:00', '4812', '712300000010', 1, '4', 1, 5, 5, '44651700000011_00', 0, 'D5B62FB0-9A85-40E0-BEE6-00085D44FD5B')</v>
      </c>
    </row>
    <row r="16" spans="1:17" x14ac:dyDescent="0.2">
      <c r="A16" s="1">
        <v>15</v>
      </c>
      <c r="B16" s="1">
        <v>1</v>
      </c>
      <c r="C16" s="1">
        <v>2</v>
      </c>
      <c r="D16" s="2" t="s">
        <v>44</v>
      </c>
      <c r="E16" s="2" t="s">
        <v>45</v>
      </c>
      <c r="F16" s="5">
        <v>0.48541666666666666</v>
      </c>
      <c r="G16" s="1">
        <v>29166</v>
      </c>
      <c r="H16" s="2" t="s">
        <v>46</v>
      </c>
      <c r="I16" s="1">
        <v>3</v>
      </c>
      <c r="J16" s="1">
        <v>54</v>
      </c>
      <c r="K16" s="1">
        <v>1</v>
      </c>
      <c r="L16" s="6">
        <v>5</v>
      </c>
      <c r="M16" s="6">
        <v>5</v>
      </c>
      <c r="N16" s="6" t="s">
        <v>123</v>
      </c>
      <c r="O16" s="6">
        <v>0</v>
      </c>
      <c r="P16" s="6" t="s">
        <v>14</v>
      </c>
      <c r="Q16"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VALUES(15, 1, 2, '04230BXM044438520222', '20230410', '11:39', '29166', '368512410023', 3, '54', 1, 5, 5, '04230BXM044438520222_00', 0, NULL)</v>
      </c>
    </row>
    <row r="17" spans="1:17" x14ac:dyDescent="0.2">
      <c r="A17" s="1">
        <v>16</v>
      </c>
      <c r="B17" s="1">
        <v>1</v>
      </c>
      <c r="C17" s="1">
        <v>2</v>
      </c>
      <c r="D17" s="2" t="s">
        <v>34</v>
      </c>
      <c r="E17" s="2" t="s">
        <v>35</v>
      </c>
      <c r="F17" s="5">
        <v>0.32569444444444445</v>
      </c>
      <c r="G17" s="1">
        <v>16810</v>
      </c>
      <c r="H17" s="2" t="s">
        <v>36</v>
      </c>
      <c r="I17" s="1">
        <v>1</v>
      </c>
      <c r="J17" s="1">
        <v>4</v>
      </c>
      <c r="K17" s="1">
        <v>1</v>
      </c>
      <c r="L17" s="6">
        <v>99</v>
      </c>
      <c r="M17" s="6">
        <v>0</v>
      </c>
      <c r="N17" s="6" t="s">
        <v>14</v>
      </c>
      <c r="O17" s="6">
        <v>99</v>
      </c>
      <c r="P17" s="6" t="s">
        <v>14</v>
      </c>
      <c r="Q17"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VALUES(16, 1, 2, '04230BAE174438216270', '20230401', '07:49', '16810', '3397', 1, '4', 1, 99, 0, NULL, 99, NULL)</v>
      </c>
    </row>
    <row r="18" spans="1:17" x14ac:dyDescent="0.2">
      <c r="A18" s="1">
        <v>17</v>
      </c>
      <c r="B18" s="1">
        <v>1</v>
      </c>
      <c r="C18" s="1">
        <v>2</v>
      </c>
      <c r="D18" s="2" t="s">
        <v>39</v>
      </c>
      <c r="E18" s="2" t="s">
        <v>40</v>
      </c>
      <c r="F18" s="5">
        <v>0.625</v>
      </c>
      <c r="G18" s="1">
        <v>4812</v>
      </c>
      <c r="H18" s="2" t="s">
        <v>41</v>
      </c>
      <c r="I18" s="1">
        <v>1</v>
      </c>
      <c r="J18" s="1">
        <v>4</v>
      </c>
      <c r="K18" s="1">
        <v>1</v>
      </c>
      <c r="L18" s="6">
        <v>5</v>
      </c>
      <c r="M18" s="6">
        <v>6</v>
      </c>
      <c r="N18" s="6" t="s">
        <v>78</v>
      </c>
      <c r="O18" s="6">
        <v>0</v>
      </c>
      <c r="P18" s="6" t="s">
        <v>43</v>
      </c>
      <c r="Q18"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VALUES(17, 1, 2, '04230000984438823249', '20230607', '15:00', '4812', '712300000010', 1, '4', 1, 5, 6, '44651700000011_00', 0, 'D5B62FB0-9A85-40E0-BEE6-00085D44FD5B')</v>
      </c>
    </row>
    <row r="19" spans="1:17" x14ac:dyDescent="0.2">
      <c r="A19" s="1">
        <v>18</v>
      </c>
      <c r="B19" s="1">
        <v>1</v>
      </c>
      <c r="C19" s="1">
        <v>2</v>
      </c>
      <c r="D19" s="2" t="s">
        <v>44</v>
      </c>
      <c r="E19" s="2" t="s">
        <v>45</v>
      </c>
      <c r="F19" s="5">
        <v>0.48541666666666666</v>
      </c>
      <c r="G19" s="1">
        <v>29166</v>
      </c>
      <c r="H19" s="2" t="s">
        <v>46</v>
      </c>
      <c r="I19" s="1">
        <v>3</v>
      </c>
      <c r="J19" s="1">
        <v>54</v>
      </c>
      <c r="K19" s="1">
        <v>1</v>
      </c>
      <c r="L19" s="6">
        <v>5</v>
      </c>
      <c r="M19" s="6">
        <v>6</v>
      </c>
      <c r="N19" s="6" t="s">
        <v>123</v>
      </c>
      <c r="O19" s="6">
        <v>0</v>
      </c>
      <c r="P19" s="6" t="s">
        <v>14</v>
      </c>
      <c r="Q19"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VALUES(18, 1, 2, '04230BXM044438520222', '20230410', '11:39', '29166', '368512410023', 3, '54', 1, 5, 6, '04230BXM044438520222_00', 0, NULL)</v>
      </c>
    </row>
    <row r="20" spans="1:17" x14ac:dyDescent="0.2">
      <c r="A20" s="1">
        <v>19</v>
      </c>
      <c r="B20" s="1">
        <v>1</v>
      </c>
      <c r="C20" s="1">
        <v>2</v>
      </c>
      <c r="D20" s="2" t="s">
        <v>44</v>
      </c>
      <c r="E20" s="2" t="s">
        <v>230</v>
      </c>
      <c r="F20" s="5">
        <v>0.48541666666666666</v>
      </c>
      <c r="G20" s="1">
        <v>29167</v>
      </c>
      <c r="H20" s="2" t="s">
        <v>46</v>
      </c>
      <c r="I20" s="1">
        <v>3</v>
      </c>
      <c r="J20" s="1">
        <v>54</v>
      </c>
      <c r="K20" s="1">
        <v>1</v>
      </c>
      <c r="L20" s="6">
        <v>5</v>
      </c>
      <c r="M20" s="6">
        <v>6</v>
      </c>
      <c r="N20" s="6" t="s">
        <v>123</v>
      </c>
      <c r="O20" s="6">
        <v>0</v>
      </c>
      <c r="P20" s="6" t="s">
        <v>14</v>
      </c>
      <c r="Q20"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VALUES(19, 1, 2, '04230BXM044438520222', '20230411', '11:39', '29167', '368512410023', 3, '54', 1, 5, 6, '04230BXM044438520222_00', 0, NULL)</v>
      </c>
    </row>
    <row r="21" spans="1:17" x14ac:dyDescent="0.2">
      <c r="A21" s="1">
        <v>20</v>
      </c>
      <c r="B21" s="1">
        <v>1</v>
      </c>
      <c r="C21" s="1">
        <v>2</v>
      </c>
      <c r="D21" s="2" t="s">
        <v>34</v>
      </c>
      <c r="E21" s="2" t="s">
        <v>35</v>
      </c>
      <c r="F21" s="5">
        <v>0.32569444444444445</v>
      </c>
      <c r="G21" s="1">
        <v>16810</v>
      </c>
      <c r="H21" s="2" t="s">
        <v>36</v>
      </c>
      <c r="I21" s="1">
        <v>1</v>
      </c>
      <c r="J21" s="1">
        <v>4</v>
      </c>
      <c r="K21" s="1">
        <v>1</v>
      </c>
      <c r="L21" s="6">
        <v>99</v>
      </c>
      <c r="M21" s="6">
        <v>0</v>
      </c>
      <c r="N21" s="6" t="s">
        <v>14</v>
      </c>
      <c r="O21" s="6">
        <v>99</v>
      </c>
      <c r="P21" s="6" t="s">
        <v>14</v>
      </c>
      <c r="Q21"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VALUES(20, 1, 2, '04230BAE174438216270', '20230401', '07:49', '16810', '3397', 1, '4', 1, 99, 0, NULL, 99, NULL)</v>
      </c>
    </row>
    <row r="22" spans="1:17" x14ac:dyDescent="0.2">
      <c r="A22" s="1">
        <v>21</v>
      </c>
      <c r="B22" s="1">
        <v>1</v>
      </c>
      <c r="C22" s="1">
        <v>2</v>
      </c>
      <c r="D22" s="2" t="s">
        <v>39</v>
      </c>
      <c r="E22" s="2" t="s">
        <v>40</v>
      </c>
      <c r="F22" s="5">
        <v>0.625</v>
      </c>
      <c r="G22" s="1">
        <v>4812</v>
      </c>
      <c r="H22" s="2" t="s">
        <v>41</v>
      </c>
      <c r="I22" s="1">
        <v>1</v>
      </c>
      <c r="J22" s="1">
        <v>4</v>
      </c>
      <c r="K22" s="1">
        <v>1</v>
      </c>
      <c r="L22" s="6">
        <v>5</v>
      </c>
      <c r="M22" s="6">
        <v>7</v>
      </c>
      <c r="N22" s="6" t="s">
        <v>78</v>
      </c>
      <c r="O22" s="6">
        <v>0</v>
      </c>
      <c r="P22" s="6" t="s">
        <v>43</v>
      </c>
      <c r="Q22"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VALUES(21, 1, 2, '04230000984438823249', '20230607', '15:00', '4812', '712300000010', 1, '4', 1, 5, 7, '44651700000011_00', 0, 'D5B62FB0-9A85-40E0-BEE6-00085D44FD5B')</v>
      </c>
    </row>
    <row r="23" spans="1:17" x14ac:dyDescent="0.2">
      <c r="A23" s="1">
        <v>22</v>
      </c>
      <c r="B23" s="1">
        <v>1</v>
      </c>
      <c r="C23" s="1">
        <v>2</v>
      </c>
      <c r="D23" s="2" t="s">
        <v>44</v>
      </c>
      <c r="E23" s="2" t="s">
        <v>45</v>
      </c>
      <c r="F23" s="5">
        <v>0.48541666666666666</v>
      </c>
      <c r="G23" s="1">
        <v>29166</v>
      </c>
      <c r="H23" s="2" t="s">
        <v>46</v>
      </c>
      <c r="I23" s="1">
        <v>3</v>
      </c>
      <c r="J23" s="1">
        <v>54</v>
      </c>
      <c r="K23" s="1">
        <v>1</v>
      </c>
      <c r="L23" s="6">
        <v>5</v>
      </c>
      <c r="M23" s="6">
        <v>7</v>
      </c>
      <c r="N23" s="6" t="s">
        <v>123</v>
      </c>
      <c r="O23" s="6">
        <v>0</v>
      </c>
      <c r="P23" s="6" t="s">
        <v>14</v>
      </c>
      <c r="Q23"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VALUES(22, 1, 2, '04230BXM044438520222', '20230410', '11:39', '29166', '368512410023', 3, '54', 1, 5, 7, '04230BXM044438520222_00', 0, NULL)</v>
      </c>
    </row>
    <row r="24" spans="1:17" x14ac:dyDescent="0.2">
      <c r="A24" s="1">
        <v>23</v>
      </c>
      <c r="B24" s="1">
        <v>1</v>
      </c>
      <c r="C24" s="1">
        <v>2</v>
      </c>
      <c r="D24" s="2" t="s">
        <v>228</v>
      </c>
      <c r="E24" s="2" t="s">
        <v>230</v>
      </c>
      <c r="F24" s="5">
        <v>0.48541666666666666</v>
      </c>
      <c r="G24" s="1">
        <v>29167</v>
      </c>
      <c r="H24" s="2" t="s">
        <v>46</v>
      </c>
      <c r="I24" s="1">
        <v>3</v>
      </c>
      <c r="J24" s="1">
        <v>54</v>
      </c>
      <c r="K24" s="1">
        <v>1</v>
      </c>
      <c r="L24" s="6">
        <v>5</v>
      </c>
      <c r="M24" s="6">
        <v>7</v>
      </c>
      <c r="N24" s="6" t="s">
        <v>124</v>
      </c>
      <c r="O24" s="6">
        <v>0</v>
      </c>
      <c r="P24" s="6" t="s">
        <v>125</v>
      </c>
      <c r="Q24"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VALUES(23, 1, 2, '04210004004432942207', '20230411', '11:39', '29167', '368512410023', 3, '54', 1, 5, 7, '44112100000029_00', 0, '8A09F93D-C36C-472C-9CE6-C04105493491')</v>
      </c>
    </row>
    <row r="25" spans="1:17" x14ac:dyDescent="0.2">
      <c r="A25" s="1">
        <v>24</v>
      </c>
      <c r="B25" s="1">
        <v>1</v>
      </c>
      <c r="C25" s="1">
        <v>2</v>
      </c>
      <c r="D25" s="2" t="s">
        <v>34</v>
      </c>
      <c r="E25" s="2" t="s">
        <v>35</v>
      </c>
      <c r="F25" s="5">
        <v>0.32569444444444445</v>
      </c>
      <c r="G25" s="1">
        <v>16810</v>
      </c>
      <c r="H25" s="2" t="s">
        <v>36</v>
      </c>
      <c r="I25" s="1">
        <v>1</v>
      </c>
      <c r="J25" s="1">
        <v>4</v>
      </c>
      <c r="K25" s="1">
        <v>1</v>
      </c>
      <c r="L25" s="6">
        <v>99</v>
      </c>
      <c r="M25" s="6">
        <v>0</v>
      </c>
      <c r="N25" s="6" t="s">
        <v>14</v>
      </c>
      <c r="O25" s="6">
        <v>99</v>
      </c>
      <c r="P25" s="6" t="s">
        <v>14</v>
      </c>
      <c r="Q25"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VALUES(24, 1, 2, '04230BAE174438216270', '20230401', '07:49', '16810', '3397', 1, '4', 1, 99, 0, NULL, 99, NULL)</v>
      </c>
    </row>
    <row r="26" spans="1:17" x14ac:dyDescent="0.2">
      <c r="A26" s="1">
        <v>25</v>
      </c>
      <c r="B26" s="1">
        <v>1</v>
      </c>
      <c r="C26" s="1">
        <v>2</v>
      </c>
      <c r="D26" s="2" t="s">
        <v>39</v>
      </c>
      <c r="E26" s="2" t="s">
        <v>40</v>
      </c>
      <c r="F26" s="5">
        <v>0.625</v>
      </c>
      <c r="G26" s="1">
        <v>4812</v>
      </c>
      <c r="H26" s="2" t="s">
        <v>41</v>
      </c>
      <c r="I26" s="1">
        <v>1</v>
      </c>
      <c r="J26" s="1">
        <v>4</v>
      </c>
      <c r="K26" s="1">
        <v>1</v>
      </c>
      <c r="L26" s="6">
        <v>5</v>
      </c>
      <c r="M26" s="6">
        <v>8</v>
      </c>
      <c r="N26" s="6" t="s">
        <v>78</v>
      </c>
      <c r="O26" s="6">
        <v>0</v>
      </c>
      <c r="P26" s="6" t="s">
        <v>43</v>
      </c>
      <c r="Q26"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VALUES(25, 1, 2, '04230000984438823249', '20230607', '15:00', '4812', '712300000010', 1, '4', 1, 5, 8, '44651700000011_00', 0, 'D5B62FB0-9A85-40E0-BEE6-00085D44FD5B')</v>
      </c>
    </row>
    <row r="27" spans="1:17" x14ac:dyDescent="0.2">
      <c r="A27" s="1">
        <v>26</v>
      </c>
      <c r="B27" s="1">
        <v>1</v>
      </c>
      <c r="C27" s="1">
        <v>2</v>
      </c>
      <c r="D27" s="2" t="s">
        <v>44</v>
      </c>
      <c r="E27" s="2" t="s">
        <v>45</v>
      </c>
      <c r="F27" s="5">
        <v>0.48541666666666666</v>
      </c>
      <c r="G27" s="1">
        <v>29166</v>
      </c>
      <c r="H27" s="2" t="s">
        <v>46</v>
      </c>
      <c r="I27" s="1">
        <v>3</v>
      </c>
      <c r="J27" s="1">
        <v>54</v>
      </c>
      <c r="K27" s="1">
        <v>1</v>
      </c>
      <c r="L27" s="6">
        <v>5</v>
      </c>
      <c r="M27" s="6">
        <v>8</v>
      </c>
      <c r="N27" s="6" t="s">
        <v>123</v>
      </c>
      <c r="O27" s="6">
        <v>0</v>
      </c>
      <c r="P27" s="6" t="s">
        <v>14</v>
      </c>
      <c r="Q27"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VALUES(26, 1, 2, '04230BXM044438520222', '20230410', '11:39', '29166', '368512410023', 3, '54', 1, 5, 8, '04230BXM044438520222_00', 0, NULL)</v>
      </c>
    </row>
    <row r="28" spans="1:17" x14ac:dyDescent="0.2">
      <c r="A28" s="1">
        <v>27</v>
      </c>
      <c r="B28" s="1">
        <v>1</v>
      </c>
      <c r="C28" s="1">
        <v>2</v>
      </c>
      <c r="D28" s="2" t="s">
        <v>126</v>
      </c>
      <c r="E28" s="2" t="s">
        <v>230</v>
      </c>
      <c r="F28" s="5">
        <v>0.48541666666666666</v>
      </c>
      <c r="G28" s="1">
        <v>29167</v>
      </c>
      <c r="H28" s="2" t="s">
        <v>46</v>
      </c>
      <c r="I28" s="1">
        <v>3</v>
      </c>
      <c r="J28" s="1">
        <v>54</v>
      </c>
      <c r="K28" s="1">
        <v>1</v>
      </c>
      <c r="L28" s="6">
        <v>2</v>
      </c>
      <c r="M28" s="6">
        <v>0</v>
      </c>
      <c r="N28" s="6" t="s">
        <v>14</v>
      </c>
      <c r="O28" s="6">
        <v>0</v>
      </c>
      <c r="P28" s="6" t="s">
        <v>14</v>
      </c>
      <c r="Q28"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VALUES(27, 1, 2, '021617LR494413637277', '20230411', '11:39', '29167', '368512410023', 3, '54', 1, 2, 0, NULL, 0, NULL)</v>
      </c>
    </row>
    <row r="29" spans="1:17" x14ac:dyDescent="0.2">
      <c r="A29" s="1">
        <v>28</v>
      </c>
      <c r="B29" s="1">
        <v>1</v>
      </c>
      <c r="C29" s="1">
        <v>2</v>
      </c>
      <c r="D29" s="2" t="s">
        <v>127</v>
      </c>
      <c r="E29" s="2" t="s">
        <v>231</v>
      </c>
      <c r="F29" s="5">
        <v>0.41388888888888892</v>
      </c>
      <c r="G29" s="1">
        <v>1591</v>
      </c>
      <c r="H29" s="2" t="s">
        <v>178</v>
      </c>
      <c r="I29" s="1">
        <v>3</v>
      </c>
      <c r="J29" s="1">
        <v>4</v>
      </c>
      <c r="K29" s="1">
        <v>1</v>
      </c>
      <c r="L29" s="6">
        <v>99</v>
      </c>
      <c r="M29" s="6">
        <v>0</v>
      </c>
      <c r="N29" s="6" t="s">
        <v>14</v>
      </c>
      <c r="O29" s="6">
        <v>99</v>
      </c>
      <c r="P29" s="6" t="s">
        <v>14</v>
      </c>
      <c r="Q29"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VALUES(28, 1, 2, '04230C7P804438456215', '20230413', '09:56', '1591', '435095607', 3, '4', 1, 99, 0, NULL, 99, NULL)</v>
      </c>
    </row>
    <row r="30" spans="1:17" x14ac:dyDescent="0.2">
      <c r="A30" s="1">
        <v>29</v>
      </c>
      <c r="B30" s="1">
        <v>1</v>
      </c>
      <c r="C30" s="1">
        <v>2</v>
      </c>
      <c r="D30" s="2" t="s">
        <v>34</v>
      </c>
      <c r="E30" s="2" t="s">
        <v>35</v>
      </c>
      <c r="F30" s="5">
        <v>0.32569444444444445</v>
      </c>
      <c r="G30" s="1">
        <v>16810</v>
      </c>
      <c r="H30" s="2" t="s">
        <v>36</v>
      </c>
      <c r="I30" s="1">
        <v>1</v>
      </c>
      <c r="J30" s="1">
        <v>4</v>
      </c>
      <c r="K30" s="1">
        <v>1</v>
      </c>
      <c r="L30" s="6">
        <v>99</v>
      </c>
      <c r="M30" s="6">
        <v>0</v>
      </c>
      <c r="N30" s="6" t="s">
        <v>14</v>
      </c>
      <c r="O30" s="6">
        <v>99</v>
      </c>
      <c r="P30" s="6" t="s">
        <v>14</v>
      </c>
      <c r="Q30"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VALUES(29, 1, 2, '04230BAE174438216270', '20230401', '07:49', '16810', '3397', 1, '4', 1, 99, 0, NULL, 99, NULL)</v>
      </c>
    </row>
    <row r="31" spans="1:17" x14ac:dyDescent="0.2">
      <c r="A31" s="1">
        <v>30</v>
      </c>
      <c r="B31" s="1">
        <v>1</v>
      </c>
      <c r="C31" s="1">
        <v>2</v>
      </c>
      <c r="D31" s="2" t="s">
        <v>128</v>
      </c>
      <c r="E31" s="2" t="s">
        <v>45</v>
      </c>
      <c r="F31" s="5">
        <v>0.67986111111111114</v>
      </c>
      <c r="G31" s="1">
        <v>15760</v>
      </c>
      <c r="H31" s="2" t="s">
        <v>179</v>
      </c>
      <c r="I31" s="1">
        <v>1</v>
      </c>
      <c r="J31" s="1">
        <v>4</v>
      </c>
      <c r="K31" s="1">
        <v>1</v>
      </c>
      <c r="L31" s="6">
        <v>99</v>
      </c>
      <c r="M31" s="6">
        <v>0</v>
      </c>
      <c r="N31" s="6" t="s">
        <v>14</v>
      </c>
      <c r="O31" s="6">
        <v>99</v>
      </c>
      <c r="P31" s="6" t="s">
        <v>14</v>
      </c>
      <c r="Q31"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VALUES(30, 1, 2, '04230BWF704438593230', '20230410', '16:19', '15760', '145237', 1, '4', 1, 99, 0, NULL, 99, NULL)</v>
      </c>
    </row>
    <row r="32" spans="1:17" x14ac:dyDescent="0.2">
      <c r="A32" s="1">
        <v>30</v>
      </c>
      <c r="B32" s="1">
        <v>2</v>
      </c>
      <c r="C32" s="1">
        <v>3</v>
      </c>
      <c r="D32" s="2" t="s">
        <v>129</v>
      </c>
      <c r="E32" s="2" t="s">
        <v>45</v>
      </c>
      <c r="F32" s="5">
        <v>0.51666666666666672</v>
      </c>
      <c r="G32" s="1">
        <v>931</v>
      </c>
      <c r="H32" s="2" t="s">
        <v>180</v>
      </c>
      <c r="I32" s="1">
        <v>1</v>
      </c>
      <c r="J32" s="1">
        <v>4</v>
      </c>
      <c r="K32" s="1">
        <v>1</v>
      </c>
      <c r="L32" s="6">
        <v>99</v>
      </c>
      <c r="M32" s="6">
        <v>0</v>
      </c>
      <c r="N32" s="6" t="s">
        <v>14</v>
      </c>
      <c r="O32" s="6">
        <v>99</v>
      </c>
      <c r="P32" s="6" t="s">
        <v>14</v>
      </c>
      <c r="Q32"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VALUES(30, 2, 3, '04230BXT144438455229', '20230410', '12:24', '931', '102631', 1, '4', 1, 99, 0, NULL, 99, NULL)</v>
      </c>
    </row>
    <row r="33" spans="1:17" x14ac:dyDescent="0.2">
      <c r="A33" s="1">
        <v>30</v>
      </c>
      <c r="B33" s="1">
        <v>3</v>
      </c>
      <c r="C33" s="1">
        <v>4</v>
      </c>
      <c r="D33" s="2" t="s">
        <v>130</v>
      </c>
      <c r="E33" s="2" t="s">
        <v>45</v>
      </c>
      <c r="F33" s="5">
        <v>0.55625000000000002</v>
      </c>
      <c r="G33" s="1">
        <v>86894</v>
      </c>
      <c r="H33" s="2" t="s">
        <v>181</v>
      </c>
      <c r="I33" s="1">
        <v>1</v>
      </c>
      <c r="J33" s="1">
        <v>4</v>
      </c>
      <c r="K33" s="1">
        <v>1</v>
      </c>
      <c r="L33" s="6">
        <v>99</v>
      </c>
      <c r="M33" s="6">
        <v>0</v>
      </c>
      <c r="N33" s="6" t="s">
        <v>14</v>
      </c>
      <c r="O33" s="6">
        <v>99</v>
      </c>
      <c r="P33" s="6" t="s">
        <v>14</v>
      </c>
      <c r="Q33"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VALUES(30, 3, 4, '04230BY2174438529451', '20230410', '13:21', '86894', '113145', 1, '4', 1, 99, 0, NULL, 99, NULL)</v>
      </c>
    </row>
    <row r="34" spans="1:17" x14ac:dyDescent="0.2">
      <c r="A34" s="1">
        <v>31</v>
      </c>
      <c r="B34" s="1">
        <v>1</v>
      </c>
      <c r="C34" s="1">
        <v>2</v>
      </c>
      <c r="D34" s="2" t="s">
        <v>47</v>
      </c>
      <c r="E34" s="2" t="s">
        <v>48</v>
      </c>
      <c r="F34" s="5">
        <v>0.40833333333333338</v>
      </c>
      <c r="G34" s="1">
        <v>14849</v>
      </c>
      <c r="H34" s="2" t="s">
        <v>49</v>
      </c>
      <c r="I34" s="1">
        <v>3</v>
      </c>
      <c r="J34" s="1">
        <v>4</v>
      </c>
      <c r="K34" s="1">
        <v>1</v>
      </c>
      <c r="L34" s="6">
        <v>99</v>
      </c>
      <c r="M34" s="6">
        <v>0</v>
      </c>
      <c r="N34" s="6" t="s">
        <v>14</v>
      </c>
      <c r="O34" s="6">
        <v>99</v>
      </c>
      <c r="P34" s="6" t="s">
        <v>14</v>
      </c>
      <c r="Q34"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VALUES(31, 1, 2, '04230FEO834438744230', '20230531', '09:48', '14849', '16633', 3, '4', 1, 99, 0, NULL, 99, NULL)</v>
      </c>
    </row>
    <row r="35" spans="1:17" x14ac:dyDescent="0.2">
      <c r="A35" s="1">
        <v>31</v>
      </c>
      <c r="B35" s="1">
        <v>2</v>
      </c>
      <c r="C35" s="1">
        <v>3</v>
      </c>
      <c r="D35" s="2" t="s">
        <v>50</v>
      </c>
      <c r="E35" s="2" t="s">
        <v>48</v>
      </c>
      <c r="F35" s="5">
        <v>0.51041666666666663</v>
      </c>
      <c r="G35" s="1">
        <v>6201</v>
      </c>
      <c r="H35" s="2" t="s">
        <v>51</v>
      </c>
      <c r="I35" s="1">
        <v>1</v>
      </c>
      <c r="J35" s="1">
        <v>4</v>
      </c>
      <c r="K35" s="1">
        <v>1</v>
      </c>
      <c r="L35" s="6">
        <v>99</v>
      </c>
      <c r="M35" s="6">
        <v>0</v>
      </c>
      <c r="N35" s="6" t="s">
        <v>14</v>
      </c>
      <c r="O35" s="6">
        <v>99</v>
      </c>
      <c r="P35" s="6" t="s">
        <v>14</v>
      </c>
      <c r="Q35"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VALUES(31, 2, 3, '04230G8U944438741229', '20230531', '12:15', '6201', '44349', 1, '4', 1, 99, 0, NULL, 99, NULL)</v>
      </c>
    </row>
    <row r="36" spans="1:17" x14ac:dyDescent="0.2">
      <c r="A36" s="1">
        <v>31</v>
      </c>
      <c r="B36" s="1">
        <v>3</v>
      </c>
      <c r="C36" s="1">
        <v>4</v>
      </c>
      <c r="D36" s="2" t="s">
        <v>52</v>
      </c>
      <c r="E36" s="2" t="s">
        <v>48</v>
      </c>
      <c r="F36" s="5">
        <v>0.55625000000000002</v>
      </c>
      <c r="G36" s="1">
        <v>3540</v>
      </c>
      <c r="H36" s="2" t="s">
        <v>53</v>
      </c>
      <c r="I36" s="1">
        <v>3</v>
      </c>
      <c r="J36" s="1">
        <v>4</v>
      </c>
      <c r="K36" s="1">
        <v>1</v>
      </c>
      <c r="L36" s="6">
        <v>99</v>
      </c>
      <c r="M36" s="6">
        <v>0</v>
      </c>
      <c r="N36" s="6" t="s">
        <v>14</v>
      </c>
      <c r="O36" s="6">
        <v>99</v>
      </c>
      <c r="P36" s="6" t="s">
        <v>14</v>
      </c>
      <c r="Q36"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VALUES(31, 3, 4, '04230H16904438828277', '20230531', '13:21', '3540', '58860', 3, '4', 1, 99, 0, NULL, 99, NULL)</v>
      </c>
    </row>
    <row r="37" spans="1:17" x14ac:dyDescent="0.2">
      <c r="A37" s="1">
        <v>31</v>
      </c>
      <c r="B37" s="1">
        <v>4</v>
      </c>
      <c r="C37" s="1">
        <v>5</v>
      </c>
      <c r="D37" s="2" t="s">
        <v>54</v>
      </c>
      <c r="E37" s="2" t="s">
        <v>48</v>
      </c>
      <c r="F37" s="5">
        <v>0.82500000000000007</v>
      </c>
      <c r="G37" s="1">
        <v>1042</v>
      </c>
      <c r="H37" s="2" t="s">
        <v>55</v>
      </c>
      <c r="I37" s="1">
        <v>1</v>
      </c>
      <c r="J37" s="1">
        <v>4</v>
      </c>
      <c r="K37" s="1">
        <v>1</v>
      </c>
      <c r="L37" s="6">
        <v>99</v>
      </c>
      <c r="M37" s="6">
        <v>0</v>
      </c>
      <c r="N37" s="6" t="s">
        <v>14</v>
      </c>
      <c r="O37" s="6">
        <v>99</v>
      </c>
      <c r="P37" s="6" t="s">
        <v>14</v>
      </c>
      <c r="Q37"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VALUES(31, 4, 5, '04230H26134438743266', '20230531', '19:48', '1042', '114522', 1, '4', 1, 99, 0, NULL, 99, NULL)</v>
      </c>
    </row>
    <row r="38" spans="1:17" x14ac:dyDescent="0.2">
      <c r="A38" s="1">
        <v>31</v>
      </c>
      <c r="B38" s="1">
        <v>5</v>
      </c>
      <c r="C38" s="1">
        <v>6</v>
      </c>
      <c r="D38" s="2" t="s">
        <v>56</v>
      </c>
      <c r="E38" s="2" t="s">
        <v>48</v>
      </c>
      <c r="F38" s="5">
        <v>0.56666666666666665</v>
      </c>
      <c r="G38" s="1">
        <v>1164</v>
      </c>
      <c r="H38" s="2" t="s">
        <v>57</v>
      </c>
      <c r="I38" s="1">
        <v>1</v>
      </c>
      <c r="J38" s="1">
        <v>4</v>
      </c>
      <c r="K38" s="1">
        <v>1</v>
      </c>
      <c r="L38" s="6">
        <v>99</v>
      </c>
      <c r="M38" s="6">
        <v>0</v>
      </c>
      <c r="N38" s="6" t="s">
        <v>14</v>
      </c>
      <c r="O38" s="6">
        <v>99</v>
      </c>
      <c r="P38" s="6" t="s">
        <v>14</v>
      </c>
      <c r="Q38"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VALUES(31, 5, 6, '04230HDT914439044435', '20230531', '13:36', '1164', '62331', 1, '4', 1, 99, 0, NULL, 99, NULL)</v>
      </c>
    </row>
    <row r="39" spans="1:17" x14ac:dyDescent="0.2">
      <c r="A39" s="1">
        <v>31</v>
      </c>
      <c r="B39" s="1">
        <v>6</v>
      </c>
      <c r="C39" s="1">
        <v>7</v>
      </c>
      <c r="D39" s="2" t="s">
        <v>58</v>
      </c>
      <c r="E39" s="2" t="s">
        <v>48</v>
      </c>
      <c r="F39" s="5">
        <v>0.54583333333333328</v>
      </c>
      <c r="G39" s="1">
        <v>87722</v>
      </c>
      <c r="H39" s="2" t="s">
        <v>59</v>
      </c>
      <c r="I39" s="1">
        <v>3</v>
      </c>
      <c r="J39" s="1">
        <v>4</v>
      </c>
      <c r="K39" s="1">
        <v>1</v>
      </c>
      <c r="L39" s="6">
        <v>99</v>
      </c>
      <c r="M39" s="6">
        <v>0</v>
      </c>
      <c r="N39" s="6" t="s">
        <v>14</v>
      </c>
      <c r="O39" s="6">
        <v>99</v>
      </c>
      <c r="P39" s="6" t="s">
        <v>14</v>
      </c>
      <c r="Q39"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VALUES(31, 6, 7, '04230HDX124438740215', '20230531', '13:06', '87722', '55608', 3, '4', 1, 99, 0, NULL, 99, NULL)</v>
      </c>
    </row>
    <row r="40" spans="1:17" x14ac:dyDescent="0.2">
      <c r="A40" s="1">
        <v>31</v>
      </c>
      <c r="B40" s="1">
        <v>7</v>
      </c>
      <c r="C40" s="1">
        <v>8</v>
      </c>
      <c r="D40" s="2" t="s">
        <v>60</v>
      </c>
      <c r="E40" s="2" t="s">
        <v>48</v>
      </c>
      <c r="F40" s="5">
        <v>0.60763888888888895</v>
      </c>
      <c r="G40" s="1">
        <v>6119</v>
      </c>
      <c r="H40" s="2" t="s">
        <v>61</v>
      </c>
      <c r="I40" s="1">
        <v>3</v>
      </c>
      <c r="J40" s="1">
        <v>4</v>
      </c>
      <c r="K40" s="1">
        <v>1</v>
      </c>
      <c r="L40" s="6">
        <v>99</v>
      </c>
      <c r="M40" s="6">
        <v>0</v>
      </c>
      <c r="N40" s="6" t="s">
        <v>14</v>
      </c>
      <c r="O40" s="6">
        <v>99</v>
      </c>
      <c r="P40" s="6" t="s">
        <v>14</v>
      </c>
      <c r="Q40"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VALUES(31, 7, 8, '04230HEV994438829269', '20230531', '14:35', '6119', '75464', 3, '4', 1, 99, 0, NULL, 99, NULL)</v>
      </c>
    </row>
    <row r="41" spans="1:17" x14ac:dyDescent="0.2">
      <c r="A41" s="1">
        <v>31</v>
      </c>
      <c r="B41" s="1">
        <v>8</v>
      </c>
      <c r="C41" s="1">
        <v>9</v>
      </c>
      <c r="D41" s="2" t="s">
        <v>62</v>
      </c>
      <c r="E41" s="2" t="s">
        <v>48</v>
      </c>
      <c r="F41" s="5">
        <v>0.49374999999999997</v>
      </c>
      <c r="G41" s="1">
        <v>5867</v>
      </c>
      <c r="H41" s="2" t="s">
        <v>63</v>
      </c>
      <c r="I41" s="1">
        <v>1</v>
      </c>
      <c r="J41" s="1">
        <v>4</v>
      </c>
      <c r="K41" s="1">
        <v>1</v>
      </c>
      <c r="L41" s="6">
        <v>99</v>
      </c>
      <c r="M41" s="6">
        <v>0</v>
      </c>
      <c r="N41" s="6" t="s">
        <v>14</v>
      </c>
      <c r="O41" s="6">
        <v>99</v>
      </c>
      <c r="P41" s="6" t="s">
        <v>14</v>
      </c>
      <c r="Q41"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VALUES(31, 8, 9, '04230HFA534438820217', '20230531', '11:51', '5867', '39409', 1, '4', 1, 99, 0, NULL, 99, NULL)</v>
      </c>
    </row>
    <row r="42" spans="1:17" x14ac:dyDescent="0.2">
      <c r="A42" s="1">
        <v>31</v>
      </c>
      <c r="B42" s="1">
        <v>9</v>
      </c>
      <c r="C42" s="1">
        <v>10</v>
      </c>
      <c r="D42" s="2" t="s">
        <v>64</v>
      </c>
      <c r="E42" s="2" t="s">
        <v>48</v>
      </c>
      <c r="F42" s="5">
        <v>0.67708333333333337</v>
      </c>
      <c r="G42" s="1">
        <v>17314</v>
      </c>
      <c r="H42" s="2" t="s">
        <v>65</v>
      </c>
      <c r="I42" s="1">
        <v>1</v>
      </c>
      <c r="J42" s="1">
        <v>4</v>
      </c>
      <c r="K42" s="1">
        <v>1</v>
      </c>
      <c r="L42" s="6">
        <v>99</v>
      </c>
      <c r="M42" s="6">
        <v>0</v>
      </c>
      <c r="N42" s="6" t="s">
        <v>14</v>
      </c>
      <c r="O42" s="6">
        <v>99</v>
      </c>
      <c r="P42" s="6" t="s">
        <v>14</v>
      </c>
      <c r="Q42"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VALUES(31, 9, 10, '04230HIM824438826423', '20230531', '16:15', '17314', '95770', 1, '4', 1, 99, 0, NULL, 99, NULL)</v>
      </c>
    </row>
    <row r="43" spans="1:17" x14ac:dyDescent="0.2">
      <c r="A43" s="1">
        <v>31</v>
      </c>
      <c r="B43" s="1">
        <v>10</v>
      </c>
      <c r="C43" s="1">
        <v>11</v>
      </c>
      <c r="D43" s="2" t="s">
        <v>66</v>
      </c>
      <c r="E43" s="2" t="s">
        <v>48</v>
      </c>
      <c r="F43" s="5">
        <v>0.49513888888888885</v>
      </c>
      <c r="G43" s="1">
        <v>24975</v>
      </c>
      <c r="H43" s="2" t="s">
        <v>67</v>
      </c>
      <c r="I43" s="1">
        <v>3</v>
      </c>
      <c r="J43" s="1">
        <v>4</v>
      </c>
      <c r="K43" s="1">
        <v>1</v>
      </c>
      <c r="L43" s="6">
        <v>99</v>
      </c>
      <c r="M43" s="6">
        <v>0</v>
      </c>
      <c r="N43" s="6" t="s">
        <v>14</v>
      </c>
      <c r="O43" s="6">
        <v>99</v>
      </c>
      <c r="P43" s="6" t="s">
        <v>14</v>
      </c>
      <c r="Q43"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VALUES(31, 10, 11, '04230HIS924438749254', '20230531', '11:53', '24975', '39750', 3, '4', 1, 99, 0, NULL, 99, NULL)</v>
      </c>
    </row>
    <row r="44" spans="1:17" x14ac:dyDescent="0.2">
      <c r="A44" s="1">
        <v>31</v>
      </c>
      <c r="B44" s="1">
        <v>11</v>
      </c>
      <c r="C44" s="1">
        <v>12</v>
      </c>
      <c r="D44" s="2" t="s">
        <v>68</v>
      </c>
      <c r="E44" s="2" t="s">
        <v>48</v>
      </c>
      <c r="F44" s="5">
        <v>0.5229166666666667</v>
      </c>
      <c r="G44" s="1">
        <v>6669</v>
      </c>
      <c r="H44" s="2" t="s">
        <v>69</v>
      </c>
      <c r="I44" s="1">
        <v>3</v>
      </c>
      <c r="J44" s="1">
        <v>4</v>
      </c>
      <c r="K44" s="1">
        <v>1</v>
      </c>
      <c r="L44" s="6">
        <v>99</v>
      </c>
      <c r="M44" s="6">
        <v>0</v>
      </c>
      <c r="N44" s="6" t="s">
        <v>14</v>
      </c>
      <c r="O44" s="6">
        <v>99</v>
      </c>
      <c r="P44" s="6" t="s">
        <v>14</v>
      </c>
      <c r="Q44"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VALUES(31, 11, 12, '04230HJ5734438829223', '20230531', '12:33', '6669', '48412', 3, '4', 1, 99, 0, NULL, 99, NULL)</v>
      </c>
    </row>
    <row r="45" spans="1:17" x14ac:dyDescent="0.2">
      <c r="A45" s="1">
        <v>31</v>
      </c>
      <c r="B45" s="1">
        <v>12</v>
      </c>
      <c r="C45" s="1">
        <v>13</v>
      </c>
      <c r="D45" s="2" t="s">
        <v>70</v>
      </c>
      <c r="E45" s="2" t="s">
        <v>48</v>
      </c>
      <c r="F45" s="5">
        <v>0.55833333333333335</v>
      </c>
      <c r="G45" s="1">
        <v>329</v>
      </c>
      <c r="H45" s="2" t="s">
        <v>71</v>
      </c>
      <c r="I45" s="1">
        <v>3</v>
      </c>
      <c r="J45" s="1">
        <v>4</v>
      </c>
      <c r="K45" s="1">
        <v>1</v>
      </c>
      <c r="L45" s="6">
        <v>99</v>
      </c>
      <c r="M45" s="6">
        <v>0</v>
      </c>
      <c r="N45" s="6" t="s">
        <v>14</v>
      </c>
      <c r="O45" s="6">
        <v>99</v>
      </c>
      <c r="P45" s="6" t="s">
        <v>14</v>
      </c>
      <c r="Q45"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VALUES(31, 12, 13, '04230HJH864438742213', '20230531', '13:24', '329', '59618', 3, '4', 1, 99, 0, NULL, 99, NULL)</v>
      </c>
    </row>
    <row r="46" spans="1:17" x14ac:dyDescent="0.2">
      <c r="A46" s="1">
        <v>31</v>
      </c>
      <c r="B46" s="1">
        <v>13</v>
      </c>
      <c r="C46" s="1">
        <v>14</v>
      </c>
      <c r="D46" s="2" t="s">
        <v>72</v>
      </c>
      <c r="E46" s="2" t="s">
        <v>48</v>
      </c>
      <c r="F46" s="5">
        <v>0.62916666666666665</v>
      </c>
      <c r="G46" s="1">
        <v>15200</v>
      </c>
      <c r="H46" s="2" t="s">
        <v>73</v>
      </c>
      <c r="I46" s="1">
        <v>1</v>
      </c>
      <c r="J46" s="1">
        <v>4</v>
      </c>
      <c r="K46" s="1">
        <v>1</v>
      </c>
      <c r="L46" s="6">
        <v>99</v>
      </c>
      <c r="M46" s="6">
        <v>0</v>
      </c>
      <c r="N46" s="6" t="s">
        <v>14</v>
      </c>
      <c r="O46" s="6">
        <v>99</v>
      </c>
      <c r="P46" s="6" t="s">
        <v>14</v>
      </c>
      <c r="Q46"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VALUES(31, 13, 14, '04230HKG014438820479', '20230531', '15:06', '15200', '82081', 1, '4', 1, 99, 0, NULL, 99, NULL)</v>
      </c>
    </row>
    <row r="47" spans="1:17" x14ac:dyDescent="0.2">
      <c r="A47" s="1">
        <v>31</v>
      </c>
      <c r="B47" s="1">
        <v>14</v>
      </c>
      <c r="C47" s="1">
        <v>15</v>
      </c>
      <c r="D47" s="2" t="s">
        <v>74</v>
      </c>
      <c r="E47" s="2" t="s">
        <v>48</v>
      </c>
      <c r="F47" s="5">
        <v>0.60833333333333328</v>
      </c>
      <c r="G47" s="1">
        <v>4258</v>
      </c>
      <c r="H47" s="2" t="s">
        <v>75</v>
      </c>
      <c r="I47" s="1">
        <v>3</v>
      </c>
      <c r="J47" s="1">
        <v>4</v>
      </c>
      <c r="K47" s="1">
        <v>1</v>
      </c>
      <c r="L47" s="6">
        <v>99</v>
      </c>
      <c r="M47" s="6">
        <v>0</v>
      </c>
      <c r="N47" s="6" t="s">
        <v>14</v>
      </c>
      <c r="O47" s="6">
        <v>99</v>
      </c>
      <c r="P47" s="6" t="s">
        <v>14</v>
      </c>
      <c r="Q47"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VALUES(31, 14, 15, '04230HKM524438741236', '20230531', '14:36', '4258', '75599', 3, '4', 1, 99, 0, NULL, 99, NULL)</v>
      </c>
    </row>
    <row r="48" spans="1:17" x14ac:dyDescent="0.2">
      <c r="A48" s="1">
        <v>32</v>
      </c>
      <c r="B48" s="1">
        <v>1</v>
      </c>
      <c r="C48" s="1">
        <v>2</v>
      </c>
      <c r="D48" s="2" t="s">
        <v>131</v>
      </c>
      <c r="E48" s="2" t="s">
        <v>232</v>
      </c>
      <c r="F48" s="5">
        <v>0.72986111111111107</v>
      </c>
      <c r="G48" s="1">
        <v>19588</v>
      </c>
      <c r="H48" s="2" t="s">
        <v>182</v>
      </c>
      <c r="I48" s="1">
        <v>1</v>
      </c>
      <c r="J48" s="1">
        <v>4</v>
      </c>
      <c r="K48" s="1">
        <v>1</v>
      </c>
      <c r="L48" s="6">
        <v>99</v>
      </c>
      <c r="M48" s="6">
        <v>0</v>
      </c>
      <c r="N48" s="6" t="s">
        <v>14</v>
      </c>
      <c r="O48" s="6">
        <v>99</v>
      </c>
      <c r="P48" s="6" t="s">
        <v>14</v>
      </c>
      <c r="Q48"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VALUES(32, 1, 2, '042308AV304438211493', '20230405', '17:31', '19588', '120953720578', 1, '4', 1, 99, 0, NULL, 99, NULL)</v>
      </c>
    </row>
    <row r="49" spans="1:17" x14ac:dyDescent="0.2">
      <c r="A49" s="1">
        <v>32</v>
      </c>
      <c r="B49" s="1">
        <v>2</v>
      </c>
      <c r="C49" s="1">
        <v>3</v>
      </c>
      <c r="D49" s="2" t="s">
        <v>132</v>
      </c>
      <c r="E49" s="2" t="s">
        <v>232</v>
      </c>
      <c r="F49" s="5">
        <v>0.36458333333333331</v>
      </c>
      <c r="G49" s="1">
        <v>1701</v>
      </c>
      <c r="H49" s="2" t="s">
        <v>183</v>
      </c>
      <c r="I49" s="1">
        <v>3</v>
      </c>
      <c r="J49" s="1">
        <v>4</v>
      </c>
      <c r="K49" s="1">
        <v>1</v>
      </c>
      <c r="L49" s="6">
        <v>99</v>
      </c>
      <c r="M49" s="6">
        <v>0</v>
      </c>
      <c r="N49" s="6" t="s">
        <v>14</v>
      </c>
      <c r="O49" s="6">
        <v>99</v>
      </c>
      <c r="P49" s="6" t="s">
        <v>14</v>
      </c>
      <c r="Q49"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VALUES(32, 2, 3, '042308BC344438211268', '20230405', '08:45', '1701', '120953679082', 3, '4', 1, 99, 0, NULL, 99, NULL)</v>
      </c>
    </row>
    <row r="50" spans="1:17" x14ac:dyDescent="0.2">
      <c r="A50" s="1">
        <v>32</v>
      </c>
      <c r="B50" s="1">
        <v>3</v>
      </c>
      <c r="C50" s="1">
        <v>4</v>
      </c>
      <c r="D50" s="2" t="s">
        <v>133</v>
      </c>
      <c r="E50" s="2" t="s">
        <v>232</v>
      </c>
      <c r="F50" s="5">
        <v>0.51666666666666672</v>
      </c>
      <c r="G50" s="1">
        <v>47122</v>
      </c>
      <c r="H50" s="2" t="s">
        <v>184</v>
      </c>
      <c r="I50" s="1">
        <v>3</v>
      </c>
      <c r="J50" s="1">
        <v>4</v>
      </c>
      <c r="K50" s="1">
        <v>1</v>
      </c>
      <c r="L50" s="6">
        <v>99</v>
      </c>
      <c r="M50" s="6">
        <v>0</v>
      </c>
      <c r="N50" s="6" t="s">
        <v>14</v>
      </c>
      <c r="O50" s="6">
        <v>99</v>
      </c>
      <c r="P50" s="6" t="s">
        <v>14</v>
      </c>
      <c r="Q50"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VALUES(32, 3, 4, '042308FI314438212269', '20230405', '12:24', '47122', '120953693496', 3, '4', 1, 99, 0, NULL, 99, NULL)</v>
      </c>
    </row>
    <row r="51" spans="1:17" x14ac:dyDescent="0.2">
      <c r="A51" s="1">
        <v>32</v>
      </c>
      <c r="B51" s="1">
        <v>4</v>
      </c>
      <c r="C51" s="1">
        <v>5</v>
      </c>
      <c r="D51" s="2" t="s">
        <v>229</v>
      </c>
      <c r="E51" s="2" t="s">
        <v>232</v>
      </c>
      <c r="F51" s="5">
        <v>0.62361111111111112</v>
      </c>
      <c r="G51" s="1">
        <v>15313</v>
      </c>
      <c r="H51" s="2" t="s">
        <v>185</v>
      </c>
      <c r="I51" s="1">
        <v>3</v>
      </c>
      <c r="J51" s="1">
        <v>4</v>
      </c>
      <c r="K51" s="1">
        <v>1</v>
      </c>
      <c r="L51" s="6">
        <v>99</v>
      </c>
      <c r="M51" s="6">
        <v>0</v>
      </c>
      <c r="N51" s="6" t="s">
        <v>14</v>
      </c>
      <c r="O51" s="6">
        <v>99</v>
      </c>
      <c r="P51" s="6" t="s">
        <v>14</v>
      </c>
      <c r="Q51"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VALUES(32, 4, 5, '04230928764438215250', '20230405', '14:58', '15313', '120953706739', 3, '4', 1, 99, 0, NULL, 99, NULL)</v>
      </c>
    </row>
    <row r="52" spans="1:17" x14ac:dyDescent="0.2">
      <c r="A52" s="1">
        <v>32</v>
      </c>
      <c r="B52" s="1">
        <v>5</v>
      </c>
      <c r="C52" s="1">
        <v>6</v>
      </c>
      <c r="D52" s="2" t="s">
        <v>134</v>
      </c>
      <c r="E52" s="2" t="s">
        <v>232</v>
      </c>
      <c r="F52" s="5">
        <v>0.55625000000000002</v>
      </c>
      <c r="G52" s="1">
        <v>17114</v>
      </c>
      <c r="H52" s="2" t="s">
        <v>186</v>
      </c>
      <c r="I52" s="1">
        <v>1</v>
      </c>
      <c r="J52" s="1">
        <v>4</v>
      </c>
      <c r="K52" s="1">
        <v>1</v>
      </c>
      <c r="L52" s="6">
        <v>99</v>
      </c>
      <c r="M52" s="6">
        <v>0</v>
      </c>
      <c r="N52" s="6" t="s">
        <v>14</v>
      </c>
      <c r="O52" s="6">
        <v>99</v>
      </c>
      <c r="P52" s="6" t="s">
        <v>14</v>
      </c>
      <c r="Q52"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VALUES(32, 5, 6, '042309B5244438214251', '20230405', '13:21', '17114', '120953698340', 1, '4', 1, 99, 0, NULL, 99, NULL)</v>
      </c>
    </row>
    <row r="53" spans="1:17" x14ac:dyDescent="0.2">
      <c r="A53" s="1">
        <v>32</v>
      </c>
      <c r="B53" s="1">
        <v>6</v>
      </c>
      <c r="C53" s="1">
        <v>7</v>
      </c>
      <c r="D53" s="2" t="s">
        <v>135</v>
      </c>
      <c r="E53" s="2" t="s">
        <v>232</v>
      </c>
      <c r="F53" s="5">
        <v>0.64027777777777783</v>
      </c>
      <c r="G53" s="1">
        <v>17296</v>
      </c>
      <c r="H53" s="2" t="s">
        <v>187</v>
      </c>
      <c r="I53" s="1">
        <v>3</v>
      </c>
      <c r="J53" s="1">
        <v>4</v>
      </c>
      <c r="K53" s="1">
        <v>1</v>
      </c>
      <c r="L53" s="6">
        <v>99</v>
      </c>
      <c r="M53" s="6">
        <v>0</v>
      </c>
      <c r="N53" s="6" t="s">
        <v>14</v>
      </c>
      <c r="O53" s="6">
        <v>99</v>
      </c>
      <c r="P53" s="6" t="s">
        <v>14</v>
      </c>
      <c r="Q53"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VALUES(32, 6, 7, '042309O9164438213293', '20230405', '15:22', '17296', '120953714449', 3, '4', 1, 99, 0, NULL, 99, NULL)</v>
      </c>
    </row>
    <row r="54" spans="1:17" x14ac:dyDescent="0.2">
      <c r="A54" s="1">
        <v>32</v>
      </c>
      <c r="B54" s="1">
        <v>7</v>
      </c>
      <c r="C54" s="1">
        <v>8</v>
      </c>
      <c r="D54" s="2" t="s">
        <v>136</v>
      </c>
      <c r="E54" s="2" t="s">
        <v>232</v>
      </c>
      <c r="F54" s="5">
        <v>0.80208333333333337</v>
      </c>
      <c r="G54" s="1">
        <v>21850</v>
      </c>
      <c r="H54" s="2" t="s">
        <v>188</v>
      </c>
      <c r="I54" s="1">
        <v>1</v>
      </c>
      <c r="J54" s="1">
        <v>4</v>
      </c>
      <c r="K54" s="1">
        <v>1</v>
      </c>
      <c r="L54" s="6">
        <v>99</v>
      </c>
      <c r="M54" s="6">
        <v>0</v>
      </c>
      <c r="N54" s="6" t="s">
        <v>14</v>
      </c>
      <c r="O54" s="6">
        <v>99</v>
      </c>
      <c r="P54" s="6" t="s">
        <v>14</v>
      </c>
      <c r="Q54"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VALUES(32, 7, 8, '042309ON724438216415', '20230405', '19:15', '21850', '120953722936', 1, '4', 1, 99, 0, NULL, 99, NULL)</v>
      </c>
    </row>
    <row r="55" spans="1:17" x14ac:dyDescent="0.2">
      <c r="A55" s="1">
        <v>32</v>
      </c>
      <c r="B55" s="1">
        <v>8</v>
      </c>
      <c r="C55" s="1">
        <v>9</v>
      </c>
      <c r="D55" s="2" t="s">
        <v>137</v>
      </c>
      <c r="E55" s="2" t="s">
        <v>232</v>
      </c>
      <c r="F55" s="5">
        <v>0.80694444444444446</v>
      </c>
      <c r="G55" s="1">
        <v>19588</v>
      </c>
      <c r="H55" s="2" t="s">
        <v>189</v>
      </c>
      <c r="I55" s="1">
        <v>1</v>
      </c>
      <c r="J55" s="1">
        <v>4</v>
      </c>
      <c r="K55" s="1">
        <v>1</v>
      </c>
      <c r="L55" s="6">
        <v>99</v>
      </c>
      <c r="M55" s="6">
        <v>0</v>
      </c>
      <c r="N55" s="6" t="s">
        <v>14</v>
      </c>
      <c r="O55" s="6">
        <v>99</v>
      </c>
      <c r="P55" s="6" t="s">
        <v>14</v>
      </c>
      <c r="Q55"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VALUES(32, 8, 9, '042309PH114438211407', '20230405', '19:22', '19588', '120953723009', 1, '4', 1, 99, 0, NULL, 99, NULL)</v>
      </c>
    </row>
    <row r="56" spans="1:17" x14ac:dyDescent="0.2">
      <c r="A56" s="1">
        <v>32</v>
      </c>
      <c r="B56" s="1">
        <v>9</v>
      </c>
      <c r="C56" s="1">
        <v>10</v>
      </c>
      <c r="D56" s="2" t="s">
        <v>138</v>
      </c>
      <c r="E56" s="2" t="s">
        <v>232</v>
      </c>
      <c r="F56" s="5">
        <v>0.62430555555555556</v>
      </c>
      <c r="G56" s="1">
        <v>19456</v>
      </c>
      <c r="H56" s="2" t="s">
        <v>190</v>
      </c>
      <c r="I56" s="1">
        <v>1</v>
      </c>
      <c r="J56" s="1">
        <v>4</v>
      </c>
      <c r="K56" s="1">
        <v>1</v>
      </c>
      <c r="L56" s="6">
        <v>99</v>
      </c>
      <c r="M56" s="6">
        <v>0</v>
      </c>
      <c r="N56" s="6" t="s">
        <v>14</v>
      </c>
      <c r="O56" s="6">
        <v>99</v>
      </c>
      <c r="P56" s="6" t="s">
        <v>14</v>
      </c>
      <c r="Q56"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VALUES(32, 9, 10, '042309ZM694438217453', '20230405', '14:59', '19456', '120953706808', 1, '4', 1, 99, 0, NULL, 99, NULL)</v>
      </c>
    </row>
    <row r="57" spans="1:17" x14ac:dyDescent="0.2">
      <c r="A57" s="1">
        <v>32</v>
      </c>
      <c r="B57" s="1">
        <v>10</v>
      </c>
      <c r="C57" s="1">
        <v>11</v>
      </c>
      <c r="D57" s="2" t="s">
        <v>139</v>
      </c>
      <c r="E57" s="2" t="s">
        <v>232</v>
      </c>
      <c r="F57" s="5">
        <v>0.53125</v>
      </c>
      <c r="G57" s="1">
        <v>22400</v>
      </c>
      <c r="H57" s="2" t="s">
        <v>191</v>
      </c>
      <c r="I57" s="1">
        <v>1</v>
      </c>
      <c r="J57" s="1">
        <v>4</v>
      </c>
      <c r="K57" s="1">
        <v>1</v>
      </c>
      <c r="L57" s="6">
        <v>99</v>
      </c>
      <c r="M57" s="6">
        <v>0</v>
      </c>
      <c r="N57" s="6" t="s">
        <v>14</v>
      </c>
      <c r="O57" s="6">
        <v>99</v>
      </c>
      <c r="P57" s="6" t="s">
        <v>14</v>
      </c>
      <c r="Q57"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VALUES(32, 10, 11, '04230A13324438214224', '20230405', '12:45', '22400', '120953695201', 1, '4', 1, 99, 0, NULL, 99, NULL)</v>
      </c>
    </row>
    <row r="58" spans="1:17" x14ac:dyDescent="0.2">
      <c r="A58" s="1">
        <v>32</v>
      </c>
      <c r="B58" s="1">
        <v>11</v>
      </c>
      <c r="C58" s="1">
        <v>12</v>
      </c>
      <c r="D58" s="2" t="s">
        <v>140</v>
      </c>
      <c r="E58" s="2" t="s">
        <v>232</v>
      </c>
      <c r="F58" s="5">
        <v>0.6</v>
      </c>
      <c r="G58" s="1">
        <v>700</v>
      </c>
      <c r="H58" s="2" t="s">
        <v>192</v>
      </c>
      <c r="I58" s="1">
        <v>3</v>
      </c>
      <c r="J58" s="1">
        <v>4</v>
      </c>
      <c r="K58" s="1">
        <v>1</v>
      </c>
      <c r="L58" s="6">
        <v>99</v>
      </c>
      <c r="M58" s="6">
        <v>0</v>
      </c>
      <c r="N58" s="6" t="s">
        <v>14</v>
      </c>
      <c r="O58" s="6">
        <v>99</v>
      </c>
      <c r="P58" s="6" t="s">
        <v>14</v>
      </c>
      <c r="Q58"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VALUES(32, 11, 12, '04230A1B994438217254', '20230405', '14:24', '700', '120953703952', 3, '4', 1, 99, 0, NULL, 99, NULL)</v>
      </c>
    </row>
    <row r="59" spans="1:17" x14ac:dyDescent="0.2">
      <c r="A59" s="1">
        <v>32</v>
      </c>
      <c r="B59" s="1">
        <v>12</v>
      </c>
      <c r="C59" s="1">
        <v>13</v>
      </c>
      <c r="D59" s="2" t="s">
        <v>141</v>
      </c>
      <c r="E59" s="2" t="s">
        <v>232</v>
      </c>
      <c r="F59" s="5">
        <v>0.78125</v>
      </c>
      <c r="G59" s="1">
        <v>51933</v>
      </c>
      <c r="H59" s="2" t="s">
        <v>193</v>
      </c>
      <c r="I59" s="1">
        <v>1</v>
      </c>
      <c r="J59" s="1">
        <v>4</v>
      </c>
      <c r="K59" s="1">
        <v>1</v>
      </c>
      <c r="L59" s="6">
        <v>99</v>
      </c>
      <c r="M59" s="6">
        <v>0</v>
      </c>
      <c r="N59" s="6" t="s">
        <v>14</v>
      </c>
      <c r="O59" s="6">
        <v>99</v>
      </c>
      <c r="P59" s="6" t="s">
        <v>14</v>
      </c>
      <c r="Q59"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VALUES(32, 12, 13, '04230AAP974438211401', '20230405', '18:45', '51933', '120953722346', 1, '4', 1, 99, 0, NULL, 99, NULL)</v>
      </c>
    </row>
    <row r="60" spans="1:17" x14ac:dyDescent="0.2">
      <c r="A60" s="1">
        <v>32</v>
      </c>
      <c r="B60" s="1">
        <v>13</v>
      </c>
      <c r="C60" s="1">
        <v>14</v>
      </c>
      <c r="D60" s="2" t="s">
        <v>142</v>
      </c>
      <c r="E60" s="2" t="s">
        <v>232</v>
      </c>
      <c r="F60" s="5">
        <v>0.6645833333333333</v>
      </c>
      <c r="G60" s="1">
        <v>15055</v>
      </c>
      <c r="H60" s="2" t="s">
        <v>194</v>
      </c>
      <c r="I60" s="1">
        <v>3</v>
      </c>
      <c r="J60" s="1">
        <v>4</v>
      </c>
      <c r="K60" s="1">
        <v>1</v>
      </c>
      <c r="L60" s="6">
        <v>99</v>
      </c>
      <c r="M60" s="6">
        <v>0</v>
      </c>
      <c r="N60" s="6" t="s">
        <v>14</v>
      </c>
      <c r="O60" s="6">
        <v>99</v>
      </c>
      <c r="P60" s="6" t="s">
        <v>14</v>
      </c>
      <c r="Q60"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VALUES(32, 13, 14, '04230AFQ284438218295', '20230405', '15:57', '15055', '120953716943', 3, '4', 1, 99, 0, NULL, 99, NULL)</v>
      </c>
    </row>
    <row r="61" spans="1:17" x14ac:dyDescent="0.2">
      <c r="A61" s="1">
        <v>32</v>
      </c>
      <c r="B61" s="1">
        <v>14</v>
      </c>
      <c r="C61" s="1">
        <v>15</v>
      </c>
      <c r="D61" s="2" t="s">
        <v>143</v>
      </c>
      <c r="E61" s="2" t="s">
        <v>232</v>
      </c>
      <c r="F61" s="5">
        <v>0.66597222222222219</v>
      </c>
      <c r="G61" s="1">
        <v>3403</v>
      </c>
      <c r="H61" s="2" t="s">
        <v>195</v>
      </c>
      <c r="I61" s="1">
        <v>3</v>
      </c>
      <c r="J61" s="1">
        <v>4</v>
      </c>
      <c r="K61" s="1">
        <v>1</v>
      </c>
      <c r="L61" s="6">
        <v>99</v>
      </c>
      <c r="M61" s="6">
        <v>0</v>
      </c>
      <c r="N61" s="6" t="s">
        <v>14</v>
      </c>
      <c r="O61" s="6">
        <v>99</v>
      </c>
      <c r="P61" s="6" t="s">
        <v>14</v>
      </c>
      <c r="Q61"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VALUES(32, 14, 15, '04230AWY814438216241', '20230405', '15:59', '3403', '120953717065', 3, '4', 1, 99, 0, NULL, 99, NULL)</v>
      </c>
    </row>
    <row r="62" spans="1:17" x14ac:dyDescent="0.2">
      <c r="A62" s="1">
        <v>32</v>
      </c>
      <c r="B62" s="1">
        <v>15</v>
      </c>
      <c r="C62" s="1">
        <v>16</v>
      </c>
      <c r="D62" s="2" t="s">
        <v>144</v>
      </c>
      <c r="E62" s="2" t="s">
        <v>232</v>
      </c>
      <c r="F62" s="5">
        <v>0.6479166666666667</v>
      </c>
      <c r="G62" s="1">
        <v>657072</v>
      </c>
      <c r="H62" s="2" t="s">
        <v>196</v>
      </c>
      <c r="I62" s="1">
        <v>1</v>
      </c>
      <c r="J62" s="1">
        <v>4</v>
      </c>
      <c r="K62" s="1">
        <v>1</v>
      </c>
      <c r="L62" s="6">
        <v>99</v>
      </c>
      <c r="M62" s="6">
        <v>0</v>
      </c>
      <c r="N62" s="6" t="s">
        <v>14</v>
      </c>
      <c r="O62" s="6">
        <v>99</v>
      </c>
      <c r="P62" s="6" t="s">
        <v>14</v>
      </c>
      <c r="Q62"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VALUES(32, 15, 16, '04230B32074438215477', '20230405', '15:33', '657072', '120953715208', 1, '4', 1, 99, 0, NULL, 99, NULL)</v>
      </c>
    </row>
    <row r="63" spans="1:17" x14ac:dyDescent="0.2">
      <c r="A63" s="1">
        <v>32</v>
      </c>
      <c r="B63" s="1">
        <v>16</v>
      </c>
      <c r="C63" s="1">
        <v>17</v>
      </c>
      <c r="D63" s="2" t="s">
        <v>145</v>
      </c>
      <c r="E63" s="2" t="s">
        <v>232</v>
      </c>
      <c r="F63" s="5">
        <v>0.5625</v>
      </c>
      <c r="G63" s="1">
        <v>4237</v>
      </c>
      <c r="H63" s="2" t="s">
        <v>197</v>
      </c>
      <c r="I63" s="1">
        <v>3</v>
      </c>
      <c r="J63" s="1">
        <v>4</v>
      </c>
      <c r="K63" s="1">
        <v>1</v>
      </c>
      <c r="L63" s="6">
        <v>99</v>
      </c>
      <c r="M63" s="6">
        <v>0</v>
      </c>
      <c r="N63" s="6" t="s">
        <v>14</v>
      </c>
      <c r="O63" s="6">
        <v>99</v>
      </c>
      <c r="P63" s="6" t="s">
        <v>14</v>
      </c>
      <c r="Q63"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VALUES(32, 16, 17, '04230BC2544438218272', '20230405', '13:30', '4237', '120953699227', 3, '4', 1, 99, 0, NULL, 99, NULL)</v>
      </c>
    </row>
    <row r="64" spans="1:17" x14ac:dyDescent="0.2">
      <c r="A64" s="1">
        <v>32</v>
      </c>
      <c r="B64" s="1">
        <v>17</v>
      </c>
      <c r="C64" s="1">
        <v>18</v>
      </c>
      <c r="D64" s="2" t="s">
        <v>146</v>
      </c>
      <c r="E64" s="2" t="s">
        <v>232</v>
      </c>
      <c r="F64" s="5">
        <v>0.4909722222222222</v>
      </c>
      <c r="G64" s="1">
        <v>3373</v>
      </c>
      <c r="H64" s="2" t="s">
        <v>198</v>
      </c>
      <c r="I64" s="1">
        <v>3</v>
      </c>
      <c r="J64" s="1">
        <v>4</v>
      </c>
      <c r="K64" s="1">
        <v>1</v>
      </c>
      <c r="L64" s="6">
        <v>99</v>
      </c>
      <c r="M64" s="6">
        <v>0</v>
      </c>
      <c r="N64" s="6" t="s">
        <v>14</v>
      </c>
      <c r="O64" s="6">
        <v>99</v>
      </c>
      <c r="P64" s="6" t="s">
        <v>14</v>
      </c>
      <c r="Q64"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VALUES(32, 17, 18, '04230BCO464438216214', '20230405', '11:47', '3373', '120953690417', 3, '4', 1, 99, 0, NULL, 99, NULL)</v>
      </c>
    </row>
    <row r="65" spans="1:17" x14ac:dyDescent="0.2">
      <c r="A65" s="1">
        <v>32</v>
      </c>
      <c r="B65" s="1">
        <v>18</v>
      </c>
      <c r="C65" s="1">
        <v>19</v>
      </c>
      <c r="D65" s="2" t="s">
        <v>147</v>
      </c>
      <c r="E65" s="2" t="s">
        <v>232</v>
      </c>
      <c r="F65" s="5">
        <v>0.4861111111111111</v>
      </c>
      <c r="G65" s="1">
        <v>5902</v>
      </c>
      <c r="H65" s="2" t="s">
        <v>199</v>
      </c>
      <c r="I65" s="1">
        <v>1</v>
      </c>
      <c r="J65" s="1">
        <v>4</v>
      </c>
      <c r="K65" s="1">
        <v>1</v>
      </c>
      <c r="L65" s="6">
        <v>99</v>
      </c>
      <c r="M65" s="6">
        <v>0</v>
      </c>
      <c r="N65" s="6" t="s">
        <v>14</v>
      </c>
      <c r="O65" s="6">
        <v>99</v>
      </c>
      <c r="P65" s="6" t="s">
        <v>14</v>
      </c>
      <c r="Q65"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VALUES(32, 18, 19, '04230BGM654438218221', '20230405', '11:40', '5902', '120953689791', 1, '4', 1, 99, 0, NULL, 99, NULL)</v>
      </c>
    </row>
    <row r="66" spans="1:17" x14ac:dyDescent="0.2">
      <c r="A66" s="1">
        <v>32</v>
      </c>
      <c r="B66" s="1">
        <v>19</v>
      </c>
      <c r="C66" s="1">
        <v>20</v>
      </c>
      <c r="D66" s="2" t="s">
        <v>148</v>
      </c>
      <c r="E66" s="2" t="s">
        <v>232</v>
      </c>
      <c r="F66" s="5">
        <v>0.56458333333333333</v>
      </c>
      <c r="G66" s="1">
        <v>1547</v>
      </c>
      <c r="H66" s="2" t="s">
        <v>200</v>
      </c>
      <c r="I66" s="1">
        <v>3</v>
      </c>
      <c r="J66" s="1">
        <v>4</v>
      </c>
      <c r="K66" s="1">
        <v>1</v>
      </c>
      <c r="L66" s="6">
        <v>99</v>
      </c>
      <c r="M66" s="6">
        <v>0</v>
      </c>
      <c r="N66" s="6" t="s">
        <v>14</v>
      </c>
      <c r="O66" s="6">
        <v>99</v>
      </c>
      <c r="P66" s="6" t="s">
        <v>14</v>
      </c>
      <c r="Q66"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VALUES(32, 19, 20, '04230BI2734438213277', '20230405', '13:33', '1547', '120953699541', 3, '4', 1, 99, 0, NULL, 99, NULL)</v>
      </c>
    </row>
    <row r="67" spans="1:17" x14ac:dyDescent="0.2">
      <c r="A67" s="1">
        <v>32</v>
      </c>
      <c r="B67" s="1">
        <v>20</v>
      </c>
      <c r="C67" s="1">
        <v>21</v>
      </c>
      <c r="D67" s="2" t="s">
        <v>149</v>
      </c>
      <c r="E67" s="2" t="s">
        <v>232</v>
      </c>
      <c r="F67" s="5">
        <v>0.45833333333333331</v>
      </c>
      <c r="G67" s="1">
        <v>558624</v>
      </c>
      <c r="H67" s="2" t="s">
        <v>201</v>
      </c>
      <c r="I67" s="1">
        <v>1</v>
      </c>
      <c r="J67" s="1">
        <v>4</v>
      </c>
      <c r="K67" s="1">
        <v>1</v>
      </c>
      <c r="L67" s="6">
        <v>99</v>
      </c>
      <c r="M67" s="6">
        <v>0</v>
      </c>
      <c r="N67" s="6" t="s">
        <v>14</v>
      </c>
      <c r="O67" s="6">
        <v>99</v>
      </c>
      <c r="P67" s="6" t="s">
        <v>14</v>
      </c>
      <c r="Q67"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VALUES(32, 20, 21, '04230BL2104438296410', '20230405', '11:00', '558624', '120953686809', 1, '4', 1, 99, 0, NULL, 99, NULL)</v>
      </c>
    </row>
    <row r="68" spans="1:17" x14ac:dyDescent="0.2">
      <c r="A68" s="1">
        <v>32</v>
      </c>
      <c r="B68" s="1">
        <v>21</v>
      </c>
      <c r="C68" s="1">
        <v>22</v>
      </c>
      <c r="D68" s="2" t="s">
        <v>150</v>
      </c>
      <c r="E68" s="2" t="s">
        <v>232</v>
      </c>
      <c r="F68" s="5">
        <v>0.66597222222222219</v>
      </c>
      <c r="G68" s="1">
        <v>45165</v>
      </c>
      <c r="H68" s="2" t="s">
        <v>202</v>
      </c>
      <c r="I68" s="1">
        <v>1</v>
      </c>
      <c r="J68" s="1">
        <v>4</v>
      </c>
      <c r="K68" s="1">
        <v>1</v>
      </c>
      <c r="L68" s="6">
        <v>99</v>
      </c>
      <c r="M68" s="6">
        <v>0</v>
      </c>
      <c r="N68" s="6" t="s">
        <v>14</v>
      </c>
      <c r="O68" s="6">
        <v>99</v>
      </c>
      <c r="P68" s="6" t="s">
        <v>14</v>
      </c>
      <c r="Q68"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VALUES(32, 21, 22, '04230BNH144438211494', '20230405', '15:59', '45165', '120953717063', 1, '4', 1, 99, 0, NULL, 99, NULL)</v>
      </c>
    </row>
    <row r="69" spans="1:17" x14ac:dyDescent="0.2">
      <c r="A69" s="1">
        <v>32</v>
      </c>
      <c r="B69" s="1">
        <v>22</v>
      </c>
      <c r="C69" s="1">
        <v>23</v>
      </c>
      <c r="D69" s="2" t="s">
        <v>151</v>
      </c>
      <c r="E69" s="2" t="s">
        <v>232</v>
      </c>
      <c r="F69" s="5">
        <v>0.5493055555555556</v>
      </c>
      <c r="G69" s="1">
        <v>34622</v>
      </c>
      <c r="H69" s="2" t="s">
        <v>203</v>
      </c>
      <c r="I69" s="1">
        <v>1</v>
      </c>
      <c r="J69" s="1">
        <v>4</v>
      </c>
      <c r="K69" s="1">
        <v>1</v>
      </c>
      <c r="L69" s="6">
        <v>99</v>
      </c>
      <c r="M69" s="6">
        <v>0</v>
      </c>
      <c r="N69" s="6" t="s">
        <v>14</v>
      </c>
      <c r="O69" s="6">
        <v>99</v>
      </c>
      <c r="P69" s="6" t="s">
        <v>14</v>
      </c>
      <c r="Q69"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VALUES(32, 22, 23, '04230BO2994438213403', '20230405', '13:11', '34622', '120953697340', 1, '4', 1, 99, 0, NULL, 99, NULL)</v>
      </c>
    </row>
    <row r="70" spans="1:17" x14ac:dyDescent="0.2">
      <c r="A70" s="1">
        <v>32</v>
      </c>
      <c r="B70" s="1">
        <v>23</v>
      </c>
      <c r="C70" s="1">
        <v>24</v>
      </c>
      <c r="D70" s="2" t="s">
        <v>152</v>
      </c>
      <c r="E70" s="2" t="s">
        <v>232</v>
      </c>
      <c r="F70" s="5">
        <v>0.54999999999999993</v>
      </c>
      <c r="G70" s="1">
        <v>70292</v>
      </c>
      <c r="H70" s="2" t="s">
        <v>204</v>
      </c>
      <c r="I70" s="1">
        <v>1</v>
      </c>
      <c r="J70" s="1">
        <v>4</v>
      </c>
      <c r="K70" s="1">
        <v>1</v>
      </c>
      <c r="L70" s="6">
        <v>99</v>
      </c>
      <c r="M70" s="6">
        <v>0</v>
      </c>
      <c r="N70" s="6" t="s">
        <v>14</v>
      </c>
      <c r="O70" s="6">
        <v>99</v>
      </c>
      <c r="P70" s="6" t="s">
        <v>14</v>
      </c>
      <c r="Q70"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VALUES(32, 23, 24, '04230BO3834438214401', '20230405', '13:12', '70292', '120953697535', 1, '4', 1, 99, 0, NULL, 99, NULL)</v>
      </c>
    </row>
    <row r="71" spans="1:17" x14ac:dyDescent="0.2">
      <c r="A71" s="1">
        <v>32</v>
      </c>
      <c r="B71" s="1">
        <v>24</v>
      </c>
      <c r="C71" s="1">
        <v>25</v>
      </c>
      <c r="D71" s="2" t="s">
        <v>153</v>
      </c>
      <c r="E71" s="2" t="s">
        <v>232</v>
      </c>
      <c r="F71" s="5">
        <v>0.45624999999999999</v>
      </c>
      <c r="G71" s="1">
        <v>1342</v>
      </c>
      <c r="H71" s="2" t="s">
        <v>205</v>
      </c>
      <c r="I71" s="1">
        <v>3</v>
      </c>
      <c r="J71" s="1">
        <v>4</v>
      </c>
      <c r="K71" s="1">
        <v>1</v>
      </c>
      <c r="L71" s="6">
        <v>99</v>
      </c>
      <c r="M71" s="6">
        <v>0</v>
      </c>
      <c r="N71" s="6" t="s">
        <v>14</v>
      </c>
      <c r="O71" s="6">
        <v>99</v>
      </c>
      <c r="P71" s="6" t="s">
        <v>14</v>
      </c>
      <c r="Q71"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VALUES(32, 24, 25, '04230BOV344438216228', '20230405', '10:57', '1342', '120953686569', 3, '4', 1, 99, 0, NULL, 99, NULL)</v>
      </c>
    </row>
    <row r="72" spans="1:17" x14ac:dyDescent="0.2">
      <c r="A72" s="1">
        <v>32</v>
      </c>
      <c r="B72" s="1">
        <v>25</v>
      </c>
      <c r="C72" s="1">
        <v>26</v>
      </c>
      <c r="D72" s="2" t="s">
        <v>154</v>
      </c>
      <c r="E72" s="2" t="s">
        <v>232</v>
      </c>
      <c r="F72" s="5">
        <v>0.62361111111111112</v>
      </c>
      <c r="G72" s="1">
        <v>593932</v>
      </c>
      <c r="H72" s="2" t="s">
        <v>206</v>
      </c>
      <c r="I72" s="1">
        <v>1</v>
      </c>
      <c r="J72" s="1">
        <v>4</v>
      </c>
      <c r="K72" s="1">
        <v>1</v>
      </c>
      <c r="L72" s="6">
        <v>99</v>
      </c>
      <c r="M72" s="6">
        <v>0</v>
      </c>
      <c r="N72" s="6" t="s">
        <v>14</v>
      </c>
      <c r="O72" s="6">
        <v>99</v>
      </c>
      <c r="P72" s="6" t="s">
        <v>14</v>
      </c>
      <c r="Q72"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VALUES(32, 25, 26, '04230BP9414438215422', '20230405', '14:58', '593932', '120953706727', 1, '4', 1, 99, 0, NULL, 99, NULL)</v>
      </c>
    </row>
    <row r="73" spans="1:17" x14ac:dyDescent="0.2">
      <c r="A73" s="1">
        <v>32</v>
      </c>
      <c r="B73" s="1">
        <v>26</v>
      </c>
      <c r="C73" s="1">
        <v>27</v>
      </c>
      <c r="D73" s="2" t="s">
        <v>155</v>
      </c>
      <c r="E73" s="2" t="s">
        <v>232</v>
      </c>
      <c r="F73" s="5">
        <v>0.41041666666666665</v>
      </c>
      <c r="G73" s="1">
        <v>3346</v>
      </c>
      <c r="H73" s="2" t="s">
        <v>207</v>
      </c>
      <c r="I73" s="1">
        <v>3</v>
      </c>
      <c r="J73" s="1">
        <v>4</v>
      </c>
      <c r="K73" s="1">
        <v>1</v>
      </c>
      <c r="L73" s="6">
        <v>99</v>
      </c>
      <c r="M73" s="6">
        <v>0</v>
      </c>
      <c r="N73" s="6" t="s">
        <v>14</v>
      </c>
      <c r="O73" s="6">
        <v>99</v>
      </c>
      <c r="P73" s="6" t="s">
        <v>14</v>
      </c>
      <c r="Q73"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VALUES(32, 26, 27, '04230BPL454438218224', '20230405', '09:51', '3346', '120953682172', 3, '4', 1, 99, 0, NULL, 99, NULL)</v>
      </c>
    </row>
    <row r="74" spans="1:17" x14ac:dyDescent="0.2">
      <c r="A74" s="1">
        <v>32</v>
      </c>
      <c r="B74" s="1">
        <v>27</v>
      </c>
      <c r="C74" s="1">
        <v>28</v>
      </c>
      <c r="D74" s="2" t="s">
        <v>156</v>
      </c>
      <c r="E74" s="2" t="s">
        <v>232</v>
      </c>
      <c r="F74" s="5">
        <v>0.63750000000000007</v>
      </c>
      <c r="G74" s="1">
        <v>13316</v>
      </c>
      <c r="H74" s="2" t="s">
        <v>208</v>
      </c>
      <c r="I74" s="1">
        <v>3</v>
      </c>
      <c r="J74" s="1">
        <v>4</v>
      </c>
      <c r="K74" s="1">
        <v>1</v>
      </c>
      <c r="L74" s="6">
        <v>99</v>
      </c>
      <c r="M74" s="6">
        <v>0</v>
      </c>
      <c r="N74" s="6" t="s">
        <v>14</v>
      </c>
      <c r="O74" s="6">
        <v>99</v>
      </c>
      <c r="P74" s="6" t="s">
        <v>14</v>
      </c>
      <c r="Q74"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VALUES(32, 27, 28, '04230BPY934438212223', '20230405', '15:18', '13316', '120953714131', 3, '4', 1, 99, 0, NULL, 99, NULL)</v>
      </c>
    </row>
    <row r="75" spans="1:17" x14ac:dyDescent="0.2">
      <c r="A75" s="1">
        <v>32</v>
      </c>
      <c r="B75" s="1">
        <v>28</v>
      </c>
      <c r="C75" s="1">
        <v>29</v>
      </c>
      <c r="D75" s="2" t="s">
        <v>157</v>
      </c>
      <c r="E75" s="2" t="s">
        <v>232</v>
      </c>
      <c r="F75" s="5">
        <v>0.68055555555555547</v>
      </c>
      <c r="G75" s="1">
        <v>303958</v>
      </c>
      <c r="H75" s="2" t="s">
        <v>209</v>
      </c>
      <c r="I75" s="1">
        <v>1</v>
      </c>
      <c r="J75" s="1">
        <v>4</v>
      </c>
      <c r="K75" s="1">
        <v>1</v>
      </c>
      <c r="L75" s="6">
        <v>99</v>
      </c>
      <c r="M75" s="6">
        <v>0</v>
      </c>
      <c r="N75" s="6" t="s">
        <v>14</v>
      </c>
      <c r="O75" s="6">
        <v>99</v>
      </c>
      <c r="P75" s="6" t="s">
        <v>14</v>
      </c>
      <c r="Q75"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VALUES(32, 28, 29, '04230BQ0814438384417', '20230405', '16:20', '303958', '120953718235', 1, '4', 1, 99, 0, NULL, 99, NULL)</v>
      </c>
    </row>
    <row r="76" spans="1:17" x14ac:dyDescent="0.2">
      <c r="A76" s="1">
        <v>32</v>
      </c>
      <c r="B76" s="1">
        <v>29</v>
      </c>
      <c r="C76" s="1">
        <v>30</v>
      </c>
      <c r="D76" s="2" t="s">
        <v>158</v>
      </c>
      <c r="E76" s="2" t="s">
        <v>232</v>
      </c>
      <c r="F76" s="5">
        <v>0.63958333333333328</v>
      </c>
      <c r="G76" s="1">
        <v>19983</v>
      </c>
      <c r="H76" s="2" t="s">
        <v>210</v>
      </c>
      <c r="I76" s="1">
        <v>3</v>
      </c>
      <c r="J76" s="1">
        <v>4</v>
      </c>
      <c r="K76" s="1">
        <v>1</v>
      </c>
      <c r="L76" s="6">
        <v>99</v>
      </c>
      <c r="M76" s="6">
        <v>0</v>
      </c>
      <c r="N76" s="6" t="s">
        <v>14</v>
      </c>
      <c r="O76" s="6">
        <v>99</v>
      </c>
      <c r="P76" s="6" t="s">
        <v>14</v>
      </c>
      <c r="Q76"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VALUES(32, 29, 30, '04230BQX404438210226', '20230405', '15:21', '19983', '120953714372', 3, '4', 1, 99, 0, NULL, 99, NULL)</v>
      </c>
    </row>
    <row r="77" spans="1:17" x14ac:dyDescent="0.2">
      <c r="A77" s="1">
        <v>32</v>
      </c>
      <c r="B77" s="1">
        <v>30</v>
      </c>
      <c r="C77" s="1">
        <v>31</v>
      </c>
      <c r="D77" s="2" t="s">
        <v>159</v>
      </c>
      <c r="E77" s="2" t="s">
        <v>232</v>
      </c>
      <c r="F77" s="5">
        <v>0.79236111111111107</v>
      </c>
      <c r="G77" s="1">
        <v>39214</v>
      </c>
      <c r="H77" s="2" t="s">
        <v>211</v>
      </c>
      <c r="I77" s="1">
        <v>1</v>
      </c>
      <c r="J77" s="1">
        <v>4</v>
      </c>
      <c r="K77" s="1">
        <v>1</v>
      </c>
      <c r="L77" s="6">
        <v>99</v>
      </c>
      <c r="M77" s="6">
        <v>0</v>
      </c>
      <c r="N77" s="6" t="s">
        <v>14</v>
      </c>
      <c r="O77" s="6">
        <v>99</v>
      </c>
      <c r="P77" s="6" t="s">
        <v>14</v>
      </c>
      <c r="Q77"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VALUES(32, 30, 31, '04230BR1524438215497', '20230405', '19:01', '39214', '120953722684', 1, '4', 1, 99, 0, NULL, 99, NULL)</v>
      </c>
    </row>
    <row r="78" spans="1:17" x14ac:dyDescent="0.2">
      <c r="A78" s="1">
        <v>32</v>
      </c>
      <c r="B78" s="1">
        <v>31</v>
      </c>
      <c r="C78" s="1">
        <v>32</v>
      </c>
      <c r="D78" s="2" t="s">
        <v>160</v>
      </c>
      <c r="E78" s="2" t="s">
        <v>232</v>
      </c>
      <c r="F78" s="5">
        <v>0.6020833333333333</v>
      </c>
      <c r="G78" s="1">
        <v>18469</v>
      </c>
      <c r="H78" s="2" t="s">
        <v>212</v>
      </c>
      <c r="I78" s="1">
        <v>3</v>
      </c>
      <c r="J78" s="1">
        <v>4</v>
      </c>
      <c r="K78" s="1">
        <v>1</v>
      </c>
      <c r="L78" s="6">
        <v>99</v>
      </c>
      <c r="M78" s="6">
        <v>0</v>
      </c>
      <c r="N78" s="6" t="s">
        <v>14</v>
      </c>
      <c r="O78" s="6">
        <v>99</v>
      </c>
      <c r="P78" s="6" t="s">
        <v>14</v>
      </c>
      <c r="Q78"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VALUES(32, 31, 32, '04230BR3434438214208', '20230405', '14:27', '18469', '120953704188', 3, '4', 1, 99, 0, NULL, 99, NULL)</v>
      </c>
    </row>
    <row r="79" spans="1:17" x14ac:dyDescent="0.2">
      <c r="A79" s="1">
        <v>32</v>
      </c>
      <c r="B79" s="1">
        <v>32</v>
      </c>
      <c r="C79" s="1">
        <v>33</v>
      </c>
      <c r="D79" s="2" t="s">
        <v>161</v>
      </c>
      <c r="E79" s="2" t="s">
        <v>232</v>
      </c>
      <c r="F79" s="5">
        <v>0.45208333333333334</v>
      </c>
      <c r="G79" s="1">
        <v>16568</v>
      </c>
      <c r="H79" s="2" t="s">
        <v>213</v>
      </c>
      <c r="I79" s="1">
        <v>1</v>
      </c>
      <c r="J79" s="1">
        <v>4</v>
      </c>
      <c r="K79" s="1">
        <v>1</v>
      </c>
      <c r="L79" s="6">
        <v>99</v>
      </c>
      <c r="M79" s="6">
        <v>0</v>
      </c>
      <c r="N79" s="6" t="s">
        <v>14</v>
      </c>
      <c r="O79" s="6">
        <v>99</v>
      </c>
      <c r="P79" s="6" t="s">
        <v>14</v>
      </c>
      <c r="Q79"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VALUES(32, 32, 33, '04230BRQ704438214434', '20230405', '10:51', '16568', '120953686149', 1, '4', 1, 99, 0, NULL, 99, NULL)</v>
      </c>
    </row>
    <row r="80" spans="1:17" x14ac:dyDescent="0.2">
      <c r="A80" s="1">
        <v>32</v>
      </c>
      <c r="B80" s="1">
        <v>33</v>
      </c>
      <c r="C80" s="1">
        <v>34</v>
      </c>
      <c r="D80" s="2" t="s">
        <v>162</v>
      </c>
      <c r="E80" s="2" t="s">
        <v>232</v>
      </c>
      <c r="F80" s="5">
        <v>0.43194444444444446</v>
      </c>
      <c r="G80" s="1">
        <v>3606</v>
      </c>
      <c r="H80" s="2" t="s">
        <v>214</v>
      </c>
      <c r="I80" s="1">
        <v>1</v>
      </c>
      <c r="J80" s="1">
        <v>4</v>
      </c>
      <c r="K80" s="1">
        <v>1</v>
      </c>
      <c r="L80" s="6">
        <v>99</v>
      </c>
      <c r="M80" s="6">
        <v>0</v>
      </c>
      <c r="N80" s="6" t="s">
        <v>14</v>
      </c>
      <c r="O80" s="6">
        <v>99</v>
      </c>
      <c r="P80" s="6" t="s">
        <v>14</v>
      </c>
      <c r="Q80"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VALUES(32, 33, 34, '04230BRT804438219239', '20230405', '10:22', '3606', '120953683988', 1, '4', 1, 99, 0, NULL, 99, NULL)</v>
      </c>
    </row>
    <row r="81" spans="1:17" x14ac:dyDescent="0.2">
      <c r="A81" s="1">
        <v>32</v>
      </c>
      <c r="B81" s="1">
        <v>34</v>
      </c>
      <c r="C81" s="1">
        <v>35</v>
      </c>
      <c r="D81" s="2" t="s">
        <v>163</v>
      </c>
      <c r="E81" s="2" t="s">
        <v>232</v>
      </c>
      <c r="F81" s="5">
        <v>0.68194444444444446</v>
      </c>
      <c r="G81" s="1">
        <v>386</v>
      </c>
      <c r="H81" s="2" t="s">
        <v>215</v>
      </c>
      <c r="I81" s="1">
        <v>3</v>
      </c>
      <c r="J81" s="1">
        <v>4</v>
      </c>
      <c r="K81" s="1">
        <v>1</v>
      </c>
      <c r="L81" s="6">
        <v>99</v>
      </c>
      <c r="M81" s="6">
        <v>0</v>
      </c>
      <c r="N81" s="6" t="s">
        <v>14</v>
      </c>
      <c r="O81" s="6">
        <v>99</v>
      </c>
      <c r="P81" s="6" t="s">
        <v>14</v>
      </c>
      <c r="Q81"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VALUES(32, 34, 35, '04230BS0444438219299', '20230405', '16:22', '386', '120953718302', 3, '4', 1, 99, 0, NULL, 99, NULL)</v>
      </c>
    </row>
    <row r="82" spans="1:17" x14ac:dyDescent="0.2">
      <c r="A82" s="1">
        <v>32</v>
      </c>
      <c r="B82" s="1">
        <v>35</v>
      </c>
      <c r="C82" s="1">
        <v>36</v>
      </c>
      <c r="D82" s="2" t="s">
        <v>164</v>
      </c>
      <c r="E82" s="2" t="s">
        <v>232</v>
      </c>
      <c r="F82" s="5">
        <v>0.70000000000000007</v>
      </c>
      <c r="G82" s="1">
        <v>8689</v>
      </c>
      <c r="H82" s="2" t="s">
        <v>216</v>
      </c>
      <c r="I82" s="1">
        <v>3</v>
      </c>
      <c r="J82" s="1">
        <v>4</v>
      </c>
      <c r="K82" s="1">
        <v>1</v>
      </c>
      <c r="L82" s="6">
        <v>99</v>
      </c>
      <c r="M82" s="6">
        <v>0</v>
      </c>
      <c r="N82" s="6" t="s">
        <v>14</v>
      </c>
      <c r="O82" s="6">
        <v>99</v>
      </c>
      <c r="P82" s="6" t="s">
        <v>14</v>
      </c>
      <c r="Q82"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VALUES(32, 35, 36, '04230BS5064438219215', '20230405', '16:48', '8689', '120953719215', 3, '4', 1, 99, 0, NULL, 99, NULL)</v>
      </c>
    </row>
    <row r="83" spans="1:17" x14ac:dyDescent="0.2">
      <c r="A83" s="1">
        <v>32</v>
      </c>
      <c r="B83" s="1">
        <v>36</v>
      </c>
      <c r="C83" s="1">
        <v>37</v>
      </c>
      <c r="D83" s="2" t="s">
        <v>165</v>
      </c>
      <c r="E83" s="2" t="s">
        <v>232</v>
      </c>
      <c r="F83" s="5">
        <v>0.64722222222222225</v>
      </c>
      <c r="G83" s="1">
        <v>3013</v>
      </c>
      <c r="H83" s="2" t="s">
        <v>217</v>
      </c>
      <c r="I83" s="1">
        <v>3</v>
      </c>
      <c r="J83" s="1">
        <v>4</v>
      </c>
      <c r="K83" s="1">
        <v>1</v>
      </c>
      <c r="L83" s="6">
        <v>99</v>
      </c>
      <c r="M83" s="6">
        <v>0</v>
      </c>
      <c r="N83" s="6" t="s">
        <v>14</v>
      </c>
      <c r="O83" s="6">
        <v>99</v>
      </c>
      <c r="P83" s="6" t="s">
        <v>14</v>
      </c>
      <c r="Q83"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VALUES(32, 36, 37, '04230BSF874438215205', '20230405', '15:32', '3013', '120953715095', 3, '4', 1, 99, 0, NULL, 99, NULL)</v>
      </c>
    </row>
    <row r="84" spans="1:17" x14ac:dyDescent="0.2">
      <c r="A84" s="1">
        <v>32</v>
      </c>
      <c r="B84" s="1">
        <v>37</v>
      </c>
      <c r="C84" s="1">
        <v>38</v>
      </c>
      <c r="D84" s="2" t="s">
        <v>166</v>
      </c>
      <c r="E84" s="2" t="s">
        <v>232</v>
      </c>
      <c r="F84" s="5">
        <v>0.64722222222222225</v>
      </c>
      <c r="G84" s="1">
        <v>3584</v>
      </c>
      <c r="H84" s="2" t="s">
        <v>218</v>
      </c>
      <c r="I84" s="1">
        <v>1</v>
      </c>
      <c r="J84" s="1">
        <v>4</v>
      </c>
      <c r="K84" s="1">
        <v>1</v>
      </c>
      <c r="L84" s="6">
        <v>99</v>
      </c>
      <c r="M84" s="6">
        <v>0</v>
      </c>
      <c r="N84" s="6" t="s">
        <v>14</v>
      </c>
      <c r="O84" s="6">
        <v>99</v>
      </c>
      <c r="P84" s="6" t="s">
        <v>14</v>
      </c>
      <c r="Q84"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VALUES(32, 37, 38, '04230BT9254438598429', '20230405', '15:32', '3584', '120953715123', 1, '4', 1, 99, 0, NULL, 99, NULL)</v>
      </c>
    </row>
    <row r="85" spans="1:17" x14ac:dyDescent="0.2">
      <c r="A85" s="1">
        <v>33</v>
      </c>
      <c r="B85" s="1">
        <v>1</v>
      </c>
      <c r="C85" s="1">
        <v>2</v>
      </c>
      <c r="D85" s="2" t="s">
        <v>39</v>
      </c>
      <c r="E85" s="2" t="s">
        <v>40</v>
      </c>
      <c r="F85" s="5">
        <v>0.625</v>
      </c>
      <c r="G85" s="1">
        <v>4812</v>
      </c>
      <c r="H85" s="2" t="s">
        <v>41</v>
      </c>
      <c r="I85" s="1">
        <v>1</v>
      </c>
      <c r="J85" s="1">
        <v>4</v>
      </c>
      <c r="K85" s="1">
        <v>1</v>
      </c>
      <c r="L85" s="6">
        <v>2</v>
      </c>
      <c r="M85" s="6">
        <v>0</v>
      </c>
      <c r="N85" s="6" t="s">
        <v>14</v>
      </c>
      <c r="O85" s="6">
        <v>0</v>
      </c>
      <c r="P85" s="6" t="s">
        <v>14</v>
      </c>
      <c r="Q85"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VALUES(33, 1, 2, '04230000984438823249', '20230607', '15:00', '4812', '712300000010', 1, '4', 1, 2, 0, NULL, 0, NULL)</v>
      </c>
    </row>
    <row r="86" spans="1:17" x14ac:dyDescent="0.2">
      <c r="A86" s="1">
        <v>34</v>
      </c>
      <c r="B86" s="1">
        <v>1</v>
      </c>
      <c r="C86" s="1">
        <v>2</v>
      </c>
      <c r="D86" s="2" t="s">
        <v>167</v>
      </c>
      <c r="E86" s="2" t="s">
        <v>233</v>
      </c>
      <c r="F86" s="5">
        <v>0.67013888888888884</v>
      </c>
      <c r="G86" s="1">
        <v>10913</v>
      </c>
      <c r="H86" s="2" t="s">
        <v>219</v>
      </c>
      <c r="I86" s="1">
        <v>1</v>
      </c>
      <c r="J86" s="1">
        <v>4</v>
      </c>
      <c r="K86" s="1">
        <v>1</v>
      </c>
      <c r="L86" s="6">
        <v>1</v>
      </c>
      <c r="M86" s="6">
        <v>0</v>
      </c>
      <c r="N86" s="6" t="s">
        <v>14</v>
      </c>
      <c r="O86" s="6">
        <v>0</v>
      </c>
      <c r="P86" s="6" t="s">
        <v>14</v>
      </c>
      <c r="Q86"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VALUES(34, 1, 2, '04230ES8994438826438', '20230518', '16:05', '10913', '3475762', 1, '4', 1, 1, 0, NULL, 0, NULL)</v>
      </c>
    </row>
    <row r="87" spans="1:17" x14ac:dyDescent="0.2">
      <c r="A87" s="1">
        <v>34</v>
      </c>
      <c r="B87" s="1">
        <v>2</v>
      </c>
      <c r="C87" s="1">
        <v>3</v>
      </c>
      <c r="D87" s="2" t="s">
        <v>168</v>
      </c>
      <c r="E87" s="2" t="s">
        <v>233</v>
      </c>
      <c r="F87" s="5">
        <v>0.6694444444444444</v>
      </c>
      <c r="G87" s="1">
        <v>16269</v>
      </c>
      <c r="H87" s="2" t="s">
        <v>220</v>
      </c>
      <c r="I87" s="1">
        <v>1</v>
      </c>
      <c r="J87" s="1">
        <v>4</v>
      </c>
      <c r="K87" s="1">
        <v>1</v>
      </c>
      <c r="L87" s="6">
        <v>1</v>
      </c>
      <c r="M87" s="6">
        <v>0</v>
      </c>
      <c r="N87" s="6" t="s">
        <v>14</v>
      </c>
      <c r="O87" s="6">
        <v>0</v>
      </c>
      <c r="P87" s="6" t="s">
        <v>14</v>
      </c>
      <c r="Q87"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VALUES(34, 2, 3, '04230ES9094438828434', '20230518', '16:04', '16269', '3475757', 1, '4', 1, 1, 0, NULL, 0, NULL)</v>
      </c>
    </row>
    <row r="88" spans="1:17" x14ac:dyDescent="0.2">
      <c r="A88" s="1">
        <v>34</v>
      </c>
      <c r="B88" s="1">
        <v>3</v>
      </c>
      <c r="C88" s="1">
        <v>4</v>
      </c>
      <c r="D88" s="2" t="s">
        <v>169</v>
      </c>
      <c r="E88" s="2" t="s">
        <v>233</v>
      </c>
      <c r="F88" s="5">
        <v>0.40416666666666662</v>
      </c>
      <c r="G88" s="1">
        <v>33642</v>
      </c>
      <c r="H88" s="2" t="s">
        <v>221</v>
      </c>
      <c r="I88" s="1">
        <v>3</v>
      </c>
      <c r="J88" s="1">
        <v>4</v>
      </c>
      <c r="K88" s="1">
        <v>1</v>
      </c>
      <c r="L88" s="6">
        <v>1</v>
      </c>
      <c r="M88" s="6">
        <v>0</v>
      </c>
      <c r="N88" s="6" t="s">
        <v>14</v>
      </c>
      <c r="O88" s="6">
        <v>0</v>
      </c>
      <c r="P88" s="6" t="s">
        <v>14</v>
      </c>
      <c r="Q88"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VALUES(34, 3, 4, '04230FEP824438822211', '20230518', '09:42', '33642', '3471612', 3, '4', 1, 1, 0, NULL, 0, NULL)</v>
      </c>
    </row>
    <row r="89" spans="1:17" x14ac:dyDescent="0.2">
      <c r="A89" s="1">
        <v>34</v>
      </c>
      <c r="B89" s="1">
        <v>4</v>
      </c>
      <c r="C89" s="1">
        <v>5</v>
      </c>
      <c r="D89" s="2" t="s">
        <v>170</v>
      </c>
      <c r="E89" s="2" t="s">
        <v>233</v>
      </c>
      <c r="F89" s="5">
        <v>0.40277777777777773</v>
      </c>
      <c r="G89" s="1">
        <v>32684</v>
      </c>
      <c r="H89" s="2" t="s">
        <v>222</v>
      </c>
      <c r="I89" s="1">
        <v>3</v>
      </c>
      <c r="J89" s="1">
        <v>4</v>
      </c>
      <c r="K89" s="1">
        <v>1</v>
      </c>
      <c r="L89" s="6">
        <v>1</v>
      </c>
      <c r="M89" s="6">
        <v>0</v>
      </c>
      <c r="N89" s="6" t="s">
        <v>14</v>
      </c>
      <c r="O89" s="6">
        <v>0</v>
      </c>
      <c r="P89" s="6" t="s">
        <v>14</v>
      </c>
      <c r="Q89"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VALUES(34, 4, 5, '04230FEQ584438821217', '20230518', '09:40', '32684', '3471602', 3, '4', 1, 1, 0, NULL, 0, NULL)</v>
      </c>
    </row>
    <row r="90" spans="1:17" x14ac:dyDescent="0.2">
      <c r="A90" s="1">
        <v>35</v>
      </c>
      <c r="B90" s="1">
        <v>1</v>
      </c>
      <c r="C90" s="1">
        <v>2</v>
      </c>
      <c r="D90" s="2" t="s">
        <v>171</v>
      </c>
      <c r="E90" s="2" t="s">
        <v>234</v>
      </c>
      <c r="F90" s="5">
        <v>0.42708333333333331</v>
      </c>
      <c r="G90" s="1">
        <v>11289</v>
      </c>
      <c r="H90" s="2" t="s">
        <v>223</v>
      </c>
      <c r="I90" s="1">
        <v>3</v>
      </c>
      <c r="J90" s="1">
        <v>4</v>
      </c>
      <c r="K90" s="1">
        <v>1</v>
      </c>
      <c r="L90" s="6">
        <v>1</v>
      </c>
      <c r="M90" s="6">
        <v>0</v>
      </c>
      <c r="N90" s="6" t="s">
        <v>14</v>
      </c>
      <c r="O90" s="6">
        <v>0</v>
      </c>
      <c r="P90" s="6" t="s">
        <v>14</v>
      </c>
      <c r="Q90"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VALUES(35, 1, 2, '04230CJK464438529221', '20230420', '10:15', '11289', '14940974', 3, '4', 1, 1, 0, NULL, 0, NULL)</v>
      </c>
    </row>
    <row r="91" spans="1:17" x14ac:dyDescent="0.2">
      <c r="A91" s="1">
        <v>36</v>
      </c>
      <c r="B91" s="1">
        <v>1</v>
      </c>
      <c r="C91" s="1">
        <v>2</v>
      </c>
      <c r="D91" s="2" t="s">
        <v>172</v>
      </c>
      <c r="E91" s="2" t="s">
        <v>235</v>
      </c>
      <c r="F91" s="5">
        <v>0.5395833333333333</v>
      </c>
      <c r="G91" s="1">
        <v>15760</v>
      </c>
      <c r="H91" s="2" t="s">
        <v>224</v>
      </c>
      <c r="I91" s="1">
        <v>1</v>
      </c>
      <c r="J91" s="1">
        <v>4</v>
      </c>
      <c r="K91" s="1">
        <v>1</v>
      </c>
      <c r="L91" s="6">
        <v>1</v>
      </c>
      <c r="M91" s="6">
        <v>0</v>
      </c>
      <c r="N91" s="6" t="s">
        <v>14</v>
      </c>
      <c r="O91" s="6">
        <v>0</v>
      </c>
      <c r="P91" s="6" t="s">
        <v>14</v>
      </c>
      <c r="Q91"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VALUES(36, 1, 2, '04230FDG214438873292', '20230517', '12:57', '15760', '14990270', 1, '4', 1, 1, 0, NULL, 0, NULL)</v>
      </c>
    </row>
    <row r="92" spans="1:17" x14ac:dyDescent="0.2">
      <c r="A92" s="1">
        <v>37</v>
      </c>
      <c r="B92" s="1">
        <v>1</v>
      </c>
      <c r="C92" s="1">
        <v>2</v>
      </c>
      <c r="D92" s="2" t="s">
        <v>173</v>
      </c>
      <c r="E92" s="2" t="s">
        <v>236</v>
      </c>
      <c r="F92" s="5">
        <v>0.86875000000000002</v>
      </c>
      <c r="G92" s="1">
        <v>45165</v>
      </c>
      <c r="H92" s="2" t="s">
        <v>225</v>
      </c>
      <c r="I92" s="1">
        <v>1</v>
      </c>
      <c r="J92" s="1">
        <v>4</v>
      </c>
      <c r="K92" s="1">
        <v>1</v>
      </c>
      <c r="L92" s="6">
        <v>1</v>
      </c>
      <c r="M92" s="6">
        <v>0</v>
      </c>
      <c r="N92" s="6" t="s">
        <v>14</v>
      </c>
      <c r="O92" s="6">
        <v>0</v>
      </c>
      <c r="P92" s="6" t="s">
        <v>14</v>
      </c>
      <c r="Q92"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VALUES(37, 1, 2, '04230AOH504438211297', '20230409', '20:51', '45165', '568030209823', 1, '4', 1, 1, 0, NULL, 0, NULL)</v>
      </c>
    </row>
    <row r="93" spans="1:17" x14ac:dyDescent="0.2">
      <c r="A93" s="1">
        <v>37</v>
      </c>
      <c r="B93" s="1">
        <v>2</v>
      </c>
      <c r="C93" s="1">
        <v>3</v>
      </c>
      <c r="D93" s="2" t="s">
        <v>174</v>
      </c>
      <c r="E93" s="2" t="s">
        <v>237</v>
      </c>
      <c r="F93" s="5">
        <v>0.5395833333333333</v>
      </c>
      <c r="G93" s="1">
        <v>15055</v>
      </c>
      <c r="H93" s="2" t="s">
        <v>226</v>
      </c>
      <c r="I93" s="1">
        <v>1</v>
      </c>
      <c r="J93" s="1">
        <v>4</v>
      </c>
      <c r="K93" s="1">
        <v>1</v>
      </c>
      <c r="L93" s="6">
        <v>1</v>
      </c>
      <c r="M93" s="6">
        <v>0</v>
      </c>
      <c r="N93" s="6" t="s">
        <v>14</v>
      </c>
      <c r="O93" s="6">
        <v>0</v>
      </c>
      <c r="P93" s="6" t="s">
        <v>14</v>
      </c>
      <c r="Q93"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VALUES(37, 2, 3, '04230APW354438218220', '20230408', '12:57', '15055', '567929209823', 1, '4', 1, 1, 0, NULL, 0, NULL)</v>
      </c>
    </row>
    <row r="94" spans="1:17" x14ac:dyDescent="0.2">
      <c r="A94" s="1">
        <v>38</v>
      </c>
      <c r="B94" s="1">
        <v>1</v>
      </c>
      <c r="C94" s="1">
        <v>2</v>
      </c>
      <c r="D94" s="2" t="s">
        <v>44</v>
      </c>
      <c r="E94" s="2" t="s">
        <v>45</v>
      </c>
      <c r="F94" s="5">
        <v>0.48541666666666666</v>
      </c>
      <c r="G94" s="1">
        <v>29166</v>
      </c>
      <c r="H94" s="2" t="s">
        <v>46</v>
      </c>
      <c r="I94" s="1">
        <v>3</v>
      </c>
      <c r="J94" s="1">
        <v>54</v>
      </c>
      <c r="K94" s="1">
        <v>1</v>
      </c>
      <c r="L94" s="6">
        <v>1</v>
      </c>
      <c r="M94" s="6">
        <v>0</v>
      </c>
      <c r="N94" s="6" t="s">
        <v>14</v>
      </c>
      <c r="O94" s="6">
        <v>0</v>
      </c>
      <c r="P94" s="6" t="s">
        <v>14</v>
      </c>
      <c r="Q94"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VALUES(38, 1, 2, '04230BXM044438520222', '20230410', '11:39', '29166', '368512410023', 3, '54', 1, 1, 0, NULL, 0, NULL)</v>
      </c>
    </row>
    <row r="95" spans="1:17" x14ac:dyDescent="0.2">
      <c r="A95" s="1">
        <v>39</v>
      </c>
      <c r="B95" s="1">
        <v>1</v>
      </c>
      <c r="C95" s="1">
        <v>2</v>
      </c>
      <c r="D95" s="2" t="s">
        <v>126</v>
      </c>
      <c r="E95" s="2" t="s">
        <v>230</v>
      </c>
      <c r="F95" s="5">
        <v>0.48541666666666666</v>
      </c>
      <c r="G95" s="1">
        <v>29167</v>
      </c>
      <c r="H95" s="2" t="s">
        <v>46</v>
      </c>
      <c r="I95" s="1">
        <v>3</v>
      </c>
      <c r="J95" s="1">
        <v>54</v>
      </c>
      <c r="K95" s="1">
        <v>1</v>
      </c>
      <c r="L95" s="6">
        <v>1</v>
      </c>
      <c r="M95" s="6">
        <v>0</v>
      </c>
      <c r="N95" s="6" t="s">
        <v>14</v>
      </c>
      <c r="O95" s="6">
        <v>0</v>
      </c>
      <c r="P95" s="6" t="s">
        <v>14</v>
      </c>
      <c r="Q95"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VALUES(39, 1, 2, '021617LR494413637277', '20230411', '11:39', '29167', '368512410023', 3, '54', 1, 1, 0, NULL, 0, NULL)</v>
      </c>
    </row>
    <row r="96" spans="1:17" x14ac:dyDescent="0.2">
      <c r="A96" s="1">
        <v>40</v>
      </c>
      <c r="B96" s="1">
        <v>1</v>
      </c>
      <c r="C96" s="1">
        <v>2</v>
      </c>
      <c r="D96" s="2" t="s">
        <v>175</v>
      </c>
      <c r="E96" s="2" t="s">
        <v>238</v>
      </c>
      <c r="F96" s="5">
        <v>0.48888888888888887</v>
      </c>
      <c r="G96" s="1">
        <v>17919</v>
      </c>
      <c r="H96" s="2" t="s">
        <v>227</v>
      </c>
      <c r="I96" s="1">
        <v>1</v>
      </c>
      <c r="J96" s="1">
        <v>4</v>
      </c>
      <c r="K96" s="1">
        <v>1</v>
      </c>
      <c r="L96" s="6">
        <v>1</v>
      </c>
      <c r="M96" s="6">
        <v>0</v>
      </c>
      <c r="N96" s="6" t="s">
        <v>14</v>
      </c>
      <c r="O96" s="6">
        <v>0</v>
      </c>
      <c r="P96" s="6" t="s">
        <v>14</v>
      </c>
      <c r="Q96"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VALUES(40, 1, 2, '04230CVW714438467252', '20230502', '11:44', '17919', '230502010412', 1, '4', 1, 1, 0, NULL, 0, NULL)</v>
      </c>
    </row>
    <row r="97" spans="1:17" x14ac:dyDescent="0.2">
      <c r="A97" s="1">
        <v>41</v>
      </c>
      <c r="B97" s="1">
        <v>1</v>
      </c>
      <c r="C97" s="1">
        <v>2</v>
      </c>
      <c r="D97" s="2" t="s">
        <v>39</v>
      </c>
      <c r="E97" s="2" t="s">
        <v>40</v>
      </c>
      <c r="F97" s="5">
        <v>0.625</v>
      </c>
      <c r="G97" s="1">
        <v>4812</v>
      </c>
      <c r="H97" s="2" t="s">
        <v>41</v>
      </c>
      <c r="I97" s="1">
        <v>1</v>
      </c>
      <c r="J97" s="1">
        <v>4</v>
      </c>
      <c r="K97" s="1">
        <v>1</v>
      </c>
      <c r="L97" s="6">
        <v>2</v>
      </c>
      <c r="M97" s="6">
        <v>0</v>
      </c>
      <c r="N97" s="6" t="s">
        <v>14</v>
      </c>
      <c r="O97" s="6">
        <v>0</v>
      </c>
      <c r="P97" s="6" t="s">
        <v>14</v>
      </c>
      <c r="Q97"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VALUES(41, 1, 2, '04230000984438823249', '20230607', '15:00', '4812', '712300000010', 1, '4', 1, 2, 0, NULL, 0, NULL)</v>
      </c>
    </row>
    <row r="98" spans="1:17" x14ac:dyDescent="0.2">
      <c r="A98" s="1">
        <v>42</v>
      </c>
      <c r="B98" s="1">
        <v>1</v>
      </c>
      <c r="C98" s="1">
        <v>2</v>
      </c>
      <c r="D98" s="2" t="s">
        <v>167</v>
      </c>
      <c r="E98" s="2" t="s">
        <v>233</v>
      </c>
      <c r="F98" s="5">
        <v>0.67013888888888884</v>
      </c>
      <c r="G98" s="1">
        <v>10913</v>
      </c>
      <c r="H98" s="2" t="s">
        <v>219</v>
      </c>
      <c r="I98" s="1">
        <v>1</v>
      </c>
      <c r="J98" s="1">
        <v>4</v>
      </c>
      <c r="K98" s="1">
        <v>1</v>
      </c>
      <c r="L98" s="6">
        <v>1</v>
      </c>
      <c r="M98" s="6">
        <v>0</v>
      </c>
      <c r="N98" s="6" t="s">
        <v>14</v>
      </c>
      <c r="O98" s="6">
        <v>0</v>
      </c>
      <c r="P98" s="6" t="s">
        <v>14</v>
      </c>
      <c r="Q98"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VALUES(42, 1, 2, '04230ES8994438826438', '20230518', '16:05', '10913', '3475762', 1, '4', 1, 1, 0, NULL, 0, NULL)</v>
      </c>
    </row>
    <row r="99" spans="1:17" x14ac:dyDescent="0.2">
      <c r="A99" s="1">
        <v>42</v>
      </c>
      <c r="B99" s="1">
        <v>2</v>
      </c>
      <c r="C99" s="1">
        <v>3</v>
      </c>
      <c r="D99" s="2" t="s">
        <v>168</v>
      </c>
      <c r="E99" s="2" t="s">
        <v>233</v>
      </c>
      <c r="F99" s="5">
        <v>0.6694444444444444</v>
      </c>
      <c r="G99" s="1">
        <v>16269</v>
      </c>
      <c r="H99" s="2" t="s">
        <v>220</v>
      </c>
      <c r="I99" s="1">
        <v>1</v>
      </c>
      <c r="J99" s="1">
        <v>4</v>
      </c>
      <c r="K99" s="1">
        <v>1</v>
      </c>
      <c r="L99" s="6">
        <v>1</v>
      </c>
      <c r="M99" s="6">
        <v>0</v>
      </c>
      <c r="N99" s="6" t="s">
        <v>14</v>
      </c>
      <c r="O99" s="6">
        <v>0</v>
      </c>
      <c r="P99" s="6" t="s">
        <v>14</v>
      </c>
      <c r="Q99"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VALUES(42, 2, 3, '04230ES9094438828434', '20230518', '16:04', '16269', '3475757', 1, '4', 1, 1, 0, NULL, 0, NULL)</v>
      </c>
    </row>
    <row r="100" spans="1:17" x14ac:dyDescent="0.2">
      <c r="A100" s="1">
        <v>42</v>
      </c>
      <c r="B100" s="1">
        <v>3</v>
      </c>
      <c r="C100" s="1">
        <v>4</v>
      </c>
      <c r="D100" s="2" t="s">
        <v>169</v>
      </c>
      <c r="E100" s="2" t="s">
        <v>233</v>
      </c>
      <c r="F100" s="5">
        <v>0.40416666666666662</v>
      </c>
      <c r="G100" s="1">
        <v>33642</v>
      </c>
      <c r="H100" s="2" t="s">
        <v>221</v>
      </c>
      <c r="I100" s="1">
        <v>3</v>
      </c>
      <c r="J100" s="1">
        <v>4</v>
      </c>
      <c r="K100" s="1">
        <v>1</v>
      </c>
      <c r="L100" s="6">
        <v>1</v>
      </c>
      <c r="M100" s="6">
        <v>0</v>
      </c>
      <c r="N100" s="6" t="s">
        <v>14</v>
      </c>
      <c r="O100" s="6">
        <v>0</v>
      </c>
      <c r="P100" s="6" t="s">
        <v>14</v>
      </c>
      <c r="Q100"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VALUES(42, 3, 4, '04230FEP824438822211', '20230518', '09:42', '33642', '3471612', 3, '4', 1, 1, 0, NULL, 0, NULL)</v>
      </c>
    </row>
    <row r="101" spans="1:17" x14ac:dyDescent="0.2">
      <c r="A101" s="1">
        <v>42</v>
      </c>
      <c r="B101" s="1">
        <v>4</v>
      </c>
      <c r="C101" s="1">
        <v>5</v>
      </c>
      <c r="D101" s="2" t="s">
        <v>170</v>
      </c>
      <c r="E101" s="2" t="s">
        <v>233</v>
      </c>
      <c r="F101" s="5">
        <v>0.40277777777777773</v>
      </c>
      <c r="G101" s="1">
        <v>32684</v>
      </c>
      <c r="H101" s="2" t="s">
        <v>222</v>
      </c>
      <c r="I101" s="1">
        <v>3</v>
      </c>
      <c r="J101" s="1">
        <v>4</v>
      </c>
      <c r="K101" s="1">
        <v>1</v>
      </c>
      <c r="L101" s="6">
        <v>1</v>
      </c>
      <c r="M101" s="6">
        <v>0</v>
      </c>
      <c r="N101" s="6" t="s">
        <v>14</v>
      </c>
      <c r="O101" s="6">
        <v>0</v>
      </c>
      <c r="P101" s="6" t="s">
        <v>14</v>
      </c>
      <c r="Q101"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VALUES(42, 4, 5, '04230FEQ584438821217', '20230518', '09:40', '32684', '3471602', 3, '4', 1, 1, 0, NULL, 0, NULL)</v>
      </c>
    </row>
    <row r="102" spans="1:17" x14ac:dyDescent="0.2">
      <c r="A102" s="1">
        <v>43</v>
      </c>
      <c r="B102" s="1">
        <v>1</v>
      </c>
      <c r="C102" s="1">
        <v>2</v>
      </c>
      <c r="D102" s="2" t="s">
        <v>171</v>
      </c>
      <c r="E102" s="2" t="s">
        <v>234</v>
      </c>
      <c r="F102" s="5">
        <v>0.42708333333333331</v>
      </c>
      <c r="G102" s="1">
        <v>11289</v>
      </c>
      <c r="H102" s="2" t="s">
        <v>223</v>
      </c>
      <c r="I102" s="1">
        <v>3</v>
      </c>
      <c r="J102" s="1">
        <v>4</v>
      </c>
      <c r="K102" s="1">
        <v>1</v>
      </c>
      <c r="L102" s="6">
        <v>1</v>
      </c>
      <c r="M102" s="6">
        <v>0</v>
      </c>
      <c r="N102" s="6" t="s">
        <v>14</v>
      </c>
      <c r="O102" s="6">
        <v>0</v>
      </c>
      <c r="P102" s="6" t="s">
        <v>14</v>
      </c>
      <c r="Q102"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VALUES(43, 1, 2, '04230CJK464438529221', '20230420', '10:15', '11289', '14940974', 3, '4', 1, 1, 0, NULL, 0, NULL)</v>
      </c>
    </row>
    <row r="103" spans="1:17" x14ac:dyDescent="0.2">
      <c r="A103" s="1">
        <v>44</v>
      </c>
      <c r="B103" s="1">
        <v>1</v>
      </c>
      <c r="C103" s="1">
        <v>2</v>
      </c>
      <c r="D103" s="2" t="s">
        <v>172</v>
      </c>
      <c r="E103" s="2" t="s">
        <v>235</v>
      </c>
      <c r="F103" s="5">
        <v>0.5395833333333333</v>
      </c>
      <c r="G103" s="1">
        <v>15760</v>
      </c>
      <c r="H103" s="2" t="s">
        <v>224</v>
      </c>
      <c r="I103" s="1">
        <v>1</v>
      </c>
      <c r="J103" s="1">
        <v>4</v>
      </c>
      <c r="K103" s="1">
        <v>1</v>
      </c>
      <c r="L103" s="6">
        <v>1</v>
      </c>
      <c r="M103" s="6">
        <v>0</v>
      </c>
      <c r="N103" s="6" t="s">
        <v>14</v>
      </c>
      <c r="O103" s="6">
        <v>0</v>
      </c>
      <c r="P103" s="6" t="s">
        <v>14</v>
      </c>
      <c r="Q103"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VALUES(44, 1, 2, '04230FDG214438873292', '20230517', '12:57', '15760', '14990270', 1, '4', 1, 1, 0, NULL, 0, NULL)</v>
      </c>
    </row>
    <row r="104" spans="1:17" x14ac:dyDescent="0.2">
      <c r="A104" s="1">
        <v>45</v>
      </c>
      <c r="B104" s="1">
        <v>1</v>
      </c>
      <c r="C104" s="1">
        <v>2</v>
      </c>
      <c r="D104" s="2" t="s">
        <v>173</v>
      </c>
      <c r="E104" s="2" t="s">
        <v>236</v>
      </c>
      <c r="F104" s="5">
        <v>0.86875000000000002</v>
      </c>
      <c r="G104" s="1">
        <v>45165</v>
      </c>
      <c r="H104" s="2" t="s">
        <v>225</v>
      </c>
      <c r="I104" s="1">
        <v>1</v>
      </c>
      <c r="J104" s="1">
        <v>4</v>
      </c>
      <c r="K104" s="1">
        <v>1</v>
      </c>
      <c r="L104" s="6">
        <v>1</v>
      </c>
      <c r="M104" s="6">
        <v>0</v>
      </c>
      <c r="N104" s="6" t="s">
        <v>14</v>
      </c>
      <c r="O104" s="6">
        <v>0</v>
      </c>
      <c r="P104" s="6" t="s">
        <v>14</v>
      </c>
      <c r="Q104"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VALUES(45, 1, 2, '04230AOH504438211297', '20230409', '20:51', '45165', '568030209823', 1, '4', 1, 1, 0, NULL, 0, NULL)</v>
      </c>
    </row>
    <row r="105" spans="1:17" x14ac:dyDescent="0.2">
      <c r="A105" s="1">
        <v>45</v>
      </c>
      <c r="B105" s="1">
        <v>2</v>
      </c>
      <c r="C105" s="1">
        <v>3</v>
      </c>
      <c r="D105" s="2" t="s">
        <v>174</v>
      </c>
      <c r="E105" s="2" t="s">
        <v>237</v>
      </c>
      <c r="F105" s="5">
        <v>0.5395833333333333</v>
      </c>
      <c r="G105" s="1">
        <v>15055</v>
      </c>
      <c r="H105" s="2" t="s">
        <v>226</v>
      </c>
      <c r="I105" s="1">
        <v>1</v>
      </c>
      <c r="J105" s="1">
        <v>4</v>
      </c>
      <c r="K105" s="1">
        <v>1</v>
      </c>
      <c r="L105" s="6">
        <v>1</v>
      </c>
      <c r="M105" s="6">
        <v>0</v>
      </c>
      <c r="N105" s="6" t="s">
        <v>14</v>
      </c>
      <c r="O105" s="6">
        <v>0</v>
      </c>
      <c r="P105" s="6" t="s">
        <v>14</v>
      </c>
      <c r="Q105"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VALUES(45, 2, 3, '04230APW354438218220', '20230408', '12:57', '15055', '567929209823', 1, '4', 1, 1, 0, NULL, 0, NULL)</v>
      </c>
    </row>
    <row r="106" spans="1:17" x14ac:dyDescent="0.2">
      <c r="A106" s="1">
        <v>46</v>
      </c>
      <c r="B106" s="1">
        <v>1</v>
      </c>
      <c r="C106" s="1">
        <v>2</v>
      </c>
      <c r="D106" s="2" t="s">
        <v>44</v>
      </c>
      <c r="E106" s="2" t="s">
        <v>45</v>
      </c>
      <c r="F106" s="5">
        <v>0.48541666666666666</v>
      </c>
      <c r="G106" s="1">
        <v>29166</v>
      </c>
      <c r="H106" s="2" t="s">
        <v>46</v>
      </c>
      <c r="I106" s="1">
        <v>3</v>
      </c>
      <c r="J106" s="1">
        <v>54</v>
      </c>
      <c r="K106" s="1">
        <v>1</v>
      </c>
      <c r="L106" s="6">
        <v>1</v>
      </c>
      <c r="M106" s="6">
        <v>0</v>
      </c>
      <c r="N106" s="6" t="s">
        <v>14</v>
      </c>
      <c r="O106" s="6">
        <v>0</v>
      </c>
      <c r="P106" s="6" t="s">
        <v>14</v>
      </c>
      <c r="Q106"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VALUES(46, 1, 2, '04230BXM044438520222', '20230410', '11:39', '29166', '368512410023', 3, '54', 1, 1, 0, NULL, 0, NULL)</v>
      </c>
    </row>
    <row r="107" spans="1:17" x14ac:dyDescent="0.2">
      <c r="A107" s="1">
        <v>47</v>
      </c>
      <c r="B107" s="1">
        <v>1</v>
      </c>
      <c r="C107" s="1">
        <v>2</v>
      </c>
      <c r="D107" s="2" t="s">
        <v>126</v>
      </c>
      <c r="E107" s="2" t="s">
        <v>230</v>
      </c>
      <c r="F107" s="5">
        <v>0.48541666666666666</v>
      </c>
      <c r="G107" s="1">
        <v>29167</v>
      </c>
      <c r="H107" s="2" t="s">
        <v>46</v>
      </c>
      <c r="I107" s="1">
        <v>3</v>
      </c>
      <c r="J107" s="1">
        <v>54</v>
      </c>
      <c r="K107" s="1">
        <v>1</v>
      </c>
      <c r="L107" s="6">
        <v>1</v>
      </c>
      <c r="M107" s="6">
        <v>0</v>
      </c>
      <c r="N107" s="6" t="s">
        <v>14</v>
      </c>
      <c r="O107" s="6">
        <v>0</v>
      </c>
      <c r="P107" s="6" t="s">
        <v>14</v>
      </c>
      <c r="Q107"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VALUES(47, 1, 2, '021617LR494413637277', '20230411', '11:39', '29167', '368512410023', 3, '54', 1, 1, 0, NULL, 0, NULL)</v>
      </c>
    </row>
    <row r="108" spans="1:17" x14ac:dyDescent="0.2">
      <c r="A108" s="1">
        <v>48</v>
      </c>
      <c r="B108" s="1">
        <v>1</v>
      </c>
      <c r="C108" s="1">
        <v>2</v>
      </c>
      <c r="D108" s="2" t="s">
        <v>175</v>
      </c>
      <c r="E108" s="2" t="s">
        <v>238</v>
      </c>
      <c r="F108" s="5">
        <v>0.48888888888888887</v>
      </c>
      <c r="G108" s="1">
        <v>17919</v>
      </c>
      <c r="H108" s="2" t="s">
        <v>227</v>
      </c>
      <c r="I108" s="1">
        <v>1</v>
      </c>
      <c r="J108" s="1">
        <v>4</v>
      </c>
      <c r="K108" s="1">
        <v>1</v>
      </c>
      <c r="L108" s="6">
        <v>1</v>
      </c>
      <c r="M108" s="6">
        <v>0</v>
      </c>
      <c r="N108" s="6" t="s">
        <v>14</v>
      </c>
      <c r="O108" s="6">
        <v>0</v>
      </c>
      <c r="P108" s="6" t="s">
        <v>14</v>
      </c>
      <c r="Q108"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VALUES(48, 1, 2, '04230CVW714438467252', '20230502', '11:44', '17919', '230502010412', 1, '4', 1, 1, 0, NULL, 0, NULL)</v>
      </c>
    </row>
    <row r="109" spans="1:17" x14ac:dyDescent="0.2">
      <c r="A109" s="1">
        <v>49</v>
      </c>
      <c r="B109" s="1">
        <v>1</v>
      </c>
      <c r="C109" s="1">
        <v>2</v>
      </c>
      <c r="D109" s="2" t="s">
        <v>39</v>
      </c>
      <c r="E109" s="2" t="s">
        <v>40</v>
      </c>
      <c r="F109" s="5">
        <v>0.625</v>
      </c>
      <c r="G109" s="1">
        <v>4812</v>
      </c>
      <c r="H109" s="2" t="s">
        <v>41</v>
      </c>
      <c r="I109" s="1">
        <v>1</v>
      </c>
      <c r="J109" s="1">
        <v>4</v>
      </c>
      <c r="K109" s="1">
        <v>1</v>
      </c>
      <c r="L109" s="6">
        <v>2</v>
      </c>
      <c r="M109" s="6">
        <v>0</v>
      </c>
      <c r="N109" s="6" t="s">
        <v>14</v>
      </c>
      <c r="O109" s="6">
        <v>0</v>
      </c>
      <c r="P109" s="6" t="s">
        <v>14</v>
      </c>
      <c r="Q109"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VALUES(49, 1, 2, '04230000984438823249', '20230607', '15:00', '4812', '712300000010', 1, '4', 1, 2, 0, NULL, 0, NULL)</v>
      </c>
    </row>
    <row r="110" spans="1:17" x14ac:dyDescent="0.2">
      <c r="A110" s="1">
        <v>50</v>
      </c>
      <c r="B110" s="1">
        <v>1</v>
      </c>
      <c r="C110" s="1">
        <v>2</v>
      </c>
      <c r="D110" s="2" t="s">
        <v>167</v>
      </c>
      <c r="E110" s="2" t="s">
        <v>233</v>
      </c>
      <c r="F110" s="5">
        <v>0.67013888888888884</v>
      </c>
      <c r="G110" s="1">
        <v>10913</v>
      </c>
      <c r="H110" s="2" t="s">
        <v>219</v>
      </c>
      <c r="I110" s="1">
        <v>1</v>
      </c>
      <c r="J110" s="1">
        <v>4</v>
      </c>
      <c r="K110" s="1">
        <v>1</v>
      </c>
      <c r="L110" s="6">
        <v>1</v>
      </c>
      <c r="M110" s="6">
        <v>0</v>
      </c>
      <c r="N110" s="6" t="s">
        <v>14</v>
      </c>
      <c r="O110" s="6">
        <v>0</v>
      </c>
      <c r="P110" s="6" t="s">
        <v>14</v>
      </c>
      <c r="Q110"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VALUES(50, 1, 2, '04230ES8994438826438', '20230518', '16:05', '10913', '3475762', 1, '4', 1, 1, 0, NULL, 0, NULL)</v>
      </c>
    </row>
    <row r="111" spans="1:17" x14ac:dyDescent="0.2">
      <c r="A111" s="1">
        <v>50</v>
      </c>
      <c r="B111" s="1">
        <v>2</v>
      </c>
      <c r="C111" s="1">
        <v>3</v>
      </c>
      <c r="D111" s="2" t="s">
        <v>168</v>
      </c>
      <c r="E111" s="2" t="s">
        <v>233</v>
      </c>
      <c r="F111" s="5">
        <v>0.6694444444444444</v>
      </c>
      <c r="G111" s="1">
        <v>16269</v>
      </c>
      <c r="H111" s="2" t="s">
        <v>220</v>
      </c>
      <c r="I111" s="1">
        <v>1</v>
      </c>
      <c r="J111" s="1">
        <v>4</v>
      </c>
      <c r="K111" s="1">
        <v>1</v>
      </c>
      <c r="L111" s="6">
        <v>1</v>
      </c>
      <c r="M111" s="6">
        <v>0</v>
      </c>
      <c r="N111" s="6" t="s">
        <v>14</v>
      </c>
      <c r="O111" s="6">
        <v>0</v>
      </c>
      <c r="P111" s="6" t="s">
        <v>14</v>
      </c>
      <c r="Q111"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VALUES(50, 2, 3, '04230ES9094438828434', '20230518', '16:04', '16269', '3475757', 1, '4', 1, 1, 0, NULL, 0, NULL)</v>
      </c>
    </row>
    <row r="112" spans="1:17" x14ac:dyDescent="0.2">
      <c r="A112" s="1">
        <v>50</v>
      </c>
      <c r="B112" s="1">
        <v>3</v>
      </c>
      <c r="C112" s="1">
        <v>4</v>
      </c>
      <c r="D112" s="2" t="s">
        <v>169</v>
      </c>
      <c r="E112" s="2" t="s">
        <v>233</v>
      </c>
      <c r="F112" s="5">
        <v>0.40416666666666662</v>
      </c>
      <c r="G112" s="1">
        <v>33642</v>
      </c>
      <c r="H112" s="2" t="s">
        <v>221</v>
      </c>
      <c r="I112" s="1">
        <v>3</v>
      </c>
      <c r="J112" s="1">
        <v>4</v>
      </c>
      <c r="K112" s="1">
        <v>1</v>
      </c>
      <c r="L112" s="6">
        <v>1</v>
      </c>
      <c r="M112" s="6">
        <v>0</v>
      </c>
      <c r="N112" s="6" t="s">
        <v>14</v>
      </c>
      <c r="O112" s="6">
        <v>0</v>
      </c>
      <c r="P112" s="6" t="s">
        <v>14</v>
      </c>
      <c r="Q112"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VALUES(50, 3, 4, '04230FEP824438822211', '20230518', '09:42', '33642', '3471612', 3, '4', 1, 1, 0, NULL, 0, NULL)</v>
      </c>
    </row>
    <row r="113" spans="1:17" x14ac:dyDescent="0.2">
      <c r="A113" s="1">
        <v>50</v>
      </c>
      <c r="B113" s="1">
        <v>4</v>
      </c>
      <c r="C113" s="1">
        <v>5</v>
      </c>
      <c r="D113" s="2" t="s">
        <v>170</v>
      </c>
      <c r="E113" s="2" t="s">
        <v>233</v>
      </c>
      <c r="F113" s="5">
        <v>0.40277777777777773</v>
      </c>
      <c r="G113" s="1">
        <v>32684</v>
      </c>
      <c r="H113" s="2" t="s">
        <v>222</v>
      </c>
      <c r="I113" s="1">
        <v>3</v>
      </c>
      <c r="J113" s="1">
        <v>4</v>
      </c>
      <c r="K113" s="1">
        <v>1</v>
      </c>
      <c r="L113" s="6">
        <v>1</v>
      </c>
      <c r="M113" s="6">
        <v>0</v>
      </c>
      <c r="N113" s="6" t="s">
        <v>14</v>
      </c>
      <c r="O113" s="6">
        <v>0</v>
      </c>
      <c r="P113" s="6" t="s">
        <v>14</v>
      </c>
      <c r="Q113"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VALUES(50, 4, 5, '04230FEQ584438821217', '20230518', '09:40', '32684', '3471602', 3, '4', 1, 1, 0, NULL, 0, NULL)</v>
      </c>
    </row>
    <row r="114" spans="1:17" x14ac:dyDescent="0.2">
      <c r="A114" s="1">
        <v>51</v>
      </c>
      <c r="B114" s="1">
        <v>1</v>
      </c>
      <c r="C114" s="1">
        <v>2</v>
      </c>
      <c r="D114" s="2" t="s">
        <v>171</v>
      </c>
      <c r="E114" s="2" t="s">
        <v>234</v>
      </c>
      <c r="F114" s="5">
        <v>0.42708333333333331</v>
      </c>
      <c r="G114" s="1">
        <v>11289</v>
      </c>
      <c r="H114" s="2" t="s">
        <v>223</v>
      </c>
      <c r="I114" s="1">
        <v>3</v>
      </c>
      <c r="J114" s="1">
        <v>4</v>
      </c>
      <c r="K114" s="1">
        <v>1</v>
      </c>
      <c r="L114" s="6">
        <v>1</v>
      </c>
      <c r="M114" s="6">
        <v>0</v>
      </c>
      <c r="N114" s="6" t="s">
        <v>14</v>
      </c>
      <c r="O114" s="6">
        <v>0</v>
      </c>
      <c r="P114" s="6" t="s">
        <v>14</v>
      </c>
      <c r="Q114"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VALUES(51, 1, 2, '04230CJK464438529221', '20230420', '10:15', '11289', '14940974', 3, '4', 1, 1, 0, NULL, 0, NULL)</v>
      </c>
    </row>
    <row r="115" spans="1:17" x14ac:dyDescent="0.2">
      <c r="A115" s="1">
        <v>52</v>
      </c>
      <c r="B115" s="1">
        <v>1</v>
      </c>
      <c r="C115" s="1">
        <v>2</v>
      </c>
      <c r="D115" s="2" t="s">
        <v>172</v>
      </c>
      <c r="E115" s="2" t="s">
        <v>235</v>
      </c>
      <c r="F115" s="5">
        <v>0.5395833333333333</v>
      </c>
      <c r="G115" s="1">
        <v>15760</v>
      </c>
      <c r="H115" s="2" t="s">
        <v>224</v>
      </c>
      <c r="I115" s="1">
        <v>1</v>
      </c>
      <c r="J115" s="1">
        <v>4</v>
      </c>
      <c r="K115" s="1">
        <v>1</v>
      </c>
      <c r="L115" s="6">
        <v>1</v>
      </c>
      <c r="M115" s="6">
        <v>0</v>
      </c>
      <c r="N115" s="6" t="s">
        <v>14</v>
      </c>
      <c r="O115" s="6">
        <v>0</v>
      </c>
      <c r="P115" s="6" t="s">
        <v>14</v>
      </c>
      <c r="Q115"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VALUES(52, 1, 2, '04230FDG214438873292', '20230517', '12:57', '15760', '14990270', 1, '4', 1, 1, 0, NULL, 0, NULL)</v>
      </c>
    </row>
    <row r="116" spans="1:17" x14ac:dyDescent="0.2">
      <c r="A116" s="1">
        <v>53</v>
      </c>
      <c r="B116" s="1">
        <v>1</v>
      </c>
      <c r="C116" s="1">
        <v>2</v>
      </c>
      <c r="D116" s="2" t="s">
        <v>173</v>
      </c>
      <c r="E116" s="2" t="s">
        <v>236</v>
      </c>
      <c r="F116" s="5">
        <v>0.86875000000000002</v>
      </c>
      <c r="G116" s="1">
        <v>45165</v>
      </c>
      <c r="H116" s="2" t="s">
        <v>225</v>
      </c>
      <c r="I116" s="1">
        <v>1</v>
      </c>
      <c r="J116" s="1">
        <v>4</v>
      </c>
      <c r="K116" s="1">
        <v>1</v>
      </c>
      <c r="L116" s="6">
        <v>1</v>
      </c>
      <c r="M116" s="6">
        <v>0</v>
      </c>
      <c r="N116" s="6" t="s">
        <v>14</v>
      </c>
      <c r="O116" s="6">
        <v>0</v>
      </c>
      <c r="P116" s="6" t="s">
        <v>14</v>
      </c>
      <c r="Q116"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VALUES(53, 1, 2, '04230AOH504438211297', '20230409', '20:51', '45165', '568030209823', 1, '4', 1, 1, 0, NULL, 0, NULL)</v>
      </c>
    </row>
    <row r="117" spans="1:17" x14ac:dyDescent="0.2">
      <c r="A117" s="1">
        <v>53</v>
      </c>
      <c r="B117" s="1">
        <v>2</v>
      </c>
      <c r="C117" s="1">
        <v>3</v>
      </c>
      <c r="D117" s="2" t="s">
        <v>174</v>
      </c>
      <c r="E117" s="2" t="s">
        <v>237</v>
      </c>
      <c r="F117" s="5">
        <v>0.5395833333333333</v>
      </c>
      <c r="G117" s="1">
        <v>15055</v>
      </c>
      <c r="H117" s="2" t="s">
        <v>226</v>
      </c>
      <c r="I117" s="1">
        <v>1</v>
      </c>
      <c r="J117" s="1">
        <v>4</v>
      </c>
      <c r="K117" s="1">
        <v>1</v>
      </c>
      <c r="L117" s="6">
        <v>1</v>
      </c>
      <c r="M117" s="6">
        <v>0</v>
      </c>
      <c r="N117" s="6" t="s">
        <v>14</v>
      </c>
      <c r="O117" s="6">
        <v>0</v>
      </c>
      <c r="P117" s="6" t="s">
        <v>14</v>
      </c>
      <c r="Q117"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VALUES(53, 2, 3, '04230APW354438218220', '20230408', '12:57', '15055', '567929209823', 1, '4', 1, 1, 0, NULL, 0, NULL)</v>
      </c>
    </row>
    <row r="118" spans="1:17" x14ac:dyDescent="0.2">
      <c r="A118" s="1">
        <v>54</v>
      </c>
      <c r="B118" s="1">
        <v>1</v>
      </c>
      <c r="C118" s="1">
        <v>2</v>
      </c>
      <c r="D118" s="2" t="s">
        <v>44</v>
      </c>
      <c r="E118" s="2" t="s">
        <v>45</v>
      </c>
      <c r="F118" s="5">
        <v>0.48541666666666666</v>
      </c>
      <c r="G118" s="1">
        <v>29166</v>
      </c>
      <c r="H118" s="2" t="s">
        <v>46</v>
      </c>
      <c r="I118" s="1">
        <v>3</v>
      </c>
      <c r="J118" s="1">
        <v>54</v>
      </c>
      <c r="K118" s="1">
        <v>1</v>
      </c>
      <c r="L118" s="6">
        <v>1</v>
      </c>
      <c r="M118" s="6">
        <v>0</v>
      </c>
      <c r="N118" s="6" t="s">
        <v>14</v>
      </c>
      <c r="O118" s="6">
        <v>0</v>
      </c>
      <c r="P118" s="6" t="s">
        <v>14</v>
      </c>
      <c r="Q118"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VALUES(54, 1, 2, '04230BXM044438520222', '20230410', '11:39', '29166', '368512410023', 3, '54', 1, 1, 0, NULL, 0, NULL)</v>
      </c>
    </row>
    <row r="119" spans="1:17" x14ac:dyDescent="0.2">
      <c r="A119" s="1">
        <v>55</v>
      </c>
      <c r="B119" s="1">
        <v>1</v>
      </c>
      <c r="C119" s="1">
        <v>2</v>
      </c>
      <c r="D119" s="2" t="s">
        <v>126</v>
      </c>
      <c r="E119" s="2" t="s">
        <v>230</v>
      </c>
      <c r="F119" s="5">
        <v>0.48541666666666666</v>
      </c>
      <c r="G119" s="1">
        <v>29167</v>
      </c>
      <c r="H119" s="2" t="s">
        <v>46</v>
      </c>
      <c r="I119" s="1">
        <v>3</v>
      </c>
      <c r="J119" s="1">
        <v>54</v>
      </c>
      <c r="K119" s="1">
        <v>1</v>
      </c>
      <c r="L119" s="6">
        <v>1</v>
      </c>
      <c r="M119" s="6">
        <v>0</v>
      </c>
      <c r="N119" s="6" t="s">
        <v>14</v>
      </c>
      <c r="O119" s="6">
        <v>0</v>
      </c>
      <c r="P119" s="6" t="s">
        <v>14</v>
      </c>
      <c r="Q119"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VALUES(55, 1, 2, '021617LR494413637277', '20230411', '11:39', '29167', '368512410023', 3, '54', 1, 1, 0, NULL, 0, NULL)</v>
      </c>
    </row>
    <row r="120" spans="1:17" x14ac:dyDescent="0.2">
      <c r="A120" s="1">
        <v>56</v>
      </c>
      <c r="B120" s="1">
        <v>1</v>
      </c>
      <c r="C120" s="1">
        <v>2</v>
      </c>
      <c r="D120" s="2" t="s">
        <v>175</v>
      </c>
      <c r="E120" s="2" t="s">
        <v>238</v>
      </c>
      <c r="F120" s="5">
        <v>0.48888888888888887</v>
      </c>
      <c r="G120" s="1">
        <v>17919</v>
      </c>
      <c r="H120" s="2" t="s">
        <v>227</v>
      </c>
      <c r="I120" s="1">
        <v>1</v>
      </c>
      <c r="J120" s="1">
        <v>4</v>
      </c>
      <c r="K120" s="1">
        <v>1</v>
      </c>
      <c r="L120" s="6">
        <v>1</v>
      </c>
      <c r="M120" s="6">
        <v>0</v>
      </c>
      <c r="N120" s="6" t="s">
        <v>14</v>
      </c>
      <c r="O120" s="6">
        <v>0</v>
      </c>
      <c r="P120" s="6" t="s">
        <v>14</v>
      </c>
      <c r="Q120"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VALUES(56, 1, 2, '04230CVW714438467252', '20230502', '11:44', '17919', '230502010412', 1, '4', 1, 1, 0, NULL, 0, NULL)</v>
      </c>
    </row>
    <row r="121" spans="1:17" x14ac:dyDescent="0.2">
      <c r="A121" s="1">
        <v>57</v>
      </c>
      <c r="B121" s="1">
        <v>1</v>
      </c>
      <c r="C121" s="1">
        <v>2</v>
      </c>
      <c r="D121" s="2" t="s">
        <v>39</v>
      </c>
      <c r="E121" s="2" t="s">
        <v>40</v>
      </c>
      <c r="F121" s="5">
        <v>0.625</v>
      </c>
      <c r="G121" s="1">
        <v>4812</v>
      </c>
      <c r="H121" s="2" t="s">
        <v>41</v>
      </c>
      <c r="I121" s="1">
        <v>1</v>
      </c>
      <c r="J121" s="1">
        <v>4</v>
      </c>
      <c r="K121" s="1">
        <v>1</v>
      </c>
      <c r="L121" s="6">
        <v>5</v>
      </c>
      <c r="M121" s="6">
        <v>9</v>
      </c>
      <c r="N121" s="6" t="s">
        <v>78</v>
      </c>
      <c r="O121" s="6">
        <v>0</v>
      </c>
      <c r="P121" s="6" t="s">
        <v>43</v>
      </c>
      <c r="Q121"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VALUES(57, 1, 2, '04230000984438823249', '20230607', '15:00', '4812', '712300000010', 1, '4', 1, 5, 9, '44651700000011_00', 0, 'D5B62FB0-9A85-40E0-BEE6-00085D44FD5B')</v>
      </c>
    </row>
    <row r="122" spans="1:17" x14ac:dyDescent="0.2">
      <c r="A122" s="1">
        <v>58</v>
      </c>
      <c r="B122" s="1">
        <v>1</v>
      </c>
      <c r="C122" s="1">
        <v>2</v>
      </c>
      <c r="D122" s="2" t="s">
        <v>167</v>
      </c>
      <c r="E122" s="2" t="s">
        <v>233</v>
      </c>
      <c r="F122" s="5">
        <v>0.67013888888888884</v>
      </c>
      <c r="G122" s="1">
        <v>10913</v>
      </c>
      <c r="H122" s="2" t="s">
        <v>219</v>
      </c>
      <c r="I122" s="1">
        <v>1</v>
      </c>
      <c r="J122" s="1">
        <v>4</v>
      </c>
      <c r="K122" s="1">
        <v>1</v>
      </c>
      <c r="L122" s="6">
        <v>99</v>
      </c>
      <c r="M122" s="6">
        <v>0</v>
      </c>
      <c r="N122" s="6" t="s">
        <v>14</v>
      </c>
      <c r="O122" s="6">
        <v>99</v>
      </c>
      <c r="P122" s="6" t="s">
        <v>14</v>
      </c>
      <c r="Q122"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VALUES(58, 1, 2, '04230ES8994438826438', '20230518', '16:05', '10913', '3475762', 1, '4', 1, 99, 0, NULL, 99, NULL)</v>
      </c>
    </row>
    <row r="123" spans="1:17" x14ac:dyDescent="0.2">
      <c r="A123" s="1">
        <v>58</v>
      </c>
      <c r="B123" s="1">
        <v>2</v>
      </c>
      <c r="C123" s="1">
        <v>3</v>
      </c>
      <c r="D123" s="2" t="s">
        <v>168</v>
      </c>
      <c r="E123" s="2" t="s">
        <v>233</v>
      </c>
      <c r="F123" s="5">
        <v>0.6694444444444444</v>
      </c>
      <c r="G123" s="1">
        <v>16269</v>
      </c>
      <c r="H123" s="2" t="s">
        <v>220</v>
      </c>
      <c r="I123" s="1">
        <v>1</v>
      </c>
      <c r="J123" s="1">
        <v>4</v>
      </c>
      <c r="K123" s="1">
        <v>1</v>
      </c>
      <c r="L123" s="6">
        <v>99</v>
      </c>
      <c r="M123" s="6">
        <v>0</v>
      </c>
      <c r="N123" s="6" t="s">
        <v>14</v>
      </c>
      <c r="O123" s="6">
        <v>99</v>
      </c>
      <c r="P123" s="6" t="s">
        <v>14</v>
      </c>
      <c r="Q123"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VALUES(58, 2, 3, '04230ES9094438828434', '20230518', '16:04', '16269', '3475757', 1, '4', 1, 99, 0, NULL, 99, NULL)</v>
      </c>
    </row>
    <row r="124" spans="1:17" x14ac:dyDescent="0.2">
      <c r="A124" s="1">
        <v>58</v>
      </c>
      <c r="B124" s="1">
        <v>3</v>
      </c>
      <c r="C124" s="1">
        <v>4</v>
      </c>
      <c r="D124" s="2" t="s">
        <v>169</v>
      </c>
      <c r="E124" s="2" t="s">
        <v>233</v>
      </c>
      <c r="F124" s="5">
        <v>0.40416666666666662</v>
      </c>
      <c r="G124" s="1">
        <v>33642</v>
      </c>
      <c r="H124" s="2" t="s">
        <v>221</v>
      </c>
      <c r="I124" s="1">
        <v>3</v>
      </c>
      <c r="J124" s="1">
        <v>4</v>
      </c>
      <c r="K124" s="1">
        <v>1</v>
      </c>
      <c r="L124" s="6">
        <v>99</v>
      </c>
      <c r="M124" s="6">
        <v>0</v>
      </c>
      <c r="N124" s="6" t="s">
        <v>14</v>
      </c>
      <c r="O124" s="6">
        <v>99</v>
      </c>
      <c r="P124" s="6" t="s">
        <v>14</v>
      </c>
      <c r="Q124"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VALUES(58, 3, 4, '04230FEP824438822211', '20230518', '09:42', '33642', '3471612', 3, '4', 1, 99, 0, NULL, 99, NULL)</v>
      </c>
    </row>
    <row r="125" spans="1:17" x14ac:dyDescent="0.2">
      <c r="A125" s="1">
        <v>58</v>
      </c>
      <c r="B125" s="1">
        <v>4</v>
      </c>
      <c r="C125" s="1">
        <v>5</v>
      </c>
      <c r="D125" s="2" t="s">
        <v>170</v>
      </c>
      <c r="E125" s="2" t="s">
        <v>233</v>
      </c>
      <c r="F125" s="5">
        <v>0.40277777777777773</v>
      </c>
      <c r="G125" s="1">
        <v>32684</v>
      </c>
      <c r="H125" s="2" t="s">
        <v>222</v>
      </c>
      <c r="I125" s="1">
        <v>3</v>
      </c>
      <c r="J125" s="1">
        <v>4</v>
      </c>
      <c r="K125" s="1">
        <v>1</v>
      </c>
      <c r="L125" s="6">
        <v>99</v>
      </c>
      <c r="M125" s="6">
        <v>0</v>
      </c>
      <c r="N125" s="6" t="s">
        <v>14</v>
      </c>
      <c r="O125" s="6">
        <v>99</v>
      </c>
      <c r="P125" s="6" t="s">
        <v>14</v>
      </c>
      <c r="Q125"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VALUES(58, 4, 5, '04230FEQ584438821217', '20230518', '09:40', '32684', '3471602', 3, '4', 1, 99, 0, NULL, 99, NULL)</v>
      </c>
    </row>
    <row r="126" spans="1:17" x14ac:dyDescent="0.2">
      <c r="A126" s="1">
        <v>59</v>
      </c>
      <c r="B126" s="1">
        <v>1</v>
      </c>
      <c r="C126" s="1">
        <v>2</v>
      </c>
      <c r="D126" s="2" t="s">
        <v>171</v>
      </c>
      <c r="E126" s="2" t="s">
        <v>234</v>
      </c>
      <c r="F126" s="5">
        <v>0.42708333333333331</v>
      </c>
      <c r="G126" s="1">
        <v>11289</v>
      </c>
      <c r="H126" s="2" t="s">
        <v>223</v>
      </c>
      <c r="I126" s="1">
        <v>3</v>
      </c>
      <c r="J126" s="1">
        <v>4</v>
      </c>
      <c r="K126" s="1">
        <v>1</v>
      </c>
      <c r="L126" s="6">
        <v>5</v>
      </c>
      <c r="M126" s="6">
        <v>9</v>
      </c>
      <c r="N126" s="6" t="s">
        <v>176</v>
      </c>
      <c r="O126" s="6">
        <v>0</v>
      </c>
      <c r="P126" s="6" t="s">
        <v>14</v>
      </c>
      <c r="Q126"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VALUES(59, 1, 2, '04230CJK464438529221', '20230420', '10:15', '11289', '14940974', 3, '4', 1, 5, 9, '04230CJK464438529221_00', 0, NULL)</v>
      </c>
    </row>
    <row r="127" spans="1:17" x14ac:dyDescent="0.2">
      <c r="A127" s="1">
        <v>60</v>
      </c>
      <c r="B127" s="1">
        <v>1</v>
      </c>
      <c r="C127" s="1">
        <v>2</v>
      </c>
      <c r="D127" s="2" t="s">
        <v>172</v>
      </c>
      <c r="E127" s="2" t="s">
        <v>235</v>
      </c>
      <c r="F127" s="5">
        <v>0.5395833333333333</v>
      </c>
      <c r="G127" s="1">
        <v>15760</v>
      </c>
      <c r="H127" s="2" t="s">
        <v>224</v>
      </c>
      <c r="I127" s="1">
        <v>1</v>
      </c>
      <c r="J127" s="1">
        <v>4</v>
      </c>
      <c r="K127" s="1">
        <v>1</v>
      </c>
      <c r="L127" s="6">
        <v>5</v>
      </c>
      <c r="M127" s="6">
        <v>9</v>
      </c>
      <c r="N127" s="6" t="s">
        <v>177</v>
      </c>
      <c r="O127" s="6">
        <v>0</v>
      </c>
      <c r="P127" s="6" t="s">
        <v>14</v>
      </c>
      <c r="Q127"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VALUES(60, 1, 2, '04230FDG214438873292', '20230517', '12:57', '15760', '14990270', 1, '4', 1, 5, 9, '04230FDG214438873292_00', 0, NULL)</v>
      </c>
    </row>
    <row r="128" spans="1:17" x14ac:dyDescent="0.2">
      <c r="A128" s="1">
        <v>61</v>
      </c>
      <c r="B128" s="1">
        <v>1</v>
      </c>
      <c r="C128" s="1">
        <v>2</v>
      </c>
      <c r="D128" s="2" t="s">
        <v>173</v>
      </c>
      <c r="E128" s="2" t="s">
        <v>236</v>
      </c>
      <c r="F128" s="5">
        <v>0.86875000000000002</v>
      </c>
      <c r="G128" s="1">
        <v>45165</v>
      </c>
      <c r="H128" s="2" t="s">
        <v>225</v>
      </c>
      <c r="I128" s="1">
        <v>1</v>
      </c>
      <c r="J128" s="1">
        <v>4</v>
      </c>
      <c r="K128" s="1">
        <v>1</v>
      </c>
      <c r="L128" s="6">
        <v>2</v>
      </c>
      <c r="M128" s="6">
        <v>0</v>
      </c>
      <c r="N128" s="6" t="s">
        <v>14</v>
      </c>
      <c r="O128" s="6">
        <v>0</v>
      </c>
      <c r="P128" s="6" t="s">
        <v>14</v>
      </c>
      <c r="Q128"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VALUES(61, 1, 2, '04230AOH504438211297', '20230409', '20:51', '45165', '568030209823', 1, '4', 1, 2, 0, NULL, 0, NULL)</v>
      </c>
    </row>
    <row r="129" spans="1:17" x14ac:dyDescent="0.2">
      <c r="A129" s="1">
        <v>61</v>
      </c>
      <c r="B129" s="1">
        <v>2</v>
      </c>
      <c r="C129" s="1">
        <v>3</v>
      </c>
      <c r="D129" s="2" t="s">
        <v>174</v>
      </c>
      <c r="E129" s="2" t="s">
        <v>237</v>
      </c>
      <c r="F129" s="5">
        <v>0.5395833333333333</v>
      </c>
      <c r="G129" s="1">
        <v>15055</v>
      </c>
      <c r="H129" s="2" t="s">
        <v>226</v>
      </c>
      <c r="I129" s="1">
        <v>1</v>
      </c>
      <c r="J129" s="1">
        <v>4</v>
      </c>
      <c r="K129" s="1">
        <v>1</v>
      </c>
      <c r="L129" s="6">
        <v>2</v>
      </c>
      <c r="M129" s="6">
        <v>0</v>
      </c>
      <c r="N129" s="6" t="s">
        <v>14</v>
      </c>
      <c r="O129" s="6">
        <v>0</v>
      </c>
      <c r="P129" s="6" t="s">
        <v>14</v>
      </c>
      <c r="Q129"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VALUES(61, 2, 3, '04230APW354438218220', '20230408', '12:57', '15055', '567929209823', 1, '4', 1, 2, 0, NULL, 0, NULL)</v>
      </c>
    </row>
    <row r="130" spans="1:17" x14ac:dyDescent="0.2">
      <c r="A130" s="1">
        <v>62</v>
      </c>
      <c r="B130" s="1">
        <v>1</v>
      </c>
      <c r="C130" s="1">
        <v>2</v>
      </c>
      <c r="D130" s="2" t="s">
        <v>44</v>
      </c>
      <c r="E130" s="2" t="s">
        <v>45</v>
      </c>
      <c r="F130" s="5">
        <v>0.48541666666666666</v>
      </c>
      <c r="G130" s="1">
        <v>29166</v>
      </c>
      <c r="H130" s="2" t="s">
        <v>46</v>
      </c>
      <c r="I130" s="1">
        <v>3</v>
      </c>
      <c r="J130" s="1">
        <v>54</v>
      </c>
      <c r="K130" s="1">
        <v>1</v>
      </c>
      <c r="L130" s="6">
        <v>5</v>
      </c>
      <c r="M130" s="6">
        <v>9</v>
      </c>
      <c r="N130" s="6" t="s">
        <v>123</v>
      </c>
      <c r="O130" s="6">
        <v>0</v>
      </c>
      <c r="P130" s="6" t="s">
        <v>14</v>
      </c>
      <c r="Q130"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VALUES(62, 1, 2, '04230BXM044438520222', '20230410', '11:39', '29166', '368512410023', 3, '54', 1, 5, 9, '04230BXM044438520222_00', 0, NULL)</v>
      </c>
    </row>
    <row r="131" spans="1:17" x14ac:dyDescent="0.2">
      <c r="A131" s="1">
        <v>63</v>
      </c>
      <c r="B131" s="1">
        <v>1</v>
      </c>
      <c r="C131" s="1">
        <v>2</v>
      </c>
      <c r="D131" s="2" t="s">
        <v>126</v>
      </c>
      <c r="E131" s="2" t="s">
        <v>230</v>
      </c>
      <c r="F131" s="5">
        <v>0.48541666666666666</v>
      </c>
      <c r="G131" s="1">
        <v>29167</v>
      </c>
      <c r="H131" s="2" t="s">
        <v>46</v>
      </c>
      <c r="I131" s="1">
        <v>3</v>
      </c>
      <c r="J131" s="1">
        <v>54</v>
      </c>
      <c r="K131" s="1">
        <v>1</v>
      </c>
      <c r="L131" s="6">
        <v>2</v>
      </c>
      <c r="M131" s="6">
        <v>0</v>
      </c>
      <c r="N131" s="6" t="s">
        <v>14</v>
      </c>
      <c r="O131" s="6">
        <v>0</v>
      </c>
      <c r="P131" s="6" t="s">
        <v>14</v>
      </c>
      <c r="Q131"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VALUES(63, 1, 2, '021617LR494413637277', '20230411', '11:39', '29167', '368512410023', 3, '54', 1, 2, 0, NULL, 0, NULL)</v>
      </c>
    </row>
    <row r="132" spans="1:17" x14ac:dyDescent="0.2">
      <c r="A132" s="1">
        <v>64</v>
      </c>
      <c r="B132" s="1">
        <v>1</v>
      </c>
      <c r="C132" s="1">
        <v>2</v>
      </c>
      <c r="D132" s="2" t="s">
        <v>175</v>
      </c>
      <c r="E132" s="2" t="s">
        <v>238</v>
      </c>
      <c r="F132" s="5">
        <v>0.48888888888888887</v>
      </c>
      <c r="G132" s="1">
        <v>17919</v>
      </c>
      <c r="H132" s="2" t="s">
        <v>227</v>
      </c>
      <c r="I132" s="1">
        <v>1</v>
      </c>
      <c r="J132" s="1">
        <v>4</v>
      </c>
      <c r="K132" s="1">
        <v>1</v>
      </c>
      <c r="L132" s="6">
        <v>99</v>
      </c>
      <c r="M132" s="6">
        <v>0</v>
      </c>
      <c r="N132" s="6" t="s">
        <v>14</v>
      </c>
      <c r="O132" s="6">
        <v>99</v>
      </c>
      <c r="P132" s="6" t="s">
        <v>14</v>
      </c>
      <c r="Q132"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VALUES(64, 1, 2, '04230CVW714438467252', '20230502', '11:44', '17919', '230502010412', 1, '4', 1, 99, 0, NULL, 99, NULL)</v>
      </c>
    </row>
    <row r="133" spans="1:17" x14ac:dyDescent="0.2">
      <c r="A133" s="1">
        <v>65</v>
      </c>
      <c r="B133" s="1">
        <v>1</v>
      </c>
      <c r="C133" s="1">
        <v>2</v>
      </c>
      <c r="D133" s="2" t="s">
        <v>173</v>
      </c>
      <c r="E133" s="2" t="s">
        <v>236</v>
      </c>
      <c r="F133" s="5">
        <v>0.86875000000000002</v>
      </c>
      <c r="G133" s="1">
        <v>45165</v>
      </c>
      <c r="H133" s="2" t="s">
        <v>225</v>
      </c>
      <c r="I133" s="1">
        <v>1</v>
      </c>
      <c r="J133" s="1">
        <v>4</v>
      </c>
      <c r="K133" s="1">
        <v>1</v>
      </c>
      <c r="L133" s="6">
        <v>2</v>
      </c>
      <c r="M133" s="6">
        <v>0</v>
      </c>
      <c r="N133" s="6" t="s">
        <v>14</v>
      </c>
      <c r="O133" s="6">
        <v>0</v>
      </c>
      <c r="P133" s="6" t="s">
        <v>14</v>
      </c>
      <c r="Q133"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VALUES(65, 1, 2, '04230AOH504438211297', '20230409', '20:51', '45165', '568030209823', 1, '4', 1, 2, 0, NULL, 0, NULL)</v>
      </c>
    </row>
    <row r="134" spans="1:17" x14ac:dyDescent="0.2">
      <c r="A134" s="1">
        <v>65</v>
      </c>
      <c r="B134" s="1">
        <v>2</v>
      </c>
      <c r="C134" s="1">
        <v>3</v>
      </c>
      <c r="D134" s="2" t="s">
        <v>174</v>
      </c>
      <c r="E134" s="2" t="s">
        <v>237</v>
      </c>
      <c r="F134" s="5">
        <v>0.5395833333333333</v>
      </c>
      <c r="G134" s="1">
        <v>15055</v>
      </c>
      <c r="H134" s="2" t="s">
        <v>226</v>
      </c>
      <c r="I134" s="1">
        <v>1</v>
      </c>
      <c r="J134" s="1">
        <v>4</v>
      </c>
      <c r="K134" s="1">
        <v>1</v>
      </c>
      <c r="L134" s="6">
        <v>2</v>
      </c>
      <c r="M134" s="6">
        <v>0</v>
      </c>
      <c r="N134" s="6" t="s">
        <v>14</v>
      </c>
      <c r="O134" s="6">
        <v>0</v>
      </c>
      <c r="P134" s="6" t="s">
        <v>14</v>
      </c>
      <c r="Q134"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VALUES(65, 2, 3, '04230APW354438218220', '20230408', '12:57', '15055', '567929209823', 1, '4', 1, 2, 0, NULL, 0, NULL)</v>
      </c>
    </row>
    <row r="135" spans="1:17" x14ac:dyDescent="0.2">
      <c r="A135" s="1">
        <v>66</v>
      </c>
      <c r="B135" s="1">
        <v>1</v>
      </c>
      <c r="C135" s="1">
        <v>2</v>
      </c>
      <c r="D135" s="2" t="s">
        <v>126</v>
      </c>
      <c r="E135" s="2" t="s">
        <v>230</v>
      </c>
      <c r="F135" s="5">
        <v>0.48541666666666666</v>
      </c>
      <c r="G135" s="1">
        <v>29167</v>
      </c>
      <c r="H135" s="2" t="s">
        <v>46</v>
      </c>
      <c r="I135" s="1">
        <v>3</v>
      </c>
      <c r="J135" s="1">
        <v>54</v>
      </c>
      <c r="K135" s="1">
        <v>1</v>
      </c>
      <c r="L135" s="6">
        <v>1</v>
      </c>
      <c r="M135" s="6">
        <v>0</v>
      </c>
      <c r="N135" s="6" t="s">
        <v>14</v>
      </c>
      <c r="O135" s="6">
        <v>0</v>
      </c>
      <c r="P135" s="6" t="s">
        <v>14</v>
      </c>
      <c r="Q135"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VALUES(66, 1, 2, '021617LR494413637277', '20230411', '11:39', '29167', '368512410023', 3, '54', 1, 1, 0, NULL, 0, NULL)</v>
      </c>
    </row>
    <row r="136" spans="1:17" x14ac:dyDescent="0.2">
      <c r="A136" s="1">
        <v>67</v>
      </c>
      <c r="B136" s="1">
        <v>1</v>
      </c>
      <c r="C136" s="1">
        <v>2</v>
      </c>
      <c r="D136" s="2" t="s">
        <v>173</v>
      </c>
      <c r="E136" s="2" t="s">
        <v>236</v>
      </c>
      <c r="F136" s="5">
        <v>0.86875000000000002</v>
      </c>
      <c r="G136" s="1">
        <v>45165</v>
      </c>
      <c r="H136" s="2" t="s">
        <v>225</v>
      </c>
      <c r="I136" s="1">
        <v>1</v>
      </c>
      <c r="J136" s="1">
        <v>4</v>
      </c>
      <c r="K136" s="1">
        <v>1</v>
      </c>
      <c r="L136" s="6">
        <v>99</v>
      </c>
      <c r="M136" s="6">
        <v>0</v>
      </c>
      <c r="N136" s="6" t="s">
        <v>14</v>
      </c>
      <c r="O136" s="6">
        <v>99</v>
      </c>
      <c r="P136" s="6" t="s">
        <v>14</v>
      </c>
      <c r="Q136"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VALUES(67, 1, 2, '04230AOH504438211297', '20230409', '20:51', '45165', '568030209823', 1, '4', 1, 99, 0, NULL, 99, NULL)</v>
      </c>
    </row>
    <row r="137" spans="1:17" x14ac:dyDescent="0.2">
      <c r="A137" s="1">
        <v>67</v>
      </c>
      <c r="B137" s="1">
        <v>2</v>
      </c>
      <c r="C137" s="1">
        <v>3</v>
      </c>
      <c r="D137" s="2" t="s">
        <v>174</v>
      </c>
      <c r="E137" s="2" t="s">
        <v>237</v>
      </c>
      <c r="F137" s="5">
        <v>0.5395833333333333</v>
      </c>
      <c r="G137" s="1">
        <v>15055</v>
      </c>
      <c r="H137" s="2" t="s">
        <v>226</v>
      </c>
      <c r="I137" s="1">
        <v>1</v>
      </c>
      <c r="J137" s="1">
        <v>4</v>
      </c>
      <c r="K137" s="1">
        <v>1</v>
      </c>
      <c r="L137" s="6">
        <v>99</v>
      </c>
      <c r="M137" s="6">
        <v>0</v>
      </c>
      <c r="N137" s="6" t="s">
        <v>14</v>
      </c>
      <c r="O137" s="6">
        <v>99</v>
      </c>
      <c r="P137" s="6" t="s">
        <v>14</v>
      </c>
      <c r="Q137"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VALUES(67, 2, 3, '04230APW354438218220', '20230408', '12:57', '15055', '567929209823', 1, '4', 1, 99, 0, NULL, 99, NULL)</v>
      </c>
    </row>
    <row r="138" spans="1:17" x14ac:dyDescent="0.2">
      <c r="A138" s="1">
        <v>68</v>
      </c>
      <c r="B138" s="1">
        <v>1</v>
      </c>
      <c r="C138" s="1">
        <v>2</v>
      </c>
      <c r="D138" s="2" t="s">
        <v>126</v>
      </c>
      <c r="E138" s="2" t="s">
        <v>230</v>
      </c>
      <c r="F138" s="5">
        <v>0.48541666666666666</v>
      </c>
      <c r="G138" s="1">
        <v>29167</v>
      </c>
      <c r="H138" s="2" t="s">
        <v>46</v>
      </c>
      <c r="I138" s="1">
        <v>3</v>
      </c>
      <c r="J138" s="1">
        <v>54</v>
      </c>
      <c r="K138" s="1">
        <v>1</v>
      </c>
      <c r="L138" s="6">
        <v>2</v>
      </c>
      <c r="M138" s="6">
        <v>0</v>
      </c>
      <c r="N138" s="6" t="s">
        <v>14</v>
      </c>
      <c r="O138" s="6">
        <v>0</v>
      </c>
      <c r="P138" s="6" t="s">
        <v>14</v>
      </c>
      <c r="Q138"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VALUES(68, 1, 2, '021617LR494413637277', '20230411', '11:39', '29167', '368512410023', 3, '54', 1, 2, 0, NULL, 0, NULL)</v>
      </c>
    </row>
    <row r="139" spans="1:17" x14ac:dyDescent="0.2">
      <c r="A139" s="1">
        <v>69</v>
      </c>
      <c r="B139" s="1">
        <v>1</v>
      </c>
      <c r="C139" s="1">
        <v>2</v>
      </c>
      <c r="D139" s="2" t="s">
        <v>126</v>
      </c>
      <c r="E139" s="2" t="s">
        <v>230</v>
      </c>
      <c r="F139" s="5">
        <v>0.48541666666666666</v>
      </c>
      <c r="G139" s="1">
        <v>29167</v>
      </c>
      <c r="H139" s="2" t="s">
        <v>46</v>
      </c>
      <c r="I139" s="1">
        <v>3</v>
      </c>
      <c r="J139" s="1">
        <v>54</v>
      </c>
      <c r="K139" s="1">
        <v>1</v>
      </c>
      <c r="L139" s="6">
        <v>99</v>
      </c>
      <c r="M139" s="6">
        <v>0</v>
      </c>
      <c r="N139" s="6" t="s">
        <v>14</v>
      </c>
      <c r="O139" s="6">
        <v>13</v>
      </c>
      <c r="P139" s="6" t="s">
        <v>14</v>
      </c>
      <c r="Q139"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VALUES(69, 1, 2, '021617LR494413637277', '20230411', '11:39', '29167', '368512410023', 3, '54', 1, 99, 0, NULL, 13, NULL)</v>
      </c>
    </row>
    <row r="140" spans="1:17" x14ac:dyDescent="0.2">
      <c r="A140" s="1">
        <v>70</v>
      </c>
      <c r="B140" s="1">
        <v>1</v>
      </c>
      <c r="C140" s="1">
        <v>2</v>
      </c>
      <c r="D140" s="2" t="s">
        <v>126</v>
      </c>
      <c r="E140" s="2" t="s">
        <v>230</v>
      </c>
      <c r="F140" s="5">
        <v>0.48541666666666666</v>
      </c>
      <c r="G140" s="1">
        <v>29167</v>
      </c>
      <c r="H140" s="2" t="s">
        <v>46</v>
      </c>
      <c r="I140" s="1">
        <v>3</v>
      </c>
      <c r="J140" s="1">
        <v>54</v>
      </c>
      <c r="K140" s="1">
        <v>1</v>
      </c>
      <c r="L140" s="6">
        <v>99</v>
      </c>
      <c r="M140" s="6">
        <v>0</v>
      </c>
      <c r="N140" s="6" t="s">
        <v>14</v>
      </c>
      <c r="O140" s="6">
        <v>13</v>
      </c>
      <c r="P140" s="6" t="s">
        <v>14</v>
      </c>
      <c r="Q140"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VALUES(70, 1, 2, '021617LR494413637277', '20230411', '11:39', '29167', '368512410023', 3, '54', 1, 99, 0, NULL, 13, NULL)</v>
      </c>
    </row>
    <row r="141" spans="1:17" x14ac:dyDescent="0.2">
      <c r="A141" s="1">
        <v>71</v>
      </c>
      <c r="B141" s="1">
        <v>1</v>
      </c>
      <c r="C141" s="1">
        <v>2</v>
      </c>
      <c r="D141" s="2" t="s">
        <v>126</v>
      </c>
      <c r="E141" s="2" t="s">
        <v>230</v>
      </c>
      <c r="F141" s="5">
        <v>0.48541666666666666</v>
      </c>
      <c r="G141" s="1">
        <v>29167</v>
      </c>
      <c r="H141" s="2" t="s">
        <v>46</v>
      </c>
      <c r="I141" s="1">
        <v>3</v>
      </c>
      <c r="J141" s="1">
        <v>54</v>
      </c>
      <c r="K141" s="1">
        <v>1</v>
      </c>
      <c r="L141" s="6">
        <v>99</v>
      </c>
      <c r="M141" s="6">
        <v>0</v>
      </c>
      <c r="N141" s="6" t="s">
        <v>14</v>
      </c>
      <c r="O141" s="6">
        <v>13</v>
      </c>
      <c r="P141" s="6" t="s">
        <v>14</v>
      </c>
      <c r="Q141"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VALUES(71, 1, 2, '021617LR494413637277', '20230411', '11:39', '29167', '368512410023', 3, '54', 1, 99, 0, NULL, 13, NULL)</v>
      </c>
    </row>
    <row r="142" spans="1:17" x14ac:dyDescent="0.2">
      <c r="A142" s="1">
        <v>72</v>
      </c>
      <c r="B142" s="1">
        <v>1</v>
      </c>
      <c r="C142" s="1">
        <v>2</v>
      </c>
      <c r="D142" s="2" t="s">
        <v>127</v>
      </c>
      <c r="E142" s="2" t="s">
        <v>231</v>
      </c>
      <c r="F142" s="5">
        <v>0.41388888888888892</v>
      </c>
      <c r="G142" s="1">
        <v>1591</v>
      </c>
      <c r="H142" s="2" t="s">
        <v>178</v>
      </c>
      <c r="I142" s="1">
        <v>3</v>
      </c>
      <c r="J142" s="1">
        <v>4</v>
      </c>
      <c r="K142" s="1">
        <v>1</v>
      </c>
      <c r="L142" s="6">
        <v>99</v>
      </c>
      <c r="M142" s="6">
        <v>0</v>
      </c>
      <c r="N142" s="6" t="s">
        <v>14</v>
      </c>
      <c r="O142" s="6">
        <v>99</v>
      </c>
      <c r="P142" s="6" t="s">
        <v>14</v>
      </c>
      <c r="Q142"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VALUES(72, 1, 2, '04230C7P804438456215', '20230413', '09:56', '1591', '435095607', 3, '4', 1, 99, 0, NULL, 99, NULL)</v>
      </c>
    </row>
    <row r="143" spans="1:17" x14ac:dyDescent="0.2">
      <c r="A143" s="1">
        <v>73</v>
      </c>
      <c r="B143" s="1">
        <v>1</v>
      </c>
      <c r="C143" s="1">
        <v>2</v>
      </c>
      <c r="D143" s="2" t="s">
        <v>34</v>
      </c>
      <c r="E143" s="2" t="s">
        <v>35</v>
      </c>
      <c r="F143" s="5">
        <v>0.32569444444444445</v>
      </c>
      <c r="G143" s="1">
        <v>16810</v>
      </c>
      <c r="H143" s="2" t="s">
        <v>36</v>
      </c>
      <c r="I143" s="1">
        <v>1</v>
      </c>
      <c r="J143" s="1">
        <v>4</v>
      </c>
      <c r="K143" s="1">
        <v>1</v>
      </c>
      <c r="L143" s="6">
        <v>99</v>
      </c>
      <c r="M143" s="6">
        <v>0</v>
      </c>
      <c r="N143" s="6" t="s">
        <v>14</v>
      </c>
      <c r="O143" s="6">
        <v>99</v>
      </c>
      <c r="P143" s="6" t="s">
        <v>14</v>
      </c>
      <c r="Q143"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VALUES(73, 1, 2, '04230BAE174438216270', '20230401', '07:49', '16810', '3397', 1, '4', 1, 99, 0, NULL, 99, NULL)</v>
      </c>
    </row>
    <row r="144" spans="1:17" x14ac:dyDescent="0.2">
      <c r="A144" s="1">
        <v>74</v>
      </c>
      <c r="B144" s="1">
        <v>1</v>
      </c>
      <c r="C144" s="1">
        <v>2</v>
      </c>
      <c r="D144" s="2" t="s">
        <v>128</v>
      </c>
      <c r="E144" s="2" t="s">
        <v>45</v>
      </c>
      <c r="F144" s="5">
        <v>0.67986111111111114</v>
      </c>
      <c r="G144" s="1">
        <v>15760</v>
      </c>
      <c r="H144" s="2" t="s">
        <v>179</v>
      </c>
      <c r="I144" s="1">
        <v>1</v>
      </c>
      <c r="J144" s="1">
        <v>4</v>
      </c>
      <c r="K144" s="1">
        <v>1</v>
      </c>
      <c r="L144" s="6">
        <v>99</v>
      </c>
      <c r="M144" s="6">
        <v>0</v>
      </c>
      <c r="N144" s="6" t="s">
        <v>14</v>
      </c>
      <c r="O144" s="6">
        <v>99</v>
      </c>
      <c r="P144" s="6" t="s">
        <v>14</v>
      </c>
      <c r="Q144"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VALUES(74, 1, 2, '04230BWF704438593230', '20230410', '16:19', '15760', '145237', 1, '4', 1, 99, 0, NULL, 99, NULL)</v>
      </c>
    </row>
    <row r="145" spans="1:17" x14ac:dyDescent="0.2">
      <c r="A145" s="1">
        <v>74</v>
      </c>
      <c r="B145" s="1">
        <v>2</v>
      </c>
      <c r="C145" s="1">
        <v>3</v>
      </c>
      <c r="D145" s="2" t="s">
        <v>129</v>
      </c>
      <c r="E145" s="2" t="s">
        <v>45</v>
      </c>
      <c r="F145" s="5">
        <v>0.51666666666666672</v>
      </c>
      <c r="G145" s="1">
        <v>931</v>
      </c>
      <c r="H145" s="2" t="s">
        <v>180</v>
      </c>
      <c r="I145" s="1">
        <v>1</v>
      </c>
      <c r="J145" s="1">
        <v>4</v>
      </c>
      <c r="K145" s="1">
        <v>1</v>
      </c>
      <c r="L145" s="6">
        <v>99</v>
      </c>
      <c r="M145" s="6">
        <v>0</v>
      </c>
      <c r="N145" s="6" t="s">
        <v>14</v>
      </c>
      <c r="O145" s="6">
        <v>99</v>
      </c>
      <c r="P145" s="6" t="s">
        <v>14</v>
      </c>
      <c r="Q145"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VALUES(74, 2, 3, '04230BXT144438455229', '20230410', '12:24', '931', '102631', 1, '4', 1, 99, 0, NULL, 99, NULL)</v>
      </c>
    </row>
    <row r="146" spans="1:17" x14ac:dyDescent="0.2">
      <c r="A146" s="1">
        <v>74</v>
      </c>
      <c r="B146" s="1">
        <v>3</v>
      </c>
      <c r="C146" s="1">
        <v>4</v>
      </c>
      <c r="D146" s="2" t="s">
        <v>130</v>
      </c>
      <c r="E146" s="2" t="s">
        <v>45</v>
      </c>
      <c r="F146" s="5">
        <v>0.55625000000000002</v>
      </c>
      <c r="G146" s="1">
        <v>86894</v>
      </c>
      <c r="H146" s="2" t="s">
        <v>181</v>
      </c>
      <c r="I146" s="1">
        <v>1</v>
      </c>
      <c r="J146" s="1">
        <v>4</v>
      </c>
      <c r="K146" s="1">
        <v>1</v>
      </c>
      <c r="L146" s="6">
        <v>99</v>
      </c>
      <c r="M146" s="6">
        <v>0</v>
      </c>
      <c r="N146" s="6" t="s">
        <v>14</v>
      </c>
      <c r="O146" s="6">
        <v>99</v>
      </c>
      <c r="P146" s="6" t="s">
        <v>14</v>
      </c>
      <c r="Q146"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VALUES(74, 3, 4, '04230BY2174438529451', '20230410', '13:21', '86894', '113145', 1, '4', 1, 99, 0, NULL, 99, NULL)</v>
      </c>
    </row>
    <row r="147" spans="1:17" x14ac:dyDescent="0.2">
      <c r="A147" s="1">
        <v>75</v>
      </c>
      <c r="B147" s="1">
        <v>1</v>
      </c>
      <c r="C147" s="1">
        <v>2</v>
      </c>
      <c r="D147" s="2" t="s">
        <v>47</v>
      </c>
      <c r="E147" s="2" t="s">
        <v>48</v>
      </c>
      <c r="F147" s="5">
        <v>0.40833333333333338</v>
      </c>
      <c r="G147" s="1">
        <v>14849</v>
      </c>
      <c r="H147" s="2" t="s">
        <v>49</v>
      </c>
      <c r="I147" s="1">
        <v>3</v>
      </c>
      <c r="J147" s="1">
        <v>4</v>
      </c>
      <c r="K147" s="1">
        <v>1</v>
      </c>
      <c r="L147" s="6">
        <v>99</v>
      </c>
      <c r="M147" s="6">
        <v>0</v>
      </c>
      <c r="N147" s="6" t="s">
        <v>14</v>
      </c>
      <c r="O147" s="6">
        <v>99</v>
      </c>
      <c r="P147" s="6" t="s">
        <v>14</v>
      </c>
      <c r="Q147"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VALUES(75, 1, 2, '04230FEO834438744230', '20230531', '09:48', '14849', '16633', 3, '4', 1, 99, 0, NULL, 99, NULL)</v>
      </c>
    </row>
    <row r="148" spans="1:17" x14ac:dyDescent="0.2">
      <c r="A148" s="1">
        <v>75</v>
      </c>
      <c r="B148" s="1">
        <v>2</v>
      </c>
      <c r="C148" s="1">
        <v>3</v>
      </c>
      <c r="D148" s="2" t="s">
        <v>50</v>
      </c>
      <c r="E148" s="2" t="s">
        <v>48</v>
      </c>
      <c r="F148" s="5">
        <v>0.51041666666666663</v>
      </c>
      <c r="G148" s="1">
        <v>6201</v>
      </c>
      <c r="H148" s="2" t="s">
        <v>51</v>
      </c>
      <c r="I148" s="1">
        <v>1</v>
      </c>
      <c r="J148" s="1">
        <v>4</v>
      </c>
      <c r="K148" s="1">
        <v>1</v>
      </c>
      <c r="L148" s="6">
        <v>99</v>
      </c>
      <c r="M148" s="6">
        <v>0</v>
      </c>
      <c r="N148" s="6" t="s">
        <v>14</v>
      </c>
      <c r="O148" s="6">
        <v>99</v>
      </c>
      <c r="P148" s="6" t="s">
        <v>14</v>
      </c>
      <c r="Q148"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VALUES(75, 2, 3, '04230G8U944438741229', '20230531', '12:15', '6201', '44349', 1, '4', 1, 99, 0, NULL, 99, NULL)</v>
      </c>
    </row>
    <row r="149" spans="1:17" x14ac:dyDescent="0.2">
      <c r="A149" s="1">
        <v>75</v>
      </c>
      <c r="B149" s="1">
        <v>3</v>
      </c>
      <c r="C149" s="1">
        <v>4</v>
      </c>
      <c r="D149" s="2" t="s">
        <v>52</v>
      </c>
      <c r="E149" s="2" t="s">
        <v>48</v>
      </c>
      <c r="F149" s="5">
        <v>0.55625000000000002</v>
      </c>
      <c r="G149" s="1">
        <v>3540</v>
      </c>
      <c r="H149" s="2" t="s">
        <v>53</v>
      </c>
      <c r="I149" s="1">
        <v>3</v>
      </c>
      <c r="J149" s="1">
        <v>4</v>
      </c>
      <c r="K149" s="1">
        <v>1</v>
      </c>
      <c r="L149" s="6">
        <v>99</v>
      </c>
      <c r="M149" s="6">
        <v>0</v>
      </c>
      <c r="N149" s="6" t="s">
        <v>14</v>
      </c>
      <c r="O149" s="6">
        <v>99</v>
      </c>
      <c r="P149" s="6" t="s">
        <v>14</v>
      </c>
      <c r="Q149"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VALUES(75, 3, 4, '04230H16904438828277', '20230531', '13:21', '3540', '58860', 3, '4', 1, 99, 0, NULL, 99, NULL)</v>
      </c>
    </row>
    <row r="150" spans="1:17" x14ac:dyDescent="0.2">
      <c r="A150" s="1">
        <v>75</v>
      </c>
      <c r="B150" s="1">
        <v>4</v>
      </c>
      <c r="C150" s="1">
        <v>5</v>
      </c>
      <c r="D150" s="2" t="s">
        <v>54</v>
      </c>
      <c r="E150" s="2" t="s">
        <v>48</v>
      </c>
      <c r="F150" s="5">
        <v>0.82500000000000007</v>
      </c>
      <c r="G150" s="1">
        <v>1042</v>
      </c>
      <c r="H150" s="2" t="s">
        <v>55</v>
      </c>
      <c r="I150" s="1">
        <v>1</v>
      </c>
      <c r="J150" s="1">
        <v>4</v>
      </c>
      <c r="K150" s="1">
        <v>1</v>
      </c>
      <c r="L150" s="6">
        <v>99</v>
      </c>
      <c r="M150" s="6">
        <v>0</v>
      </c>
      <c r="N150" s="6" t="s">
        <v>14</v>
      </c>
      <c r="O150" s="6">
        <v>99</v>
      </c>
      <c r="P150" s="6" t="s">
        <v>14</v>
      </c>
      <c r="Q150"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VALUES(75, 4, 5, '04230H26134438743266', '20230531', '19:48', '1042', '114522', 1, '4', 1, 99, 0, NULL, 99, NULL)</v>
      </c>
    </row>
    <row r="151" spans="1:17" x14ac:dyDescent="0.2">
      <c r="A151" s="1">
        <v>75</v>
      </c>
      <c r="B151" s="1">
        <v>5</v>
      </c>
      <c r="C151" s="1">
        <v>6</v>
      </c>
      <c r="D151" s="2" t="s">
        <v>56</v>
      </c>
      <c r="E151" s="2" t="s">
        <v>48</v>
      </c>
      <c r="F151" s="5">
        <v>0.56666666666666665</v>
      </c>
      <c r="G151" s="1">
        <v>1164</v>
      </c>
      <c r="H151" s="2" t="s">
        <v>57</v>
      </c>
      <c r="I151" s="1">
        <v>1</v>
      </c>
      <c r="J151" s="1">
        <v>4</v>
      </c>
      <c r="K151" s="1">
        <v>1</v>
      </c>
      <c r="L151" s="6">
        <v>99</v>
      </c>
      <c r="M151" s="6">
        <v>0</v>
      </c>
      <c r="N151" s="6" t="s">
        <v>14</v>
      </c>
      <c r="O151" s="6">
        <v>99</v>
      </c>
      <c r="P151" s="6" t="s">
        <v>14</v>
      </c>
      <c r="Q151"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VALUES(75, 5, 6, '04230HDT914439044435', '20230531', '13:36', '1164', '62331', 1, '4', 1, 99, 0, NULL, 99, NULL)</v>
      </c>
    </row>
    <row r="152" spans="1:17" x14ac:dyDescent="0.2">
      <c r="A152" s="1">
        <v>75</v>
      </c>
      <c r="B152" s="1">
        <v>6</v>
      </c>
      <c r="C152" s="1">
        <v>7</v>
      </c>
      <c r="D152" s="2" t="s">
        <v>58</v>
      </c>
      <c r="E152" s="2" t="s">
        <v>48</v>
      </c>
      <c r="F152" s="5">
        <v>0.54583333333333328</v>
      </c>
      <c r="G152" s="1">
        <v>87722</v>
      </c>
      <c r="H152" s="2" t="s">
        <v>59</v>
      </c>
      <c r="I152" s="1">
        <v>3</v>
      </c>
      <c r="J152" s="1">
        <v>4</v>
      </c>
      <c r="K152" s="1">
        <v>1</v>
      </c>
      <c r="L152" s="6">
        <v>99</v>
      </c>
      <c r="M152" s="6">
        <v>0</v>
      </c>
      <c r="N152" s="6" t="s">
        <v>14</v>
      </c>
      <c r="O152" s="6">
        <v>99</v>
      </c>
      <c r="P152" s="6" t="s">
        <v>14</v>
      </c>
      <c r="Q152"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VALUES(75, 6, 7, '04230HDX124438740215', '20230531', '13:06', '87722', '55608', 3, '4', 1, 99, 0, NULL, 99, NULL)</v>
      </c>
    </row>
    <row r="153" spans="1:17" x14ac:dyDescent="0.2">
      <c r="A153" s="1">
        <v>75</v>
      </c>
      <c r="B153" s="1">
        <v>7</v>
      </c>
      <c r="C153" s="1">
        <v>8</v>
      </c>
      <c r="D153" s="2" t="s">
        <v>60</v>
      </c>
      <c r="E153" s="2" t="s">
        <v>48</v>
      </c>
      <c r="F153" s="5">
        <v>0.60763888888888895</v>
      </c>
      <c r="G153" s="1">
        <v>6119</v>
      </c>
      <c r="H153" s="2" t="s">
        <v>61</v>
      </c>
      <c r="I153" s="1">
        <v>3</v>
      </c>
      <c r="J153" s="1">
        <v>4</v>
      </c>
      <c r="K153" s="1">
        <v>1</v>
      </c>
      <c r="L153" s="6">
        <v>99</v>
      </c>
      <c r="M153" s="6">
        <v>0</v>
      </c>
      <c r="N153" s="6" t="s">
        <v>14</v>
      </c>
      <c r="O153" s="6">
        <v>99</v>
      </c>
      <c r="P153" s="6" t="s">
        <v>14</v>
      </c>
      <c r="Q153"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VALUES(75, 7, 8, '04230HEV994438829269', '20230531', '14:35', '6119', '75464', 3, '4', 1, 99, 0, NULL, 99, NULL)</v>
      </c>
    </row>
    <row r="154" spans="1:17" x14ac:dyDescent="0.2">
      <c r="A154" s="1">
        <v>75</v>
      </c>
      <c r="B154" s="1">
        <v>8</v>
      </c>
      <c r="C154" s="1">
        <v>9</v>
      </c>
      <c r="D154" s="2" t="s">
        <v>62</v>
      </c>
      <c r="E154" s="2" t="s">
        <v>48</v>
      </c>
      <c r="F154" s="5">
        <v>0.49374999999999997</v>
      </c>
      <c r="G154" s="1">
        <v>5867</v>
      </c>
      <c r="H154" s="2" t="s">
        <v>63</v>
      </c>
      <c r="I154" s="1">
        <v>1</v>
      </c>
      <c r="J154" s="1">
        <v>4</v>
      </c>
      <c r="K154" s="1">
        <v>1</v>
      </c>
      <c r="L154" s="6">
        <v>99</v>
      </c>
      <c r="M154" s="6">
        <v>0</v>
      </c>
      <c r="N154" s="6" t="s">
        <v>14</v>
      </c>
      <c r="O154" s="6">
        <v>99</v>
      </c>
      <c r="P154" s="6" t="s">
        <v>14</v>
      </c>
      <c r="Q154"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VALUES(75, 8, 9, '04230HFA534438820217', '20230531', '11:51', '5867', '39409', 1, '4', 1, 99, 0, NULL, 99, NULL)</v>
      </c>
    </row>
    <row r="155" spans="1:17" x14ac:dyDescent="0.2">
      <c r="A155" s="1">
        <v>75</v>
      </c>
      <c r="B155" s="1">
        <v>9</v>
      </c>
      <c r="C155" s="1">
        <v>10</v>
      </c>
      <c r="D155" s="2" t="s">
        <v>64</v>
      </c>
      <c r="E155" s="2" t="s">
        <v>48</v>
      </c>
      <c r="F155" s="5">
        <v>0.67708333333333337</v>
      </c>
      <c r="G155" s="1">
        <v>17314</v>
      </c>
      <c r="H155" s="2" t="s">
        <v>65</v>
      </c>
      <c r="I155" s="1">
        <v>1</v>
      </c>
      <c r="J155" s="1">
        <v>4</v>
      </c>
      <c r="K155" s="1">
        <v>1</v>
      </c>
      <c r="L155" s="6">
        <v>99</v>
      </c>
      <c r="M155" s="6">
        <v>0</v>
      </c>
      <c r="N155" s="6" t="s">
        <v>14</v>
      </c>
      <c r="O155" s="6">
        <v>99</v>
      </c>
      <c r="P155" s="6" t="s">
        <v>14</v>
      </c>
      <c r="Q155"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VALUES(75, 9, 10, '04230HIM824438826423', '20230531', '16:15', '17314', '95770', 1, '4', 1, 99, 0, NULL, 99, NULL)</v>
      </c>
    </row>
    <row r="156" spans="1:17" x14ac:dyDescent="0.2">
      <c r="A156" s="1">
        <v>75</v>
      </c>
      <c r="B156" s="1">
        <v>10</v>
      </c>
      <c r="C156" s="1">
        <v>11</v>
      </c>
      <c r="D156" s="2" t="s">
        <v>66</v>
      </c>
      <c r="E156" s="2" t="s">
        <v>48</v>
      </c>
      <c r="F156" s="5">
        <v>0.49513888888888885</v>
      </c>
      <c r="G156" s="1">
        <v>24975</v>
      </c>
      <c r="H156" s="2" t="s">
        <v>67</v>
      </c>
      <c r="I156" s="1">
        <v>3</v>
      </c>
      <c r="J156" s="1">
        <v>4</v>
      </c>
      <c r="K156" s="1">
        <v>1</v>
      </c>
      <c r="L156" s="6">
        <v>99</v>
      </c>
      <c r="M156" s="6">
        <v>0</v>
      </c>
      <c r="N156" s="6" t="s">
        <v>14</v>
      </c>
      <c r="O156" s="6">
        <v>99</v>
      </c>
      <c r="P156" s="6" t="s">
        <v>14</v>
      </c>
      <c r="Q156"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VALUES(75, 10, 11, '04230HIS924438749254', '20230531', '11:53', '24975', '39750', 3, '4', 1, 99, 0, NULL, 99, NULL)</v>
      </c>
    </row>
    <row r="157" spans="1:17" x14ac:dyDescent="0.2">
      <c r="A157" s="1">
        <v>75</v>
      </c>
      <c r="B157" s="1">
        <v>11</v>
      </c>
      <c r="C157" s="1">
        <v>12</v>
      </c>
      <c r="D157" s="2" t="s">
        <v>68</v>
      </c>
      <c r="E157" s="2" t="s">
        <v>48</v>
      </c>
      <c r="F157" s="5">
        <v>0.5229166666666667</v>
      </c>
      <c r="G157" s="1">
        <v>6669</v>
      </c>
      <c r="H157" s="2" t="s">
        <v>69</v>
      </c>
      <c r="I157" s="1">
        <v>3</v>
      </c>
      <c r="J157" s="1">
        <v>4</v>
      </c>
      <c r="K157" s="1">
        <v>1</v>
      </c>
      <c r="L157" s="6">
        <v>99</v>
      </c>
      <c r="M157" s="6">
        <v>0</v>
      </c>
      <c r="N157" s="6" t="s">
        <v>14</v>
      </c>
      <c r="O157" s="6">
        <v>99</v>
      </c>
      <c r="P157" s="6" t="s">
        <v>14</v>
      </c>
      <c r="Q157"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VALUES(75, 11, 12, '04230HJ5734438829223', '20230531', '12:33', '6669', '48412', 3, '4', 1, 99, 0, NULL, 99, NULL)</v>
      </c>
    </row>
    <row r="158" spans="1:17" x14ac:dyDescent="0.2">
      <c r="A158" s="1">
        <v>75</v>
      </c>
      <c r="B158" s="1">
        <v>12</v>
      </c>
      <c r="C158" s="1">
        <v>13</v>
      </c>
      <c r="D158" s="2" t="s">
        <v>70</v>
      </c>
      <c r="E158" s="2" t="s">
        <v>48</v>
      </c>
      <c r="F158" s="5">
        <v>0.55833333333333335</v>
      </c>
      <c r="G158" s="1">
        <v>329</v>
      </c>
      <c r="H158" s="2" t="s">
        <v>71</v>
      </c>
      <c r="I158" s="1">
        <v>3</v>
      </c>
      <c r="J158" s="1">
        <v>4</v>
      </c>
      <c r="K158" s="1">
        <v>1</v>
      </c>
      <c r="L158" s="6">
        <v>99</v>
      </c>
      <c r="M158" s="6">
        <v>0</v>
      </c>
      <c r="N158" s="6" t="s">
        <v>14</v>
      </c>
      <c r="O158" s="6">
        <v>99</v>
      </c>
      <c r="P158" s="6" t="s">
        <v>14</v>
      </c>
      <c r="Q158"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VALUES(75, 12, 13, '04230HJH864438742213', '20230531', '13:24', '329', '59618', 3, '4', 1, 99, 0, NULL, 99, NULL)</v>
      </c>
    </row>
    <row r="159" spans="1:17" x14ac:dyDescent="0.2">
      <c r="A159" s="1">
        <v>75</v>
      </c>
      <c r="B159" s="1">
        <v>13</v>
      </c>
      <c r="C159" s="1">
        <v>14</v>
      </c>
      <c r="D159" s="2" t="s">
        <v>72</v>
      </c>
      <c r="E159" s="2" t="s">
        <v>48</v>
      </c>
      <c r="F159" s="5">
        <v>0.62916666666666665</v>
      </c>
      <c r="G159" s="1">
        <v>15200</v>
      </c>
      <c r="H159" s="2" t="s">
        <v>73</v>
      </c>
      <c r="I159" s="1">
        <v>1</v>
      </c>
      <c r="J159" s="1">
        <v>4</v>
      </c>
      <c r="K159" s="1">
        <v>1</v>
      </c>
      <c r="L159" s="6">
        <v>99</v>
      </c>
      <c r="M159" s="6">
        <v>0</v>
      </c>
      <c r="N159" s="6" t="s">
        <v>14</v>
      </c>
      <c r="O159" s="6">
        <v>99</v>
      </c>
      <c r="P159" s="6" t="s">
        <v>14</v>
      </c>
      <c r="Q159"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VALUES(75, 13, 14, '04230HKG014438820479', '20230531', '15:06', '15200', '82081', 1, '4', 1, 99, 0, NULL, 99, NULL)</v>
      </c>
    </row>
    <row r="160" spans="1:17" x14ac:dyDescent="0.2">
      <c r="A160" s="1">
        <v>75</v>
      </c>
      <c r="B160" s="1">
        <v>14</v>
      </c>
      <c r="C160" s="1">
        <v>15</v>
      </c>
      <c r="D160" s="2" t="s">
        <v>74</v>
      </c>
      <c r="E160" s="2" t="s">
        <v>48</v>
      </c>
      <c r="F160" s="5">
        <v>0.60833333333333328</v>
      </c>
      <c r="G160" s="1">
        <v>4258</v>
      </c>
      <c r="H160" s="2" t="s">
        <v>75</v>
      </c>
      <c r="I160" s="1">
        <v>3</v>
      </c>
      <c r="J160" s="1">
        <v>4</v>
      </c>
      <c r="K160" s="1">
        <v>1</v>
      </c>
      <c r="L160" s="6">
        <v>99</v>
      </c>
      <c r="M160" s="6">
        <v>0</v>
      </c>
      <c r="N160" s="6" t="s">
        <v>14</v>
      </c>
      <c r="O160" s="6">
        <v>99</v>
      </c>
      <c r="P160" s="6" t="s">
        <v>14</v>
      </c>
      <c r="Q160"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VALUES(75, 14, 15, '04230HKM524438741236', '20230531', '14:36', '4258', '75599', 3, '4', 1, 99, 0, NULL, 99, NULL)</v>
      </c>
    </row>
    <row r="161" spans="1:17" x14ac:dyDescent="0.2">
      <c r="A161" s="1">
        <v>76</v>
      </c>
      <c r="B161" s="1">
        <v>1</v>
      </c>
      <c r="C161" s="1">
        <v>2</v>
      </c>
      <c r="D161" s="2" t="s">
        <v>131</v>
      </c>
      <c r="E161" s="2" t="s">
        <v>232</v>
      </c>
      <c r="F161" s="5">
        <v>0.72986111111111107</v>
      </c>
      <c r="G161" s="1">
        <v>19588</v>
      </c>
      <c r="H161" s="2" t="s">
        <v>182</v>
      </c>
      <c r="I161" s="1">
        <v>1</v>
      </c>
      <c r="J161" s="1">
        <v>4</v>
      </c>
      <c r="K161" s="1">
        <v>1</v>
      </c>
      <c r="L161" s="6">
        <v>99</v>
      </c>
      <c r="M161" s="6">
        <v>0</v>
      </c>
      <c r="N161" s="6" t="s">
        <v>14</v>
      </c>
      <c r="O161" s="6">
        <v>99</v>
      </c>
      <c r="P161" s="6" t="s">
        <v>14</v>
      </c>
      <c r="Q161"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VALUES(76, 1, 2, '042308AV304438211493', '20230405', '17:31', '19588', '120953720578', 1, '4', 1, 99, 0, NULL, 99, NULL)</v>
      </c>
    </row>
    <row r="162" spans="1:17" x14ac:dyDescent="0.2">
      <c r="A162" s="1">
        <v>76</v>
      </c>
      <c r="B162" s="1">
        <v>2</v>
      </c>
      <c r="C162" s="1">
        <v>3</v>
      </c>
      <c r="D162" s="2" t="s">
        <v>132</v>
      </c>
      <c r="E162" s="2" t="s">
        <v>232</v>
      </c>
      <c r="F162" s="5">
        <v>0.36458333333333331</v>
      </c>
      <c r="G162" s="1">
        <v>1701</v>
      </c>
      <c r="H162" s="2" t="s">
        <v>183</v>
      </c>
      <c r="I162" s="1">
        <v>3</v>
      </c>
      <c r="J162" s="1">
        <v>4</v>
      </c>
      <c r="K162" s="1">
        <v>1</v>
      </c>
      <c r="L162" s="6">
        <v>99</v>
      </c>
      <c r="M162" s="6">
        <v>0</v>
      </c>
      <c r="N162" s="6" t="s">
        <v>14</v>
      </c>
      <c r="O162" s="6">
        <v>99</v>
      </c>
      <c r="P162" s="6" t="s">
        <v>14</v>
      </c>
      <c r="Q162"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VALUES(76, 2, 3, '042308BC344438211268', '20230405', '08:45', '1701', '120953679082', 3, '4', 1, 99, 0, NULL, 99, NULL)</v>
      </c>
    </row>
    <row r="163" spans="1:17" x14ac:dyDescent="0.2">
      <c r="A163" s="1">
        <v>76</v>
      </c>
      <c r="B163" s="1">
        <v>3</v>
      </c>
      <c r="C163" s="1">
        <v>4</v>
      </c>
      <c r="D163" s="2" t="s">
        <v>133</v>
      </c>
      <c r="E163" s="2" t="s">
        <v>232</v>
      </c>
      <c r="F163" s="5">
        <v>0.51666666666666672</v>
      </c>
      <c r="G163" s="1">
        <v>47122</v>
      </c>
      <c r="H163" s="2" t="s">
        <v>184</v>
      </c>
      <c r="I163" s="1">
        <v>3</v>
      </c>
      <c r="J163" s="1">
        <v>4</v>
      </c>
      <c r="K163" s="1">
        <v>1</v>
      </c>
      <c r="L163" s="6">
        <v>99</v>
      </c>
      <c r="M163" s="6">
        <v>0</v>
      </c>
      <c r="N163" s="6" t="s">
        <v>14</v>
      </c>
      <c r="O163" s="6">
        <v>99</v>
      </c>
      <c r="P163" s="6" t="s">
        <v>14</v>
      </c>
      <c r="Q163"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VALUES(76, 3, 4, '042308FI314438212269', '20230405', '12:24', '47122', '120953693496', 3, '4', 1, 99, 0, NULL, 99, NULL)</v>
      </c>
    </row>
    <row r="164" spans="1:17" x14ac:dyDescent="0.2">
      <c r="A164" s="1">
        <v>76</v>
      </c>
      <c r="B164" s="1">
        <v>4</v>
      </c>
      <c r="C164" s="1">
        <v>5</v>
      </c>
      <c r="D164" s="2" t="s">
        <v>229</v>
      </c>
      <c r="E164" s="2" t="s">
        <v>232</v>
      </c>
      <c r="F164" s="5">
        <v>0.62361111111111112</v>
      </c>
      <c r="G164" s="1">
        <v>15313</v>
      </c>
      <c r="H164" s="2" t="s">
        <v>185</v>
      </c>
      <c r="I164" s="1">
        <v>3</v>
      </c>
      <c r="J164" s="1">
        <v>4</v>
      </c>
      <c r="K164" s="1">
        <v>1</v>
      </c>
      <c r="L164" s="6">
        <v>99</v>
      </c>
      <c r="M164" s="6">
        <v>0</v>
      </c>
      <c r="N164" s="6" t="s">
        <v>14</v>
      </c>
      <c r="O164" s="6">
        <v>99</v>
      </c>
      <c r="P164" s="6" t="s">
        <v>14</v>
      </c>
      <c r="Q164"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VALUES(76, 4, 5, '04230928764438215250', '20230405', '14:58', '15313', '120953706739', 3, '4', 1, 99, 0, NULL, 99, NULL)</v>
      </c>
    </row>
    <row r="165" spans="1:17" x14ac:dyDescent="0.2">
      <c r="A165" s="1">
        <v>76</v>
      </c>
      <c r="B165" s="1">
        <v>5</v>
      </c>
      <c r="C165" s="1">
        <v>6</v>
      </c>
      <c r="D165" s="2" t="s">
        <v>134</v>
      </c>
      <c r="E165" s="2" t="s">
        <v>232</v>
      </c>
      <c r="F165" s="5">
        <v>0.55625000000000002</v>
      </c>
      <c r="G165" s="1">
        <v>17114</v>
      </c>
      <c r="H165" s="2" t="s">
        <v>186</v>
      </c>
      <c r="I165" s="1">
        <v>1</v>
      </c>
      <c r="J165" s="1">
        <v>4</v>
      </c>
      <c r="K165" s="1">
        <v>1</v>
      </c>
      <c r="L165" s="6">
        <v>99</v>
      </c>
      <c r="M165" s="6">
        <v>0</v>
      </c>
      <c r="N165" s="6" t="s">
        <v>14</v>
      </c>
      <c r="O165" s="6">
        <v>99</v>
      </c>
      <c r="P165" s="6" t="s">
        <v>14</v>
      </c>
      <c r="Q165"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VALUES(76, 5, 6, '042309B5244438214251', '20230405', '13:21', '17114', '120953698340', 1, '4', 1, 99, 0, NULL, 99, NULL)</v>
      </c>
    </row>
    <row r="166" spans="1:17" x14ac:dyDescent="0.2">
      <c r="A166" s="1">
        <v>76</v>
      </c>
      <c r="B166" s="1">
        <v>6</v>
      </c>
      <c r="C166" s="1">
        <v>7</v>
      </c>
      <c r="D166" s="2" t="s">
        <v>135</v>
      </c>
      <c r="E166" s="2" t="s">
        <v>232</v>
      </c>
      <c r="F166" s="5">
        <v>0.64027777777777783</v>
      </c>
      <c r="G166" s="1">
        <v>17296</v>
      </c>
      <c r="H166" s="2" t="s">
        <v>187</v>
      </c>
      <c r="I166" s="1">
        <v>3</v>
      </c>
      <c r="J166" s="1">
        <v>4</v>
      </c>
      <c r="K166" s="1">
        <v>1</v>
      </c>
      <c r="L166" s="6">
        <v>99</v>
      </c>
      <c r="M166" s="6">
        <v>0</v>
      </c>
      <c r="N166" s="6" t="s">
        <v>14</v>
      </c>
      <c r="O166" s="6">
        <v>99</v>
      </c>
      <c r="P166" s="6" t="s">
        <v>14</v>
      </c>
      <c r="Q166"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VALUES(76, 6, 7, '042309O9164438213293', '20230405', '15:22', '17296', '120953714449', 3, '4', 1, 99, 0, NULL, 99, NULL)</v>
      </c>
    </row>
    <row r="167" spans="1:17" x14ac:dyDescent="0.2">
      <c r="A167" s="1">
        <v>76</v>
      </c>
      <c r="B167" s="1">
        <v>7</v>
      </c>
      <c r="C167" s="1">
        <v>8</v>
      </c>
      <c r="D167" s="2" t="s">
        <v>136</v>
      </c>
      <c r="E167" s="2" t="s">
        <v>232</v>
      </c>
      <c r="F167" s="5">
        <v>0.80208333333333337</v>
      </c>
      <c r="G167" s="1">
        <v>21850</v>
      </c>
      <c r="H167" s="2" t="s">
        <v>188</v>
      </c>
      <c r="I167" s="1">
        <v>1</v>
      </c>
      <c r="J167" s="1">
        <v>4</v>
      </c>
      <c r="K167" s="1">
        <v>1</v>
      </c>
      <c r="L167" s="6">
        <v>99</v>
      </c>
      <c r="M167" s="6">
        <v>0</v>
      </c>
      <c r="N167" s="6" t="s">
        <v>14</v>
      </c>
      <c r="O167" s="6">
        <v>99</v>
      </c>
      <c r="P167" s="6" t="s">
        <v>14</v>
      </c>
      <c r="Q167"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VALUES(76, 7, 8, '042309ON724438216415', '20230405', '19:15', '21850', '120953722936', 1, '4', 1, 99, 0, NULL, 99, NULL)</v>
      </c>
    </row>
    <row r="168" spans="1:17" x14ac:dyDescent="0.2">
      <c r="A168" s="1">
        <v>76</v>
      </c>
      <c r="B168" s="1">
        <v>8</v>
      </c>
      <c r="C168" s="1">
        <v>9</v>
      </c>
      <c r="D168" s="2" t="s">
        <v>137</v>
      </c>
      <c r="E168" s="2" t="s">
        <v>232</v>
      </c>
      <c r="F168" s="5">
        <v>0.80694444444444446</v>
      </c>
      <c r="G168" s="1">
        <v>19588</v>
      </c>
      <c r="H168" s="2" t="s">
        <v>189</v>
      </c>
      <c r="I168" s="1">
        <v>1</v>
      </c>
      <c r="J168" s="1">
        <v>4</v>
      </c>
      <c r="K168" s="1">
        <v>1</v>
      </c>
      <c r="L168" s="6">
        <v>99</v>
      </c>
      <c r="M168" s="6">
        <v>0</v>
      </c>
      <c r="N168" s="6" t="s">
        <v>14</v>
      </c>
      <c r="O168" s="6">
        <v>99</v>
      </c>
      <c r="P168" s="6" t="s">
        <v>14</v>
      </c>
      <c r="Q168"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VALUES(76, 8, 9, '042309PH114438211407', '20230405', '19:22', '19588', '120953723009', 1, '4', 1, 99, 0, NULL, 99, NULL)</v>
      </c>
    </row>
    <row r="169" spans="1:17" x14ac:dyDescent="0.2">
      <c r="A169" s="1">
        <v>76</v>
      </c>
      <c r="B169" s="1">
        <v>9</v>
      </c>
      <c r="C169" s="1">
        <v>10</v>
      </c>
      <c r="D169" s="2" t="s">
        <v>138</v>
      </c>
      <c r="E169" s="2" t="s">
        <v>232</v>
      </c>
      <c r="F169" s="5">
        <v>0.62430555555555556</v>
      </c>
      <c r="G169" s="1">
        <v>19456</v>
      </c>
      <c r="H169" s="2" t="s">
        <v>190</v>
      </c>
      <c r="I169" s="1">
        <v>1</v>
      </c>
      <c r="J169" s="1">
        <v>4</v>
      </c>
      <c r="K169" s="1">
        <v>1</v>
      </c>
      <c r="L169" s="6">
        <v>99</v>
      </c>
      <c r="M169" s="6">
        <v>0</v>
      </c>
      <c r="N169" s="6" t="s">
        <v>14</v>
      </c>
      <c r="O169" s="6">
        <v>99</v>
      </c>
      <c r="P169" s="6" t="s">
        <v>14</v>
      </c>
      <c r="Q169"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VALUES(76, 9, 10, '042309ZM694438217453', '20230405', '14:59', '19456', '120953706808', 1, '4', 1, 99, 0, NULL, 99, NULL)</v>
      </c>
    </row>
    <row r="170" spans="1:17" x14ac:dyDescent="0.2">
      <c r="A170" s="1">
        <v>76</v>
      </c>
      <c r="B170" s="1">
        <v>10</v>
      </c>
      <c r="C170" s="1">
        <v>11</v>
      </c>
      <c r="D170" s="2" t="s">
        <v>139</v>
      </c>
      <c r="E170" s="2" t="s">
        <v>232</v>
      </c>
      <c r="F170" s="5">
        <v>0.53125</v>
      </c>
      <c r="G170" s="1">
        <v>22400</v>
      </c>
      <c r="H170" s="2" t="s">
        <v>191</v>
      </c>
      <c r="I170" s="1">
        <v>1</v>
      </c>
      <c r="J170" s="1">
        <v>4</v>
      </c>
      <c r="K170" s="1">
        <v>1</v>
      </c>
      <c r="L170" s="6">
        <v>99</v>
      </c>
      <c r="M170" s="6">
        <v>0</v>
      </c>
      <c r="N170" s="6" t="s">
        <v>14</v>
      </c>
      <c r="O170" s="6">
        <v>99</v>
      </c>
      <c r="P170" s="6" t="s">
        <v>14</v>
      </c>
      <c r="Q170"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VALUES(76, 10, 11, '04230A13324438214224', '20230405', '12:45', '22400', '120953695201', 1, '4', 1, 99, 0, NULL, 99, NULL)</v>
      </c>
    </row>
    <row r="171" spans="1:17" x14ac:dyDescent="0.2">
      <c r="A171" s="1">
        <v>76</v>
      </c>
      <c r="B171" s="1">
        <v>11</v>
      </c>
      <c r="C171" s="1">
        <v>12</v>
      </c>
      <c r="D171" s="2" t="s">
        <v>140</v>
      </c>
      <c r="E171" s="2" t="s">
        <v>232</v>
      </c>
      <c r="F171" s="5">
        <v>0.6</v>
      </c>
      <c r="G171" s="1">
        <v>700</v>
      </c>
      <c r="H171" s="2" t="s">
        <v>192</v>
      </c>
      <c r="I171" s="1">
        <v>3</v>
      </c>
      <c r="J171" s="1">
        <v>4</v>
      </c>
      <c r="K171" s="1">
        <v>1</v>
      </c>
      <c r="L171" s="6">
        <v>99</v>
      </c>
      <c r="M171" s="6">
        <v>0</v>
      </c>
      <c r="N171" s="6" t="s">
        <v>14</v>
      </c>
      <c r="O171" s="6">
        <v>99</v>
      </c>
      <c r="P171" s="6" t="s">
        <v>14</v>
      </c>
      <c r="Q171"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VALUES(76, 11, 12, '04230A1B994438217254', '20230405', '14:24', '700', '120953703952', 3, '4', 1, 99, 0, NULL, 99, NULL)</v>
      </c>
    </row>
    <row r="172" spans="1:17" x14ac:dyDescent="0.2">
      <c r="A172" s="1">
        <v>76</v>
      </c>
      <c r="B172" s="1">
        <v>12</v>
      </c>
      <c r="C172" s="1">
        <v>13</v>
      </c>
      <c r="D172" s="2" t="s">
        <v>141</v>
      </c>
      <c r="E172" s="2" t="s">
        <v>232</v>
      </c>
      <c r="F172" s="5">
        <v>0.78125</v>
      </c>
      <c r="G172" s="1">
        <v>51933</v>
      </c>
      <c r="H172" s="2" t="s">
        <v>193</v>
      </c>
      <c r="I172" s="1">
        <v>1</v>
      </c>
      <c r="J172" s="1">
        <v>4</v>
      </c>
      <c r="K172" s="1">
        <v>1</v>
      </c>
      <c r="L172" s="6">
        <v>99</v>
      </c>
      <c r="M172" s="6">
        <v>0</v>
      </c>
      <c r="N172" s="6" t="s">
        <v>14</v>
      </c>
      <c r="O172" s="6">
        <v>99</v>
      </c>
      <c r="P172" s="6" t="s">
        <v>14</v>
      </c>
      <c r="Q172"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VALUES(76, 12, 13, '04230AAP974438211401', '20230405', '18:45', '51933', '120953722346', 1, '4', 1, 99, 0, NULL, 99, NULL)</v>
      </c>
    </row>
    <row r="173" spans="1:17" x14ac:dyDescent="0.2">
      <c r="A173" s="1">
        <v>76</v>
      </c>
      <c r="B173" s="1">
        <v>13</v>
      </c>
      <c r="C173" s="1">
        <v>14</v>
      </c>
      <c r="D173" s="2" t="s">
        <v>142</v>
      </c>
      <c r="E173" s="2" t="s">
        <v>232</v>
      </c>
      <c r="F173" s="5">
        <v>0.6645833333333333</v>
      </c>
      <c r="G173" s="1">
        <v>15055</v>
      </c>
      <c r="H173" s="2" t="s">
        <v>194</v>
      </c>
      <c r="I173" s="1">
        <v>3</v>
      </c>
      <c r="J173" s="1">
        <v>4</v>
      </c>
      <c r="K173" s="1">
        <v>1</v>
      </c>
      <c r="L173" s="6">
        <v>99</v>
      </c>
      <c r="M173" s="6">
        <v>0</v>
      </c>
      <c r="N173" s="6" t="s">
        <v>14</v>
      </c>
      <c r="O173" s="6">
        <v>99</v>
      </c>
      <c r="P173" s="6" t="s">
        <v>14</v>
      </c>
      <c r="Q173"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VALUES(76, 13, 14, '04230AFQ284438218295', '20230405', '15:57', '15055', '120953716943', 3, '4', 1, 99, 0, NULL, 99, NULL)</v>
      </c>
    </row>
    <row r="174" spans="1:17" x14ac:dyDescent="0.2">
      <c r="A174" s="1">
        <v>76</v>
      </c>
      <c r="B174" s="1">
        <v>14</v>
      </c>
      <c r="C174" s="1">
        <v>15</v>
      </c>
      <c r="D174" s="2" t="s">
        <v>143</v>
      </c>
      <c r="E174" s="2" t="s">
        <v>232</v>
      </c>
      <c r="F174" s="5">
        <v>0.66597222222222219</v>
      </c>
      <c r="G174" s="1">
        <v>3403</v>
      </c>
      <c r="H174" s="2" t="s">
        <v>195</v>
      </c>
      <c r="I174" s="1">
        <v>3</v>
      </c>
      <c r="J174" s="1">
        <v>4</v>
      </c>
      <c r="K174" s="1">
        <v>1</v>
      </c>
      <c r="L174" s="6">
        <v>99</v>
      </c>
      <c r="M174" s="6">
        <v>0</v>
      </c>
      <c r="N174" s="6" t="s">
        <v>14</v>
      </c>
      <c r="O174" s="6">
        <v>99</v>
      </c>
      <c r="P174" s="6" t="s">
        <v>14</v>
      </c>
      <c r="Q174"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VALUES(76, 14, 15, '04230AWY814438216241', '20230405', '15:59', '3403', '120953717065', 3, '4', 1, 99, 0, NULL, 99, NULL)</v>
      </c>
    </row>
    <row r="175" spans="1:17" x14ac:dyDescent="0.2">
      <c r="A175" s="1">
        <v>76</v>
      </c>
      <c r="B175" s="1">
        <v>15</v>
      </c>
      <c r="C175" s="1">
        <v>16</v>
      </c>
      <c r="D175" s="2" t="s">
        <v>144</v>
      </c>
      <c r="E175" s="2" t="s">
        <v>232</v>
      </c>
      <c r="F175" s="5">
        <v>0.6479166666666667</v>
      </c>
      <c r="G175" s="1">
        <v>657072</v>
      </c>
      <c r="H175" s="2" t="s">
        <v>196</v>
      </c>
      <c r="I175" s="1">
        <v>1</v>
      </c>
      <c r="J175" s="1">
        <v>4</v>
      </c>
      <c r="K175" s="1">
        <v>1</v>
      </c>
      <c r="L175" s="6">
        <v>99</v>
      </c>
      <c r="M175" s="6">
        <v>0</v>
      </c>
      <c r="N175" s="6" t="s">
        <v>14</v>
      </c>
      <c r="O175" s="6">
        <v>99</v>
      </c>
      <c r="P175" s="6" t="s">
        <v>14</v>
      </c>
      <c r="Q175"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VALUES(76, 15, 16, '04230B32074438215477', '20230405', '15:33', '657072', '120953715208', 1, '4', 1, 99, 0, NULL, 99, NULL)</v>
      </c>
    </row>
    <row r="176" spans="1:17" x14ac:dyDescent="0.2">
      <c r="A176" s="1">
        <v>76</v>
      </c>
      <c r="B176" s="1">
        <v>16</v>
      </c>
      <c r="C176" s="1">
        <v>17</v>
      </c>
      <c r="D176" s="2" t="s">
        <v>145</v>
      </c>
      <c r="E176" s="2" t="s">
        <v>232</v>
      </c>
      <c r="F176" s="5">
        <v>0.5625</v>
      </c>
      <c r="G176" s="1">
        <v>4237</v>
      </c>
      <c r="H176" s="2" t="s">
        <v>197</v>
      </c>
      <c r="I176" s="1">
        <v>3</v>
      </c>
      <c r="J176" s="1">
        <v>4</v>
      </c>
      <c r="K176" s="1">
        <v>1</v>
      </c>
      <c r="L176" s="6">
        <v>99</v>
      </c>
      <c r="M176" s="6">
        <v>0</v>
      </c>
      <c r="N176" s="6" t="s">
        <v>14</v>
      </c>
      <c r="O176" s="6">
        <v>99</v>
      </c>
      <c r="P176" s="6" t="s">
        <v>14</v>
      </c>
      <c r="Q176"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VALUES(76, 16, 17, '04230BC2544438218272', '20230405', '13:30', '4237', '120953699227', 3, '4', 1, 99, 0, NULL, 99, NULL)</v>
      </c>
    </row>
    <row r="177" spans="1:17" x14ac:dyDescent="0.2">
      <c r="A177" s="1">
        <v>76</v>
      </c>
      <c r="B177" s="1">
        <v>17</v>
      </c>
      <c r="C177" s="1">
        <v>18</v>
      </c>
      <c r="D177" s="2" t="s">
        <v>146</v>
      </c>
      <c r="E177" s="2" t="s">
        <v>232</v>
      </c>
      <c r="F177" s="5">
        <v>0.4909722222222222</v>
      </c>
      <c r="G177" s="1">
        <v>3373</v>
      </c>
      <c r="H177" s="2" t="s">
        <v>198</v>
      </c>
      <c r="I177" s="1">
        <v>3</v>
      </c>
      <c r="J177" s="1">
        <v>4</v>
      </c>
      <c r="K177" s="1">
        <v>1</v>
      </c>
      <c r="L177" s="6">
        <v>99</v>
      </c>
      <c r="M177" s="6">
        <v>0</v>
      </c>
      <c r="N177" s="6" t="s">
        <v>14</v>
      </c>
      <c r="O177" s="6">
        <v>99</v>
      </c>
      <c r="P177" s="6" t="s">
        <v>14</v>
      </c>
      <c r="Q177"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VALUES(76, 17, 18, '04230BCO464438216214', '20230405', '11:47', '3373', '120953690417', 3, '4', 1, 99, 0, NULL, 99, NULL)</v>
      </c>
    </row>
    <row r="178" spans="1:17" x14ac:dyDescent="0.2">
      <c r="A178" s="1">
        <v>76</v>
      </c>
      <c r="B178" s="1">
        <v>18</v>
      </c>
      <c r="C178" s="1">
        <v>19</v>
      </c>
      <c r="D178" s="2" t="s">
        <v>147</v>
      </c>
      <c r="E178" s="2" t="s">
        <v>232</v>
      </c>
      <c r="F178" s="5">
        <v>0.4861111111111111</v>
      </c>
      <c r="G178" s="1">
        <v>5902</v>
      </c>
      <c r="H178" s="2" t="s">
        <v>199</v>
      </c>
      <c r="I178" s="1">
        <v>1</v>
      </c>
      <c r="J178" s="1">
        <v>4</v>
      </c>
      <c r="K178" s="1">
        <v>1</v>
      </c>
      <c r="L178" s="6">
        <v>99</v>
      </c>
      <c r="M178" s="6">
        <v>0</v>
      </c>
      <c r="N178" s="6" t="s">
        <v>14</v>
      </c>
      <c r="O178" s="6">
        <v>99</v>
      </c>
      <c r="P178" s="6" t="s">
        <v>14</v>
      </c>
      <c r="Q178"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VALUES(76, 18, 19, '04230BGM654438218221', '20230405', '11:40', '5902', '120953689791', 1, '4', 1, 99, 0, NULL, 99, NULL)</v>
      </c>
    </row>
    <row r="179" spans="1:17" x14ac:dyDescent="0.2">
      <c r="A179" s="1">
        <v>76</v>
      </c>
      <c r="B179" s="1">
        <v>19</v>
      </c>
      <c r="C179" s="1">
        <v>20</v>
      </c>
      <c r="D179" s="2" t="s">
        <v>148</v>
      </c>
      <c r="E179" s="2" t="s">
        <v>232</v>
      </c>
      <c r="F179" s="5">
        <v>0.56458333333333333</v>
      </c>
      <c r="G179" s="1">
        <v>1547</v>
      </c>
      <c r="H179" s="2" t="s">
        <v>200</v>
      </c>
      <c r="I179" s="1">
        <v>3</v>
      </c>
      <c r="J179" s="1">
        <v>4</v>
      </c>
      <c r="K179" s="1">
        <v>1</v>
      </c>
      <c r="L179" s="6">
        <v>99</v>
      </c>
      <c r="M179" s="6">
        <v>0</v>
      </c>
      <c r="N179" s="6" t="s">
        <v>14</v>
      </c>
      <c r="O179" s="6">
        <v>99</v>
      </c>
      <c r="P179" s="6" t="s">
        <v>14</v>
      </c>
      <c r="Q179"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VALUES(76, 19, 20, '04230BI2734438213277', '20230405', '13:33', '1547', '120953699541', 3, '4', 1, 99, 0, NULL, 99, NULL)</v>
      </c>
    </row>
    <row r="180" spans="1:17" x14ac:dyDescent="0.2">
      <c r="A180" s="1">
        <v>76</v>
      </c>
      <c r="B180" s="1">
        <v>20</v>
      </c>
      <c r="C180" s="1">
        <v>21</v>
      </c>
      <c r="D180" s="2" t="s">
        <v>149</v>
      </c>
      <c r="E180" s="2" t="s">
        <v>232</v>
      </c>
      <c r="F180" s="5">
        <v>0.45833333333333331</v>
      </c>
      <c r="G180" s="1">
        <v>558624</v>
      </c>
      <c r="H180" s="2" t="s">
        <v>201</v>
      </c>
      <c r="I180" s="1">
        <v>1</v>
      </c>
      <c r="J180" s="1">
        <v>4</v>
      </c>
      <c r="K180" s="1">
        <v>1</v>
      </c>
      <c r="L180" s="6">
        <v>99</v>
      </c>
      <c r="M180" s="6">
        <v>0</v>
      </c>
      <c r="N180" s="6" t="s">
        <v>14</v>
      </c>
      <c r="O180" s="6">
        <v>99</v>
      </c>
      <c r="P180" s="6" t="s">
        <v>14</v>
      </c>
      <c r="Q180"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VALUES(76, 20, 21, '04230BL2104438296410', '20230405', '11:00', '558624', '120953686809', 1, '4', 1, 99, 0, NULL, 99, NULL)</v>
      </c>
    </row>
    <row r="181" spans="1:17" x14ac:dyDescent="0.2">
      <c r="A181" s="1">
        <v>76</v>
      </c>
      <c r="B181" s="1">
        <v>21</v>
      </c>
      <c r="C181" s="1">
        <v>22</v>
      </c>
      <c r="D181" s="2" t="s">
        <v>150</v>
      </c>
      <c r="E181" s="2" t="s">
        <v>232</v>
      </c>
      <c r="F181" s="5">
        <v>0.66597222222222219</v>
      </c>
      <c r="G181" s="1">
        <v>45165</v>
      </c>
      <c r="H181" s="2" t="s">
        <v>202</v>
      </c>
      <c r="I181" s="1">
        <v>1</v>
      </c>
      <c r="J181" s="1">
        <v>4</v>
      </c>
      <c r="K181" s="1">
        <v>1</v>
      </c>
      <c r="L181" s="6">
        <v>99</v>
      </c>
      <c r="M181" s="6">
        <v>0</v>
      </c>
      <c r="N181" s="6" t="s">
        <v>14</v>
      </c>
      <c r="O181" s="6">
        <v>99</v>
      </c>
      <c r="P181" s="6" t="s">
        <v>14</v>
      </c>
      <c r="Q181"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VALUES(76, 21, 22, '04230BNH144438211494', '20230405', '15:59', '45165', '120953717063', 1, '4', 1, 99, 0, NULL, 99, NULL)</v>
      </c>
    </row>
    <row r="182" spans="1:17" x14ac:dyDescent="0.2">
      <c r="A182" s="1">
        <v>76</v>
      </c>
      <c r="B182" s="1">
        <v>22</v>
      </c>
      <c r="C182" s="1">
        <v>23</v>
      </c>
      <c r="D182" s="2" t="s">
        <v>151</v>
      </c>
      <c r="E182" s="2" t="s">
        <v>232</v>
      </c>
      <c r="F182" s="5">
        <v>0.5493055555555556</v>
      </c>
      <c r="G182" s="1">
        <v>34622</v>
      </c>
      <c r="H182" s="2" t="s">
        <v>203</v>
      </c>
      <c r="I182" s="1">
        <v>1</v>
      </c>
      <c r="J182" s="1">
        <v>4</v>
      </c>
      <c r="K182" s="1">
        <v>1</v>
      </c>
      <c r="L182" s="6">
        <v>99</v>
      </c>
      <c r="M182" s="6">
        <v>0</v>
      </c>
      <c r="N182" s="6" t="s">
        <v>14</v>
      </c>
      <c r="O182" s="6">
        <v>99</v>
      </c>
      <c r="P182" s="6" t="s">
        <v>14</v>
      </c>
      <c r="Q182"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VALUES(76, 22, 23, '04230BO2994438213403', '20230405', '13:11', '34622', '120953697340', 1, '4', 1, 99, 0, NULL, 99, NULL)</v>
      </c>
    </row>
    <row r="183" spans="1:17" x14ac:dyDescent="0.2">
      <c r="A183" s="1">
        <v>76</v>
      </c>
      <c r="B183" s="1">
        <v>23</v>
      </c>
      <c r="C183" s="1">
        <v>24</v>
      </c>
      <c r="D183" s="2" t="s">
        <v>152</v>
      </c>
      <c r="E183" s="2" t="s">
        <v>232</v>
      </c>
      <c r="F183" s="5">
        <v>0.54999999999999993</v>
      </c>
      <c r="G183" s="1">
        <v>70292</v>
      </c>
      <c r="H183" s="2" t="s">
        <v>204</v>
      </c>
      <c r="I183" s="1">
        <v>1</v>
      </c>
      <c r="J183" s="1">
        <v>4</v>
      </c>
      <c r="K183" s="1">
        <v>1</v>
      </c>
      <c r="L183" s="6">
        <v>99</v>
      </c>
      <c r="M183" s="6">
        <v>0</v>
      </c>
      <c r="N183" s="6" t="s">
        <v>14</v>
      </c>
      <c r="O183" s="6">
        <v>99</v>
      </c>
      <c r="P183" s="6" t="s">
        <v>14</v>
      </c>
      <c r="Q183"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VALUES(76, 23, 24, '04230BO3834438214401', '20230405', '13:12', '70292', '120953697535', 1, '4', 1, 99, 0, NULL, 99, NULL)</v>
      </c>
    </row>
    <row r="184" spans="1:17" x14ac:dyDescent="0.2">
      <c r="A184" s="1">
        <v>76</v>
      </c>
      <c r="B184" s="1">
        <v>24</v>
      </c>
      <c r="C184" s="1">
        <v>25</v>
      </c>
      <c r="D184" s="2" t="s">
        <v>153</v>
      </c>
      <c r="E184" s="2" t="s">
        <v>232</v>
      </c>
      <c r="F184" s="5">
        <v>0.45624999999999999</v>
      </c>
      <c r="G184" s="1">
        <v>1342</v>
      </c>
      <c r="H184" s="2" t="s">
        <v>205</v>
      </c>
      <c r="I184" s="1">
        <v>3</v>
      </c>
      <c r="J184" s="1">
        <v>4</v>
      </c>
      <c r="K184" s="1">
        <v>1</v>
      </c>
      <c r="L184" s="6">
        <v>99</v>
      </c>
      <c r="M184" s="6">
        <v>0</v>
      </c>
      <c r="N184" s="6" t="s">
        <v>14</v>
      </c>
      <c r="O184" s="6">
        <v>99</v>
      </c>
      <c r="P184" s="6" t="s">
        <v>14</v>
      </c>
      <c r="Q184"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VALUES(76, 24, 25, '04230BOV344438216228', '20230405', '10:57', '1342', '120953686569', 3, '4', 1, 99, 0, NULL, 99, NULL)</v>
      </c>
    </row>
    <row r="185" spans="1:17" x14ac:dyDescent="0.2">
      <c r="A185" s="1">
        <v>76</v>
      </c>
      <c r="B185" s="1">
        <v>25</v>
      </c>
      <c r="C185" s="1">
        <v>26</v>
      </c>
      <c r="D185" s="2" t="s">
        <v>154</v>
      </c>
      <c r="E185" s="2" t="s">
        <v>232</v>
      </c>
      <c r="F185" s="5">
        <v>0.62361111111111112</v>
      </c>
      <c r="G185" s="1">
        <v>593932</v>
      </c>
      <c r="H185" s="2" t="s">
        <v>206</v>
      </c>
      <c r="I185" s="1">
        <v>1</v>
      </c>
      <c r="J185" s="1">
        <v>4</v>
      </c>
      <c r="K185" s="1">
        <v>1</v>
      </c>
      <c r="L185" s="6">
        <v>99</v>
      </c>
      <c r="M185" s="6">
        <v>0</v>
      </c>
      <c r="N185" s="6" t="s">
        <v>14</v>
      </c>
      <c r="O185" s="6">
        <v>99</v>
      </c>
      <c r="P185" s="6" t="s">
        <v>14</v>
      </c>
      <c r="Q185"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VALUES(76, 25, 26, '04230BP9414438215422', '20230405', '14:58', '593932', '120953706727', 1, '4', 1, 99, 0, NULL, 99, NULL)</v>
      </c>
    </row>
    <row r="186" spans="1:17" x14ac:dyDescent="0.2">
      <c r="A186" s="1">
        <v>76</v>
      </c>
      <c r="B186" s="1">
        <v>26</v>
      </c>
      <c r="C186" s="1">
        <v>27</v>
      </c>
      <c r="D186" s="2" t="s">
        <v>155</v>
      </c>
      <c r="E186" s="2" t="s">
        <v>232</v>
      </c>
      <c r="F186" s="5">
        <v>0.41041666666666665</v>
      </c>
      <c r="G186" s="1">
        <v>3346</v>
      </c>
      <c r="H186" s="2" t="s">
        <v>207</v>
      </c>
      <c r="I186" s="1">
        <v>3</v>
      </c>
      <c r="J186" s="1">
        <v>4</v>
      </c>
      <c r="K186" s="1">
        <v>1</v>
      </c>
      <c r="L186" s="6">
        <v>99</v>
      </c>
      <c r="M186" s="6">
        <v>0</v>
      </c>
      <c r="N186" s="6" t="s">
        <v>14</v>
      </c>
      <c r="O186" s="6">
        <v>99</v>
      </c>
      <c r="P186" s="6" t="s">
        <v>14</v>
      </c>
      <c r="Q186"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VALUES(76, 26, 27, '04230BPL454438218224', '20230405', '09:51', '3346', '120953682172', 3, '4', 1, 99, 0, NULL, 99, NULL)</v>
      </c>
    </row>
    <row r="187" spans="1:17" x14ac:dyDescent="0.2">
      <c r="A187" s="1">
        <v>76</v>
      </c>
      <c r="B187" s="1">
        <v>27</v>
      </c>
      <c r="C187" s="1">
        <v>28</v>
      </c>
      <c r="D187" s="2" t="s">
        <v>156</v>
      </c>
      <c r="E187" s="2" t="s">
        <v>232</v>
      </c>
      <c r="F187" s="5">
        <v>0.63750000000000007</v>
      </c>
      <c r="G187" s="1">
        <v>13316</v>
      </c>
      <c r="H187" s="2" t="s">
        <v>208</v>
      </c>
      <c r="I187" s="1">
        <v>3</v>
      </c>
      <c r="J187" s="1">
        <v>4</v>
      </c>
      <c r="K187" s="1">
        <v>1</v>
      </c>
      <c r="L187" s="6">
        <v>99</v>
      </c>
      <c r="M187" s="6">
        <v>0</v>
      </c>
      <c r="N187" s="6" t="s">
        <v>14</v>
      </c>
      <c r="O187" s="6">
        <v>99</v>
      </c>
      <c r="P187" s="6" t="s">
        <v>14</v>
      </c>
      <c r="Q187"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VALUES(76, 27, 28, '04230BPY934438212223', '20230405', '15:18', '13316', '120953714131', 3, '4', 1, 99, 0, NULL, 99, NULL)</v>
      </c>
    </row>
    <row r="188" spans="1:17" x14ac:dyDescent="0.2">
      <c r="A188" s="1">
        <v>76</v>
      </c>
      <c r="B188" s="1">
        <v>28</v>
      </c>
      <c r="C188" s="1">
        <v>29</v>
      </c>
      <c r="D188" s="2" t="s">
        <v>157</v>
      </c>
      <c r="E188" s="2" t="s">
        <v>232</v>
      </c>
      <c r="F188" s="5">
        <v>0.68055555555555547</v>
      </c>
      <c r="G188" s="1">
        <v>303958</v>
      </c>
      <c r="H188" s="2" t="s">
        <v>209</v>
      </c>
      <c r="I188" s="1">
        <v>1</v>
      </c>
      <c r="J188" s="1">
        <v>4</v>
      </c>
      <c r="K188" s="1">
        <v>1</v>
      </c>
      <c r="L188" s="6">
        <v>99</v>
      </c>
      <c r="M188" s="6">
        <v>0</v>
      </c>
      <c r="N188" s="6" t="s">
        <v>14</v>
      </c>
      <c r="O188" s="6">
        <v>99</v>
      </c>
      <c r="P188" s="6" t="s">
        <v>14</v>
      </c>
      <c r="Q188"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VALUES(76, 28, 29, '04230BQ0814438384417', '20230405', '16:20', '303958', '120953718235', 1, '4', 1, 99, 0, NULL, 99, NULL)</v>
      </c>
    </row>
    <row r="189" spans="1:17" x14ac:dyDescent="0.2">
      <c r="A189" s="1">
        <v>76</v>
      </c>
      <c r="B189" s="1">
        <v>29</v>
      </c>
      <c r="C189" s="1">
        <v>30</v>
      </c>
      <c r="D189" s="2" t="s">
        <v>158</v>
      </c>
      <c r="E189" s="2" t="s">
        <v>232</v>
      </c>
      <c r="F189" s="5">
        <v>0.63958333333333328</v>
      </c>
      <c r="G189" s="1">
        <v>19983</v>
      </c>
      <c r="H189" s="2" t="s">
        <v>210</v>
      </c>
      <c r="I189" s="1">
        <v>3</v>
      </c>
      <c r="J189" s="1">
        <v>4</v>
      </c>
      <c r="K189" s="1">
        <v>1</v>
      </c>
      <c r="L189" s="6">
        <v>99</v>
      </c>
      <c r="M189" s="6">
        <v>0</v>
      </c>
      <c r="N189" s="6" t="s">
        <v>14</v>
      </c>
      <c r="O189" s="6">
        <v>99</v>
      </c>
      <c r="P189" s="6" t="s">
        <v>14</v>
      </c>
      <c r="Q189"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VALUES(76, 29, 30, '04230BQX404438210226', '20230405', '15:21', '19983', '120953714372', 3, '4', 1, 99, 0, NULL, 99, NULL)</v>
      </c>
    </row>
    <row r="190" spans="1:17" x14ac:dyDescent="0.2">
      <c r="A190" s="1">
        <v>76</v>
      </c>
      <c r="B190" s="1">
        <v>30</v>
      </c>
      <c r="C190" s="1">
        <v>31</v>
      </c>
      <c r="D190" s="2" t="s">
        <v>159</v>
      </c>
      <c r="E190" s="2" t="s">
        <v>232</v>
      </c>
      <c r="F190" s="5">
        <v>0.79236111111111107</v>
      </c>
      <c r="G190" s="1">
        <v>39214</v>
      </c>
      <c r="H190" s="2" t="s">
        <v>211</v>
      </c>
      <c r="I190" s="1">
        <v>1</v>
      </c>
      <c r="J190" s="1">
        <v>4</v>
      </c>
      <c r="K190" s="1">
        <v>1</v>
      </c>
      <c r="L190" s="6">
        <v>99</v>
      </c>
      <c r="M190" s="6">
        <v>0</v>
      </c>
      <c r="N190" s="6" t="s">
        <v>14</v>
      </c>
      <c r="O190" s="6">
        <v>99</v>
      </c>
      <c r="P190" s="6" t="s">
        <v>14</v>
      </c>
      <c r="Q190"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VALUES(76, 30, 31, '04230BR1524438215497', '20230405', '19:01', '39214', '120953722684', 1, '4', 1, 99, 0, NULL, 99, NULL)</v>
      </c>
    </row>
    <row r="191" spans="1:17" x14ac:dyDescent="0.2">
      <c r="A191" s="1">
        <v>76</v>
      </c>
      <c r="B191" s="1">
        <v>31</v>
      </c>
      <c r="C191" s="1">
        <v>32</v>
      </c>
      <c r="D191" s="2" t="s">
        <v>160</v>
      </c>
      <c r="E191" s="2" t="s">
        <v>232</v>
      </c>
      <c r="F191" s="5">
        <v>0.6020833333333333</v>
      </c>
      <c r="G191" s="1">
        <v>18469</v>
      </c>
      <c r="H191" s="2" t="s">
        <v>212</v>
      </c>
      <c r="I191" s="1">
        <v>3</v>
      </c>
      <c r="J191" s="1">
        <v>4</v>
      </c>
      <c r="K191" s="1">
        <v>1</v>
      </c>
      <c r="L191" s="6">
        <v>99</v>
      </c>
      <c r="M191" s="6">
        <v>0</v>
      </c>
      <c r="N191" s="6" t="s">
        <v>14</v>
      </c>
      <c r="O191" s="6">
        <v>99</v>
      </c>
      <c r="P191" s="6" t="s">
        <v>14</v>
      </c>
      <c r="Q191"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VALUES(76, 31, 32, '04230BR3434438214208', '20230405', '14:27', '18469', '120953704188', 3, '4', 1, 99, 0, NULL, 99, NULL)</v>
      </c>
    </row>
    <row r="192" spans="1:17" x14ac:dyDescent="0.2">
      <c r="A192" s="1">
        <v>76</v>
      </c>
      <c r="B192" s="1">
        <v>32</v>
      </c>
      <c r="C192" s="1">
        <v>33</v>
      </c>
      <c r="D192" s="2" t="s">
        <v>161</v>
      </c>
      <c r="E192" s="2" t="s">
        <v>232</v>
      </c>
      <c r="F192" s="5">
        <v>0.45208333333333334</v>
      </c>
      <c r="G192" s="1">
        <v>16568</v>
      </c>
      <c r="H192" s="2" t="s">
        <v>213</v>
      </c>
      <c r="I192" s="1">
        <v>1</v>
      </c>
      <c r="J192" s="1">
        <v>4</v>
      </c>
      <c r="K192" s="1">
        <v>1</v>
      </c>
      <c r="L192" s="6">
        <v>99</v>
      </c>
      <c r="M192" s="6">
        <v>0</v>
      </c>
      <c r="N192" s="6" t="s">
        <v>14</v>
      </c>
      <c r="O192" s="6">
        <v>99</v>
      </c>
      <c r="P192" s="6" t="s">
        <v>14</v>
      </c>
      <c r="Q192"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VALUES(76, 32, 33, '04230BRQ704438214434', '20230405', '10:51', '16568', '120953686149', 1, '4', 1, 99, 0, NULL, 99, NULL)</v>
      </c>
    </row>
    <row r="193" spans="1:17" x14ac:dyDescent="0.2">
      <c r="A193" s="1">
        <v>76</v>
      </c>
      <c r="B193" s="1">
        <v>33</v>
      </c>
      <c r="C193" s="1">
        <v>34</v>
      </c>
      <c r="D193" s="2" t="s">
        <v>162</v>
      </c>
      <c r="E193" s="2" t="s">
        <v>232</v>
      </c>
      <c r="F193" s="5">
        <v>0.43194444444444446</v>
      </c>
      <c r="G193" s="1">
        <v>3606</v>
      </c>
      <c r="H193" s="2" t="s">
        <v>214</v>
      </c>
      <c r="I193" s="1">
        <v>1</v>
      </c>
      <c r="J193" s="1">
        <v>4</v>
      </c>
      <c r="K193" s="1">
        <v>1</v>
      </c>
      <c r="L193" s="6">
        <v>99</v>
      </c>
      <c r="M193" s="6">
        <v>0</v>
      </c>
      <c r="N193" s="6" t="s">
        <v>14</v>
      </c>
      <c r="O193" s="6">
        <v>99</v>
      </c>
      <c r="P193" s="6" t="s">
        <v>14</v>
      </c>
      <c r="Q193"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VALUES(76, 33, 34, '04230BRT804438219239', '20230405', '10:22', '3606', '120953683988', 1, '4', 1, 99, 0, NULL, 99, NULL)</v>
      </c>
    </row>
    <row r="194" spans="1:17" x14ac:dyDescent="0.2">
      <c r="A194" s="1">
        <v>76</v>
      </c>
      <c r="B194" s="1">
        <v>34</v>
      </c>
      <c r="C194" s="1">
        <v>35</v>
      </c>
      <c r="D194" s="2" t="s">
        <v>163</v>
      </c>
      <c r="E194" s="2" t="s">
        <v>232</v>
      </c>
      <c r="F194" s="5">
        <v>0.68194444444444446</v>
      </c>
      <c r="G194" s="1">
        <v>386</v>
      </c>
      <c r="H194" s="2" t="s">
        <v>215</v>
      </c>
      <c r="I194" s="1">
        <v>3</v>
      </c>
      <c r="J194" s="1">
        <v>4</v>
      </c>
      <c r="K194" s="1">
        <v>1</v>
      </c>
      <c r="L194" s="6">
        <v>99</v>
      </c>
      <c r="M194" s="6">
        <v>0</v>
      </c>
      <c r="N194" s="6" t="s">
        <v>14</v>
      </c>
      <c r="O194" s="6">
        <v>99</v>
      </c>
      <c r="P194" s="6" t="s">
        <v>14</v>
      </c>
      <c r="Q194"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VALUES(76, 34, 35, '04230BS0444438219299', '20230405', '16:22', '386', '120953718302', 3, '4', 1, 99, 0, NULL, 99, NULL)</v>
      </c>
    </row>
    <row r="195" spans="1:17" x14ac:dyDescent="0.2">
      <c r="A195" s="1">
        <v>76</v>
      </c>
      <c r="B195" s="1">
        <v>35</v>
      </c>
      <c r="C195" s="1">
        <v>36</v>
      </c>
      <c r="D195" s="2" t="s">
        <v>164</v>
      </c>
      <c r="E195" s="2" t="s">
        <v>232</v>
      </c>
      <c r="F195" s="5">
        <v>0.70000000000000007</v>
      </c>
      <c r="G195" s="1">
        <v>8689</v>
      </c>
      <c r="H195" s="2" t="s">
        <v>216</v>
      </c>
      <c r="I195" s="1">
        <v>3</v>
      </c>
      <c r="J195" s="1">
        <v>4</v>
      </c>
      <c r="K195" s="1">
        <v>1</v>
      </c>
      <c r="L195" s="6">
        <v>99</v>
      </c>
      <c r="M195" s="6">
        <v>0</v>
      </c>
      <c r="N195" s="6" t="s">
        <v>14</v>
      </c>
      <c r="O195" s="6">
        <v>99</v>
      </c>
      <c r="P195" s="6" t="s">
        <v>14</v>
      </c>
      <c r="Q195"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VALUES(76, 35, 36, '04230BS5064438219215', '20230405', '16:48', '8689', '120953719215', 3, '4', 1, 99, 0, NULL, 99, NULL)</v>
      </c>
    </row>
    <row r="196" spans="1:17" x14ac:dyDescent="0.2">
      <c r="A196" s="1">
        <v>76</v>
      </c>
      <c r="B196" s="1">
        <v>36</v>
      </c>
      <c r="C196" s="1">
        <v>37</v>
      </c>
      <c r="D196" s="2" t="s">
        <v>165</v>
      </c>
      <c r="E196" s="2" t="s">
        <v>232</v>
      </c>
      <c r="F196" s="5">
        <v>0.64722222222222225</v>
      </c>
      <c r="G196" s="1">
        <v>3013</v>
      </c>
      <c r="H196" s="2" t="s">
        <v>217</v>
      </c>
      <c r="I196" s="1">
        <v>3</v>
      </c>
      <c r="J196" s="1">
        <v>4</v>
      </c>
      <c r="K196" s="1">
        <v>1</v>
      </c>
      <c r="L196" s="6">
        <v>99</v>
      </c>
      <c r="M196" s="6">
        <v>0</v>
      </c>
      <c r="N196" s="6" t="s">
        <v>14</v>
      </c>
      <c r="O196" s="6">
        <v>99</v>
      </c>
      <c r="P196" s="6" t="s">
        <v>14</v>
      </c>
      <c r="Q196"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VALUES(76, 36, 37, '04230BSF874438215205', '20230405', '15:32', '3013', '120953715095', 3, '4', 1, 99, 0, NULL, 99, NULL)</v>
      </c>
    </row>
    <row r="197" spans="1:17" x14ac:dyDescent="0.2">
      <c r="A197" s="1">
        <v>76</v>
      </c>
      <c r="B197" s="1">
        <v>37</v>
      </c>
      <c r="C197" s="1">
        <v>38</v>
      </c>
      <c r="D197" s="2" t="s">
        <v>166</v>
      </c>
      <c r="E197" s="2" t="s">
        <v>232</v>
      </c>
      <c r="F197" s="5">
        <v>0.64722222222222225</v>
      </c>
      <c r="G197" s="1">
        <v>3584</v>
      </c>
      <c r="H197" s="2" t="s">
        <v>218</v>
      </c>
      <c r="I197" s="1">
        <v>1</v>
      </c>
      <c r="J197" s="1">
        <v>4</v>
      </c>
      <c r="K197" s="1">
        <v>1</v>
      </c>
      <c r="L197" s="6">
        <v>99</v>
      </c>
      <c r="M197" s="6">
        <v>0</v>
      </c>
      <c r="N197" s="6" t="s">
        <v>14</v>
      </c>
      <c r="O197" s="6">
        <v>99</v>
      </c>
      <c r="P197" s="6" t="s">
        <v>14</v>
      </c>
      <c r="Q197"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VALUES(76, 37, 38, '04230BT9254438598429', '20230405', '15:32', '3584', '120953715123', 1, '4', 1, 99, 0, NULL, 99, NULL)</v>
      </c>
    </row>
    <row r="198" spans="1:17" x14ac:dyDescent="0.2">
      <c r="A198" s="1">
        <v>77</v>
      </c>
      <c r="B198" s="1">
        <v>1</v>
      </c>
      <c r="C198" s="1">
        <v>2</v>
      </c>
      <c r="D198" s="2" t="s">
        <v>39</v>
      </c>
      <c r="E198" s="2" t="s">
        <v>40</v>
      </c>
      <c r="F198" s="5">
        <v>0.625</v>
      </c>
      <c r="G198" s="1">
        <v>4812</v>
      </c>
      <c r="H198" s="2" t="s">
        <v>41</v>
      </c>
      <c r="I198" s="1">
        <v>1</v>
      </c>
      <c r="J198" s="1">
        <v>4</v>
      </c>
      <c r="K198" s="1">
        <v>1</v>
      </c>
      <c r="L198" s="6">
        <v>5</v>
      </c>
      <c r="M198" s="6">
        <v>10</v>
      </c>
      <c r="N198" s="6" t="s">
        <v>78</v>
      </c>
      <c r="O198" s="6">
        <v>0</v>
      </c>
      <c r="P198" s="6" t="s">
        <v>43</v>
      </c>
      <c r="Q198"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VALUES(77, 1, 2, '04230000984438823249', '20230607', '15:00', '4812', '712300000010', 1, '4', 1, 5, 10, '44651700000011_00', 0, 'D5B62FB0-9A85-40E0-BEE6-00085D44FD5B')</v>
      </c>
    </row>
    <row r="199" spans="1:17" x14ac:dyDescent="0.2">
      <c r="A199" s="1">
        <v>78</v>
      </c>
      <c r="B199" s="1">
        <v>1</v>
      </c>
      <c r="C199" s="1">
        <v>2</v>
      </c>
      <c r="D199" s="2" t="s">
        <v>167</v>
      </c>
      <c r="E199" s="2" t="s">
        <v>233</v>
      </c>
      <c r="F199" s="5">
        <v>0.67013888888888884</v>
      </c>
      <c r="G199" s="1">
        <v>10913</v>
      </c>
      <c r="H199" s="2" t="s">
        <v>219</v>
      </c>
      <c r="I199" s="1">
        <v>1</v>
      </c>
      <c r="J199" s="1">
        <v>4</v>
      </c>
      <c r="K199" s="1">
        <v>1</v>
      </c>
      <c r="L199" s="6">
        <v>99</v>
      </c>
      <c r="M199" s="6">
        <v>0</v>
      </c>
      <c r="N199" s="6" t="s">
        <v>14</v>
      </c>
      <c r="O199" s="6">
        <v>99</v>
      </c>
      <c r="P199" s="6" t="s">
        <v>14</v>
      </c>
      <c r="Q199"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VALUES(78, 1, 2, '04230ES8994438826438', '20230518', '16:05', '10913', '3475762', 1, '4', 1, 99, 0, NULL, 99, NULL)</v>
      </c>
    </row>
    <row r="200" spans="1:17" x14ac:dyDescent="0.2">
      <c r="A200" s="1">
        <v>78</v>
      </c>
      <c r="B200" s="1">
        <v>2</v>
      </c>
      <c r="C200" s="1">
        <v>3</v>
      </c>
      <c r="D200" s="2" t="s">
        <v>168</v>
      </c>
      <c r="E200" s="2" t="s">
        <v>233</v>
      </c>
      <c r="F200" s="5">
        <v>0.6694444444444444</v>
      </c>
      <c r="G200" s="1">
        <v>16269</v>
      </c>
      <c r="H200" s="2" t="s">
        <v>220</v>
      </c>
      <c r="I200" s="1">
        <v>1</v>
      </c>
      <c r="J200" s="1">
        <v>4</v>
      </c>
      <c r="K200" s="1">
        <v>1</v>
      </c>
      <c r="L200" s="6">
        <v>99</v>
      </c>
      <c r="M200" s="6">
        <v>0</v>
      </c>
      <c r="N200" s="6" t="s">
        <v>14</v>
      </c>
      <c r="O200" s="6">
        <v>99</v>
      </c>
      <c r="P200" s="6" t="s">
        <v>14</v>
      </c>
      <c r="Q200"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VALUES(78, 2, 3, '04230ES9094438828434', '20230518', '16:04', '16269', '3475757', 1, '4', 1, 99, 0, NULL, 99, NULL)</v>
      </c>
    </row>
    <row r="201" spans="1:17" x14ac:dyDescent="0.2">
      <c r="A201" s="1">
        <v>78</v>
      </c>
      <c r="B201" s="1">
        <v>3</v>
      </c>
      <c r="C201" s="1">
        <v>4</v>
      </c>
      <c r="D201" s="2" t="s">
        <v>169</v>
      </c>
      <c r="E201" s="2" t="s">
        <v>233</v>
      </c>
      <c r="F201" s="5">
        <v>0.40416666666666662</v>
      </c>
      <c r="G201" s="1">
        <v>33642</v>
      </c>
      <c r="H201" s="2" t="s">
        <v>221</v>
      </c>
      <c r="I201" s="1">
        <v>3</v>
      </c>
      <c r="J201" s="1">
        <v>4</v>
      </c>
      <c r="K201" s="1">
        <v>1</v>
      </c>
      <c r="L201" s="6">
        <v>99</v>
      </c>
      <c r="M201" s="6">
        <v>0</v>
      </c>
      <c r="N201" s="6" t="s">
        <v>14</v>
      </c>
      <c r="O201" s="6">
        <v>99</v>
      </c>
      <c r="P201" s="6" t="s">
        <v>14</v>
      </c>
      <c r="Q201"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VALUES(78, 3, 4, '04230FEP824438822211', '20230518', '09:42', '33642', '3471612', 3, '4', 1, 99, 0, NULL, 99, NULL)</v>
      </c>
    </row>
    <row r="202" spans="1:17" x14ac:dyDescent="0.2">
      <c r="A202" s="1">
        <v>78</v>
      </c>
      <c r="B202" s="1">
        <v>4</v>
      </c>
      <c r="C202" s="1">
        <v>5</v>
      </c>
      <c r="D202" s="2" t="s">
        <v>170</v>
      </c>
      <c r="E202" s="2" t="s">
        <v>233</v>
      </c>
      <c r="F202" s="5">
        <v>0.40277777777777773</v>
      </c>
      <c r="G202" s="1">
        <v>32684</v>
      </c>
      <c r="H202" s="2" t="s">
        <v>222</v>
      </c>
      <c r="I202" s="1">
        <v>3</v>
      </c>
      <c r="J202" s="1">
        <v>4</v>
      </c>
      <c r="K202" s="1">
        <v>1</v>
      </c>
      <c r="L202" s="6">
        <v>99</v>
      </c>
      <c r="M202" s="6">
        <v>0</v>
      </c>
      <c r="N202" s="6" t="s">
        <v>14</v>
      </c>
      <c r="O202" s="6">
        <v>99</v>
      </c>
      <c r="P202" s="6" t="s">
        <v>14</v>
      </c>
      <c r="Q202"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VALUES(78, 4, 5, '04230FEQ584438821217', '20230518', '09:40', '32684', '3471602', 3, '4', 1, 99, 0, NULL, 99, NULL)</v>
      </c>
    </row>
    <row r="203" spans="1:17" x14ac:dyDescent="0.2">
      <c r="A203" s="1">
        <v>79</v>
      </c>
      <c r="B203" s="1">
        <v>1</v>
      </c>
      <c r="C203" s="1">
        <v>2</v>
      </c>
      <c r="D203" s="2" t="s">
        <v>171</v>
      </c>
      <c r="E203" s="2" t="s">
        <v>234</v>
      </c>
      <c r="F203" s="5">
        <v>0.42708333333333331</v>
      </c>
      <c r="G203" s="1">
        <v>11289</v>
      </c>
      <c r="H203" s="2" t="s">
        <v>223</v>
      </c>
      <c r="I203" s="1">
        <v>3</v>
      </c>
      <c r="J203" s="1">
        <v>4</v>
      </c>
      <c r="K203" s="1">
        <v>1</v>
      </c>
      <c r="L203" s="6">
        <v>5</v>
      </c>
      <c r="M203" s="6">
        <v>10</v>
      </c>
      <c r="N203" s="6" t="s">
        <v>176</v>
      </c>
      <c r="O203" s="6">
        <v>0</v>
      </c>
      <c r="P203" s="6" t="s">
        <v>14</v>
      </c>
      <c r="Q203"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VALUES(79, 1, 2, '04230CJK464438529221', '20230420', '10:15', '11289', '14940974', 3, '4', 1, 5, 10, '04230CJK464438529221_00', 0, NULL)</v>
      </c>
    </row>
    <row r="204" spans="1:17" x14ac:dyDescent="0.2">
      <c r="A204" s="1">
        <v>80</v>
      </c>
      <c r="B204" s="1">
        <v>1</v>
      </c>
      <c r="C204" s="1">
        <v>2</v>
      </c>
      <c r="D204" s="2" t="s">
        <v>172</v>
      </c>
      <c r="E204" s="2" t="s">
        <v>235</v>
      </c>
      <c r="F204" s="5">
        <v>0.5395833333333333</v>
      </c>
      <c r="G204" s="1">
        <v>15760</v>
      </c>
      <c r="H204" s="2" t="s">
        <v>224</v>
      </c>
      <c r="I204" s="1">
        <v>1</v>
      </c>
      <c r="J204" s="1">
        <v>4</v>
      </c>
      <c r="K204" s="1">
        <v>1</v>
      </c>
      <c r="L204" s="6">
        <v>5</v>
      </c>
      <c r="M204" s="6">
        <v>11</v>
      </c>
      <c r="N204" s="6" t="s">
        <v>177</v>
      </c>
      <c r="O204" s="6">
        <v>0</v>
      </c>
      <c r="P204" s="6" t="s">
        <v>14</v>
      </c>
      <c r="Q204"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VALUES(80, 1, 2, '04230FDG214438873292', '20230517', '12:57', '15760', '14990270', 1, '4', 1, 5, 11, '04230FDG214438873292_00', 0, NULL)</v>
      </c>
    </row>
    <row r="205" spans="1:17" x14ac:dyDescent="0.2">
      <c r="A205" s="1">
        <v>81</v>
      </c>
      <c r="B205" s="1">
        <v>1</v>
      </c>
      <c r="C205" s="1">
        <v>2</v>
      </c>
      <c r="D205" s="2" t="s">
        <v>173</v>
      </c>
      <c r="E205" s="2" t="s">
        <v>236</v>
      </c>
      <c r="F205" s="5">
        <v>0.86875000000000002</v>
      </c>
      <c r="G205" s="1">
        <v>45165</v>
      </c>
      <c r="H205" s="2" t="s">
        <v>225</v>
      </c>
      <c r="I205" s="1">
        <v>1</v>
      </c>
      <c r="J205" s="1">
        <v>4</v>
      </c>
      <c r="K205" s="1">
        <v>1</v>
      </c>
      <c r="L205" s="6">
        <v>99</v>
      </c>
      <c r="M205" s="6">
        <v>0</v>
      </c>
      <c r="N205" s="6" t="s">
        <v>14</v>
      </c>
      <c r="O205" s="6">
        <v>99</v>
      </c>
      <c r="P205" s="6" t="s">
        <v>14</v>
      </c>
      <c r="Q205"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VALUES(81, 1, 2, '04230AOH504438211297', '20230409', '20:51', '45165', '568030209823', 1, '4', 1, 99, 0, NULL, 99, NULL)</v>
      </c>
    </row>
    <row r="206" spans="1:17" x14ac:dyDescent="0.2">
      <c r="A206" s="1">
        <v>81</v>
      </c>
      <c r="B206" s="1">
        <v>2</v>
      </c>
      <c r="C206" s="1">
        <v>3</v>
      </c>
      <c r="D206" s="2" t="s">
        <v>174</v>
      </c>
      <c r="E206" s="2" t="s">
        <v>237</v>
      </c>
      <c r="F206" s="5">
        <v>0.5395833333333333</v>
      </c>
      <c r="G206" s="1">
        <v>15055</v>
      </c>
      <c r="H206" s="2" t="s">
        <v>226</v>
      </c>
      <c r="I206" s="1">
        <v>1</v>
      </c>
      <c r="J206" s="1">
        <v>4</v>
      </c>
      <c r="K206" s="1">
        <v>1</v>
      </c>
      <c r="L206" s="6">
        <v>99</v>
      </c>
      <c r="M206" s="6">
        <v>0</v>
      </c>
      <c r="N206" s="6" t="s">
        <v>14</v>
      </c>
      <c r="O206" s="6">
        <v>99</v>
      </c>
      <c r="P206" s="6" t="s">
        <v>14</v>
      </c>
      <c r="Q206"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VALUES(81, 2, 3, '04230APW354438218220', '20230408', '12:57', '15055', '567929209823', 1, '4', 1, 99, 0, NULL, 99, NULL)</v>
      </c>
    </row>
    <row r="207" spans="1:17" x14ac:dyDescent="0.2">
      <c r="A207" s="1">
        <v>82</v>
      </c>
      <c r="B207" s="1">
        <v>1</v>
      </c>
      <c r="C207" s="1">
        <v>2</v>
      </c>
      <c r="D207" s="2" t="s">
        <v>44</v>
      </c>
      <c r="E207" s="2" t="s">
        <v>45</v>
      </c>
      <c r="F207" s="5">
        <v>0.48541666666666666</v>
      </c>
      <c r="G207" s="1">
        <v>29166</v>
      </c>
      <c r="H207" s="2" t="s">
        <v>46</v>
      </c>
      <c r="I207" s="1">
        <v>3</v>
      </c>
      <c r="J207" s="1">
        <v>54</v>
      </c>
      <c r="K207" s="1">
        <v>1</v>
      </c>
      <c r="L207" s="6">
        <v>5</v>
      </c>
      <c r="M207" s="6">
        <v>11</v>
      </c>
      <c r="N207" s="6" t="s">
        <v>123</v>
      </c>
      <c r="O207" s="6">
        <v>0</v>
      </c>
      <c r="P207" s="6" t="s">
        <v>14</v>
      </c>
      <c r="Q207"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VALUES(82, 1, 2, '04230BXM044438520222', '20230410', '11:39', '29166', '368512410023', 3, '54', 1, 5, 11, '04230BXM044438520222_00', 0, NULL)</v>
      </c>
    </row>
    <row r="208" spans="1:17" x14ac:dyDescent="0.2">
      <c r="A208" s="1">
        <v>83</v>
      </c>
      <c r="B208" s="1">
        <v>1</v>
      </c>
      <c r="C208" s="1">
        <v>2</v>
      </c>
      <c r="D208" s="2" t="s">
        <v>126</v>
      </c>
      <c r="E208" s="2" t="s">
        <v>230</v>
      </c>
      <c r="F208" s="5">
        <v>0.48541666666666666</v>
      </c>
      <c r="G208" s="1">
        <v>29167</v>
      </c>
      <c r="H208" s="2" t="s">
        <v>46</v>
      </c>
      <c r="I208" s="1">
        <v>3</v>
      </c>
      <c r="J208" s="1">
        <v>54</v>
      </c>
      <c r="K208" s="1">
        <v>1</v>
      </c>
      <c r="L208" s="6">
        <v>99</v>
      </c>
      <c r="M208" s="6">
        <v>0</v>
      </c>
      <c r="N208" s="6" t="s">
        <v>14</v>
      </c>
      <c r="O208" s="6">
        <v>13</v>
      </c>
      <c r="P208" s="6" t="s">
        <v>14</v>
      </c>
      <c r="Q208"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VALUES(83, 1, 2, '021617LR494413637277', '20230411', '11:39', '29167', '368512410023', 3, '54', 1, 99, 0, NULL, 13, NULL)</v>
      </c>
    </row>
    <row r="209" spans="1:17" x14ac:dyDescent="0.2">
      <c r="A209" s="1">
        <v>84</v>
      </c>
      <c r="B209" s="1">
        <v>1</v>
      </c>
      <c r="C209" s="1">
        <v>2</v>
      </c>
      <c r="D209" s="2" t="s">
        <v>175</v>
      </c>
      <c r="E209" s="2" t="s">
        <v>238</v>
      </c>
      <c r="F209" s="5">
        <v>0.48888888888888887</v>
      </c>
      <c r="G209" s="1">
        <v>17919</v>
      </c>
      <c r="H209" s="2" t="s">
        <v>227</v>
      </c>
      <c r="I209" s="1">
        <v>1</v>
      </c>
      <c r="J209" s="1">
        <v>4</v>
      </c>
      <c r="K209" s="1">
        <v>1</v>
      </c>
      <c r="L209" s="6">
        <v>99</v>
      </c>
      <c r="M209" s="6">
        <v>0</v>
      </c>
      <c r="N209" s="6" t="s">
        <v>14</v>
      </c>
      <c r="O209" s="6">
        <v>99</v>
      </c>
      <c r="P209" s="6" t="s">
        <v>14</v>
      </c>
      <c r="Q209" s="6" t="str">
        <f>_xlfn.CONCAT("INSERT INTO tblControlPagosDet(IdArchivo, NumLinea, Consecutivo, LineaCaptura, FechaPago, HoraPago, Importe, NumOperacion, MedioRecepcion, Version, TipoPago, IdEstado, IdZip, NombreXML, IdError, IdProcesamiento) VALUES(", tblControlDet_3001243[[#This Row],[IdArchivo]], ", ", tblControlDet_3001243[[#This Row],[NumLinea]], ", ", tblControlDet_3001243[[#This Row],[Consecutivo]], ", '", tblControlDet_3001243[[#This Row],[LineaCaptura]], "', '", tblControlDet_3001243[[#This Row],[FechaPago]], "', '", TEXT(tblControlDet_3001243[[#This Row],[HoraPago]], "HH:mm"), "', '", tblControlDet_3001243[[#This Row],[Importe]], "', '", tblControlDet_3001243[[#This Row],[NumOperacion]], "', ", tblControlDet_3001243[[#This Row],[MedioRecepcion]], ", '", tblControlDet_3001243[[#This Row],[Version]], "', ", tblControlDet_3001243[[#This Row],[TipoPago]], ", ",tblControlDet_3001243[[#This Row],[IdEstado]], ", ", tblControlDet_3001243[[#This Row],[IdZip]], ", ", IF(tblControlDet_3001243[[#This Row],[NombreXML]]="NULL", tblControlDet_3001243[[#This Row],[NombreXML]], _xlfn.CONCAT("'", tblControlDet_3001243[[#This Row],[NombreXML]], "'")), ", ",tblControlDet_3001243[[#This Row],[IdError]], ", ", IF(tblControlDet_3001243[[#This Row],[IdProcesamiento]]="NULL", tblControlDet_3001243[[#This Row],[IdProcesamiento]], _xlfn.CONCAT("'", tblControlDet_3001243[[#This Row],[IdProcesamiento]], "'")), ")")</f>
        <v>INSERT INTO tblControlPagosDet(IdArchivo, NumLinea, Consecutivo, LineaCaptura, FechaPago, HoraPago, Importe, NumOperacion, MedioRecepcion, Version, TipoPago, IdEstado, IdZip, NombreXML, IdError, IdProcesamiento) VALUES(84, 1, 2, '04230CVW714438467252', '20230502', '11:44', '17919', '230502010412', 1, '4', 1, 99, 0, NULL, 99, NULL)</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3"/>
  <sheetViews>
    <sheetView zoomScale="85" zoomScaleNormal="85" workbookViewId="0">
      <selection activeCell="F50" sqref="F50"/>
    </sheetView>
  </sheetViews>
  <sheetFormatPr baseColWidth="10" defaultRowHeight="11.25" x14ac:dyDescent="0.2"/>
  <cols>
    <col min="1" max="1" width="7.28515625" style="1" bestFit="1" customWidth="1"/>
    <col min="2" max="2" width="7.7109375" style="1" bestFit="1" customWidth="1"/>
    <col min="3" max="3" width="11.42578125" style="2" bestFit="1" customWidth="1"/>
    <col min="4" max="4" width="6.42578125" style="1" bestFit="1" customWidth="1"/>
    <col min="5" max="5" width="8.28515625" style="1" bestFit="1" customWidth="1"/>
    <col min="6" max="6" width="10.42578125" style="1" bestFit="1" customWidth="1"/>
    <col min="7" max="7" width="6.42578125" style="1" bestFit="1" customWidth="1"/>
    <col min="8" max="8" width="10.5703125" style="1" bestFit="1" customWidth="1"/>
    <col min="9" max="9" width="10.42578125" style="1" bestFit="1" customWidth="1"/>
    <col min="10" max="10" width="6.85546875" style="1" bestFit="1" customWidth="1"/>
    <col min="11" max="11" width="11" style="1" bestFit="1" customWidth="1"/>
    <col min="12" max="12" width="5.5703125" style="1" bestFit="1" customWidth="1"/>
    <col min="13" max="13" width="37.42578125" style="1" customWidth="1"/>
    <col min="14" max="14" width="10.7109375" style="1" customWidth="1"/>
    <col min="15" max="16384" width="11.42578125" style="1"/>
  </cols>
  <sheetData>
    <row r="1" spans="1:13" x14ac:dyDescent="0.2">
      <c r="A1" s="1" t="s">
        <v>12</v>
      </c>
      <c r="B1" s="1" t="s">
        <v>1</v>
      </c>
      <c r="C1" s="1" t="s">
        <v>2</v>
      </c>
      <c r="D1" s="2" t="s">
        <v>3</v>
      </c>
      <c r="E1" s="1" t="s">
        <v>4</v>
      </c>
      <c r="F1" s="1" t="s">
        <v>5</v>
      </c>
      <c r="G1" s="1" t="s">
        <v>6</v>
      </c>
      <c r="H1" s="1" t="s">
        <v>7</v>
      </c>
      <c r="I1" s="1" t="s">
        <v>8</v>
      </c>
      <c r="J1" s="1" t="s">
        <v>9</v>
      </c>
      <c r="K1" s="1" t="s">
        <v>10</v>
      </c>
      <c r="L1" s="1" t="s">
        <v>11</v>
      </c>
    </row>
    <row r="2" spans="1:13" x14ac:dyDescent="0.2">
      <c r="A2" s="1">
        <v>26</v>
      </c>
      <c r="B2" s="1">
        <v>2408</v>
      </c>
      <c r="C2" s="2">
        <v>40002230401</v>
      </c>
      <c r="D2" s="1">
        <v>40002</v>
      </c>
      <c r="E2" s="1">
        <v>20230402</v>
      </c>
      <c r="F2" s="1">
        <v>1</v>
      </c>
      <c r="G2" s="1">
        <v>16810</v>
      </c>
      <c r="H2" s="3">
        <v>45316.658286840277</v>
      </c>
      <c r="I2" s="3">
        <v>45316.658600462964</v>
      </c>
      <c r="J2" s="1">
        <v>99</v>
      </c>
      <c r="K2" s="1" t="s">
        <v>0</v>
      </c>
      <c r="L2" s="1">
        <v>3</v>
      </c>
      <c r="M2" s="1" t="str">
        <f>_xlfn.CONCAT("INSERT INTO tblControlPagosHead(idArchivo, IdProceso, NombreArchivo, IdBanco, FechaPago, NumRegistros, Importe, FechaRegistro, FechaProceso, IdEstado, NombreEquipo, IdError) VALUES(", A2, ", ", B2, ", '", C2, "', ", D2, ", '", E2, "', ", F2, ", '", G2, "', '", TEXT(H2, "dd/MM/aaaa HH:mm:ss"), "', '", TEXT(I2, "dd/MM/aaaa HH:mm:ss"), "', ", J2, ", '", K2, "', ", L2, ")")</f>
        <v>INSERT INTO tblControlPagosHead(idArchivo, IdProceso, NombreArchivo, IdBanco, FechaPago, NumRegistros, Importe, FechaRegistro, FechaProceso, IdEstado, NombreEquipo, IdError) VALUES(26, 2408, '40002230401', 40002, '20230402', 1, '16810', '25/01/2024 15:47:56', '25/01/2024 15:48:23', 99, 'ADGARCIA9J7', 3)</v>
      </c>
    </row>
    <row r="3" spans="1:13" x14ac:dyDescent="0.2">
      <c r="A3" s="1">
        <v>27</v>
      </c>
      <c r="B3" s="1">
        <v>2408</v>
      </c>
      <c r="C3" s="2">
        <v>40025230607</v>
      </c>
      <c r="D3" s="1">
        <v>40025</v>
      </c>
      <c r="E3" s="1">
        <v>20230607</v>
      </c>
      <c r="F3" s="1">
        <v>1</v>
      </c>
      <c r="G3" s="1">
        <v>4812</v>
      </c>
      <c r="H3" s="3">
        <v>45316.658303553239</v>
      </c>
      <c r="I3" s="3">
        <v>45316.658982905094</v>
      </c>
      <c r="J3" s="1">
        <v>3</v>
      </c>
      <c r="K3" s="1" t="s">
        <v>0</v>
      </c>
      <c r="L3" s="1">
        <v>0</v>
      </c>
      <c r="M3" s="1" t="str">
        <f t="shared" ref="M3:M53" si="0">_xlfn.CONCAT("INSERT INTO tblControlPagosHead(idArchivo, IdProceso, NombreArchivo, IdBanco, FechaPago, NumRegistros, Importe, FechaRegistro, FechaProceso, IdEstado, NombreEquipo, IdError) VALUES(", A3, ", ", B3, ", '", C3, "', ", D3, ", '", E3, "', ", F3, ", '", G3, "', '", TEXT(H3, "dd/MM/aaaa HH:mm:ss"), "', '", TEXT(I3, "dd/MM/aaaa HH:mm:ss"), "', ", J3, ", '", K3, "', ", L3, ")")</f>
        <v>INSERT INTO tblControlPagosHead(idArchivo, IdProceso, NombreArchivo, IdBanco, FechaPago, NumRegistros, Importe, FechaRegistro, FechaProceso, IdEstado, NombreEquipo, IdError) VALUES(27, 2408, '40025230607', 40025, '20230607', 1, '4812', '25/01/2024 15:47:57', '25/01/2024 15:48:56', 3, 'ADGARCIA9J7', 0)</v>
      </c>
    </row>
    <row r="4" spans="1:13" x14ac:dyDescent="0.2">
      <c r="A4" s="1">
        <v>28</v>
      </c>
      <c r="B4" s="1">
        <v>2408</v>
      </c>
      <c r="C4" s="2">
        <v>40072230410</v>
      </c>
      <c r="D4" s="1">
        <v>40072</v>
      </c>
      <c r="E4" s="1">
        <v>20230410</v>
      </c>
      <c r="F4" s="1">
        <v>1</v>
      </c>
      <c r="G4" s="1">
        <v>29166</v>
      </c>
      <c r="H4" s="3">
        <v>45316.658327002318</v>
      </c>
      <c r="I4" s="3">
        <v>45316.660856712966</v>
      </c>
      <c r="J4" s="1">
        <v>3</v>
      </c>
      <c r="K4" s="1" t="s">
        <v>0</v>
      </c>
      <c r="L4" s="1">
        <v>0</v>
      </c>
      <c r="M4" s="1" t="str">
        <f t="shared" si="0"/>
        <v>INSERT INTO tblControlPagosHead(idArchivo, IdProceso, NombreArchivo, IdBanco, FechaPago, NumRegistros, Importe, FechaRegistro, FechaProceso, IdEstado, NombreEquipo, IdError) VALUES(28, 2408, '40072230410', 40072, '20230410', 1, '29166', '25/01/2024 15:47:59', '25/01/2024 15:51:38', 3, 'ADGARCIA9J7', 0)</v>
      </c>
    </row>
    <row r="5" spans="1:13" x14ac:dyDescent="0.2">
      <c r="A5" s="1">
        <v>29</v>
      </c>
      <c r="B5" s="1">
        <v>2410</v>
      </c>
      <c r="C5" s="2">
        <v>40002230401</v>
      </c>
      <c r="D5" s="1">
        <v>40002</v>
      </c>
      <c r="E5" s="1">
        <v>20230402</v>
      </c>
      <c r="F5" s="1">
        <v>1</v>
      </c>
      <c r="G5" s="1">
        <v>16810</v>
      </c>
      <c r="H5" s="3">
        <v>45317.392074108793</v>
      </c>
      <c r="I5" s="3">
        <v>45317.392358530094</v>
      </c>
      <c r="J5" s="1">
        <v>99</v>
      </c>
      <c r="K5" s="1" t="s">
        <v>0</v>
      </c>
      <c r="L5" s="1">
        <v>3</v>
      </c>
      <c r="M5" s="1" t="str">
        <f t="shared" si="0"/>
        <v>INSERT INTO tblControlPagosHead(idArchivo, IdProceso, NombreArchivo, IdBanco, FechaPago, NumRegistros, Importe, FechaRegistro, FechaProceso, IdEstado, NombreEquipo, IdError) VALUES(29, 2410, '40002230401', 40002, '20230402', 1, '16810', '26/01/2024 09:24:35', '26/01/2024 09:25:00', 99, 'ADGARCIA9J7', 3)</v>
      </c>
    </row>
    <row r="6" spans="1:13" x14ac:dyDescent="0.2">
      <c r="A6" s="1">
        <v>30</v>
      </c>
      <c r="B6" s="1">
        <v>2410</v>
      </c>
      <c r="C6" s="2">
        <v>40002230531</v>
      </c>
      <c r="D6" s="1">
        <v>40002</v>
      </c>
      <c r="E6" s="1">
        <v>20230531</v>
      </c>
      <c r="F6" s="1">
        <v>14</v>
      </c>
      <c r="G6" s="1">
        <v>195250</v>
      </c>
      <c r="H6" s="3">
        <v>45317.392092361108</v>
      </c>
      <c r="I6" s="3">
        <v>45317.394185300924</v>
      </c>
      <c r="J6" s="1">
        <v>99</v>
      </c>
      <c r="K6" s="1" t="s">
        <v>0</v>
      </c>
      <c r="L6" s="1">
        <v>7</v>
      </c>
      <c r="M6" s="1" t="str">
        <f t="shared" si="0"/>
        <v>INSERT INTO tblControlPagosHead(idArchivo, IdProceso, NombreArchivo, IdBanco, FechaPago, NumRegistros, Importe, FechaRegistro, FechaProceso, IdEstado, NombreEquipo, IdError) VALUES(30, 2410, '40002230531', 40002, '20230531', 14, '195250', '26/01/2024 09:24:37', '26/01/2024 09:27:38', 99, 'ADGARCIA9J7', 7)</v>
      </c>
    </row>
    <row r="7" spans="1:13" x14ac:dyDescent="0.2">
      <c r="A7" s="1">
        <v>31</v>
      </c>
      <c r="B7" s="1">
        <v>2410</v>
      </c>
      <c r="C7" s="2">
        <v>40025230607</v>
      </c>
      <c r="D7" s="1">
        <v>40025</v>
      </c>
      <c r="E7" s="1">
        <v>20230607</v>
      </c>
      <c r="F7" s="1">
        <v>1</v>
      </c>
      <c r="G7" s="1">
        <v>4812</v>
      </c>
      <c r="H7" s="3">
        <v>45317.392319328705</v>
      </c>
      <c r="I7" s="3">
        <v>45317.398509108796</v>
      </c>
      <c r="J7" s="1">
        <v>3</v>
      </c>
      <c r="K7" s="1" t="s">
        <v>0</v>
      </c>
      <c r="L7" s="1">
        <v>0</v>
      </c>
      <c r="M7" s="1" t="str">
        <f t="shared" si="0"/>
        <v>INSERT INTO tblControlPagosHead(idArchivo, IdProceso, NombreArchivo, IdBanco, FechaPago, NumRegistros, Importe, FechaRegistro, FechaProceso, IdEstado, NombreEquipo, IdError) VALUES(31, 2410, '40025230607', 40025, '20230607', 1, '4812', '26/01/2024 09:24:56', '26/01/2024 09:33:51', 3, 'ADGARCIA9J7', 0)</v>
      </c>
    </row>
    <row r="8" spans="1:13" x14ac:dyDescent="0.2">
      <c r="A8" s="1">
        <v>32</v>
      </c>
      <c r="B8" s="1">
        <v>2410</v>
      </c>
      <c r="C8" s="2">
        <v>40072230410</v>
      </c>
      <c r="D8" s="1">
        <v>40072</v>
      </c>
      <c r="E8" s="1">
        <v>20230410</v>
      </c>
      <c r="F8" s="1">
        <v>1</v>
      </c>
      <c r="G8" s="1">
        <v>29166</v>
      </c>
      <c r="H8" s="3">
        <v>45317.392336226854</v>
      </c>
      <c r="I8" s="3">
        <v>45317.399429131947</v>
      </c>
      <c r="J8" s="1">
        <v>3</v>
      </c>
      <c r="K8" s="1" t="s">
        <v>0</v>
      </c>
      <c r="L8" s="1">
        <v>0</v>
      </c>
      <c r="M8" s="1" t="str">
        <f t="shared" si="0"/>
        <v>INSERT INTO tblControlPagosHead(idArchivo, IdProceso, NombreArchivo, IdBanco, FechaPago, NumRegistros, Importe, FechaRegistro, FechaProceso, IdEstado, NombreEquipo, IdError) VALUES(32, 2410, '40072230410', 40072, '20230410', 1, '29166', '26/01/2024 09:24:58', '26/01/2024 09:35:11', 3, 'ADGARCIA9J7', 0)</v>
      </c>
    </row>
    <row r="9" spans="1:13" x14ac:dyDescent="0.2">
      <c r="A9" s="1">
        <v>33</v>
      </c>
      <c r="B9" s="1">
        <v>2412</v>
      </c>
      <c r="C9" s="2">
        <v>40002230401</v>
      </c>
      <c r="D9" s="1">
        <v>40002</v>
      </c>
      <c r="E9" s="1">
        <v>20230402</v>
      </c>
      <c r="F9" s="1">
        <v>1</v>
      </c>
      <c r="G9" s="1">
        <v>16810</v>
      </c>
      <c r="H9" s="3">
        <v>45320.449657291669</v>
      </c>
      <c r="I9" s="3">
        <v>45320.460716354166</v>
      </c>
      <c r="J9" s="1">
        <v>99</v>
      </c>
      <c r="K9" s="1" t="s">
        <v>0</v>
      </c>
      <c r="L9" s="1">
        <v>3</v>
      </c>
      <c r="M9" s="1" t="str">
        <f t="shared" si="0"/>
        <v>INSERT INTO tblControlPagosHead(idArchivo, IdProceso, NombreArchivo, IdBanco, FechaPago, NumRegistros, Importe, FechaRegistro, FechaProceso, IdEstado, NombreEquipo, IdError) VALUES(33, 2412, '40002230401', 40002, '20230402', 1, '16810', '29/01/2024 10:47:30', '29/01/2024 11:03:26', 99, 'ADGARCIA9J7', 3)</v>
      </c>
    </row>
    <row r="10" spans="1:13" x14ac:dyDescent="0.2">
      <c r="A10" s="1">
        <v>34</v>
      </c>
      <c r="B10" s="1">
        <v>2412</v>
      </c>
      <c r="C10" s="2">
        <v>40025230607</v>
      </c>
      <c r="D10" s="1">
        <v>40025</v>
      </c>
      <c r="E10" s="1">
        <v>20230607</v>
      </c>
      <c r="F10" s="1">
        <v>1</v>
      </c>
      <c r="G10" s="1">
        <v>4812</v>
      </c>
      <c r="H10" s="3">
        <v>45320.449720486111</v>
      </c>
      <c r="I10" s="3">
        <v>45320.463416979168</v>
      </c>
      <c r="J10" s="1">
        <v>3</v>
      </c>
      <c r="K10" s="1" t="s">
        <v>0</v>
      </c>
      <c r="L10" s="1">
        <v>0</v>
      </c>
      <c r="M10" s="1" t="str">
        <f t="shared" si="0"/>
        <v>INSERT INTO tblControlPagosHead(idArchivo, IdProceso, NombreArchivo, IdBanco, FechaPago, NumRegistros, Importe, FechaRegistro, FechaProceso, IdEstado, NombreEquipo, IdError) VALUES(34, 2412, '40025230607', 40025, '20230607', 1, '4812', '29/01/2024 10:47:36', '29/01/2024 11:07:19', 3, 'ADGARCIA9J7', 0)</v>
      </c>
    </row>
    <row r="11" spans="1:13" x14ac:dyDescent="0.2">
      <c r="A11" s="1">
        <v>35</v>
      </c>
      <c r="B11" s="1">
        <v>2412</v>
      </c>
      <c r="C11" s="2">
        <v>40072230410</v>
      </c>
      <c r="D11" s="1">
        <v>40072</v>
      </c>
      <c r="E11" s="1">
        <v>20230410</v>
      </c>
      <c r="F11" s="1">
        <v>1</v>
      </c>
      <c r="G11" s="1">
        <v>29166</v>
      </c>
      <c r="H11" s="3">
        <v>45320.449743437501</v>
      </c>
      <c r="I11" s="3">
        <v>45320.463783333333</v>
      </c>
      <c r="J11" s="1">
        <v>3</v>
      </c>
      <c r="K11" s="1" t="s">
        <v>0</v>
      </c>
      <c r="L11" s="1">
        <v>0</v>
      </c>
      <c r="M11" s="1" t="str">
        <f t="shared" si="0"/>
        <v>INSERT INTO tblControlPagosHead(idArchivo, IdProceso, NombreArchivo, IdBanco, FechaPago, NumRegistros, Importe, FechaRegistro, FechaProceso, IdEstado, NombreEquipo, IdError) VALUES(35, 2412, '40072230410', 40072, '20230410', 1, '29166', '29/01/2024 10:47:38', '29/01/2024 11:07:51', 3, 'ADGARCIA9J7', 0)</v>
      </c>
    </row>
    <row r="12" spans="1:13" x14ac:dyDescent="0.2">
      <c r="A12" s="1">
        <v>36</v>
      </c>
      <c r="B12" s="1">
        <v>2413</v>
      </c>
      <c r="C12" s="2">
        <v>40002230401</v>
      </c>
      <c r="D12" s="1">
        <v>40002</v>
      </c>
      <c r="E12" s="1">
        <v>20230402</v>
      </c>
      <c r="F12" s="1">
        <v>1</v>
      </c>
      <c r="G12" s="1">
        <v>16810</v>
      </c>
      <c r="H12" s="3">
        <v>45320.701764930556</v>
      </c>
      <c r="I12" s="3">
        <v>45320.704580902777</v>
      </c>
      <c r="J12" s="1">
        <v>99</v>
      </c>
      <c r="K12" s="1" t="s">
        <v>0</v>
      </c>
      <c r="L12" s="1">
        <v>3</v>
      </c>
      <c r="M12" s="1" t="str">
        <f t="shared" si="0"/>
        <v>INSERT INTO tblControlPagosHead(idArchivo, IdProceso, NombreArchivo, IdBanco, FechaPago, NumRegistros, Importe, FechaRegistro, FechaProceso, IdEstado, NombreEquipo, IdError) VALUES(36, 2413, '40002230401', 40002, '20230402', 1, '16810', '29/01/2024 16:50:32', '29/01/2024 16:54:36', 99, 'ADGARCIA9J7', 3)</v>
      </c>
    </row>
    <row r="13" spans="1:13" x14ac:dyDescent="0.2">
      <c r="A13" s="1">
        <v>37</v>
      </c>
      <c r="B13" s="1">
        <v>2413</v>
      </c>
      <c r="C13" s="2">
        <v>40025230607</v>
      </c>
      <c r="D13" s="1">
        <v>40025</v>
      </c>
      <c r="E13" s="1">
        <v>20230607</v>
      </c>
      <c r="F13" s="1">
        <v>1</v>
      </c>
      <c r="G13" s="1">
        <v>4812</v>
      </c>
      <c r="H13" s="3">
        <v>45320.703193402776</v>
      </c>
      <c r="I13" s="3">
        <v>45320.705160879632</v>
      </c>
      <c r="J13" s="1">
        <v>3</v>
      </c>
      <c r="K13" s="1" t="s">
        <v>0</v>
      </c>
      <c r="L13" s="1">
        <v>0</v>
      </c>
      <c r="M13" s="1" t="str">
        <f t="shared" si="0"/>
        <v>INSERT INTO tblControlPagosHead(idArchivo, IdProceso, NombreArchivo, IdBanco, FechaPago, NumRegistros, Importe, FechaRegistro, FechaProceso, IdEstado, NombreEquipo, IdError) VALUES(37, 2413, '40025230607', 40025, '20230607', 1, '4812', '29/01/2024 16:52:36', '29/01/2024 16:55:26', 3, 'ADGARCIA9J7', 0)</v>
      </c>
    </row>
    <row r="14" spans="1:13" x14ac:dyDescent="0.2">
      <c r="A14" s="1">
        <v>38</v>
      </c>
      <c r="B14" s="1">
        <v>2413</v>
      </c>
      <c r="C14" s="2">
        <v>40072230410</v>
      </c>
      <c r="D14" s="1">
        <v>40072</v>
      </c>
      <c r="E14" s="1">
        <v>20230410</v>
      </c>
      <c r="F14" s="1">
        <v>1</v>
      </c>
      <c r="G14" s="1">
        <v>29166</v>
      </c>
      <c r="H14" s="3">
        <v>45320.703232673608</v>
      </c>
      <c r="I14" s="3">
        <v>45321.379041898152</v>
      </c>
      <c r="J14" s="1">
        <v>3</v>
      </c>
      <c r="K14" s="1" t="s">
        <v>0</v>
      </c>
      <c r="L14" s="1">
        <v>0</v>
      </c>
      <c r="M14" s="1" t="str">
        <f t="shared" si="0"/>
        <v>INSERT INTO tblControlPagosHead(idArchivo, IdProceso, NombreArchivo, IdBanco, FechaPago, NumRegistros, Importe, FechaRegistro, FechaProceso, IdEstado, NombreEquipo, IdError) VALUES(38, 2413, '40072230410', 40072, '20230410', 1, '29166', '29/01/2024 16:52:39', '30/01/2024 09:05:49', 3, 'ADGARCIA9J7', 0)</v>
      </c>
    </row>
    <row r="15" spans="1:13" x14ac:dyDescent="0.2">
      <c r="A15" s="1">
        <v>39</v>
      </c>
      <c r="B15" s="1">
        <v>2415</v>
      </c>
      <c r="C15" s="2">
        <v>40002230401</v>
      </c>
      <c r="D15" s="1">
        <v>40002</v>
      </c>
      <c r="E15" s="1">
        <v>20230402</v>
      </c>
      <c r="F15" s="1">
        <v>1</v>
      </c>
      <c r="G15" s="1">
        <v>16810</v>
      </c>
      <c r="H15" s="3">
        <v>45321.446196562501</v>
      </c>
      <c r="I15" s="3">
        <v>45321.446993981481</v>
      </c>
      <c r="J15" s="1">
        <v>99</v>
      </c>
      <c r="K15" s="1" t="s">
        <v>0</v>
      </c>
      <c r="L15" s="1">
        <v>3</v>
      </c>
      <c r="M15" s="1" t="str">
        <f t="shared" si="0"/>
        <v>INSERT INTO tblControlPagosHead(idArchivo, IdProceso, NombreArchivo, IdBanco, FechaPago, NumRegistros, Importe, FechaRegistro, FechaProceso, IdEstado, NombreEquipo, IdError) VALUES(39, 2415, '40002230401', 40002, '20230402', 1, '16810', '30/01/2024 10:42:31', '30/01/2024 10:43:40', 99, 'ADGARCIA9J7', 3)</v>
      </c>
    </row>
    <row r="16" spans="1:13" x14ac:dyDescent="0.2">
      <c r="A16" s="1">
        <v>40</v>
      </c>
      <c r="B16" s="1">
        <v>2415</v>
      </c>
      <c r="C16" s="2">
        <v>40025230607</v>
      </c>
      <c r="D16" s="1">
        <v>40025</v>
      </c>
      <c r="E16" s="1">
        <v>20230607</v>
      </c>
      <c r="F16" s="1">
        <v>1</v>
      </c>
      <c r="G16" s="1">
        <v>4812</v>
      </c>
      <c r="H16" s="3">
        <v>45321.446341435185</v>
      </c>
      <c r="I16" s="3">
        <v>45321.447044942128</v>
      </c>
      <c r="J16" s="1">
        <v>3</v>
      </c>
      <c r="K16" s="1" t="s">
        <v>0</v>
      </c>
      <c r="L16" s="1">
        <v>0</v>
      </c>
      <c r="M16" s="1" t="str">
        <f t="shared" si="0"/>
        <v>INSERT INTO tblControlPagosHead(idArchivo, IdProceso, NombreArchivo, IdBanco, FechaPago, NumRegistros, Importe, FechaRegistro, FechaProceso, IdEstado, NombreEquipo, IdError) VALUES(40, 2415, '40025230607', 40025, '20230607', 1, '4812', '30/01/2024 10:42:44', '30/01/2024 10:43:45', 3, 'ADGARCIA9J7', 0)</v>
      </c>
    </row>
    <row r="17" spans="1:13" x14ac:dyDescent="0.2">
      <c r="A17" s="1">
        <v>41</v>
      </c>
      <c r="B17" s="1">
        <v>2415</v>
      </c>
      <c r="C17" s="2">
        <v>40072230410</v>
      </c>
      <c r="D17" s="1">
        <v>40072</v>
      </c>
      <c r="E17" s="1">
        <v>20230410</v>
      </c>
      <c r="F17" s="1">
        <v>1</v>
      </c>
      <c r="G17" s="1">
        <v>29166</v>
      </c>
      <c r="H17" s="3">
        <v>45321.446370173609</v>
      </c>
      <c r="I17" s="3">
        <v>45321.449046377318</v>
      </c>
      <c r="J17" s="1">
        <v>3</v>
      </c>
      <c r="K17" s="1" t="s">
        <v>0</v>
      </c>
      <c r="L17" s="1">
        <v>0</v>
      </c>
      <c r="M17" s="1" t="str">
        <f t="shared" si="0"/>
        <v>INSERT INTO tblControlPagosHead(idArchivo, IdProceso, NombreArchivo, IdBanco, FechaPago, NumRegistros, Importe, FechaRegistro, FechaProceso, IdEstado, NombreEquipo, IdError) VALUES(41, 2415, '40072230410', 40072, '20230410', 1, '29166', '30/01/2024 10:42:46', '30/01/2024 10:46:38', 3, 'ADGARCIA9J7', 0)</v>
      </c>
    </row>
    <row r="18" spans="1:13" x14ac:dyDescent="0.2">
      <c r="A18" s="1">
        <v>42</v>
      </c>
      <c r="B18" s="1">
        <v>2416</v>
      </c>
      <c r="C18" s="2">
        <v>40002230401</v>
      </c>
      <c r="D18" s="1">
        <v>40002</v>
      </c>
      <c r="E18" s="1">
        <v>20230402</v>
      </c>
      <c r="F18" s="1">
        <v>1</v>
      </c>
      <c r="G18" s="1">
        <v>16810</v>
      </c>
      <c r="H18" s="3">
        <v>45321.541503125001</v>
      </c>
      <c r="I18" s="3">
        <v>45321.543370486113</v>
      </c>
      <c r="J18" s="1">
        <v>99</v>
      </c>
      <c r="K18" s="1" t="s">
        <v>0</v>
      </c>
      <c r="L18" s="1">
        <v>3</v>
      </c>
      <c r="M18" s="1" t="str">
        <f t="shared" si="0"/>
        <v>INSERT INTO tblControlPagosHead(idArchivo, IdProceso, NombreArchivo, IdBanco, FechaPago, NumRegistros, Importe, FechaRegistro, FechaProceso, IdEstado, NombreEquipo, IdError) VALUES(42, 2416, '40002230401', 40002, '20230402', 1, '16810', '30/01/2024 12:59:46', '30/01/2024 13:02:27', 99, 'ADGARCIA9J7', 3)</v>
      </c>
    </row>
    <row r="19" spans="1:13" x14ac:dyDescent="0.2">
      <c r="A19" s="1">
        <v>43</v>
      </c>
      <c r="B19" s="1">
        <v>2416</v>
      </c>
      <c r="C19" s="2">
        <v>40025230607</v>
      </c>
      <c r="D19" s="1">
        <v>40025</v>
      </c>
      <c r="E19" s="1">
        <v>20230607</v>
      </c>
      <c r="F19" s="1">
        <v>1</v>
      </c>
      <c r="G19" s="1">
        <v>4812</v>
      </c>
      <c r="H19" s="3">
        <v>45321.54164984954</v>
      </c>
      <c r="I19" s="3">
        <v>45321.543407488425</v>
      </c>
      <c r="J19" s="1">
        <v>3</v>
      </c>
      <c r="K19" s="1" t="s">
        <v>0</v>
      </c>
      <c r="L19" s="1">
        <v>0</v>
      </c>
      <c r="M19" s="1" t="str">
        <f t="shared" si="0"/>
        <v>INSERT INTO tblControlPagosHead(idArchivo, IdProceso, NombreArchivo, IdBanco, FechaPago, NumRegistros, Importe, FechaRegistro, FechaProceso, IdEstado, NombreEquipo, IdError) VALUES(43, 2416, '40025230607', 40025, '20230607', 1, '4812', '30/01/2024 12:59:59', '30/01/2024 13:02:30', 3, 'ADGARCIA9J7', 0)</v>
      </c>
    </row>
    <row r="20" spans="1:13" x14ac:dyDescent="0.2">
      <c r="A20" s="1">
        <v>44</v>
      </c>
      <c r="B20" s="1">
        <v>2416</v>
      </c>
      <c r="C20" s="2">
        <v>40072230410</v>
      </c>
      <c r="D20" s="1">
        <v>40072</v>
      </c>
      <c r="E20" s="1">
        <v>20230410</v>
      </c>
      <c r="F20" s="1">
        <v>1</v>
      </c>
      <c r="G20" s="1">
        <v>29166</v>
      </c>
      <c r="H20" s="3">
        <v>45321.541661076386</v>
      </c>
      <c r="I20" s="3">
        <v>45321.543514004632</v>
      </c>
      <c r="J20" s="1">
        <v>3</v>
      </c>
      <c r="K20" s="1" t="s">
        <v>0</v>
      </c>
      <c r="L20" s="1">
        <v>0</v>
      </c>
      <c r="M20" s="1" t="str">
        <f t="shared" si="0"/>
        <v>INSERT INTO tblControlPagosHead(idArchivo, IdProceso, NombreArchivo, IdBanco, FechaPago, NumRegistros, Importe, FechaRegistro, FechaProceso, IdEstado, NombreEquipo, IdError) VALUES(44, 2416, '40072230410', 40072, '20230410', 1, '29166', '30/01/2024 13:00:00', '30/01/2024 13:02:40', 3, 'ADGARCIA9J7', 0)</v>
      </c>
    </row>
    <row r="21" spans="1:13" x14ac:dyDescent="0.2">
      <c r="A21" s="1">
        <v>45</v>
      </c>
      <c r="B21" s="1">
        <v>2417</v>
      </c>
      <c r="C21" s="2">
        <v>40002230401</v>
      </c>
      <c r="D21" s="1">
        <v>40002</v>
      </c>
      <c r="E21" s="1">
        <v>20230402</v>
      </c>
      <c r="F21" s="1">
        <v>1</v>
      </c>
      <c r="G21" s="1">
        <v>16810</v>
      </c>
      <c r="H21" s="3">
        <v>45321.67648603009</v>
      </c>
      <c r="I21" s="3">
        <v>45321.685387534722</v>
      </c>
      <c r="J21" s="1">
        <v>99</v>
      </c>
      <c r="K21" s="1" t="s">
        <v>0</v>
      </c>
      <c r="L21" s="1">
        <v>3</v>
      </c>
      <c r="M21" s="1" t="str">
        <f t="shared" si="0"/>
        <v>INSERT INTO tblControlPagosHead(idArchivo, IdProceso, NombreArchivo, IdBanco, FechaPago, NumRegistros, Importe, FechaRegistro, FechaProceso, IdEstado, NombreEquipo, IdError) VALUES(45, 2417, '40002230401', 40002, '20230402', 1, '16810', '30/01/2024 16:14:08', '30/01/2024 16:26:57', 99, 'ADGARCIA9J7', 3)</v>
      </c>
    </row>
    <row r="22" spans="1:13" x14ac:dyDescent="0.2">
      <c r="A22" s="1">
        <v>46</v>
      </c>
      <c r="B22" s="1">
        <v>2417</v>
      </c>
      <c r="C22" s="2">
        <v>40025230607</v>
      </c>
      <c r="D22" s="1">
        <v>40025</v>
      </c>
      <c r="E22" s="1">
        <v>20230607</v>
      </c>
      <c r="F22" s="1">
        <v>1</v>
      </c>
      <c r="G22" s="1">
        <v>4812</v>
      </c>
      <c r="H22" s="3">
        <v>45321.677299386574</v>
      </c>
      <c r="I22" s="3">
        <v>45321.685449456018</v>
      </c>
      <c r="J22" s="1">
        <v>3</v>
      </c>
      <c r="K22" s="1" t="s">
        <v>0</v>
      </c>
      <c r="L22" s="1">
        <v>0</v>
      </c>
      <c r="M22" s="1" t="str">
        <f t="shared" si="0"/>
        <v>INSERT INTO tblControlPagosHead(idArchivo, IdProceso, NombreArchivo, IdBanco, FechaPago, NumRegistros, Importe, FechaRegistro, FechaProceso, IdEstado, NombreEquipo, IdError) VALUES(46, 2417, '40025230607', 40025, '20230607', 1, '4812', '30/01/2024 16:15:19', '30/01/2024 16:27:03', 3, 'ADGARCIA9J7', 0)</v>
      </c>
    </row>
    <row r="23" spans="1:13" x14ac:dyDescent="0.2">
      <c r="A23" s="1">
        <v>47</v>
      </c>
      <c r="B23" s="1">
        <v>2417</v>
      </c>
      <c r="C23" s="2">
        <v>40072230410</v>
      </c>
      <c r="D23" s="1">
        <v>40072</v>
      </c>
      <c r="E23" s="1">
        <v>20230410</v>
      </c>
      <c r="F23" s="1">
        <v>1</v>
      </c>
      <c r="G23" s="1">
        <v>29166</v>
      </c>
      <c r="H23" s="3">
        <v>45321.67733353009</v>
      </c>
      <c r="I23" s="3">
        <v>45321.685543900465</v>
      </c>
      <c r="J23" s="1">
        <v>3</v>
      </c>
      <c r="K23" s="1" t="s">
        <v>0</v>
      </c>
      <c r="L23" s="1">
        <v>0</v>
      </c>
      <c r="M23" s="1" t="str">
        <f t="shared" si="0"/>
        <v>INSERT INTO tblControlPagosHead(idArchivo, IdProceso, NombreArchivo, IdBanco, FechaPago, NumRegistros, Importe, FechaRegistro, FechaProceso, IdEstado, NombreEquipo, IdError) VALUES(47, 2417, '40072230410', 40072, '20230410', 1, '29166', '30/01/2024 16:15:22', '30/01/2024 16:27:11', 3, 'ADGARCIA9J7', 0)</v>
      </c>
    </row>
    <row r="24" spans="1:13" x14ac:dyDescent="0.2">
      <c r="A24" s="1">
        <v>48</v>
      </c>
      <c r="B24" s="1">
        <v>2418</v>
      </c>
      <c r="C24" s="2">
        <v>40002230401</v>
      </c>
      <c r="D24" s="1">
        <v>40002</v>
      </c>
      <c r="E24" s="1">
        <v>20230402</v>
      </c>
      <c r="F24" s="1">
        <v>1</v>
      </c>
      <c r="G24" s="1">
        <v>16810</v>
      </c>
      <c r="H24" s="3">
        <v>45321.731184872682</v>
      </c>
      <c r="I24" s="3">
        <v>45321.731335069446</v>
      </c>
      <c r="J24" s="1">
        <v>99</v>
      </c>
      <c r="K24" s="1" t="s">
        <v>0</v>
      </c>
      <c r="L24" s="1">
        <v>3</v>
      </c>
      <c r="M24" s="1" t="str">
        <f t="shared" si="0"/>
        <v>INSERT INTO tblControlPagosHead(idArchivo, IdProceso, NombreArchivo, IdBanco, FechaPago, NumRegistros, Importe, FechaRegistro, FechaProceso, IdEstado, NombreEquipo, IdError) VALUES(48, 2418, '40002230401', 40002, '20230402', 1, '16810', '30/01/2024 17:32:54', '30/01/2024 17:33:07', 99, 'ADGARCIA9J7', 3)</v>
      </c>
    </row>
    <row r="25" spans="1:13" x14ac:dyDescent="0.2">
      <c r="A25" s="1">
        <v>49</v>
      </c>
      <c r="B25" s="1">
        <v>2418</v>
      </c>
      <c r="C25" s="2">
        <v>40025230607</v>
      </c>
      <c r="D25" s="1">
        <v>40025</v>
      </c>
      <c r="E25" s="1">
        <v>20230607</v>
      </c>
      <c r="F25" s="1">
        <v>1</v>
      </c>
      <c r="G25" s="1">
        <v>4812</v>
      </c>
      <c r="H25" s="3">
        <v>45321.731315972225</v>
      </c>
      <c r="I25" s="3">
        <v>45321.731386226849</v>
      </c>
      <c r="J25" s="1">
        <v>3</v>
      </c>
      <c r="K25" s="1" t="s">
        <v>0</v>
      </c>
      <c r="L25" s="1">
        <v>0</v>
      </c>
      <c r="M25" s="1" t="str">
        <f t="shared" si="0"/>
        <v>INSERT INTO tblControlPagosHead(idArchivo, IdProceso, NombreArchivo, IdBanco, FechaPago, NumRegistros, Importe, FechaRegistro, FechaProceso, IdEstado, NombreEquipo, IdError) VALUES(49, 2418, '40025230607', 40025, '20230607', 1, '4812', '30/01/2024 17:33:06', '30/01/2024 17:33:12', 3, 'ADGARCIA9J7', 0)</v>
      </c>
    </row>
    <row r="26" spans="1:13" x14ac:dyDescent="0.2">
      <c r="A26" s="1">
        <v>50</v>
      </c>
      <c r="B26" s="1">
        <v>2418</v>
      </c>
      <c r="C26" s="2">
        <v>40072230410</v>
      </c>
      <c r="D26" s="1">
        <v>40072</v>
      </c>
      <c r="E26" s="1">
        <v>20230410</v>
      </c>
      <c r="F26" s="1">
        <v>1</v>
      </c>
      <c r="G26" s="1">
        <v>29166</v>
      </c>
      <c r="H26" s="3">
        <v>45321.731326041663</v>
      </c>
      <c r="I26" s="3">
        <v>45321.731520601854</v>
      </c>
      <c r="J26" s="1">
        <v>3</v>
      </c>
      <c r="K26" s="1" t="s">
        <v>0</v>
      </c>
      <c r="L26" s="1">
        <v>0</v>
      </c>
      <c r="M26" s="1" t="str">
        <f t="shared" si="0"/>
        <v>INSERT INTO tblControlPagosHead(idArchivo, IdProceso, NombreArchivo, IdBanco, FechaPago, NumRegistros, Importe, FechaRegistro, FechaProceso, IdEstado, NombreEquipo, IdError) VALUES(50, 2418, '40072230410', 40072, '20230410', 1, '29166', '30/01/2024 17:33:07', '30/01/2024 17:33:23', 3, 'ADGARCIA9J7', 0)</v>
      </c>
    </row>
    <row r="27" spans="1:13" x14ac:dyDescent="0.2">
      <c r="A27" s="1">
        <v>51</v>
      </c>
      <c r="B27" s="1">
        <v>2419</v>
      </c>
      <c r="C27" s="2">
        <v>40002230401</v>
      </c>
      <c r="D27" s="1">
        <v>40002</v>
      </c>
      <c r="E27" s="1">
        <v>20230402</v>
      </c>
      <c r="F27" s="1">
        <v>1</v>
      </c>
      <c r="G27" s="1">
        <v>16810</v>
      </c>
      <c r="H27" s="3">
        <v>45321.737238738424</v>
      </c>
      <c r="I27" s="3">
        <v>45321.737298692133</v>
      </c>
      <c r="J27" s="1">
        <v>99</v>
      </c>
      <c r="K27" s="1" t="s">
        <v>0</v>
      </c>
      <c r="L27" s="1">
        <v>3</v>
      </c>
      <c r="M27" s="1" t="str">
        <f t="shared" si="0"/>
        <v>INSERT INTO tblControlPagosHead(idArchivo, IdProceso, NombreArchivo, IdBanco, FechaPago, NumRegistros, Importe, FechaRegistro, FechaProceso, IdEstado, NombreEquipo, IdError) VALUES(51, 2419, '40002230401', 40002, '20230402', 1, '16810', '30/01/2024 17:41:37', '30/01/2024 17:41:43', 99, 'ADGARCIA9J7', 3)</v>
      </c>
    </row>
    <row r="28" spans="1:13" x14ac:dyDescent="0.2">
      <c r="A28" s="1">
        <v>52</v>
      </c>
      <c r="B28" s="1">
        <v>2419</v>
      </c>
      <c r="C28" s="2">
        <v>40025230607</v>
      </c>
      <c r="D28" s="1">
        <v>40025</v>
      </c>
      <c r="E28" s="1">
        <v>20230607</v>
      </c>
      <c r="F28" s="1">
        <v>1</v>
      </c>
      <c r="G28" s="1">
        <v>4812</v>
      </c>
      <c r="H28" s="3">
        <v>45321.737245717595</v>
      </c>
      <c r="I28" s="3">
        <v>45321.737333564815</v>
      </c>
      <c r="J28" s="1">
        <v>3</v>
      </c>
      <c r="K28" s="1" t="s">
        <v>0</v>
      </c>
      <c r="L28" s="1">
        <v>0</v>
      </c>
      <c r="M28" s="1" t="str">
        <f t="shared" si="0"/>
        <v>INSERT INTO tblControlPagosHead(idArchivo, IdProceso, NombreArchivo, IdBanco, FechaPago, NumRegistros, Importe, FechaRegistro, FechaProceso, IdEstado, NombreEquipo, IdError) VALUES(52, 2419, '40025230607', 40025, '20230607', 1, '4812', '30/01/2024 17:41:38', '30/01/2024 17:41:46', 3, 'ADGARCIA9J7', 0)</v>
      </c>
    </row>
    <row r="29" spans="1:13" x14ac:dyDescent="0.2">
      <c r="A29" s="1">
        <v>53</v>
      </c>
      <c r="B29" s="1">
        <v>2419</v>
      </c>
      <c r="C29" s="2">
        <v>40072230410</v>
      </c>
      <c r="D29" s="1">
        <v>40072</v>
      </c>
      <c r="E29" s="1">
        <v>20230410</v>
      </c>
      <c r="F29" s="1">
        <v>1</v>
      </c>
      <c r="G29" s="1">
        <v>29166</v>
      </c>
      <c r="H29" s="3">
        <v>45321.737275497682</v>
      </c>
      <c r="I29" s="3">
        <v>45321.737392280091</v>
      </c>
      <c r="J29" s="1">
        <v>3</v>
      </c>
      <c r="K29" s="1" t="s">
        <v>0</v>
      </c>
      <c r="L29" s="1">
        <v>0</v>
      </c>
      <c r="M29" s="1" t="str">
        <f t="shared" si="0"/>
        <v>INSERT INTO tblControlPagosHead(idArchivo, IdProceso, NombreArchivo, IdBanco, FechaPago, NumRegistros, Importe, FechaRegistro, FechaProceso, IdEstado, NombreEquipo, IdError) VALUES(53, 2419, '40072230410', 40072, '20230410', 1, '29166', '30/01/2024 17:41:41', '30/01/2024 17:41:51', 3, 'ADGARCIA9J7', 0)</v>
      </c>
    </row>
    <row r="30" spans="1:13" x14ac:dyDescent="0.2">
      <c r="A30" s="1">
        <v>54</v>
      </c>
      <c r="B30" s="1">
        <v>2420</v>
      </c>
      <c r="C30" s="2">
        <v>40002230401</v>
      </c>
      <c r="D30" s="1">
        <v>40002</v>
      </c>
      <c r="E30" s="1">
        <v>20230402</v>
      </c>
      <c r="F30" s="1">
        <v>1</v>
      </c>
      <c r="G30" s="1">
        <v>16810</v>
      </c>
      <c r="H30" s="3">
        <v>45321.743785879633</v>
      </c>
      <c r="I30" s="3">
        <v>45321.743817974537</v>
      </c>
      <c r="J30" s="1">
        <v>99</v>
      </c>
      <c r="K30" s="1" t="s">
        <v>0</v>
      </c>
      <c r="L30" s="1">
        <v>3</v>
      </c>
      <c r="M30" s="1" t="str">
        <f t="shared" si="0"/>
        <v>INSERT INTO tblControlPagosHead(idArchivo, IdProceso, NombreArchivo, IdBanco, FechaPago, NumRegistros, Importe, FechaRegistro, FechaProceso, IdEstado, NombreEquipo, IdError) VALUES(54, 2420, '40002230401', 40002, '20230402', 1, '16810', '30/01/2024 17:51:03', '30/01/2024 17:51:06', 99, 'ADGARCIA9J7', 3)</v>
      </c>
    </row>
    <row r="31" spans="1:13" x14ac:dyDescent="0.2">
      <c r="A31" s="1">
        <v>55</v>
      </c>
      <c r="B31" s="1">
        <v>2420</v>
      </c>
      <c r="C31" s="2">
        <v>40025230607</v>
      </c>
      <c r="D31" s="1">
        <v>40025</v>
      </c>
      <c r="E31" s="1">
        <v>20230607</v>
      </c>
      <c r="F31" s="1">
        <v>1</v>
      </c>
      <c r="G31" s="1">
        <v>4812</v>
      </c>
      <c r="H31" s="3">
        <v>45321.743793900459</v>
      </c>
      <c r="I31" s="3">
        <v>45321.743849618055</v>
      </c>
      <c r="J31" s="1">
        <v>3</v>
      </c>
      <c r="K31" s="1" t="s">
        <v>0</v>
      </c>
      <c r="L31" s="1">
        <v>0</v>
      </c>
      <c r="M31" s="1" t="str">
        <f t="shared" si="0"/>
        <v>INSERT INTO tblControlPagosHead(idArchivo, IdProceso, NombreArchivo, IdBanco, FechaPago, NumRegistros, Importe, FechaRegistro, FechaProceso, IdEstado, NombreEquipo, IdError) VALUES(55, 2420, '40025230607', 40025, '20230607', 1, '4812', '30/01/2024 17:51:04', '30/01/2024 17:51:09', 3, 'ADGARCIA9J7', 0)</v>
      </c>
    </row>
    <row r="32" spans="1:13" x14ac:dyDescent="0.2">
      <c r="A32" s="1">
        <v>56</v>
      </c>
      <c r="B32" s="1">
        <v>2420</v>
      </c>
      <c r="C32" s="2">
        <v>40072230410</v>
      </c>
      <c r="D32" s="1">
        <v>40072</v>
      </c>
      <c r="E32" s="1">
        <v>20230410</v>
      </c>
      <c r="F32" s="1">
        <v>1</v>
      </c>
      <c r="G32" s="1">
        <v>29166</v>
      </c>
      <c r="H32" s="3">
        <v>45321.743800891207</v>
      </c>
      <c r="I32" s="3">
        <v>45321.743894409723</v>
      </c>
      <c r="J32" s="1">
        <v>3</v>
      </c>
      <c r="K32" s="1" t="s">
        <v>0</v>
      </c>
      <c r="L32" s="1">
        <v>0</v>
      </c>
      <c r="M32" s="1" t="str">
        <f t="shared" si="0"/>
        <v>INSERT INTO tblControlPagosHead(idArchivo, IdProceso, NombreArchivo, IdBanco, FechaPago, NumRegistros, Importe, FechaRegistro, FechaProceso, IdEstado, NombreEquipo, IdError) VALUES(56, 2420, '40072230410', 40072, '20230410', 1, '29166', '30/01/2024 17:51:04', '30/01/2024 17:51:12', 3, 'ADGARCIA9J7', 0)</v>
      </c>
    </row>
    <row r="33" spans="1:13" x14ac:dyDescent="0.2">
      <c r="A33" s="1">
        <v>57</v>
      </c>
      <c r="B33" s="1">
        <v>2421</v>
      </c>
      <c r="C33" s="2">
        <v>40002230401</v>
      </c>
      <c r="D33" s="1">
        <v>40002</v>
      </c>
      <c r="E33" s="1">
        <v>20230402</v>
      </c>
      <c r="F33" s="1">
        <v>1</v>
      </c>
      <c r="G33" s="1">
        <v>16810</v>
      </c>
      <c r="H33" s="3">
        <v>45321.746553391204</v>
      </c>
      <c r="I33" s="3">
        <v>45321.746571493059</v>
      </c>
      <c r="J33" s="1">
        <v>99</v>
      </c>
      <c r="K33" s="1" t="s">
        <v>0</v>
      </c>
      <c r="L33" s="1">
        <v>3</v>
      </c>
      <c r="M33" s="1" t="str">
        <f t="shared" si="0"/>
        <v>INSERT INTO tblControlPagosHead(idArchivo, IdProceso, NombreArchivo, IdBanco, FechaPago, NumRegistros, Importe, FechaRegistro, FechaProceso, IdEstado, NombreEquipo, IdError) VALUES(57, 2421, '40002230401', 40002, '20230402', 1, '16810', '30/01/2024 17:55:02', '30/01/2024 17:55:04', 99, 'ADGARCIA9J7', 3)</v>
      </c>
    </row>
    <row r="34" spans="1:13" x14ac:dyDescent="0.2">
      <c r="A34" s="1">
        <v>58</v>
      </c>
      <c r="B34" s="1">
        <v>2421</v>
      </c>
      <c r="C34" s="2">
        <v>40025230607</v>
      </c>
      <c r="D34" s="1">
        <v>40025</v>
      </c>
      <c r="E34" s="1">
        <v>20230607</v>
      </c>
      <c r="F34" s="1">
        <v>1</v>
      </c>
      <c r="G34" s="1">
        <v>4812</v>
      </c>
      <c r="H34" s="3">
        <v>45321.746553506942</v>
      </c>
      <c r="I34" s="3">
        <v>45321.746603043983</v>
      </c>
      <c r="J34" s="1">
        <v>3</v>
      </c>
      <c r="K34" s="1" t="s">
        <v>0</v>
      </c>
      <c r="L34" s="1">
        <v>0</v>
      </c>
      <c r="M34" s="1" t="str">
        <f t="shared" si="0"/>
        <v>INSERT INTO tblControlPagosHead(idArchivo, IdProceso, NombreArchivo, IdBanco, FechaPago, NumRegistros, Importe, FechaRegistro, FechaProceso, IdEstado, NombreEquipo, IdError) VALUES(58, 2421, '40025230607', 40025, '20230607', 1, '4812', '30/01/2024 17:55:02', '30/01/2024 17:55:07', 3, 'ADGARCIA9J7', 0)</v>
      </c>
    </row>
    <row r="35" spans="1:13" x14ac:dyDescent="0.2">
      <c r="A35" s="1">
        <v>59</v>
      </c>
      <c r="B35" s="1">
        <v>2421</v>
      </c>
      <c r="C35" s="2">
        <v>40072230410</v>
      </c>
      <c r="D35" s="1">
        <v>40072</v>
      </c>
      <c r="E35" s="1">
        <v>20230410</v>
      </c>
      <c r="F35" s="1">
        <v>1</v>
      </c>
      <c r="G35" s="1">
        <v>29166</v>
      </c>
      <c r="H35" s="3">
        <v>45321.74655358796</v>
      </c>
      <c r="I35" s="3">
        <v>45321.746833877318</v>
      </c>
      <c r="J35" s="1">
        <v>3</v>
      </c>
      <c r="K35" s="1" t="s">
        <v>0</v>
      </c>
      <c r="L35" s="1">
        <v>0</v>
      </c>
      <c r="M35" s="1" t="str">
        <f t="shared" si="0"/>
        <v>INSERT INTO tblControlPagosHead(idArchivo, IdProceso, NombreArchivo, IdBanco, FechaPago, NumRegistros, Importe, FechaRegistro, FechaProceso, IdEstado, NombreEquipo, IdError) VALUES(59, 2421, '40072230410', 40072, '20230410', 1, '29166', '30/01/2024 17:55:02', '30/01/2024 17:55:26', 3, 'ADGARCIA9J7', 0)</v>
      </c>
    </row>
    <row r="36" spans="1:13" x14ac:dyDescent="0.2">
      <c r="A36" s="1">
        <v>60</v>
      </c>
      <c r="B36" s="1">
        <v>2422</v>
      </c>
      <c r="C36" s="2">
        <v>40002230401</v>
      </c>
      <c r="D36" s="1">
        <v>40002</v>
      </c>
      <c r="E36" s="1">
        <v>20230402</v>
      </c>
      <c r="F36" s="1">
        <v>1</v>
      </c>
      <c r="G36" s="1">
        <v>16810</v>
      </c>
      <c r="H36" s="3">
        <v>45321.750524189818</v>
      </c>
      <c r="I36" s="3">
        <v>45321.750559062501</v>
      </c>
      <c r="J36" s="1">
        <v>99</v>
      </c>
      <c r="K36" s="1" t="s">
        <v>0</v>
      </c>
      <c r="L36" s="1">
        <v>3</v>
      </c>
      <c r="M36" s="1" t="str">
        <f t="shared" si="0"/>
        <v>INSERT INTO tblControlPagosHead(idArchivo, IdProceso, NombreArchivo, IdBanco, FechaPago, NumRegistros, Importe, FechaRegistro, FechaProceso, IdEstado, NombreEquipo, IdError) VALUES(60, 2422, '40002230401', 40002, '20230402', 1, '16810', '30/01/2024 18:00:45', '30/01/2024 18:00:48', 99, 'ADGARCIA9J7', 3)</v>
      </c>
    </row>
    <row r="37" spans="1:13" x14ac:dyDescent="0.2">
      <c r="A37" s="1">
        <v>61</v>
      </c>
      <c r="B37" s="1">
        <v>2422</v>
      </c>
      <c r="C37" s="2">
        <v>40025230607</v>
      </c>
      <c r="D37" s="1">
        <v>40025</v>
      </c>
      <c r="E37" s="1">
        <v>20230607</v>
      </c>
      <c r="F37" s="1">
        <v>1</v>
      </c>
      <c r="G37" s="1">
        <v>4812</v>
      </c>
      <c r="H37" s="3">
        <v>45321.75052465278</v>
      </c>
      <c r="I37" s="3">
        <v>45321.750646412038</v>
      </c>
      <c r="J37" s="1">
        <v>3</v>
      </c>
      <c r="K37" s="1" t="s">
        <v>0</v>
      </c>
      <c r="L37" s="1">
        <v>0</v>
      </c>
      <c r="M37" s="1" t="str">
        <f t="shared" si="0"/>
        <v>INSERT INTO tblControlPagosHead(idArchivo, IdProceso, NombreArchivo, IdBanco, FechaPago, NumRegistros, Importe, FechaRegistro, FechaProceso, IdEstado, NombreEquipo, IdError) VALUES(61, 2422, '40025230607', 40025, '20230607', 1, '4812', '30/01/2024 18:00:45', '30/01/2024 18:00:56', 3, 'ADGARCIA9J7', 0)</v>
      </c>
    </row>
    <row r="38" spans="1:13" x14ac:dyDescent="0.2">
      <c r="A38" s="1">
        <v>62</v>
      </c>
      <c r="B38" s="1">
        <v>2422</v>
      </c>
      <c r="C38" s="2">
        <v>40072230410</v>
      </c>
      <c r="D38" s="1">
        <v>40072</v>
      </c>
      <c r="E38" s="1">
        <v>20230410</v>
      </c>
      <c r="F38" s="1">
        <v>1</v>
      </c>
      <c r="G38" s="1">
        <v>29166</v>
      </c>
      <c r="H38" s="3">
        <v>45321.750524768519</v>
      </c>
      <c r="I38" s="3">
        <v>45321.75069552083</v>
      </c>
      <c r="J38" s="1">
        <v>3</v>
      </c>
      <c r="K38" s="1" t="s">
        <v>0</v>
      </c>
      <c r="L38" s="1">
        <v>0</v>
      </c>
      <c r="M38" s="1" t="str">
        <f t="shared" si="0"/>
        <v>INSERT INTO tblControlPagosHead(idArchivo, IdProceso, NombreArchivo, IdBanco, FechaPago, NumRegistros, Importe, FechaRegistro, FechaProceso, IdEstado, NombreEquipo, IdError) VALUES(62, 2422, '40072230410', 40072, '20230410', 1, '29166', '30/01/2024 18:00:45', '30/01/2024 18:01:00', 3, 'ADGARCIA9J7', 0)</v>
      </c>
    </row>
    <row r="39" spans="1:13" x14ac:dyDescent="0.2">
      <c r="A39" s="1">
        <v>63</v>
      </c>
      <c r="B39" s="1">
        <v>2424</v>
      </c>
      <c r="C39" s="2">
        <v>40002230401</v>
      </c>
      <c r="D39" s="1">
        <v>40002</v>
      </c>
      <c r="E39" s="1">
        <v>20230402</v>
      </c>
      <c r="F39" s="1">
        <v>1</v>
      </c>
      <c r="G39" s="1">
        <v>16810</v>
      </c>
      <c r="H39" s="3">
        <v>45321.758440162041</v>
      </c>
      <c r="I39" s="3">
        <v>45321.758454976851</v>
      </c>
      <c r="J39" s="1">
        <v>99</v>
      </c>
      <c r="K39" s="1" t="s">
        <v>0</v>
      </c>
      <c r="L39" s="1">
        <v>3</v>
      </c>
      <c r="M39" s="1" t="str">
        <f t="shared" si="0"/>
        <v>INSERT INTO tblControlPagosHead(idArchivo, IdProceso, NombreArchivo, IdBanco, FechaPago, NumRegistros, Importe, FechaRegistro, FechaProceso, IdEstado, NombreEquipo, IdError) VALUES(63, 2424, '40002230401', 40002, '20230402', 1, '16810', '30/01/2024 18:12:09', '30/01/2024 18:12:11', 99, 'ADGARCIA9J7', 3)</v>
      </c>
    </row>
    <row r="40" spans="1:13" x14ac:dyDescent="0.2">
      <c r="A40" s="1">
        <v>64</v>
      </c>
      <c r="B40" s="1">
        <v>2424</v>
      </c>
      <c r="C40" s="2">
        <v>40025230607</v>
      </c>
      <c r="D40" s="1">
        <v>40025</v>
      </c>
      <c r="E40" s="1">
        <v>20230607</v>
      </c>
      <c r="F40" s="1">
        <v>1</v>
      </c>
      <c r="G40" s="1">
        <v>4812</v>
      </c>
      <c r="H40" s="3">
        <v>45321.758440358797</v>
      </c>
      <c r="I40" s="3">
        <v>45321.758491203705</v>
      </c>
      <c r="J40" s="1">
        <v>3</v>
      </c>
      <c r="K40" s="1" t="s">
        <v>0</v>
      </c>
      <c r="L40" s="1">
        <v>0</v>
      </c>
      <c r="M40" s="1" t="str">
        <f t="shared" si="0"/>
        <v>INSERT INTO tblControlPagosHead(idArchivo, IdProceso, NombreArchivo, IdBanco, FechaPago, NumRegistros, Importe, FechaRegistro, FechaProceso, IdEstado, NombreEquipo, IdError) VALUES(64, 2424, '40025230607', 40025, '20230607', 1, '4812', '30/01/2024 18:12:09', '30/01/2024 18:12:14', 3, 'ADGARCIA9J7', 0)</v>
      </c>
    </row>
    <row r="41" spans="1:13" x14ac:dyDescent="0.2">
      <c r="A41" s="1">
        <v>65</v>
      </c>
      <c r="B41" s="1">
        <v>2424</v>
      </c>
      <c r="C41" s="2">
        <v>40072230410</v>
      </c>
      <c r="D41" s="1">
        <v>40072</v>
      </c>
      <c r="E41" s="1">
        <v>20230410</v>
      </c>
      <c r="F41" s="1">
        <v>1</v>
      </c>
      <c r="G41" s="1">
        <v>29166</v>
      </c>
      <c r="H41" s="3">
        <v>45321.758440393518</v>
      </c>
      <c r="I41" s="3">
        <v>45321.75853684028</v>
      </c>
      <c r="J41" s="1">
        <v>3</v>
      </c>
      <c r="K41" s="1" t="s">
        <v>0</v>
      </c>
      <c r="L41" s="1">
        <v>0</v>
      </c>
      <c r="M41" s="1" t="str">
        <f t="shared" si="0"/>
        <v>INSERT INTO tblControlPagosHead(idArchivo, IdProceso, NombreArchivo, IdBanco, FechaPago, NumRegistros, Importe, FechaRegistro, FechaProceso, IdEstado, NombreEquipo, IdError) VALUES(65, 2424, '40072230410', 40072, '20230410', 1, '29166', '30/01/2024 18:12:09', '30/01/2024 18:12:18', 3, 'ADGARCIA9J7', 0)</v>
      </c>
    </row>
    <row r="42" spans="1:13" x14ac:dyDescent="0.2">
      <c r="A42" s="1">
        <v>66</v>
      </c>
      <c r="B42" s="1">
        <v>2425</v>
      </c>
      <c r="C42" s="2">
        <v>40002230401</v>
      </c>
      <c r="D42" s="1">
        <v>40002</v>
      </c>
      <c r="E42" s="1">
        <v>20230402</v>
      </c>
      <c r="F42" s="1">
        <v>1</v>
      </c>
      <c r="G42" s="1">
        <v>16810</v>
      </c>
      <c r="H42" s="3">
        <v>45321.759626273146</v>
      </c>
      <c r="I42" s="3">
        <v>45321.7596653125</v>
      </c>
      <c r="J42" s="1">
        <v>99</v>
      </c>
      <c r="K42" s="1" t="s">
        <v>0</v>
      </c>
      <c r="L42" s="1">
        <v>3</v>
      </c>
      <c r="M42" s="1" t="str">
        <f t="shared" si="0"/>
        <v>INSERT INTO tblControlPagosHead(idArchivo, IdProceso, NombreArchivo, IdBanco, FechaPago, NumRegistros, Importe, FechaRegistro, FechaProceso, IdEstado, NombreEquipo, IdError) VALUES(66, 2425, '40002230401', 40002, '20230402', 1, '16810', '30/01/2024 18:13:52', '30/01/2024 18:13:55', 99, 'ADGARCIA9J7', 3)</v>
      </c>
    </row>
    <row r="43" spans="1:13" x14ac:dyDescent="0.2">
      <c r="A43" s="1">
        <v>67</v>
      </c>
      <c r="B43" s="1">
        <v>2425</v>
      </c>
      <c r="C43" s="2">
        <v>40025230607</v>
      </c>
      <c r="D43" s="1">
        <v>40025</v>
      </c>
      <c r="E43" s="1">
        <v>20230607</v>
      </c>
      <c r="F43" s="1">
        <v>1</v>
      </c>
      <c r="G43" s="1">
        <v>4812</v>
      </c>
      <c r="H43" s="3">
        <v>45321.75962646991</v>
      </c>
      <c r="I43" s="3">
        <v>45321.760996990743</v>
      </c>
      <c r="J43" s="1">
        <v>3</v>
      </c>
      <c r="K43" s="1" t="s">
        <v>0</v>
      </c>
      <c r="L43" s="1">
        <v>0</v>
      </c>
      <c r="M43" s="1" t="str">
        <f t="shared" si="0"/>
        <v>INSERT INTO tblControlPagosHead(idArchivo, IdProceso, NombreArchivo, IdBanco, FechaPago, NumRegistros, Importe, FechaRegistro, FechaProceso, IdEstado, NombreEquipo, IdError) VALUES(67, 2425, '40025230607', 40025, '20230607', 1, '4812', '30/01/2024 18:13:52', '30/01/2024 18:15:50', 3, 'ADGARCIA9J7', 0)</v>
      </c>
    </row>
    <row r="44" spans="1:13" x14ac:dyDescent="0.2">
      <c r="A44" s="1">
        <v>68</v>
      </c>
      <c r="B44" s="1">
        <v>2425</v>
      </c>
      <c r="C44" s="2">
        <v>40072230410</v>
      </c>
      <c r="D44" s="1">
        <v>40072</v>
      </c>
      <c r="E44" s="1">
        <v>20230410</v>
      </c>
      <c r="F44" s="1">
        <v>1</v>
      </c>
      <c r="G44" s="1">
        <v>29166</v>
      </c>
      <c r="H44" s="3">
        <v>45321.75962650463</v>
      </c>
      <c r="I44" s="3">
        <v>45321.761035069445</v>
      </c>
      <c r="J44" s="1">
        <v>3</v>
      </c>
      <c r="K44" s="1" t="s">
        <v>0</v>
      </c>
      <c r="L44" s="1">
        <v>0</v>
      </c>
      <c r="M44" s="1" t="str">
        <f t="shared" si="0"/>
        <v>INSERT INTO tblControlPagosHead(idArchivo, IdProceso, NombreArchivo, IdBanco, FechaPago, NumRegistros, Importe, FechaRegistro, FechaProceso, IdEstado, NombreEquipo, IdError) VALUES(68, 2425, '40072230410', 40072, '20230410', 1, '29166', '30/01/2024 18:13:52', '30/01/2024 18:15:53', 3, 'ADGARCIA9J7', 0)</v>
      </c>
    </row>
    <row r="45" spans="1:13" x14ac:dyDescent="0.2">
      <c r="A45" s="1">
        <v>69</v>
      </c>
      <c r="B45" s="1">
        <v>2426</v>
      </c>
      <c r="C45" s="2">
        <v>40002230401</v>
      </c>
      <c r="D45" s="1">
        <v>40002</v>
      </c>
      <c r="E45" s="1">
        <v>20230402</v>
      </c>
      <c r="F45" s="1">
        <v>1</v>
      </c>
      <c r="G45" s="1">
        <v>16810</v>
      </c>
      <c r="H45" s="3">
        <v>45321.784672569447</v>
      </c>
      <c r="I45" s="3">
        <v>45321.784726967591</v>
      </c>
      <c r="J45" s="1">
        <v>99</v>
      </c>
      <c r="K45" s="1" t="s">
        <v>0</v>
      </c>
      <c r="L45" s="1">
        <v>3</v>
      </c>
      <c r="M45" s="1" t="str">
        <f t="shared" si="0"/>
        <v>INSERT INTO tblControlPagosHead(idArchivo, IdProceso, NombreArchivo, IdBanco, FechaPago, NumRegistros, Importe, FechaRegistro, FechaProceso, IdEstado, NombreEquipo, IdError) VALUES(69, 2426, '40002230401', 40002, '20230402', 1, '16810', '30/01/2024 18:49:56', '30/01/2024 18:50:00', 99, 'ADGARCIA9J7', 3)</v>
      </c>
    </row>
    <row r="46" spans="1:13" x14ac:dyDescent="0.2">
      <c r="A46" s="1">
        <v>70</v>
      </c>
      <c r="B46" s="1">
        <v>2426</v>
      </c>
      <c r="C46" s="2">
        <v>40025230607</v>
      </c>
      <c r="D46" s="1">
        <v>40025</v>
      </c>
      <c r="E46" s="1">
        <v>20230607</v>
      </c>
      <c r="F46" s="1">
        <v>1</v>
      </c>
      <c r="G46" s="1">
        <v>4812</v>
      </c>
      <c r="H46" s="3">
        <v>45321.784672835645</v>
      </c>
      <c r="I46" s="3">
        <v>45321.784781516202</v>
      </c>
      <c r="J46" s="1">
        <v>3</v>
      </c>
      <c r="K46" s="1" t="s">
        <v>0</v>
      </c>
      <c r="L46" s="1">
        <v>0</v>
      </c>
      <c r="M46" s="1" t="str">
        <f t="shared" si="0"/>
        <v>INSERT INTO tblControlPagosHead(idArchivo, IdProceso, NombreArchivo, IdBanco, FechaPago, NumRegistros, Importe, FechaRegistro, FechaProceso, IdEstado, NombreEquipo, IdError) VALUES(70, 2426, '40025230607', 40025, '20230607', 1, '4812', '30/01/2024 18:49:56', '30/01/2024 18:50:05', 3, 'ADGARCIA9J7', 0)</v>
      </c>
    </row>
    <row r="47" spans="1:13" x14ac:dyDescent="0.2">
      <c r="A47" s="1">
        <v>71</v>
      </c>
      <c r="B47" s="1">
        <v>2426</v>
      </c>
      <c r="C47" s="2">
        <v>40072230410</v>
      </c>
      <c r="D47" s="1">
        <v>40072</v>
      </c>
      <c r="E47" s="1">
        <v>20230410</v>
      </c>
      <c r="F47" s="1">
        <v>1</v>
      </c>
      <c r="G47" s="1">
        <v>29166</v>
      </c>
      <c r="H47" s="3">
        <v>45321.784672881942</v>
      </c>
      <c r="I47" s="3">
        <v>45321.784801655092</v>
      </c>
      <c r="J47" s="1">
        <v>3</v>
      </c>
      <c r="K47" s="1" t="s">
        <v>0</v>
      </c>
      <c r="L47" s="1">
        <v>0</v>
      </c>
      <c r="M47" s="1" t="str">
        <f t="shared" si="0"/>
        <v>INSERT INTO tblControlPagosHead(idArchivo, IdProceso, NombreArchivo, IdBanco, FechaPago, NumRegistros, Importe, FechaRegistro, FechaProceso, IdEstado, NombreEquipo, IdError) VALUES(71, 2426, '40072230410', 40072, '20230410', 1, '29166', '30/01/2024 18:49:56', '30/01/2024 18:50:07', 3, 'ADGARCIA9J7', 0)</v>
      </c>
    </row>
    <row r="48" spans="1:13" x14ac:dyDescent="0.2">
      <c r="A48" s="1">
        <v>72</v>
      </c>
      <c r="B48" s="1">
        <v>2428</v>
      </c>
      <c r="C48" s="2">
        <v>40002230401</v>
      </c>
      <c r="D48" s="1">
        <v>40002</v>
      </c>
      <c r="E48" s="1">
        <v>20230402</v>
      </c>
      <c r="F48" s="1">
        <v>1</v>
      </c>
      <c r="G48" s="1">
        <v>16810</v>
      </c>
      <c r="H48" s="3">
        <v>45321.790443784725</v>
      </c>
      <c r="I48" s="3">
        <v>45321.790497222224</v>
      </c>
      <c r="J48" s="1">
        <v>99</v>
      </c>
      <c r="K48" s="1" t="s">
        <v>0</v>
      </c>
      <c r="L48" s="1">
        <v>3</v>
      </c>
      <c r="M48" s="1" t="str">
        <f t="shared" si="0"/>
        <v>INSERT INTO tblControlPagosHead(idArchivo, IdProceso, NombreArchivo, IdBanco, FechaPago, NumRegistros, Importe, FechaRegistro, FechaProceso, IdEstado, NombreEquipo, IdError) VALUES(72, 2428, '40002230401', 40002, '20230402', 1, '16810', '30/01/2024 18:58:14', '30/01/2024 18:58:19', 99, 'ADGARCIA9J7', 3)</v>
      </c>
    </row>
    <row r="49" spans="1:13" x14ac:dyDescent="0.2">
      <c r="A49" s="1">
        <v>73</v>
      </c>
      <c r="B49" s="1">
        <v>2428</v>
      </c>
      <c r="C49" s="2">
        <v>40025230607</v>
      </c>
      <c r="D49" s="1">
        <v>40025</v>
      </c>
      <c r="E49" s="1">
        <v>20230607</v>
      </c>
      <c r="F49" s="1">
        <v>1</v>
      </c>
      <c r="G49" s="1">
        <v>4812</v>
      </c>
      <c r="H49" s="3">
        <v>45321.790444062499</v>
      </c>
      <c r="I49" s="3">
        <v>45321.790516319445</v>
      </c>
      <c r="J49" s="1">
        <v>3</v>
      </c>
      <c r="K49" s="1" t="s">
        <v>0</v>
      </c>
      <c r="L49" s="1">
        <v>0</v>
      </c>
      <c r="M49" s="1" t="str">
        <f t="shared" si="0"/>
        <v>INSERT INTO tblControlPagosHead(idArchivo, IdProceso, NombreArchivo, IdBanco, FechaPago, NumRegistros, Importe, FechaRegistro, FechaProceso, IdEstado, NombreEquipo, IdError) VALUES(73, 2428, '40025230607', 40025, '20230607', 1, '4812', '30/01/2024 18:58:14', '30/01/2024 18:58:21', 3, 'ADGARCIA9J7', 0)</v>
      </c>
    </row>
    <row r="50" spans="1:13" x14ac:dyDescent="0.2">
      <c r="A50" s="1">
        <v>74</v>
      </c>
      <c r="B50" s="1">
        <v>2428</v>
      </c>
      <c r="C50" s="2">
        <v>40072230410</v>
      </c>
      <c r="D50" s="1">
        <v>40072</v>
      </c>
      <c r="E50" s="1">
        <v>20230410</v>
      </c>
      <c r="F50" s="1">
        <v>1</v>
      </c>
      <c r="G50" s="1">
        <v>29166</v>
      </c>
      <c r="H50" s="3">
        <v>45321.790444212966</v>
      </c>
      <c r="I50" s="3">
        <v>45321.790541122682</v>
      </c>
      <c r="J50" s="1">
        <v>3</v>
      </c>
      <c r="K50" s="1" t="s">
        <v>0</v>
      </c>
      <c r="L50" s="1">
        <v>0</v>
      </c>
      <c r="M50" s="1" t="str">
        <f t="shared" si="0"/>
        <v>INSERT INTO tblControlPagosHead(idArchivo, IdProceso, NombreArchivo, IdBanco, FechaPago, NumRegistros, Importe, FechaRegistro, FechaProceso, IdEstado, NombreEquipo, IdError) VALUES(74, 2428, '40072230410', 40072, '20230410', 1, '29166', '30/01/2024 18:58:14', '30/01/2024 18:58:23', 3, 'ADGARCIA9J7', 0)</v>
      </c>
    </row>
    <row r="51" spans="1:13" x14ac:dyDescent="0.2">
      <c r="A51" s="1">
        <v>75</v>
      </c>
      <c r="B51" s="1">
        <v>2429</v>
      </c>
      <c r="C51" s="2">
        <v>40002230401</v>
      </c>
      <c r="D51" s="1">
        <v>40002</v>
      </c>
      <c r="E51" s="1">
        <v>20230402</v>
      </c>
      <c r="F51" s="1">
        <v>1</v>
      </c>
      <c r="G51" s="1">
        <v>16810</v>
      </c>
      <c r="H51" s="3">
        <v>45321.927717789353</v>
      </c>
      <c r="I51" s="3">
        <v>45321.927751817129</v>
      </c>
      <c r="J51" s="1">
        <v>99</v>
      </c>
      <c r="K51" s="1" t="s">
        <v>0</v>
      </c>
      <c r="L51" s="1">
        <v>3</v>
      </c>
      <c r="M51" s="1" t="str">
        <f t="shared" si="0"/>
        <v>INSERT INTO tblControlPagosHead(idArchivo, IdProceso, NombreArchivo, IdBanco, FechaPago, NumRegistros, Importe, FechaRegistro, FechaProceso, IdEstado, NombreEquipo, IdError) VALUES(75, 2429, '40002230401', 40002, '20230402', 1, '16810', '30/01/2024 22:15:55', '30/01/2024 22:15:58', 99, 'ADGARCIA9J7', 3)</v>
      </c>
    </row>
    <row r="52" spans="1:13" x14ac:dyDescent="0.2">
      <c r="A52" s="1">
        <v>76</v>
      </c>
      <c r="B52" s="1">
        <v>2429</v>
      </c>
      <c r="C52" s="2">
        <v>40025230607</v>
      </c>
      <c r="D52" s="1">
        <v>40025</v>
      </c>
      <c r="E52" s="1">
        <v>20230607</v>
      </c>
      <c r="F52" s="1">
        <v>1</v>
      </c>
      <c r="G52" s="1">
        <v>4812</v>
      </c>
      <c r="H52" s="3">
        <v>45321.927717905091</v>
      </c>
      <c r="I52" s="3">
        <v>45321.927767905094</v>
      </c>
      <c r="J52" s="1">
        <v>3</v>
      </c>
      <c r="K52" s="1" t="s">
        <v>0</v>
      </c>
      <c r="L52" s="1">
        <v>0</v>
      </c>
      <c r="M52" s="1" t="str">
        <f t="shared" si="0"/>
        <v>INSERT INTO tblControlPagosHead(idArchivo, IdProceso, NombreArchivo, IdBanco, FechaPago, NumRegistros, Importe, FechaRegistro, FechaProceso, IdEstado, NombreEquipo, IdError) VALUES(76, 2429, '40025230607', 40025, '20230607', 1, '4812', '30/01/2024 22:15:55', '30/01/2024 22:15:59', 3, 'ADGARCIA9J7', 0)</v>
      </c>
    </row>
    <row r="53" spans="1:13" x14ac:dyDescent="0.2">
      <c r="A53" s="1">
        <v>77</v>
      </c>
      <c r="B53" s="1">
        <v>2429</v>
      </c>
      <c r="C53" s="2">
        <v>40072230410</v>
      </c>
      <c r="D53" s="1">
        <v>40072</v>
      </c>
      <c r="E53" s="1">
        <v>20230410</v>
      </c>
      <c r="F53" s="1">
        <v>1</v>
      </c>
      <c r="G53" s="1">
        <v>29166</v>
      </c>
      <c r="H53" s="3">
        <v>45321.927717939812</v>
      </c>
      <c r="I53" s="3">
        <v>45321.927781863429</v>
      </c>
      <c r="J53" s="1">
        <v>3</v>
      </c>
      <c r="K53" s="1" t="s">
        <v>0</v>
      </c>
      <c r="L53" s="1">
        <v>0</v>
      </c>
      <c r="M53" s="1" t="str">
        <f t="shared" si="0"/>
        <v>INSERT INTO tblControlPagosHead(idArchivo, IdProceso, NombreArchivo, IdBanco, FechaPago, NumRegistros, Importe, FechaRegistro, FechaProceso, IdEstado, NombreEquipo, IdError) VALUES(77, 2429, '40072230410', 40072, '20230410', 1, '29166', '30/01/2024 22:15:55', '30/01/2024 22:16:00', 3, 'ADGARCIA9J7', 0)</v>
      </c>
    </row>
  </sheetData>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0"/>
  <sheetViews>
    <sheetView workbookViewId="0">
      <selection activeCell="F2" sqref="F2:F20"/>
    </sheetView>
  </sheetViews>
  <sheetFormatPr baseColWidth="10" defaultRowHeight="11.25" x14ac:dyDescent="0.2"/>
  <cols>
    <col min="1" max="1" width="4.28515625" style="1" bestFit="1" customWidth="1"/>
    <col min="2" max="2" width="16.42578125" style="1" bestFit="1" customWidth="1"/>
    <col min="3" max="3" width="8.140625" style="1" bestFit="1" customWidth="1"/>
    <col min="4" max="4" width="8.7109375" style="1" bestFit="1" customWidth="1"/>
    <col min="5" max="5" width="13.140625" style="1" bestFit="1" customWidth="1"/>
    <col min="6" max="6" width="106.140625" style="1" bestFit="1" customWidth="1"/>
    <col min="7" max="16384" width="11.42578125" style="1"/>
  </cols>
  <sheetData>
    <row r="1" spans="1:6" x14ac:dyDescent="0.2">
      <c r="A1" s="1" t="s">
        <v>27</v>
      </c>
      <c r="B1" s="1" t="s">
        <v>28</v>
      </c>
      <c r="C1" s="1" t="s">
        <v>29</v>
      </c>
      <c r="D1" s="1" t="s">
        <v>6</v>
      </c>
      <c r="E1" s="1" t="s">
        <v>30</v>
      </c>
    </row>
    <row r="2" spans="1:6" x14ac:dyDescent="0.2">
      <c r="A2" s="1">
        <v>0</v>
      </c>
      <c r="B2" s="1" t="s">
        <v>99</v>
      </c>
      <c r="C2" s="1">
        <v>56</v>
      </c>
      <c r="D2" s="1">
        <v>569875445</v>
      </c>
      <c r="E2" s="4">
        <v>45321.107083333336</v>
      </c>
      <c r="F2" s="1" t="str">
        <f t="shared" ref="F2:F20" si="0">_xlfn.CONCAT("INSERT INTO tblArchivosZIP(IdZip,NombreZip,NumPagos,Importe,FechaCreacion) VALUES(",A2,", '", B2,"', ", C2, ", ", D2, ", '",TEXT(E2, "dd/MM/aaaa HH:mm:ss"),"')")</f>
        <v>INSERT INTO tblArchivosZIP(IdZip,NombreZip,NumPagos,Importe,FechaCreacion) VALUES(0, 'PruebaSistemas', 56, 569875445, '30/01/2024 02:34:12')</v>
      </c>
    </row>
    <row r="3" spans="1:6" x14ac:dyDescent="0.2">
      <c r="A3" s="1">
        <v>1</v>
      </c>
      <c r="B3" s="1" t="s">
        <v>31</v>
      </c>
      <c r="C3" s="1">
        <v>56</v>
      </c>
      <c r="D3" s="1">
        <v>569875445</v>
      </c>
      <c r="E3" s="4">
        <v>45321.107083333336</v>
      </c>
      <c r="F3" s="1" t="str">
        <f t="shared" si="0"/>
        <v>INSERT INTO tblArchivosZIP(IdZip,NombreZip,NumPagos,Importe,FechaCreacion) VALUES(1, 'MATCBZF20240130_0', 56, 569875445, '30/01/2024 02:34:12')</v>
      </c>
    </row>
    <row r="4" spans="1:6" x14ac:dyDescent="0.2">
      <c r="A4" s="1">
        <v>2</v>
      </c>
      <c r="B4" s="1" t="s">
        <v>32</v>
      </c>
      <c r="C4" s="1">
        <v>32</v>
      </c>
      <c r="D4" s="1">
        <v>569875445</v>
      </c>
      <c r="E4" s="4">
        <v>45321.482083333336</v>
      </c>
      <c r="F4" s="1" t="str">
        <f t="shared" si="0"/>
        <v>INSERT INTO tblArchivosZIP(IdZip,NombreZip,NumPagos,Importe,FechaCreacion) VALUES(2, 'MATCBZF20240130_1', 32, 569875445, '30/01/2024 11:34:12')</v>
      </c>
    </row>
    <row r="5" spans="1:6" x14ac:dyDescent="0.2">
      <c r="A5" s="1">
        <v>3</v>
      </c>
      <c r="B5" s="1" t="s">
        <v>33</v>
      </c>
      <c r="C5" s="1">
        <v>15</v>
      </c>
      <c r="D5" s="1">
        <v>569875445</v>
      </c>
      <c r="E5" s="4">
        <v>45321.52375</v>
      </c>
      <c r="F5" s="1" t="str">
        <f t="shared" si="0"/>
        <v>INSERT INTO tblArchivosZIP(IdZip,NombreZip,NumPagos,Importe,FechaCreacion) VALUES(3, 'MATCBZF20240130_2', 15, 569875445, '30/01/2024 12:34:12')</v>
      </c>
    </row>
    <row r="6" spans="1:6" x14ac:dyDescent="0.2">
      <c r="A6" s="1">
        <v>4</v>
      </c>
      <c r="B6" s="1" t="s">
        <v>13</v>
      </c>
      <c r="C6" s="1" t="s">
        <v>14</v>
      </c>
      <c r="D6" s="1" t="s">
        <v>14</v>
      </c>
      <c r="E6" s="3">
        <v>45321.60708263889</v>
      </c>
      <c r="F6" s="1" t="str">
        <f t="shared" si="0"/>
        <v>INSERT INTO tblArchivosZIP(IdZip,NombreZip,NumPagos,Importe,FechaCreacion) VALUES(4, 'MATCBZF20240130_3 ', NULL, NULL, '30/01/2024 14:34:12')</v>
      </c>
    </row>
    <row r="7" spans="1:6" x14ac:dyDescent="0.2">
      <c r="A7" s="1">
        <v>7</v>
      </c>
      <c r="B7" s="1" t="s">
        <v>15</v>
      </c>
      <c r="C7" s="1" t="s">
        <v>14</v>
      </c>
      <c r="D7" s="1" t="s">
        <v>14</v>
      </c>
      <c r="E7" s="3">
        <v>45321.686545833334</v>
      </c>
      <c r="F7" s="1" t="str">
        <f t="shared" si="0"/>
        <v>INSERT INTO tblArchivosZIP(IdZip,NombreZip,NumPagos,Importe,FechaCreacion) VALUES(7, 'MATCBZF20240130_4 ', NULL, NULL, '30/01/2024 16:28:38')</v>
      </c>
    </row>
    <row r="8" spans="1:6" x14ac:dyDescent="0.2">
      <c r="A8" s="1">
        <v>8</v>
      </c>
      <c r="B8" s="1" t="s">
        <v>16</v>
      </c>
      <c r="C8" s="1" t="s">
        <v>14</v>
      </c>
      <c r="D8" s="1" t="s">
        <v>14</v>
      </c>
      <c r="E8" s="3">
        <v>45321.68783383102</v>
      </c>
      <c r="F8" s="1" t="str">
        <f t="shared" si="0"/>
        <v>INSERT INTO tblArchivosZIP(IdZip,NombreZip,NumPagos,Importe,FechaCreacion) VALUES(8, 'MATCBZF20240130_5 ', NULL, NULL, '30/01/2024 16:30:29')</v>
      </c>
    </row>
    <row r="9" spans="1:6" x14ac:dyDescent="0.2">
      <c r="A9" s="1">
        <v>11</v>
      </c>
      <c r="B9" s="1" t="s">
        <v>17</v>
      </c>
      <c r="C9" s="1" t="s">
        <v>14</v>
      </c>
      <c r="D9" s="1" t="s">
        <v>14</v>
      </c>
      <c r="E9" s="3">
        <v>45321.732078935187</v>
      </c>
      <c r="F9" s="1" t="str">
        <f t="shared" si="0"/>
        <v>INSERT INTO tblArchivosZIP(IdZip,NombreZip,NumPagos,Importe,FechaCreacion) VALUES(11, 'MATCBZF20240130_6 ', NULL, NULL, '30/01/2024 17:34:12')</v>
      </c>
    </row>
    <row r="10" spans="1:6" x14ac:dyDescent="0.2">
      <c r="A10" s="1">
        <v>12</v>
      </c>
      <c r="B10" s="1" t="s">
        <v>17</v>
      </c>
      <c r="C10" s="1" t="s">
        <v>14</v>
      </c>
      <c r="D10" s="1" t="s">
        <v>14</v>
      </c>
      <c r="E10" s="3">
        <v>45321.732707673611</v>
      </c>
      <c r="F10" s="1" t="str">
        <f t="shared" si="0"/>
        <v>INSERT INTO tblArchivosZIP(IdZip,NombreZip,NumPagos,Importe,FechaCreacion) VALUES(12, 'MATCBZF20240130_6 ', NULL, NULL, '30/01/2024 17:35:06')</v>
      </c>
    </row>
    <row r="11" spans="1:6" x14ac:dyDescent="0.2">
      <c r="A11" s="1">
        <v>13</v>
      </c>
      <c r="B11" s="1" t="s">
        <v>17</v>
      </c>
      <c r="C11" s="1" t="s">
        <v>14</v>
      </c>
      <c r="D11" s="1" t="s">
        <v>14</v>
      </c>
      <c r="E11" s="3">
        <v>45321.734001076387</v>
      </c>
      <c r="F11" s="1" t="str">
        <f t="shared" si="0"/>
        <v>INSERT INTO tblArchivosZIP(IdZip,NombreZip,NumPagos,Importe,FechaCreacion) VALUES(13, 'MATCBZF20240130_6 ', NULL, NULL, '30/01/2024 17:36:58')</v>
      </c>
    </row>
    <row r="12" spans="1:6" x14ac:dyDescent="0.2">
      <c r="A12" s="1">
        <v>17</v>
      </c>
      <c r="B12" s="1" t="s">
        <v>18</v>
      </c>
      <c r="C12" s="1" t="s">
        <v>14</v>
      </c>
      <c r="D12" s="1" t="s">
        <v>14</v>
      </c>
      <c r="E12" s="3">
        <v>45321.737900266206</v>
      </c>
      <c r="F12" s="1" t="str">
        <f t="shared" si="0"/>
        <v>INSERT INTO tblArchivosZIP(IdZip,NombreZip,NumPagos,Importe,FechaCreacion) VALUES(17, 'MATCBZF20240130_7 ', NULL, NULL, '30/01/2024 17:42:35')</v>
      </c>
    </row>
    <row r="13" spans="1:6" x14ac:dyDescent="0.2">
      <c r="A13" s="1">
        <v>21</v>
      </c>
      <c r="B13" s="1" t="s">
        <v>19</v>
      </c>
      <c r="C13" s="1" t="s">
        <v>14</v>
      </c>
      <c r="D13" s="1" t="s">
        <v>14</v>
      </c>
      <c r="E13" s="3">
        <v>45321.744419247683</v>
      </c>
      <c r="F13" s="1" t="str">
        <f t="shared" si="0"/>
        <v>INSERT INTO tblArchivosZIP(IdZip,NombreZip,NumPagos,Importe,FechaCreacion) VALUES(21, 'MATCBZF20240130_8 ', NULL, NULL, '30/01/2024 17:51:58')</v>
      </c>
    </row>
    <row r="14" spans="1:6" x14ac:dyDescent="0.2">
      <c r="A14" s="1">
        <v>22</v>
      </c>
      <c r="B14" s="1" t="s">
        <v>20</v>
      </c>
      <c r="C14" s="1" t="s">
        <v>14</v>
      </c>
      <c r="D14" s="1" t="s">
        <v>14</v>
      </c>
      <c r="E14" s="3">
        <v>45321.747470682873</v>
      </c>
      <c r="F14" s="1" t="str">
        <f t="shared" si="0"/>
        <v>INSERT INTO tblArchivosZIP(IdZip,NombreZip,NumPagos,Importe,FechaCreacion) VALUES(22, 'MATCBZF20240130_9 ', NULL, NULL, '30/01/2024 17:56:21')</v>
      </c>
    </row>
    <row r="15" spans="1:6" x14ac:dyDescent="0.2">
      <c r="A15" s="1">
        <v>23</v>
      </c>
      <c r="B15" s="1" t="s">
        <v>21</v>
      </c>
      <c r="C15" s="1" t="s">
        <v>14</v>
      </c>
      <c r="D15" s="1" t="s">
        <v>14</v>
      </c>
      <c r="E15" s="3">
        <v>45321.750937928242</v>
      </c>
      <c r="F15" s="1" t="str">
        <f t="shared" si="0"/>
        <v>INSERT INTO tblArchivosZIP(IdZip,NombreZip,NumPagos,Importe,FechaCreacion) VALUES(23, 'MATCBZF20240130_10', NULL, NULL, '30/01/2024 18:01:21')</v>
      </c>
    </row>
    <row r="16" spans="1:6" x14ac:dyDescent="0.2">
      <c r="A16" s="1">
        <v>27</v>
      </c>
      <c r="B16" s="1" t="s">
        <v>22</v>
      </c>
      <c r="C16" s="1" t="s">
        <v>14</v>
      </c>
      <c r="D16" s="1" t="s">
        <v>14</v>
      </c>
      <c r="E16" s="3">
        <v>45321.75882693287</v>
      </c>
      <c r="F16" s="1" t="str">
        <f t="shared" si="0"/>
        <v>INSERT INTO tblArchivosZIP(IdZip,NombreZip,NumPagos,Importe,FechaCreacion) VALUES(27, 'MATCBZF20240130_11', NULL, NULL, '30/01/2024 18:12:43')</v>
      </c>
    </row>
    <row r="17" spans="1:6" x14ac:dyDescent="0.2">
      <c r="A17" s="1">
        <v>28</v>
      </c>
      <c r="B17" s="1" t="s">
        <v>23</v>
      </c>
      <c r="C17" s="1" t="s">
        <v>14</v>
      </c>
      <c r="D17" s="1" t="s">
        <v>14</v>
      </c>
      <c r="E17" s="3">
        <v>45321.761251122683</v>
      </c>
      <c r="F17" s="1" t="str">
        <f t="shared" si="0"/>
        <v>INSERT INTO tblArchivosZIP(IdZip,NombreZip,NumPagos,Importe,FechaCreacion) VALUES(28, 'MATCBZF20240130_12', NULL, NULL, '30/01/2024 18:16:12')</v>
      </c>
    </row>
    <row r="18" spans="1:6" x14ac:dyDescent="0.2">
      <c r="A18" s="1">
        <v>29</v>
      </c>
      <c r="B18" s="1" t="s">
        <v>24</v>
      </c>
      <c r="C18" s="1" t="s">
        <v>14</v>
      </c>
      <c r="D18" s="1" t="s">
        <v>14</v>
      </c>
      <c r="E18" s="3">
        <v>45321.784965081017</v>
      </c>
      <c r="F18" s="1" t="str">
        <f t="shared" si="0"/>
        <v>INSERT INTO tblArchivosZIP(IdZip,NombreZip,NumPagos,Importe,FechaCreacion) VALUES(29, 'MATCBZF20240130_13', NULL, NULL, '30/01/2024 18:50:21')</v>
      </c>
    </row>
    <row r="19" spans="1:6" x14ac:dyDescent="0.2">
      <c r="A19" s="1">
        <v>30</v>
      </c>
      <c r="B19" s="1" t="s">
        <v>25</v>
      </c>
      <c r="C19" s="1" t="s">
        <v>14</v>
      </c>
      <c r="D19" s="1" t="s">
        <v>14</v>
      </c>
      <c r="E19" s="3">
        <v>45321.792063310182</v>
      </c>
      <c r="F19" s="1" t="str">
        <f t="shared" si="0"/>
        <v>INSERT INTO tblArchivosZIP(IdZip,NombreZip,NumPagos,Importe,FechaCreacion) VALUES(30, 'MATCBZF20240130_14', NULL, NULL, '30/01/2024 19:00:34')</v>
      </c>
    </row>
    <row r="20" spans="1:6" x14ac:dyDescent="0.2">
      <c r="A20" s="1">
        <v>31</v>
      </c>
      <c r="B20" s="1" t="s">
        <v>26</v>
      </c>
      <c r="C20" s="1" t="s">
        <v>14</v>
      </c>
      <c r="D20" s="1" t="s">
        <v>14</v>
      </c>
      <c r="E20" s="3">
        <v>45321.936282141207</v>
      </c>
      <c r="F20" s="1" t="str">
        <f t="shared" si="0"/>
        <v>INSERT INTO tblArchivosZIP(IdZip,NombreZip,NumPagos,Importe,FechaCreacion) VALUES(31, 'MATCBZF20240130_15', NULL, NULL, '30/01/2024 22:28:15')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66"/>
  <sheetViews>
    <sheetView workbookViewId="0">
      <selection activeCell="A9" sqref="A9"/>
    </sheetView>
  </sheetViews>
  <sheetFormatPr baseColWidth="10" defaultRowHeight="11.25" x14ac:dyDescent="0.2"/>
  <cols>
    <col min="1" max="1" width="9.7109375" style="1" bestFit="1" customWidth="1"/>
    <col min="2" max="2" width="10" style="1" bestFit="1" customWidth="1"/>
    <col min="3" max="3" width="11.42578125" style="1" bestFit="1" customWidth="1"/>
    <col min="4" max="4" width="18.85546875" style="1" bestFit="1" customWidth="1"/>
    <col min="5" max="5" width="10.28515625" style="1" bestFit="1" customWidth="1"/>
    <col min="6" max="6" width="10.5703125" style="1" bestFit="1" customWidth="1"/>
    <col min="7" max="7" width="8.7109375" style="1" bestFit="1" customWidth="1"/>
    <col min="8" max="8" width="13.28515625" style="1" bestFit="1" customWidth="1"/>
    <col min="9" max="9" width="14.7109375" style="1" bestFit="1" customWidth="1"/>
    <col min="10" max="10" width="8.42578125" style="1" bestFit="1" customWidth="1"/>
    <col min="11" max="11" width="9.28515625" style="1" bestFit="1" customWidth="1"/>
    <col min="12" max="12" width="8.85546875" style="1" bestFit="1" customWidth="1"/>
    <col min="13" max="13" width="6.5703125" style="1" bestFit="1" customWidth="1"/>
    <col min="14" max="14" width="15.42578125" style="1" bestFit="1" customWidth="1"/>
    <col min="15" max="15" width="7.85546875" style="1" bestFit="1" customWidth="1"/>
    <col min="16" max="16" width="30.28515625" style="1" bestFit="1" customWidth="1"/>
    <col min="17" max="16384" width="11.42578125" style="1"/>
  </cols>
  <sheetData>
    <row r="1" spans="1:17" x14ac:dyDescent="0.2">
      <c r="A1" s="1" t="s">
        <v>88</v>
      </c>
      <c r="B1" s="1" t="s">
        <v>89</v>
      </c>
      <c r="C1" s="1" t="s">
        <v>90</v>
      </c>
      <c r="D1" s="1" t="s">
        <v>91</v>
      </c>
      <c r="E1" s="1" t="s">
        <v>4</v>
      </c>
      <c r="F1" s="1" t="s">
        <v>92</v>
      </c>
      <c r="G1" s="1" t="s">
        <v>6</v>
      </c>
      <c r="H1" s="1" t="s">
        <v>93</v>
      </c>
      <c r="I1" s="1" t="s">
        <v>94</v>
      </c>
      <c r="J1" s="1" t="s">
        <v>95</v>
      </c>
      <c r="K1" s="1" t="s">
        <v>96</v>
      </c>
      <c r="L1" s="1" t="s">
        <v>9</v>
      </c>
      <c r="M1" s="1" t="s">
        <v>27</v>
      </c>
      <c r="N1" s="1" t="s">
        <v>97</v>
      </c>
      <c r="O1" s="1" t="s">
        <v>11</v>
      </c>
      <c r="P1" s="1" t="s">
        <v>98</v>
      </c>
      <c r="Q1" s="1" t="s">
        <v>87</v>
      </c>
    </row>
    <row r="2" spans="1:17" x14ac:dyDescent="0.2">
      <c r="A2" s="1">
        <v>26</v>
      </c>
      <c r="B2" s="1">
        <v>1</v>
      </c>
      <c r="C2" s="1">
        <v>2</v>
      </c>
      <c r="D2" s="1" t="s">
        <v>34</v>
      </c>
      <c r="E2" s="1" t="s">
        <v>35</v>
      </c>
      <c r="F2" s="5">
        <v>0.32569444444444445</v>
      </c>
      <c r="G2" s="1">
        <v>16810</v>
      </c>
      <c r="H2" s="1" t="s">
        <v>36</v>
      </c>
      <c r="I2" s="1">
        <v>1</v>
      </c>
      <c r="J2" s="1">
        <v>4</v>
      </c>
      <c r="K2" s="1">
        <v>0</v>
      </c>
      <c r="L2" s="1" t="s">
        <v>37</v>
      </c>
      <c r="M2" s="1" t="s">
        <v>38</v>
      </c>
      <c r="N2" s="1" t="s">
        <v>14</v>
      </c>
      <c r="O2" s="1" t="s">
        <v>37</v>
      </c>
      <c r="P2" s="1" t="s">
        <v>14</v>
      </c>
      <c r="Q2" s="1" t="str">
        <f>_xlfn.CONCAT("INSERT INTO tblControlPagosDet(IdArchivo, NumLinea, Consecutivo, LineaCaptura, FechaPago, HoraPago, Importe, NumOperacion, MedioRecepcion, Version, TipoPago, IdEstado, IdZip, NombreXML, IdError, IdProcesamiento) VALUES(", tblControlDet_300124[[#This Row],[IdArchivo]], ", ", tblControlDet_300124[[#This Row],[NumLinea]], ", ", tblControlDet_300124[[#This Row],[Consecutivo]], ", '", tblControlDet_300124[[#This Row],[LineaCaptura]], "', '", tblControlDet_300124[[#This Row],[FechaPago]], "', '", TEXT(tblControlDet_300124[[#This Row],[HoraPago]], "HH:mm"), "', '", tblControlDet_300124[[#This Row],[Importe]], "', '", tblControlDet_300124[[#This Row],[NumOperacion]], "', ", tblControlDet_300124[[#This Row],[MedioRecepcion]], ", '", tblControlDet_300124[[#This Row],[Version]], "', ", tblControlDet_300124[[#This Row],[TipoPago]], ", ",tblControlDet_300124[[#This Row],[IdEstado]], ", ", tblControlDet_300124[[#This Row],[IdZip]], ", ", IF(tblControlDet_300124[[#This Row],[NombreXML]]="NULL", tblControlDet_300124[[#This Row],[NombreXML]], _xlfn.CONCAT("'", tblControlDet_300124[[#This Row],[NombreXML]], "'")), ", ",tblControlDet_300124[[#This Row],[IdError]], ", ", IF(tblControlDet_300124[[#This Row],[IdProcesamiento]]="NULL", tblControlDet_300124[[#This Row],[IdProcesamiento]], _xlfn.CONCAT("'", tblControlDet_300124[[#This Row],[IdProcesamiento]], "'")), ")")</f>
        <v>INSERT INTO tblControlPagosDet(IdArchivo, NumLinea, Consecutivo, LineaCaptura, FechaPago, HoraPago, Importe, NumOperacion, MedioRecepcion, Version, TipoPago, IdEstado, IdZip, NombreXML, IdError, IdProcesamiento) VALUES(26, 1, 2, '04230BAE174438216270', '20230401', '07:49', '16810', '3397', 1, '4', 0, 99, 0, NULL, 99, NULL)</v>
      </c>
    </row>
    <row r="3" spans="1:17" x14ac:dyDescent="0.2">
      <c r="A3" s="1">
        <v>27</v>
      </c>
      <c r="B3" s="1">
        <v>1</v>
      </c>
      <c r="C3" s="1">
        <v>2</v>
      </c>
      <c r="D3" s="1" t="s">
        <v>39</v>
      </c>
      <c r="E3" s="1" t="s">
        <v>40</v>
      </c>
      <c r="F3" s="5">
        <v>0.625</v>
      </c>
      <c r="G3" s="1">
        <v>4812</v>
      </c>
      <c r="H3" s="1" t="s">
        <v>41</v>
      </c>
      <c r="I3" s="1">
        <v>1</v>
      </c>
      <c r="J3" s="1">
        <v>4</v>
      </c>
      <c r="K3" s="1">
        <v>0</v>
      </c>
      <c r="L3" s="1" t="s">
        <v>42</v>
      </c>
      <c r="M3" s="1" t="s">
        <v>38</v>
      </c>
      <c r="N3" s="1" t="s">
        <v>14</v>
      </c>
      <c r="O3" s="1" t="s">
        <v>38</v>
      </c>
      <c r="P3" s="1" t="s">
        <v>43</v>
      </c>
      <c r="Q3" s="1" t="str">
        <f>_xlfn.CONCAT("INSERT INTO tblControlPagosDet(IdArchivo, NumLinea, Consecutivo, LineaCaptura, FechaPago, HoraPago, Importe, NumOperacion, MedioRecepcion, Version, TipoPago, IdEstado, IdZip, NombreXML, IdError, IdProcesamiento) VALUES(", tblControlDet_300124[[#This Row],[IdArchivo]], ", ", tblControlDet_300124[[#This Row],[NumLinea]], ", ", tblControlDet_300124[[#This Row],[Consecutivo]], ", '", tblControlDet_300124[[#This Row],[LineaCaptura]], "', '", tblControlDet_300124[[#This Row],[FechaPago]], "', '", TEXT(tblControlDet_300124[[#This Row],[HoraPago]], "HH:mm"), "', '", tblControlDet_300124[[#This Row],[Importe]], "', '", tblControlDet_300124[[#This Row],[NumOperacion]], "', ", tblControlDet_300124[[#This Row],[MedioRecepcion]], ", '", tblControlDet_300124[[#This Row],[Version]], "', ", tblControlDet_300124[[#This Row],[TipoPago]], ", ",tblControlDet_300124[[#This Row],[IdEstado]], ", ", tblControlDet_300124[[#This Row],[IdZip]], ", ", IF(tblControlDet_300124[[#This Row],[NombreXML]]="NULL", tblControlDet_300124[[#This Row],[NombreXML]], _xlfn.CONCAT("'", tblControlDet_300124[[#This Row],[NombreXML]], "'")), ", ",tblControlDet_300124[[#This Row],[IdError]], ", ", IF(tblControlDet_300124[[#This Row],[IdProcesamiento]]="NULL", tblControlDet_300124[[#This Row],[IdProcesamiento]], _xlfn.CONCAT("'", tblControlDet_300124[[#This Row],[IdProcesamiento]], "'")), ")")</f>
        <v>INSERT INTO tblControlPagosDet(IdArchivo, NumLinea, Consecutivo, LineaCaptura, FechaPago, HoraPago, Importe, NumOperacion, MedioRecepcion, Version, TipoPago, IdEstado, IdZip, NombreXML, IdError, IdProcesamiento) VALUES(27, 1, 2, '04230000984438823249', '20230607', '15:00', '4812', '712300000010', 1, '4', 0, 3, 0, NULL, 0, 'D5B62FB0-9A85-40E0-BEE6-00085D44FD5B')</v>
      </c>
    </row>
    <row r="4" spans="1:17" x14ac:dyDescent="0.2">
      <c r="A4" s="1">
        <v>28</v>
      </c>
      <c r="B4" s="1">
        <v>1</v>
      </c>
      <c r="C4" s="1">
        <v>2</v>
      </c>
      <c r="D4" s="1" t="s">
        <v>44</v>
      </c>
      <c r="E4" s="1" t="s">
        <v>45</v>
      </c>
      <c r="F4" s="5">
        <v>0.48541666666666666</v>
      </c>
      <c r="G4" s="1">
        <v>29166</v>
      </c>
      <c r="H4" s="1" t="s">
        <v>46</v>
      </c>
      <c r="I4" s="1">
        <v>3</v>
      </c>
      <c r="J4" s="1">
        <v>54</v>
      </c>
      <c r="K4" s="1">
        <v>0</v>
      </c>
      <c r="L4" s="1" t="s">
        <v>42</v>
      </c>
      <c r="M4" s="1" t="s">
        <v>38</v>
      </c>
      <c r="N4" s="1" t="s">
        <v>14</v>
      </c>
      <c r="O4" s="1" t="s">
        <v>38</v>
      </c>
      <c r="P4" s="1" t="s">
        <v>14</v>
      </c>
      <c r="Q4" s="1" t="str">
        <f>_xlfn.CONCAT("INSERT INTO tblControlPagosDet(IdArchivo, NumLinea, Consecutivo, LineaCaptura, FechaPago, HoraPago, Importe, NumOperacion, MedioRecepcion, Version, TipoPago, IdEstado, IdZip, NombreXML, IdError, IdProcesamiento) VALUES(", tblControlDet_300124[[#This Row],[IdArchivo]], ", ", tblControlDet_300124[[#This Row],[NumLinea]], ", ", tblControlDet_300124[[#This Row],[Consecutivo]], ", '", tblControlDet_300124[[#This Row],[LineaCaptura]], "', '", tblControlDet_300124[[#This Row],[FechaPago]], "', '", TEXT(tblControlDet_300124[[#This Row],[HoraPago]], "HH:mm"), "', '", tblControlDet_300124[[#This Row],[Importe]], "', '", tblControlDet_300124[[#This Row],[NumOperacion]], "', ", tblControlDet_300124[[#This Row],[MedioRecepcion]], ", '", tblControlDet_300124[[#This Row],[Version]], "', ", tblControlDet_300124[[#This Row],[TipoPago]], ", ",tblControlDet_300124[[#This Row],[IdEstado]], ", ", tblControlDet_300124[[#This Row],[IdZip]], ", ", IF(tblControlDet_300124[[#This Row],[NombreXML]]="NULL", tblControlDet_300124[[#This Row],[NombreXML]], _xlfn.CONCAT("'", tblControlDet_300124[[#This Row],[NombreXML]], "'")), ", ",tblControlDet_300124[[#This Row],[IdError]], ", ", IF(tblControlDet_300124[[#This Row],[IdProcesamiento]]="NULL", tblControlDet_300124[[#This Row],[IdProcesamiento]], _xlfn.CONCAT("'", tblControlDet_300124[[#This Row],[IdProcesamiento]], "'")), ")")</f>
        <v>INSERT INTO tblControlPagosDet(IdArchivo, NumLinea, Consecutivo, LineaCaptura, FechaPago, HoraPago, Importe, NumOperacion, MedioRecepcion, Version, TipoPago, IdEstado, IdZip, NombreXML, IdError, IdProcesamiento) VALUES(28, 1, 2, '04230BXM044438520222', '20230410', '11:39', '29166', '368512410023', 3, '54', 0, 3, 0, NULL, 0, NULL)</v>
      </c>
    </row>
    <row r="5" spans="1:17" x14ac:dyDescent="0.2">
      <c r="A5" s="1">
        <v>29</v>
      </c>
      <c r="B5" s="1">
        <v>1</v>
      </c>
      <c r="C5" s="1">
        <v>2</v>
      </c>
      <c r="D5" s="1" t="s">
        <v>34</v>
      </c>
      <c r="E5" s="1" t="s">
        <v>35</v>
      </c>
      <c r="F5" s="5">
        <v>0.32569444444444445</v>
      </c>
      <c r="G5" s="1">
        <v>16810</v>
      </c>
      <c r="H5" s="1" t="s">
        <v>36</v>
      </c>
      <c r="I5" s="1">
        <v>1</v>
      </c>
      <c r="J5" s="1">
        <v>4</v>
      </c>
      <c r="K5" s="1">
        <v>0</v>
      </c>
      <c r="L5" s="1" t="s">
        <v>37</v>
      </c>
      <c r="M5" s="1" t="s">
        <v>38</v>
      </c>
      <c r="N5" s="1" t="s">
        <v>14</v>
      </c>
      <c r="O5" s="1" t="s">
        <v>37</v>
      </c>
      <c r="P5" s="1" t="s">
        <v>14</v>
      </c>
      <c r="Q5" s="1" t="str">
        <f>_xlfn.CONCAT("INSERT INTO tblControlPagosDet(IdArchivo, NumLinea, Consecutivo, LineaCaptura, FechaPago, HoraPago, Importe, NumOperacion, MedioRecepcion, Version, TipoPago, IdEstado, IdZip, NombreXML, IdError, IdProcesamiento) VALUES(", tblControlDet_300124[[#This Row],[IdArchivo]], ", ", tblControlDet_300124[[#This Row],[NumLinea]], ", ", tblControlDet_300124[[#This Row],[Consecutivo]], ", '", tblControlDet_300124[[#This Row],[LineaCaptura]], "', '", tblControlDet_300124[[#This Row],[FechaPago]], "', '", TEXT(tblControlDet_300124[[#This Row],[HoraPago]], "HH:mm"), "', '", tblControlDet_300124[[#This Row],[Importe]], "', '", tblControlDet_300124[[#This Row],[NumOperacion]], "', ", tblControlDet_300124[[#This Row],[MedioRecepcion]], ", '", tblControlDet_300124[[#This Row],[Version]], "', ", tblControlDet_300124[[#This Row],[TipoPago]], ", ",tblControlDet_300124[[#This Row],[IdEstado]], ", ", tblControlDet_300124[[#This Row],[IdZip]], ", ", IF(tblControlDet_300124[[#This Row],[NombreXML]]="NULL", tblControlDet_300124[[#This Row],[NombreXML]], _xlfn.CONCAT("'", tblControlDet_300124[[#This Row],[NombreXML]], "'")), ", ",tblControlDet_300124[[#This Row],[IdError]], ", ", IF(tblControlDet_300124[[#This Row],[IdProcesamiento]]="NULL", tblControlDet_300124[[#This Row],[IdProcesamiento]], _xlfn.CONCAT("'", tblControlDet_300124[[#This Row],[IdProcesamiento]], "'")), ")")</f>
        <v>INSERT INTO tblControlPagosDet(IdArchivo, NumLinea, Consecutivo, LineaCaptura, FechaPago, HoraPago, Importe, NumOperacion, MedioRecepcion, Version, TipoPago, IdEstado, IdZip, NombreXML, IdError, IdProcesamiento) VALUES(29, 1, 2, '04230BAE174438216270', '20230401', '07:49', '16810', '3397', 1, '4', 0, 99, 0, NULL, 99, NULL)</v>
      </c>
    </row>
    <row r="6" spans="1:17" x14ac:dyDescent="0.2">
      <c r="A6" s="1">
        <v>30</v>
      </c>
      <c r="B6" s="1">
        <v>1</v>
      </c>
      <c r="C6" s="1">
        <v>2</v>
      </c>
      <c r="D6" s="1" t="s">
        <v>47</v>
      </c>
      <c r="E6" s="1" t="s">
        <v>48</v>
      </c>
      <c r="F6" s="5">
        <v>0.40833333333333333</v>
      </c>
      <c r="G6" s="1">
        <v>14849</v>
      </c>
      <c r="H6" s="1" t="s">
        <v>49</v>
      </c>
      <c r="I6" s="1">
        <v>3</v>
      </c>
      <c r="J6" s="1">
        <v>4</v>
      </c>
      <c r="K6" s="1">
        <v>0</v>
      </c>
      <c r="L6" s="1" t="s">
        <v>37</v>
      </c>
      <c r="M6" s="1" t="s">
        <v>38</v>
      </c>
      <c r="N6" s="1" t="s">
        <v>14</v>
      </c>
      <c r="O6" s="1" t="s">
        <v>37</v>
      </c>
      <c r="P6" s="1" t="s">
        <v>14</v>
      </c>
      <c r="Q6" s="1" t="str">
        <f>_xlfn.CONCAT("INSERT INTO tblControlPagosDet(IdArchivo, NumLinea, Consecutivo, LineaCaptura, FechaPago, HoraPago, Importe, NumOperacion, MedioRecepcion, Version, TipoPago, IdEstado, IdZip, NombreXML, IdError, IdProcesamiento) VALUES(", tblControlDet_300124[[#This Row],[IdArchivo]], ", ", tblControlDet_300124[[#This Row],[NumLinea]], ", ", tblControlDet_300124[[#This Row],[Consecutivo]], ", '", tblControlDet_300124[[#This Row],[LineaCaptura]], "', '", tblControlDet_300124[[#This Row],[FechaPago]], "', '", TEXT(tblControlDet_300124[[#This Row],[HoraPago]], "HH:mm"), "', '", tblControlDet_300124[[#This Row],[Importe]], "', '", tblControlDet_300124[[#This Row],[NumOperacion]], "', ", tblControlDet_300124[[#This Row],[MedioRecepcion]], ", '", tblControlDet_300124[[#This Row],[Version]], "', ", tblControlDet_300124[[#This Row],[TipoPago]], ", ",tblControlDet_300124[[#This Row],[IdEstado]], ", ", tblControlDet_300124[[#This Row],[IdZip]], ", ", IF(tblControlDet_300124[[#This Row],[NombreXML]]="NULL", tblControlDet_300124[[#This Row],[NombreXML]], _xlfn.CONCAT("'", tblControlDet_300124[[#This Row],[NombreXML]], "'")), ", ",tblControlDet_300124[[#This Row],[IdError]], ", ", IF(tblControlDet_300124[[#This Row],[IdProcesamiento]]="NULL", tblControlDet_300124[[#This Row],[IdProcesamiento]], _xlfn.CONCAT("'", tblControlDet_300124[[#This Row],[IdProcesamiento]], "'")), ")")</f>
        <v>INSERT INTO tblControlPagosDet(IdArchivo, NumLinea, Consecutivo, LineaCaptura, FechaPago, HoraPago, Importe, NumOperacion, MedioRecepcion, Version, TipoPago, IdEstado, IdZip, NombreXML, IdError, IdProcesamiento) VALUES(30, 1, 2, '04230FEO834438744230', '20230531', '09:48', '14849', '16633', 3, '4', 0, 99, 0, NULL, 99, NULL)</v>
      </c>
    </row>
    <row r="7" spans="1:17" x14ac:dyDescent="0.2">
      <c r="A7" s="1">
        <v>30</v>
      </c>
      <c r="B7" s="1">
        <v>2</v>
      </c>
      <c r="C7" s="1">
        <v>3</v>
      </c>
      <c r="D7" s="1" t="s">
        <v>50</v>
      </c>
      <c r="E7" s="1" t="s">
        <v>48</v>
      </c>
      <c r="F7" s="5">
        <v>0.51041666666666663</v>
      </c>
      <c r="G7" s="1">
        <v>6201</v>
      </c>
      <c r="H7" s="1" t="s">
        <v>51</v>
      </c>
      <c r="I7" s="1">
        <v>1</v>
      </c>
      <c r="J7" s="1">
        <v>4</v>
      </c>
      <c r="K7" s="1">
        <v>0</v>
      </c>
      <c r="L7" s="1" t="s">
        <v>37</v>
      </c>
      <c r="M7" s="1" t="s">
        <v>38</v>
      </c>
      <c r="N7" s="1" t="s">
        <v>14</v>
      </c>
      <c r="O7" s="1" t="s">
        <v>37</v>
      </c>
      <c r="P7" s="1" t="s">
        <v>14</v>
      </c>
      <c r="Q7" s="1" t="str">
        <f>_xlfn.CONCAT("INSERT INTO tblControlPagosDet(IdArchivo, NumLinea, Consecutivo, LineaCaptura, FechaPago, HoraPago, Importe, NumOperacion, MedioRecepcion, Version, TipoPago, IdEstado, IdZip, NombreXML, IdError, IdProcesamiento) VALUES(", tblControlDet_300124[[#This Row],[IdArchivo]], ", ", tblControlDet_300124[[#This Row],[NumLinea]], ", ", tblControlDet_300124[[#This Row],[Consecutivo]], ", '", tblControlDet_300124[[#This Row],[LineaCaptura]], "', '", tblControlDet_300124[[#This Row],[FechaPago]], "', '", TEXT(tblControlDet_300124[[#This Row],[HoraPago]], "HH:mm"), "', '", tblControlDet_300124[[#This Row],[Importe]], "', '", tblControlDet_300124[[#This Row],[NumOperacion]], "', ", tblControlDet_300124[[#This Row],[MedioRecepcion]], ", '", tblControlDet_300124[[#This Row],[Version]], "', ", tblControlDet_300124[[#This Row],[TipoPago]], ", ",tblControlDet_300124[[#This Row],[IdEstado]], ", ", tblControlDet_300124[[#This Row],[IdZip]], ", ", IF(tblControlDet_300124[[#This Row],[NombreXML]]="NULL", tblControlDet_300124[[#This Row],[NombreXML]], _xlfn.CONCAT("'", tblControlDet_300124[[#This Row],[NombreXML]], "'")), ", ",tblControlDet_300124[[#This Row],[IdError]], ", ", IF(tblControlDet_300124[[#This Row],[IdProcesamiento]]="NULL", tblControlDet_300124[[#This Row],[IdProcesamiento]], _xlfn.CONCAT("'", tblControlDet_300124[[#This Row],[IdProcesamiento]], "'")), ")")</f>
        <v>INSERT INTO tblControlPagosDet(IdArchivo, NumLinea, Consecutivo, LineaCaptura, FechaPago, HoraPago, Importe, NumOperacion, MedioRecepcion, Version, TipoPago, IdEstado, IdZip, NombreXML, IdError, IdProcesamiento) VALUES(30, 2, 3, '04230G8U944438741229', '20230531', '12:15', '6201', '44349', 1, '4', 0, 99, 0, NULL, 99, NULL)</v>
      </c>
    </row>
    <row r="8" spans="1:17" x14ac:dyDescent="0.2">
      <c r="A8" s="1">
        <v>30</v>
      </c>
      <c r="B8" s="1">
        <v>3</v>
      </c>
      <c r="C8" s="1">
        <v>4</v>
      </c>
      <c r="D8" s="1" t="s">
        <v>52</v>
      </c>
      <c r="E8" s="1" t="s">
        <v>48</v>
      </c>
      <c r="F8" s="5">
        <v>0.55625000000000002</v>
      </c>
      <c r="G8" s="1">
        <v>3540</v>
      </c>
      <c r="H8" s="1" t="s">
        <v>53</v>
      </c>
      <c r="I8" s="1">
        <v>3</v>
      </c>
      <c r="J8" s="1">
        <v>4</v>
      </c>
      <c r="K8" s="1">
        <v>0</v>
      </c>
      <c r="L8" s="1" t="s">
        <v>37</v>
      </c>
      <c r="M8" s="1" t="s">
        <v>38</v>
      </c>
      <c r="N8" s="1" t="s">
        <v>14</v>
      </c>
      <c r="O8" s="1" t="s">
        <v>37</v>
      </c>
      <c r="P8" s="1" t="s">
        <v>14</v>
      </c>
      <c r="Q8" s="1" t="str">
        <f>_xlfn.CONCAT("INSERT INTO tblControlPagosDet(IdArchivo, NumLinea, Consecutivo, LineaCaptura, FechaPago, HoraPago, Importe, NumOperacion, MedioRecepcion, Version, TipoPago, IdEstado, IdZip, NombreXML, IdError, IdProcesamiento) VALUES(", tblControlDet_300124[[#This Row],[IdArchivo]], ", ", tblControlDet_300124[[#This Row],[NumLinea]], ", ", tblControlDet_300124[[#This Row],[Consecutivo]], ", '", tblControlDet_300124[[#This Row],[LineaCaptura]], "', '", tblControlDet_300124[[#This Row],[FechaPago]], "', '", TEXT(tblControlDet_300124[[#This Row],[HoraPago]], "HH:mm"), "', '", tblControlDet_300124[[#This Row],[Importe]], "', '", tblControlDet_300124[[#This Row],[NumOperacion]], "', ", tblControlDet_300124[[#This Row],[MedioRecepcion]], ", '", tblControlDet_300124[[#This Row],[Version]], "', ", tblControlDet_300124[[#This Row],[TipoPago]], ", ",tblControlDet_300124[[#This Row],[IdEstado]], ", ", tblControlDet_300124[[#This Row],[IdZip]], ", ", IF(tblControlDet_300124[[#This Row],[NombreXML]]="NULL", tblControlDet_300124[[#This Row],[NombreXML]], _xlfn.CONCAT("'", tblControlDet_300124[[#This Row],[NombreXML]], "'")), ", ",tblControlDet_300124[[#This Row],[IdError]], ", ", IF(tblControlDet_300124[[#This Row],[IdProcesamiento]]="NULL", tblControlDet_300124[[#This Row],[IdProcesamiento]], _xlfn.CONCAT("'", tblControlDet_300124[[#This Row],[IdProcesamiento]], "'")), ")")</f>
        <v>INSERT INTO tblControlPagosDet(IdArchivo, NumLinea, Consecutivo, LineaCaptura, FechaPago, HoraPago, Importe, NumOperacion, MedioRecepcion, Version, TipoPago, IdEstado, IdZip, NombreXML, IdError, IdProcesamiento) VALUES(30, 3, 4, '04230H16904438828277', '20230531', '13:21', '3540', '58860', 3, '4', 0, 99, 0, NULL, 99, NULL)</v>
      </c>
    </row>
    <row r="9" spans="1:17" x14ac:dyDescent="0.2">
      <c r="A9" s="1">
        <v>30</v>
      </c>
      <c r="B9" s="1">
        <v>4</v>
      </c>
      <c r="C9" s="1">
        <v>5</v>
      </c>
      <c r="D9" s="1" t="s">
        <v>54</v>
      </c>
      <c r="E9" s="1" t="s">
        <v>48</v>
      </c>
      <c r="F9" s="5">
        <v>0.82499999999999996</v>
      </c>
      <c r="G9" s="1">
        <v>1042</v>
      </c>
      <c r="H9" s="1" t="s">
        <v>55</v>
      </c>
      <c r="I9" s="1">
        <v>1</v>
      </c>
      <c r="J9" s="1">
        <v>4</v>
      </c>
      <c r="K9" s="1">
        <v>0</v>
      </c>
      <c r="L9" s="1" t="s">
        <v>37</v>
      </c>
      <c r="M9" s="1" t="s">
        <v>38</v>
      </c>
      <c r="N9" s="1" t="s">
        <v>14</v>
      </c>
      <c r="O9" s="1" t="s">
        <v>37</v>
      </c>
      <c r="P9" s="1" t="s">
        <v>14</v>
      </c>
      <c r="Q9" s="1" t="str">
        <f>_xlfn.CONCAT("INSERT INTO tblControlPagosDet(IdArchivo, NumLinea, Consecutivo, LineaCaptura, FechaPago, HoraPago, Importe, NumOperacion, MedioRecepcion, Version, TipoPago, IdEstado, IdZip, NombreXML, IdError, IdProcesamiento) VALUES(", tblControlDet_300124[[#This Row],[IdArchivo]], ", ", tblControlDet_300124[[#This Row],[NumLinea]], ", ", tblControlDet_300124[[#This Row],[Consecutivo]], ", '", tblControlDet_300124[[#This Row],[LineaCaptura]], "', '", tblControlDet_300124[[#This Row],[FechaPago]], "', '", TEXT(tblControlDet_300124[[#This Row],[HoraPago]], "HH:mm"), "', '", tblControlDet_300124[[#This Row],[Importe]], "', '", tblControlDet_300124[[#This Row],[NumOperacion]], "', ", tblControlDet_300124[[#This Row],[MedioRecepcion]], ", '", tblControlDet_300124[[#This Row],[Version]], "', ", tblControlDet_300124[[#This Row],[TipoPago]], ", ",tblControlDet_300124[[#This Row],[IdEstado]], ", ", tblControlDet_300124[[#This Row],[IdZip]], ", ", IF(tblControlDet_300124[[#This Row],[NombreXML]]="NULL", tblControlDet_300124[[#This Row],[NombreXML]], _xlfn.CONCAT("'", tblControlDet_300124[[#This Row],[NombreXML]], "'")), ", ",tblControlDet_300124[[#This Row],[IdError]], ", ", IF(tblControlDet_300124[[#This Row],[IdProcesamiento]]="NULL", tblControlDet_300124[[#This Row],[IdProcesamiento]], _xlfn.CONCAT("'", tblControlDet_300124[[#This Row],[IdProcesamiento]], "'")), ")")</f>
        <v>INSERT INTO tblControlPagosDet(IdArchivo, NumLinea, Consecutivo, LineaCaptura, FechaPago, HoraPago, Importe, NumOperacion, MedioRecepcion, Version, TipoPago, IdEstado, IdZip, NombreXML, IdError, IdProcesamiento) VALUES(30, 4, 5, '04230H26134438743266', '20230531', '19:48', '1042', '114522', 1, '4', 0, 99, 0, NULL, 99, NULL)</v>
      </c>
    </row>
    <row r="10" spans="1:17" x14ac:dyDescent="0.2">
      <c r="A10" s="1">
        <v>30</v>
      </c>
      <c r="B10" s="1">
        <v>5</v>
      </c>
      <c r="C10" s="1">
        <v>6</v>
      </c>
      <c r="D10" s="1" t="s">
        <v>56</v>
      </c>
      <c r="E10" s="1" t="s">
        <v>48</v>
      </c>
      <c r="F10" s="5">
        <v>0.56666666666666665</v>
      </c>
      <c r="G10" s="1">
        <v>1164</v>
      </c>
      <c r="H10" s="1" t="s">
        <v>57</v>
      </c>
      <c r="I10" s="1">
        <v>1</v>
      </c>
      <c r="J10" s="1">
        <v>4</v>
      </c>
      <c r="K10" s="1">
        <v>0</v>
      </c>
      <c r="L10" s="1" t="s">
        <v>37</v>
      </c>
      <c r="M10" s="1" t="s">
        <v>38</v>
      </c>
      <c r="N10" s="1" t="s">
        <v>14</v>
      </c>
      <c r="O10" s="1" t="s">
        <v>37</v>
      </c>
      <c r="P10" s="1" t="s">
        <v>14</v>
      </c>
      <c r="Q10" s="1" t="str">
        <f>_xlfn.CONCAT("INSERT INTO tblControlPagosDet(IdArchivo, NumLinea, Consecutivo, LineaCaptura, FechaPago, HoraPago, Importe, NumOperacion, MedioRecepcion, Version, TipoPago, IdEstado, IdZip, NombreXML, IdError, IdProcesamiento) VALUES(", tblControlDet_300124[[#This Row],[IdArchivo]], ", ", tblControlDet_300124[[#This Row],[NumLinea]], ", ", tblControlDet_300124[[#This Row],[Consecutivo]], ", '", tblControlDet_300124[[#This Row],[LineaCaptura]], "', '", tblControlDet_300124[[#This Row],[FechaPago]], "', '", TEXT(tblControlDet_300124[[#This Row],[HoraPago]], "HH:mm"), "', '", tblControlDet_300124[[#This Row],[Importe]], "', '", tblControlDet_300124[[#This Row],[NumOperacion]], "', ", tblControlDet_300124[[#This Row],[MedioRecepcion]], ", '", tblControlDet_300124[[#This Row],[Version]], "', ", tblControlDet_300124[[#This Row],[TipoPago]], ", ",tblControlDet_300124[[#This Row],[IdEstado]], ", ", tblControlDet_300124[[#This Row],[IdZip]], ", ", IF(tblControlDet_300124[[#This Row],[NombreXML]]="NULL", tblControlDet_300124[[#This Row],[NombreXML]], _xlfn.CONCAT("'", tblControlDet_300124[[#This Row],[NombreXML]], "'")), ", ",tblControlDet_300124[[#This Row],[IdError]], ", ", IF(tblControlDet_300124[[#This Row],[IdProcesamiento]]="NULL", tblControlDet_300124[[#This Row],[IdProcesamiento]], _xlfn.CONCAT("'", tblControlDet_300124[[#This Row],[IdProcesamiento]], "'")), ")")</f>
        <v>INSERT INTO tblControlPagosDet(IdArchivo, NumLinea, Consecutivo, LineaCaptura, FechaPago, HoraPago, Importe, NumOperacion, MedioRecepcion, Version, TipoPago, IdEstado, IdZip, NombreXML, IdError, IdProcesamiento) VALUES(30, 5, 6, '04230HDT914439044435', '20230531', '13:36', '1164', '62331', 1, '4', 0, 99, 0, NULL, 99, NULL)</v>
      </c>
    </row>
    <row r="11" spans="1:17" x14ac:dyDescent="0.2">
      <c r="A11" s="1">
        <v>30</v>
      </c>
      <c r="B11" s="1">
        <v>6</v>
      </c>
      <c r="C11" s="1">
        <v>7</v>
      </c>
      <c r="D11" s="1" t="s">
        <v>58</v>
      </c>
      <c r="E11" s="1" t="s">
        <v>48</v>
      </c>
      <c r="F11" s="5">
        <v>0.54583333333333328</v>
      </c>
      <c r="G11" s="1">
        <v>87722</v>
      </c>
      <c r="H11" s="1" t="s">
        <v>59</v>
      </c>
      <c r="I11" s="1">
        <v>3</v>
      </c>
      <c r="J11" s="1">
        <v>4</v>
      </c>
      <c r="K11" s="1">
        <v>0</v>
      </c>
      <c r="L11" s="1" t="s">
        <v>37</v>
      </c>
      <c r="M11" s="1" t="s">
        <v>38</v>
      </c>
      <c r="N11" s="1" t="s">
        <v>14</v>
      </c>
      <c r="O11" s="1" t="s">
        <v>37</v>
      </c>
      <c r="P11" s="1" t="s">
        <v>14</v>
      </c>
      <c r="Q11" s="1" t="str">
        <f>_xlfn.CONCAT("INSERT INTO tblControlPagosDet(IdArchivo, NumLinea, Consecutivo, LineaCaptura, FechaPago, HoraPago, Importe, NumOperacion, MedioRecepcion, Version, TipoPago, IdEstado, IdZip, NombreXML, IdError, IdProcesamiento) VALUES(", tblControlDet_300124[[#This Row],[IdArchivo]], ", ", tblControlDet_300124[[#This Row],[NumLinea]], ", ", tblControlDet_300124[[#This Row],[Consecutivo]], ", '", tblControlDet_300124[[#This Row],[LineaCaptura]], "', '", tblControlDet_300124[[#This Row],[FechaPago]], "', '", TEXT(tblControlDet_300124[[#This Row],[HoraPago]], "HH:mm"), "', '", tblControlDet_300124[[#This Row],[Importe]], "', '", tblControlDet_300124[[#This Row],[NumOperacion]], "', ", tblControlDet_300124[[#This Row],[MedioRecepcion]], ", '", tblControlDet_300124[[#This Row],[Version]], "', ", tblControlDet_300124[[#This Row],[TipoPago]], ", ",tblControlDet_300124[[#This Row],[IdEstado]], ", ", tblControlDet_300124[[#This Row],[IdZip]], ", ", IF(tblControlDet_300124[[#This Row],[NombreXML]]="NULL", tblControlDet_300124[[#This Row],[NombreXML]], _xlfn.CONCAT("'", tblControlDet_300124[[#This Row],[NombreXML]], "'")), ", ",tblControlDet_300124[[#This Row],[IdError]], ", ", IF(tblControlDet_300124[[#This Row],[IdProcesamiento]]="NULL", tblControlDet_300124[[#This Row],[IdProcesamiento]], _xlfn.CONCAT("'", tblControlDet_300124[[#This Row],[IdProcesamiento]], "'")), ")")</f>
        <v>INSERT INTO tblControlPagosDet(IdArchivo, NumLinea, Consecutivo, LineaCaptura, FechaPago, HoraPago, Importe, NumOperacion, MedioRecepcion, Version, TipoPago, IdEstado, IdZip, NombreXML, IdError, IdProcesamiento) VALUES(30, 6, 7, '04230HDX124438740215', '20230531', '13:06', '87722', '55608', 3, '4', 0, 99, 0, NULL, 99, NULL)</v>
      </c>
    </row>
    <row r="12" spans="1:17" x14ac:dyDescent="0.2">
      <c r="A12" s="1">
        <v>30</v>
      </c>
      <c r="B12" s="1">
        <v>7</v>
      </c>
      <c r="C12" s="1">
        <v>8</v>
      </c>
      <c r="D12" s="1" t="s">
        <v>60</v>
      </c>
      <c r="E12" s="1" t="s">
        <v>48</v>
      </c>
      <c r="F12" s="5">
        <v>0.60763888888888884</v>
      </c>
      <c r="G12" s="1">
        <v>6119</v>
      </c>
      <c r="H12" s="1" t="s">
        <v>61</v>
      </c>
      <c r="I12" s="1">
        <v>3</v>
      </c>
      <c r="J12" s="1">
        <v>4</v>
      </c>
      <c r="K12" s="1">
        <v>0</v>
      </c>
      <c r="L12" s="1" t="s">
        <v>37</v>
      </c>
      <c r="M12" s="1" t="s">
        <v>38</v>
      </c>
      <c r="N12" s="1" t="s">
        <v>14</v>
      </c>
      <c r="O12" s="1" t="s">
        <v>37</v>
      </c>
      <c r="P12" s="1" t="s">
        <v>14</v>
      </c>
      <c r="Q12" s="1" t="str">
        <f>_xlfn.CONCAT("INSERT INTO tblControlPagosDet(IdArchivo, NumLinea, Consecutivo, LineaCaptura, FechaPago, HoraPago, Importe, NumOperacion, MedioRecepcion, Version, TipoPago, IdEstado, IdZip, NombreXML, IdError, IdProcesamiento) VALUES(", tblControlDet_300124[[#This Row],[IdArchivo]], ", ", tblControlDet_300124[[#This Row],[NumLinea]], ", ", tblControlDet_300124[[#This Row],[Consecutivo]], ", '", tblControlDet_300124[[#This Row],[LineaCaptura]], "', '", tblControlDet_300124[[#This Row],[FechaPago]], "', '", TEXT(tblControlDet_300124[[#This Row],[HoraPago]], "HH:mm"), "', '", tblControlDet_300124[[#This Row],[Importe]], "', '", tblControlDet_300124[[#This Row],[NumOperacion]], "', ", tblControlDet_300124[[#This Row],[MedioRecepcion]], ", '", tblControlDet_300124[[#This Row],[Version]], "', ", tblControlDet_300124[[#This Row],[TipoPago]], ", ",tblControlDet_300124[[#This Row],[IdEstado]], ", ", tblControlDet_300124[[#This Row],[IdZip]], ", ", IF(tblControlDet_300124[[#This Row],[NombreXML]]="NULL", tblControlDet_300124[[#This Row],[NombreXML]], _xlfn.CONCAT("'", tblControlDet_300124[[#This Row],[NombreXML]], "'")), ", ",tblControlDet_300124[[#This Row],[IdError]], ", ", IF(tblControlDet_300124[[#This Row],[IdProcesamiento]]="NULL", tblControlDet_300124[[#This Row],[IdProcesamiento]], _xlfn.CONCAT("'", tblControlDet_300124[[#This Row],[IdProcesamiento]], "'")), ")")</f>
        <v>INSERT INTO tblControlPagosDet(IdArchivo, NumLinea, Consecutivo, LineaCaptura, FechaPago, HoraPago, Importe, NumOperacion, MedioRecepcion, Version, TipoPago, IdEstado, IdZip, NombreXML, IdError, IdProcesamiento) VALUES(30, 7, 8, '04230HEV994438829269', '20230531', '14:35', '6119', '75464', 3, '4', 0, 99, 0, NULL, 99, NULL)</v>
      </c>
    </row>
    <row r="13" spans="1:17" x14ac:dyDescent="0.2">
      <c r="A13" s="1">
        <v>30</v>
      </c>
      <c r="B13" s="1">
        <v>8</v>
      </c>
      <c r="C13" s="1">
        <v>9</v>
      </c>
      <c r="D13" s="1" t="s">
        <v>62</v>
      </c>
      <c r="E13" s="1" t="s">
        <v>48</v>
      </c>
      <c r="F13" s="5">
        <v>0.49375000000000002</v>
      </c>
      <c r="G13" s="1">
        <v>5867</v>
      </c>
      <c r="H13" s="1" t="s">
        <v>63</v>
      </c>
      <c r="I13" s="1">
        <v>1</v>
      </c>
      <c r="J13" s="1">
        <v>4</v>
      </c>
      <c r="K13" s="1">
        <v>0</v>
      </c>
      <c r="L13" s="1" t="s">
        <v>37</v>
      </c>
      <c r="M13" s="1" t="s">
        <v>38</v>
      </c>
      <c r="N13" s="1" t="s">
        <v>14</v>
      </c>
      <c r="O13" s="1" t="s">
        <v>37</v>
      </c>
      <c r="P13" s="1" t="s">
        <v>14</v>
      </c>
      <c r="Q13" s="1" t="str">
        <f>_xlfn.CONCAT("INSERT INTO tblControlPagosDet(IdArchivo, NumLinea, Consecutivo, LineaCaptura, FechaPago, HoraPago, Importe, NumOperacion, MedioRecepcion, Version, TipoPago, IdEstado, IdZip, NombreXML, IdError, IdProcesamiento) VALUES(", tblControlDet_300124[[#This Row],[IdArchivo]], ", ", tblControlDet_300124[[#This Row],[NumLinea]], ", ", tblControlDet_300124[[#This Row],[Consecutivo]], ", '", tblControlDet_300124[[#This Row],[LineaCaptura]], "', '", tblControlDet_300124[[#This Row],[FechaPago]], "', '", TEXT(tblControlDet_300124[[#This Row],[HoraPago]], "HH:mm"), "', '", tblControlDet_300124[[#This Row],[Importe]], "', '", tblControlDet_300124[[#This Row],[NumOperacion]], "', ", tblControlDet_300124[[#This Row],[MedioRecepcion]], ", '", tblControlDet_300124[[#This Row],[Version]], "', ", tblControlDet_300124[[#This Row],[TipoPago]], ", ",tblControlDet_300124[[#This Row],[IdEstado]], ", ", tblControlDet_300124[[#This Row],[IdZip]], ", ", IF(tblControlDet_300124[[#This Row],[NombreXML]]="NULL", tblControlDet_300124[[#This Row],[NombreXML]], _xlfn.CONCAT("'", tblControlDet_300124[[#This Row],[NombreXML]], "'")), ", ",tblControlDet_300124[[#This Row],[IdError]], ", ", IF(tblControlDet_300124[[#This Row],[IdProcesamiento]]="NULL", tblControlDet_300124[[#This Row],[IdProcesamiento]], _xlfn.CONCAT("'", tblControlDet_300124[[#This Row],[IdProcesamiento]], "'")), ")")</f>
        <v>INSERT INTO tblControlPagosDet(IdArchivo, NumLinea, Consecutivo, LineaCaptura, FechaPago, HoraPago, Importe, NumOperacion, MedioRecepcion, Version, TipoPago, IdEstado, IdZip, NombreXML, IdError, IdProcesamiento) VALUES(30, 8, 9, '04230HFA534438820217', '20230531', '11:51', '5867', '39409', 1, '4', 0, 99, 0, NULL, 99, NULL)</v>
      </c>
    </row>
    <row r="14" spans="1:17" x14ac:dyDescent="0.2">
      <c r="A14" s="1">
        <v>30</v>
      </c>
      <c r="B14" s="1">
        <v>9</v>
      </c>
      <c r="C14" s="1">
        <v>10</v>
      </c>
      <c r="D14" s="1" t="s">
        <v>64</v>
      </c>
      <c r="E14" s="1" t="s">
        <v>48</v>
      </c>
      <c r="F14" s="5">
        <v>0.67708333333333337</v>
      </c>
      <c r="G14" s="1">
        <v>17314</v>
      </c>
      <c r="H14" s="1" t="s">
        <v>65</v>
      </c>
      <c r="I14" s="1">
        <v>1</v>
      </c>
      <c r="J14" s="1">
        <v>4</v>
      </c>
      <c r="K14" s="1">
        <v>0</v>
      </c>
      <c r="L14" s="1" t="s">
        <v>37</v>
      </c>
      <c r="M14" s="1" t="s">
        <v>38</v>
      </c>
      <c r="N14" s="1" t="s">
        <v>14</v>
      </c>
      <c r="O14" s="1" t="s">
        <v>37</v>
      </c>
      <c r="P14" s="1" t="s">
        <v>14</v>
      </c>
      <c r="Q14" s="1" t="str">
        <f>_xlfn.CONCAT("INSERT INTO tblControlPagosDet(IdArchivo, NumLinea, Consecutivo, LineaCaptura, FechaPago, HoraPago, Importe, NumOperacion, MedioRecepcion, Version, TipoPago, IdEstado, IdZip, NombreXML, IdError, IdProcesamiento) VALUES(", tblControlDet_300124[[#This Row],[IdArchivo]], ", ", tblControlDet_300124[[#This Row],[NumLinea]], ", ", tblControlDet_300124[[#This Row],[Consecutivo]], ", '", tblControlDet_300124[[#This Row],[LineaCaptura]], "', '", tblControlDet_300124[[#This Row],[FechaPago]], "', '", TEXT(tblControlDet_300124[[#This Row],[HoraPago]], "HH:mm"), "', '", tblControlDet_300124[[#This Row],[Importe]], "', '", tblControlDet_300124[[#This Row],[NumOperacion]], "', ", tblControlDet_300124[[#This Row],[MedioRecepcion]], ", '", tblControlDet_300124[[#This Row],[Version]], "', ", tblControlDet_300124[[#This Row],[TipoPago]], ", ",tblControlDet_300124[[#This Row],[IdEstado]], ", ", tblControlDet_300124[[#This Row],[IdZip]], ", ", IF(tblControlDet_300124[[#This Row],[NombreXML]]="NULL", tblControlDet_300124[[#This Row],[NombreXML]], _xlfn.CONCAT("'", tblControlDet_300124[[#This Row],[NombreXML]], "'")), ", ",tblControlDet_300124[[#This Row],[IdError]], ", ", IF(tblControlDet_300124[[#This Row],[IdProcesamiento]]="NULL", tblControlDet_300124[[#This Row],[IdProcesamiento]], _xlfn.CONCAT("'", tblControlDet_300124[[#This Row],[IdProcesamiento]], "'")), ")")</f>
        <v>INSERT INTO tblControlPagosDet(IdArchivo, NumLinea, Consecutivo, LineaCaptura, FechaPago, HoraPago, Importe, NumOperacion, MedioRecepcion, Version, TipoPago, IdEstado, IdZip, NombreXML, IdError, IdProcesamiento) VALUES(30, 9, 10, '04230HIM824438826423', '20230531', '16:15', '17314', '95770', 1, '4', 0, 99, 0, NULL, 99, NULL)</v>
      </c>
    </row>
    <row r="15" spans="1:17" x14ac:dyDescent="0.2">
      <c r="A15" s="1">
        <v>30</v>
      </c>
      <c r="B15" s="1">
        <v>10</v>
      </c>
      <c r="C15" s="1">
        <v>11</v>
      </c>
      <c r="D15" s="1" t="s">
        <v>66</v>
      </c>
      <c r="E15" s="1" t="s">
        <v>48</v>
      </c>
      <c r="F15" s="5">
        <v>0.49513888888888891</v>
      </c>
      <c r="G15" s="1">
        <v>24975</v>
      </c>
      <c r="H15" s="1" t="s">
        <v>67</v>
      </c>
      <c r="I15" s="1">
        <v>3</v>
      </c>
      <c r="J15" s="1">
        <v>4</v>
      </c>
      <c r="K15" s="1">
        <v>0</v>
      </c>
      <c r="L15" s="1" t="s">
        <v>37</v>
      </c>
      <c r="M15" s="1" t="s">
        <v>38</v>
      </c>
      <c r="N15" s="1" t="s">
        <v>14</v>
      </c>
      <c r="O15" s="1" t="s">
        <v>37</v>
      </c>
      <c r="P15" s="1" t="s">
        <v>14</v>
      </c>
      <c r="Q15" s="1" t="str">
        <f>_xlfn.CONCAT("INSERT INTO tblControlPagosDet(IdArchivo, NumLinea, Consecutivo, LineaCaptura, FechaPago, HoraPago, Importe, NumOperacion, MedioRecepcion, Version, TipoPago, IdEstado, IdZip, NombreXML, IdError, IdProcesamiento) VALUES(", tblControlDet_300124[[#This Row],[IdArchivo]], ", ", tblControlDet_300124[[#This Row],[NumLinea]], ", ", tblControlDet_300124[[#This Row],[Consecutivo]], ", '", tblControlDet_300124[[#This Row],[LineaCaptura]], "', '", tblControlDet_300124[[#This Row],[FechaPago]], "', '", TEXT(tblControlDet_300124[[#This Row],[HoraPago]], "HH:mm"), "', '", tblControlDet_300124[[#This Row],[Importe]], "', '", tblControlDet_300124[[#This Row],[NumOperacion]], "', ", tblControlDet_300124[[#This Row],[MedioRecepcion]], ", '", tblControlDet_300124[[#This Row],[Version]], "', ", tblControlDet_300124[[#This Row],[TipoPago]], ", ",tblControlDet_300124[[#This Row],[IdEstado]], ", ", tblControlDet_300124[[#This Row],[IdZip]], ", ", IF(tblControlDet_300124[[#This Row],[NombreXML]]="NULL", tblControlDet_300124[[#This Row],[NombreXML]], _xlfn.CONCAT("'", tblControlDet_300124[[#This Row],[NombreXML]], "'")), ", ",tblControlDet_300124[[#This Row],[IdError]], ", ", IF(tblControlDet_300124[[#This Row],[IdProcesamiento]]="NULL", tblControlDet_300124[[#This Row],[IdProcesamiento]], _xlfn.CONCAT("'", tblControlDet_300124[[#This Row],[IdProcesamiento]], "'")), ")")</f>
        <v>INSERT INTO tblControlPagosDet(IdArchivo, NumLinea, Consecutivo, LineaCaptura, FechaPago, HoraPago, Importe, NumOperacion, MedioRecepcion, Version, TipoPago, IdEstado, IdZip, NombreXML, IdError, IdProcesamiento) VALUES(30, 10, 11, '04230HIS924438749254', '20230531', '11:53', '24975', '39750', 3, '4', 0, 99, 0, NULL, 99, NULL)</v>
      </c>
    </row>
    <row r="16" spans="1:17" x14ac:dyDescent="0.2">
      <c r="A16" s="1">
        <v>30</v>
      </c>
      <c r="B16" s="1">
        <v>11</v>
      </c>
      <c r="C16" s="1">
        <v>12</v>
      </c>
      <c r="D16" s="1" t="s">
        <v>68</v>
      </c>
      <c r="E16" s="1" t="s">
        <v>48</v>
      </c>
      <c r="F16" s="5">
        <v>0.5229166666666667</v>
      </c>
      <c r="G16" s="1">
        <v>6669</v>
      </c>
      <c r="H16" s="1" t="s">
        <v>69</v>
      </c>
      <c r="I16" s="1">
        <v>3</v>
      </c>
      <c r="J16" s="1">
        <v>4</v>
      </c>
      <c r="K16" s="1">
        <v>0</v>
      </c>
      <c r="L16" s="1" t="s">
        <v>37</v>
      </c>
      <c r="M16" s="1" t="s">
        <v>38</v>
      </c>
      <c r="N16" s="1" t="s">
        <v>14</v>
      </c>
      <c r="O16" s="1" t="s">
        <v>37</v>
      </c>
      <c r="P16" s="1" t="s">
        <v>14</v>
      </c>
      <c r="Q16" s="1" t="str">
        <f>_xlfn.CONCAT("INSERT INTO tblControlPagosDet(IdArchivo, NumLinea, Consecutivo, LineaCaptura, FechaPago, HoraPago, Importe, NumOperacion, MedioRecepcion, Version, TipoPago, IdEstado, IdZip, NombreXML, IdError, IdProcesamiento) VALUES(", tblControlDet_300124[[#This Row],[IdArchivo]], ", ", tblControlDet_300124[[#This Row],[NumLinea]], ", ", tblControlDet_300124[[#This Row],[Consecutivo]], ", '", tblControlDet_300124[[#This Row],[LineaCaptura]], "', '", tblControlDet_300124[[#This Row],[FechaPago]], "', '", TEXT(tblControlDet_300124[[#This Row],[HoraPago]], "HH:mm"), "', '", tblControlDet_300124[[#This Row],[Importe]], "', '", tblControlDet_300124[[#This Row],[NumOperacion]], "', ", tblControlDet_300124[[#This Row],[MedioRecepcion]], ", '", tblControlDet_300124[[#This Row],[Version]], "', ", tblControlDet_300124[[#This Row],[TipoPago]], ", ",tblControlDet_300124[[#This Row],[IdEstado]], ", ", tblControlDet_300124[[#This Row],[IdZip]], ", ", IF(tblControlDet_300124[[#This Row],[NombreXML]]="NULL", tblControlDet_300124[[#This Row],[NombreXML]], _xlfn.CONCAT("'", tblControlDet_300124[[#This Row],[NombreXML]], "'")), ", ",tblControlDet_300124[[#This Row],[IdError]], ", ", IF(tblControlDet_300124[[#This Row],[IdProcesamiento]]="NULL", tblControlDet_300124[[#This Row],[IdProcesamiento]], _xlfn.CONCAT("'", tblControlDet_300124[[#This Row],[IdProcesamiento]], "'")), ")")</f>
        <v>INSERT INTO tblControlPagosDet(IdArchivo, NumLinea, Consecutivo, LineaCaptura, FechaPago, HoraPago, Importe, NumOperacion, MedioRecepcion, Version, TipoPago, IdEstado, IdZip, NombreXML, IdError, IdProcesamiento) VALUES(30, 11, 12, '04230HJ5734438829223', '20230531', '12:33', '6669', '48412', 3, '4', 0, 99, 0, NULL, 99, NULL)</v>
      </c>
    </row>
    <row r="17" spans="1:17" x14ac:dyDescent="0.2">
      <c r="A17" s="1">
        <v>30</v>
      </c>
      <c r="B17" s="1">
        <v>12</v>
      </c>
      <c r="C17" s="1">
        <v>13</v>
      </c>
      <c r="D17" s="1" t="s">
        <v>70</v>
      </c>
      <c r="E17" s="1" t="s">
        <v>48</v>
      </c>
      <c r="F17" s="5">
        <v>0.55833333333333335</v>
      </c>
      <c r="G17" s="1">
        <v>329</v>
      </c>
      <c r="H17" s="1" t="s">
        <v>71</v>
      </c>
      <c r="I17" s="1">
        <v>3</v>
      </c>
      <c r="J17" s="1">
        <v>4</v>
      </c>
      <c r="K17" s="1">
        <v>0</v>
      </c>
      <c r="L17" s="1" t="s">
        <v>37</v>
      </c>
      <c r="M17" s="1" t="s">
        <v>38</v>
      </c>
      <c r="N17" s="1" t="s">
        <v>14</v>
      </c>
      <c r="O17" s="1" t="s">
        <v>37</v>
      </c>
      <c r="P17" s="1" t="s">
        <v>14</v>
      </c>
      <c r="Q17" s="1" t="str">
        <f>_xlfn.CONCAT("INSERT INTO tblControlPagosDet(IdArchivo, NumLinea, Consecutivo, LineaCaptura, FechaPago, HoraPago, Importe, NumOperacion, MedioRecepcion, Version, TipoPago, IdEstado, IdZip, NombreXML, IdError, IdProcesamiento) VALUES(", tblControlDet_300124[[#This Row],[IdArchivo]], ", ", tblControlDet_300124[[#This Row],[NumLinea]], ", ", tblControlDet_300124[[#This Row],[Consecutivo]], ", '", tblControlDet_300124[[#This Row],[LineaCaptura]], "', '", tblControlDet_300124[[#This Row],[FechaPago]], "', '", TEXT(tblControlDet_300124[[#This Row],[HoraPago]], "HH:mm"), "', '", tblControlDet_300124[[#This Row],[Importe]], "', '", tblControlDet_300124[[#This Row],[NumOperacion]], "', ", tblControlDet_300124[[#This Row],[MedioRecepcion]], ", '", tblControlDet_300124[[#This Row],[Version]], "', ", tblControlDet_300124[[#This Row],[TipoPago]], ", ",tblControlDet_300124[[#This Row],[IdEstado]], ", ", tblControlDet_300124[[#This Row],[IdZip]], ", ", IF(tblControlDet_300124[[#This Row],[NombreXML]]="NULL", tblControlDet_300124[[#This Row],[NombreXML]], _xlfn.CONCAT("'", tblControlDet_300124[[#This Row],[NombreXML]], "'")), ", ",tblControlDet_300124[[#This Row],[IdError]], ", ", IF(tblControlDet_300124[[#This Row],[IdProcesamiento]]="NULL", tblControlDet_300124[[#This Row],[IdProcesamiento]], _xlfn.CONCAT("'", tblControlDet_300124[[#This Row],[IdProcesamiento]], "'")), ")")</f>
        <v>INSERT INTO tblControlPagosDet(IdArchivo, NumLinea, Consecutivo, LineaCaptura, FechaPago, HoraPago, Importe, NumOperacion, MedioRecepcion, Version, TipoPago, IdEstado, IdZip, NombreXML, IdError, IdProcesamiento) VALUES(30, 12, 13, '04230HJH864438742213', '20230531', '13:24', '329', '59618', 3, '4', 0, 99, 0, NULL, 99, NULL)</v>
      </c>
    </row>
    <row r="18" spans="1:17" x14ac:dyDescent="0.2">
      <c r="A18" s="1">
        <v>30</v>
      </c>
      <c r="B18" s="1">
        <v>13</v>
      </c>
      <c r="C18" s="1">
        <v>14</v>
      </c>
      <c r="D18" s="1" t="s">
        <v>72</v>
      </c>
      <c r="E18" s="1" t="s">
        <v>48</v>
      </c>
      <c r="F18" s="5">
        <v>0.62916666666666665</v>
      </c>
      <c r="G18" s="1">
        <v>15200</v>
      </c>
      <c r="H18" s="1" t="s">
        <v>73</v>
      </c>
      <c r="I18" s="1">
        <v>1</v>
      </c>
      <c r="J18" s="1">
        <v>4</v>
      </c>
      <c r="K18" s="1">
        <v>0</v>
      </c>
      <c r="L18" s="1" t="s">
        <v>37</v>
      </c>
      <c r="M18" s="1" t="s">
        <v>38</v>
      </c>
      <c r="N18" s="1" t="s">
        <v>14</v>
      </c>
      <c r="O18" s="1" t="s">
        <v>37</v>
      </c>
      <c r="P18" s="1" t="s">
        <v>14</v>
      </c>
      <c r="Q18" s="1" t="str">
        <f>_xlfn.CONCAT("INSERT INTO tblControlPagosDet(IdArchivo, NumLinea, Consecutivo, LineaCaptura, FechaPago, HoraPago, Importe, NumOperacion, MedioRecepcion, Version, TipoPago, IdEstado, IdZip, NombreXML, IdError, IdProcesamiento) VALUES(", tblControlDet_300124[[#This Row],[IdArchivo]], ", ", tblControlDet_300124[[#This Row],[NumLinea]], ", ", tblControlDet_300124[[#This Row],[Consecutivo]], ", '", tblControlDet_300124[[#This Row],[LineaCaptura]], "', '", tblControlDet_300124[[#This Row],[FechaPago]], "', '", TEXT(tblControlDet_300124[[#This Row],[HoraPago]], "HH:mm"), "', '", tblControlDet_300124[[#This Row],[Importe]], "', '", tblControlDet_300124[[#This Row],[NumOperacion]], "', ", tblControlDet_300124[[#This Row],[MedioRecepcion]], ", '", tblControlDet_300124[[#This Row],[Version]], "', ", tblControlDet_300124[[#This Row],[TipoPago]], ", ",tblControlDet_300124[[#This Row],[IdEstado]], ", ", tblControlDet_300124[[#This Row],[IdZip]], ", ", IF(tblControlDet_300124[[#This Row],[NombreXML]]="NULL", tblControlDet_300124[[#This Row],[NombreXML]], _xlfn.CONCAT("'", tblControlDet_300124[[#This Row],[NombreXML]], "'")), ", ",tblControlDet_300124[[#This Row],[IdError]], ", ", IF(tblControlDet_300124[[#This Row],[IdProcesamiento]]="NULL", tblControlDet_300124[[#This Row],[IdProcesamiento]], _xlfn.CONCAT("'", tblControlDet_300124[[#This Row],[IdProcesamiento]], "'")), ")")</f>
        <v>INSERT INTO tblControlPagosDet(IdArchivo, NumLinea, Consecutivo, LineaCaptura, FechaPago, HoraPago, Importe, NumOperacion, MedioRecepcion, Version, TipoPago, IdEstado, IdZip, NombreXML, IdError, IdProcesamiento) VALUES(30, 13, 14, '04230HKG014438820479', '20230531', '15:06', '15200', '82081', 1, '4', 0, 99, 0, NULL, 99, NULL)</v>
      </c>
    </row>
    <row r="19" spans="1:17" x14ac:dyDescent="0.2">
      <c r="A19" s="1">
        <v>30</v>
      </c>
      <c r="B19" s="1">
        <v>14</v>
      </c>
      <c r="C19" s="1">
        <v>15</v>
      </c>
      <c r="D19" s="1" t="s">
        <v>74</v>
      </c>
      <c r="E19" s="1" t="s">
        <v>48</v>
      </c>
      <c r="F19" s="5">
        <v>0.60833333333333328</v>
      </c>
      <c r="G19" s="1">
        <v>4258</v>
      </c>
      <c r="H19" s="1" t="s">
        <v>75</v>
      </c>
      <c r="I19" s="1">
        <v>3</v>
      </c>
      <c r="J19" s="1">
        <v>4</v>
      </c>
      <c r="K19" s="1">
        <v>0</v>
      </c>
      <c r="L19" s="1" t="s">
        <v>37</v>
      </c>
      <c r="M19" s="1" t="s">
        <v>38</v>
      </c>
      <c r="N19" s="1" t="s">
        <v>14</v>
      </c>
      <c r="O19" s="1" t="s">
        <v>37</v>
      </c>
      <c r="P19" s="1" t="s">
        <v>14</v>
      </c>
      <c r="Q19" s="1" t="str">
        <f>_xlfn.CONCAT("INSERT INTO tblControlPagosDet(IdArchivo, NumLinea, Consecutivo, LineaCaptura, FechaPago, HoraPago, Importe, NumOperacion, MedioRecepcion, Version, TipoPago, IdEstado, IdZip, NombreXML, IdError, IdProcesamiento) VALUES(", tblControlDet_300124[[#This Row],[IdArchivo]], ", ", tblControlDet_300124[[#This Row],[NumLinea]], ", ", tblControlDet_300124[[#This Row],[Consecutivo]], ", '", tblControlDet_300124[[#This Row],[LineaCaptura]], "', '", tblControlDet_300124[[#This Row],[FechaPago]], "', '", TEXT(tblControlDet_300124[[#This Row],[HoraPago]], "HH:mm"), "', '", tblControlDet_300124[[#This Row],[Importe]], "', '", tblControlDet_300124[[#This Row],[NumOperacion]], "', ", tblControlDet_300124[[#This Row],[MedioRecepcion]], ", '", tblControlDet_300124[[#This Row],[Version]], "', ", tblControlDet_300124[[#This Row],[TipoPago]], ", ",tblControlDet_300124[[#This Row],[IdEstado]], ", ", tblControlDet_300124[[#This Row],[IdZip]], ", ", IF(tblControlDet_300124[[#This Row],[NombreXML]]="NULL", tblControlDet_300124[[#This Row],[NombreXML]], _xlfn.CONCAT("'", tblControlDet_300124[[#This Row],[NombreXML]], "'")), ", ",tblControlDet_300124[[#This Row],[IdError]], ", ", IF(tblControlDet_300124[[#This Row],[IdProcesamiento]]="NULL", tblControlDet_300124[[#This Row],[IdProcesamiento]], _xlfn.CONCAT("'", tblControlDet_300124[[#This Row],[IdProcesamiento]], "'")), ")")</f>
        <v>INSERT INTO tblControlPagosDet(IdArchivo, NumLinea, Consecutivo, LineaCaptura, FechaPago, HoraPago, Importe, NumOperacion, MedioRecepcion, Version, TipoPago, IdEstado, IdZip, NombreXML, IdError, IdProcesamiento) VALUES(30, 14, 15, '04230HKM524438741236', '20230531', '14:36', '4258', '75599', 3, '4', 0, 99, 0, NULL, 99, NULL)</v>
      </c>
    </row>
    <row r="20" spans="1:17" x14ac:dyDescent="0.2">
      <c r="A20" s="1">
        <v>31</v>
      </c>
      <c r="B20" s="1">
        <v>1</v>
      </c>
      <c r="C20" s="1">
        <v>2</v>
      </c>
      <c r="D20" s="1" t="s">
        <v>39</v>
      </c>
      <c r="E20" s="1" t="s">
        <v>40</v>
      </c>
      <c r="F20" s="5">
        <v>0.625</v>
      </c>
      <c r="G20" s="1">
        <v>4812</v>
      </c>
      <c r="H20" s="1" t="s">
        <v>41</v>
      </c>
      <c r="I20" s="1">
        <v>1</v>
      </c>
      <c r="J20" s="1">
        <v>4</v>
      </c>
      <c r="K20" s="1">
        <v>0</v>
      </c>
      <c r="L20" s="1" t="s">
        <v>76</v>
      </c>
      <c r="M20" s="1" t="s">
        <v>77</v>
      </c>
      <c r="N20" s="1" t="s">
        <v>78</v>
      </c>
      <c r="O20" s="1" t="s">
        <v>38</v>
      </c>
      <c r="P20" s="1" t="s">
        <v>43</v>
      </c>
      <c r="Q20" s="1" t="str">
        <f>_xlfn.CONCAT("INSERT INTO tblControlPagosDet(IdArchivo, NumLinea, Consecutivo, LineaCaptura, FechaPago, HoraPago, Importe, NumOperacion, MedioRecepcion, Version, TipoPago, IdEstado, IdZip, NombreXML, IdError, IdProcesamiento) VALUES(", tblControlDet_300124[[#This Row],[IdArchivo]], ", ", tblControlDet_300124[[#This Row],[NumLinea]], ", ", tblControlDet_300124[[#This Row],[Consecutivo]], ", '", tblControlDet_300124[[#This Row],[LineaCaptura]], "', '", tblControlDet_300124[[#This Row],[FechaPago]], "', '", TEXT(tblControlDet_300124[[#This Row],[HoraPago]], "HH:mm"), "', '", tblControlDet_300124[[#This Row],[Importe]], "', '", tblControlDet_300124[[#This Row],[NumOperacion]], "', ", tblControlDet_300124[[#This Row],[MedioRecepcion]], ", '", tblControlDet_300124[[#This Row],[Version]], "', ", tblControlDet_300124[[#This Row],[TipoPago]], ", ",tblControlDet_300124[[#This Row],[IdEstado]], ", ", tblControlDet_300124[[#This Row],[IdZip]], ", ", IF(tblControlDet_300124[[#This Row],[NombreXML]]="NULL", tblControlDet_300124[[#This Row],[NombreXML]], _xlfn.CONCAT("'", tblControlDet_300124[[#This Row],[NombreXML]], "'")), ", ",tblControlDet_300124[[#This Row],[IdError]], ", ", IF(tblControlDet_300124[[#This Row],[IdProcesamiento]]="NULL", tblControlDet_300124[[#This Row],[IdProcesamiento]], _xlfn.CONCAT("'", tblControlDet_300124[[#This Row],[IdProcesamiento]], "'")), ")")</f>
        <v>INSERT INTO tblControlPagosDet(IdArchivo, NumLinea, Consecutivo, LineaCaptura, FechaPago, HoraPago, Importe, NumOperacion, MedioRecepcion, Version, TipoPago, IdEstado, IdZip, NombreXML, IdError, IdProcesamiento) VALUES(31, 1, 2, '04230000984438823249', '20230607', '15:00', '4812', '712300000010', 1, '4', 0, 5, 30, '44651700000011_00', 0, 'D5B62FB0-9A85-40E0-BEE6-00085D44FD5B')</v>
      </c>
    </row>
    <row r="21" spans="1:17" x14ac:dyDescent="0.2">
      <c r="A21" s="1">
        <v>32</v>
      </c>
      <c r="B21" s="1">
        <v>1</v>
      </c>
      <c r="C21" s="1">
        <v>2</v>
      </c>
      <c r="D21" s="1" t="s">
        <v>44</v>
      </c>
      <c r="E21" s="1" t="s">
        <v>45</v>
      </c>
      <c r="F21" s="5">
        <v>0.48541666666666666</v>
      </c>
      <c r="G21" s="1">
        <v>29166</v>
      </c>
      <c r="H21" s="1" t="s">
        <v>46</v>
      </c>
      <c r="I21" s="1">
        <v>3</v>
      </c>
      <c r="J21" s="1">
        <v>54</v>
      </c>
      <c r="K21" s="1">
        <v>0</v>
      </c>
      <c r="L21" s="1" t="s">
        <v>79</v>
      </c>
      <c r="M21" s="1" t="s">
        <v>38</v>
      </c>
      <c r="N21" s="1" t="s">
        <v>14</v>
      </c>
      <c r="O21" s="1" t="s">
        <v>38</v>
      </c>
      <c r="P21" s="1" t="s">
        <v>14</v>
      </c>
      <c r="Q21" s="1" t="str">
        <f>_xlfn.CONCAT("INSERT INTO tblControlPagosDet(IdArchivo, NumLinea, Consecutivo, LineaCaptura, FechaPago, HoraPago, Importe, NumOperacion, MedioRecepcion, Version, TipoPago, IdEstado, IdZip, NombreXML, IdError, IdProcesamiento) VALUES(", tblControlDet_300124[[#This Row],[IdArchivo]], ", ", tblControlDet_300124[[#This Row],[NumLinea]], ", ", tblControlDet_300124[[#This Row],[Consecutivo]], ", '", tblControlDet_300124[[#This Row],[LineaCaptura]], "', '", tblControlDet_300124[[#This Row],[FechaPago]], "', '", TEXT(tblControlDet_300124[[#This Row],[HoraPago]], "HH:mm"), "', '", tblControlDet_300124[[#This Row],[Importe]], "', '", tblControlDet_300124[[#This Row],[NumOperacion]], "', ", tblControlDet_300124[[#This Row],[MedioRecepcion]], ", '", tblControlDet_300124[[#This Row],[Version]], "', ", tblControlDet_300124[[#This Row],[TipoPago]], ", ",tblControlDet_300124[[#This Row],[IdEstado]], ", ", tblControlDet_300124[[#This Row],[IdZip]], ", ", IF(tblControlDet_300124[[#This Row],[NombreXML]]="NULL", tblControlDet_300124[[#This Row],[NombreXML]], _xlfn.CONCAT("'", tblControlDet_300124[[#This Row],[NombreXML]], "'")), ", ",tblControlDet_300124[[#This Row],[IdError]], ", ", IF(tblControlDet_300124[[#This Row],[IdProcesamiento]]="NULL", tblControlDet_300124[[#This Row],[IdProcesamiento]], _xlfn.CONCAT("'", tblControlDet_300124[[#This Row],[IdProcesamiento]], "'")), ")")</f>
        <v>INSERT INTO tblControlPagosDet(IdArchivo, NumLinea, Consecutivo, LineaCaptura, FechaPago, HoraPago, Importe, NumOperacion, MedioRecepcion, Version, TipoPago, IdEstado, IdZip, NombreXML, IdError, IdProcesamiento) VALUES(32, 1, 2, '04230BXM044438520222', '20230410', '11:39', '29166', '368512410023', 3, '54', 0, 4, 0, NULL, 0, NULL)</v>
      </c>
    </row>
    <row r="22" spans="1:17" x14ac:dyDescent="0.2">
      <c r="A22" s="1">
        <v>33</v>
      </c>
      <c r="B22" s="1">
        <v>1</v>
      </c>
      <c r="C22" s="1">
        <v>2</v>
      </c>
      <c r="D22" s="1" t="s">
        <v>34</v>
      </c>
      <c r="E22" s="1" t="s">
        <v>35</v>
      </c>
      <c r="F22" s="5">
        <v>0.32569444444444445</v>
      </c>
      <c r="G22" s="1">
        <v>16810</v>
      </c>
      <c r="H22" s="1" t="s">
        <v>36</v>
      </c>
      <c r="I22" s="1">
        <v>1</v>
      </c>
      <c r="J22" s="1">
        <v>4</v>
      </c>
      <c r="K22" s="1">
        <v>0</v>
      </c>
      <c r="L22" s="1" t="s">
        <v>37</v>
      </c>
      <c r="M22" s="1" t="s">
        <v>38</v>
      </c>
      <c r="N22" s="1" t="s">
        <v>14</v>
      </c>
      <c r="O22" s="1" t="s">
        <v>37</v>
      </c>
      <c r="P22" s="1" t="s">
        <v>14</v>
      </c>
      <c r="Q22" s="1" t="str">
        <f>_xlfn.CONCAT("INSERT INTO tblControlPagosDet(IdArchivo, NumLinea, Consecutivo, LineaCaptura, FechaPago, HoraPago, Importe, NumOperacion, MedioRecepcion, Version, TipoPago, IdEstado, IdZip, NombreXML, IdError, IdProcesamiento) VALUES(", tblControlDet_300124[[#This Row],[IdArchivo]], ", ", tblControlDet_300124[[#This Row],[NumLinea]], ", ", tblControlDet_300124[[#This Row],[Consecutivo]], ", '", tblControlDet_300124[[#This Row],[LineaCaptura]], "', '", tblControlDet_300124[[#This Row],[FechaPago]], "', '", TEXT(tblControlDet_300124[[#This Row],[HoraPago]], "HH:mm"), "', '", tblControlDet_300124[[#This Row],[Importe]], "', '", tblControlDet_300124[[#This Row],[NumOperacion]], "', ", tblControlDet_300124[[#This Row],[MedioRecepcion]], ", '", tblControlDet_300124[[#This Row],[Version]], "', ", tblControlDet_300124[[#This Row],[TipoPago]], ", ",tblControlDet_300124[[#This Row],[IdEstado]], ", ", tblControlDet_300124[[#This Row],[IdZip]], ", ", IF(tblControlDet_300124[[#This Row],[NombreXML]]="NULL", tblControlDet_300124[[#This Row],[NombreXML]], _xlfn.CONCAT("'", tblControlDet_300124[[#This Row],[NombreXML]], "'")), ", ",tblControlDet_300124[[#This Row],[IdError]], ", ", IF(tblControlDet_300124[[#This Row],[IdProcesamiento]]="NULL", tblControlDet_300124[[#This Row],[IdProcesamiento]], _xlfn.CONCAT("'", tblControlDet_300124[[#This Row],[IdProcesamiento]], "'")), ")")</f>
        <v>INSERT INTO tblControlPagosDet(IdArchivo, NumLinea, Consecutivo, LineaCaptura, FechaPago, HoraPago, Importe, NumOperacion, MedioRecepcion, Version, TipoPago, IdEstado, IdZip, NombreXML, IdError, IdProcesamiento) VALUES(33, 1, 2, '04230BAE174438216270', '20230401', '07:49', '16810', '3397', 1, '4', 0, 99, 0, NULL, 99, NULL)</v>
      </c>
    </row>
    <row r="23" spans="1:17" x14ac:dyDescent="0.2">
      <c r="A23" s="1">
        <v>34</v>
      </c>
      <c r="B23" s="1">
        <v>1</v>
      </c>
      <c r="C23" s="1">
        <v>2</v>
      </c>
      <c r="D23" s="1" t="s">
        <v>39</v>
      </c>
      <c r="E23" s="1" t="s">
        <v>40</v>
      </c>
      <c r="F23" s="5">
        <v>0.625</v>
      </c>
      <c r="G23" s="1">
        <v>4812</v>
      </c>
      <c r="H23" s="1" t="s">
        <v>41</v>
      </c>
      <c r="I23" s="1">
        <v>1</v>
      </c>
      <c r="J23" s="1">
        <v>4</v>
      </c>
      <c r="K23" s="1">
        <v>0</v>
      </c>
      <c r="L23" s="1" t="s">
        <v>76</v>
      </c>
      <c r="M23" s="1" t="s">
        <v>77</v>
      </c>
      <c r="N23" s="1" t="s">
        <v>78</v>
      </c>
      <c r="O23" s="1" t="s">
        <v>38</v>
      </c>
      <c r="P23" s="1" t="s">
        <v>43</v>
      </c>
      <c r="Q23" s="1" t="str">
        <f>_xlfn.CONCAT("INSERT INTO tblControlPagosDet(IdArchivo, NumLinea, Consecutivo, LineaCaptura, FechaPago, HoraPago, Importe, NumOperacion, MedioRecepcion, Version, TipoPago, IdEstado, IdZip, NombreXML, IdError, IdProcesamiento) VALUES(", tblControlDet_300124[[#This Row],[IdArchivo]], ", ", tblControlDet_300124[[#This Row],[NumLinea]], ", ", tblControlDet_300124[[#This Row],[Consecutivo]], ", '", tblControlDet_300124[[#This Row],[LineaCaptura]], "', '", tblControlDet_300124[[#This Row],[FechaPago]], "', '", TEXT(tblControlDet_300124[[#This Row],[HoraPago]], "HH:mm"), "', '", tblControlDet_300124[[#This Row],[Importe]], "', '", tblControlDet_300124[[#This Row],[NumOperacion]], "', ", tblControlDet_300124[[#This Row],[MedioRecepcion]], ", '", tblControlDet_300124[[#This Row],[Version]], "', ", tblControlDet_300124[[#This Row],[TipoPago]], ", ",tblControlDet_300124[[#This Row],[IdEstado]], ", ", tblControlDet_300124[[#This Row],[IdZip]], ", ", IF(tblControlDet_300124[[#This Row],[NombreXML]]="NULL", tblControlDet_300124[[#This Row],[NombreXML]], _xlfn.CONCAT("'", tblControlDet_300124[[#This Row],[NombreXML]], "'")), ", ",tblControlDet_300124[[#This Row],[IdError]], ", ", IF(tblControlDet_300124[[#This Row],[IdProcesamiento]]="NULL", tblControlDet_300124[[#This Row],[IdProcesamiento]], _xlfn.CONCAT("'", tblControlDet_300124[[#This Row],[IdProcesamiento]], "'")), ")")</f>
        <v>INSERT INTO tblControlPagosDet(IdArchivo, NumLinea, Consecutivo, LineaCaptura, FechaPago, HoraPago, Importe, NumOperacion, MedioRecepcion, Version, TipoPago, IdEstado, IdZip, NombreXML, IdError, IdProcesamiento) VALUES(34, 1, 2, '04230000984438823249', '20230607', '15:00', '4812', '712300000010', 1, '4', 0, 5, 30, '44651700000011_00', 0, 'D5B62FB0-9A85-40E0-BEE6-00085D44FD5B')</v>
      </c>
    </row>
    <row r="24" spans="1:17" x14ac:dyDescent="0.2">
      <c r="A24" s="1">
        <v>35</v>
      </c>
      <c r="B24" s="1">
        <v>1</v>
      </c>
      <c r="C24" s="1">
        <v>2</v>
      </c>
      <c r="D24" s="1" t="s">
        <v>44</v>
      </c>
      <c r="E24" s="1" t="s">
        <v>45</v>
      </c>
      <c r="F24" s="5">
        <v>0.48541666666666666</v>
      </c>
      <c r="G24" s="1">
        <v>29166</v>
      </c>
      <c r="H24" s="1" t="s">
        <v>46</v>
      </c>
      <c r="I24" s="1">
        <v>3</v>
      </c>
      <c r="J24" s="1">
        <v>54</v>
      </c>
      <c r="K24" s="1">
        <v>0</v>
      </c>
      <c r="L24" s="1" t="s">
        <v>79</v>
      </c>
      <c r="M24" s="1" t="s">
        <v>38</v>
      </c>
      <c r="N24" s="1" t="s">
        <v>14</v>
      </c>
      <c r="O24" s="1" t="s">
        <v>38</v>
      </c>
      <c r="P24" s="1" t="s">
        <v>14</v>
      </c>
      <c r="Q24" s="1" t="str">
        <f>_xlfn.CONCAT("INSERT INTO tblControlPagosDet(IdArchivo, NumLinea, Consecutivo, LineaCaptura, FechaPago, HoraPago, Importe, NumOperacion, MedioRecepcion, Version, TipoPago, IdEstado, IdZip, NombreXML, IdError, IdProcesamiento) VALUES(", tblControlDet_300124[[#This Row],[IdArchivo]], ", ", tblControlDet_300124[[#This Row],[NumLinea]], ", ", tblControlDet_300124[[#This Row],[Consecutivo]], ", '", tblControlDet_300124[[#This Row],[LineaCaptura]], "', '", tblControlDet_300124[[#This Row],[FechaPago]], "', '", TEXT(tblControlDet_300124[[#This Row],[HoraPago]], "HH:mm"), "', '", tblControlDet_300124[[#This Row],[Importe]], "', '", tblControlDet_300124[[#This Row],[NumOperacion]], "', ", tblControlDet_300124[[#This Row],[MedioRecepcion]], ", '", tblControlDet_300124[[#This Row],[Version]], "', ", tblControlDet_300124[[#This Row],[TipoPago]], ", ",tblControlDet_300124[[#This Row],[IdEstado]], ", ", tblControlDet_300124[[#This Row],[IdZip]], ", ", IF(tblControlDet_300124[[#This Row],[NombreXML]]="NULL", tblControlDet_300124[[#This Row],[NombreXML]], _xlfn.CONCAT("'", tblControlDet_300124[[#This Row],[NombreXML]], "'")), ", ",tblControlDet_300124[[#This Row],[IdError]], ", ", IF(tblControlDet_300124[[#This Row],[IdProcesamiento]]="NULL", tblControlDet_300124[[#This Row],[IdProcesamiento]], _xlfn.CONCAT("'", tblControlDet_300124[[#This Row],[IdProcesamiento]], "'")), ")")</f>
        <v>INSERT INTO tblControlPagosDet(IdArchivo, NumLinea, Consecutivo, LineaCaptura, FechaPago, HoraPago, Importe, NumOperacion, MedioRecepcion, Version, TipoPago, IdEstado, IdZip, NombreXML, IdError, IdProcesamiento) VALUES(35, 1, 2, '04230BXM044438520222', '20230410', '11:39', '29166', '368512410023', 3, '54', 0, 4, 0, NULL, 0, NULL)</v>
      </c>
    </row>
    <row r="25" spans="1:17" x14ac:dyDescent="0.2">
      <c r="A25" s="1">
        <v>36</v>
      </c>
      <c r="B25" s="1">
        <v>1</v>
      </c>
      <c r="C25" s="1">
        <v>2</v>
      </c>
      <c r="D25" s="1" t="s">
        <v>34</v>
      </c>
      <c r="E25" s="1" t="s">
        <v>35</v>
      </c>
      <c r="F25" s="5">
        <v>0.32569444444444445</v>
      </c>
      <c r="G25" s="1">
        <v>16810</v>
      </c>
      <c r="H25" s="1" t="s">
        <v>36</v>
      </c>
      <c r="I25" s="1">
        <v>1</v>
      </c>
      <c r="J25" s="1">
        <v>4</v>
      </c>
      <c r="K25" s="1">
        <v>0</v>
      </c>
      <c r="L25" s="1" t="s">
        <v>37</v>
      </c>
      <c r="M25" s="1" t="s">
        <v>38</v>
      </c>
      <c r="N25" s="1" t="s">
        <v>14</v>
      </c>
      <c r="O25" s="1" t="s">
        <v>37</v>
      </c>
      <c r="P25" s="1" t="s">
        <v>14</v>
      </c>
      <c r="Q25" s="1" t="str">
        <f>_xlfn.CONCAT("INSERT INTO tblControlPagosDet(IdArchivo, NumLinea, Consecutivo, LineaCaptura, FechaPago, HoraPago, Importe, NumOperacion, MedioRecepcion, Version, TipoPago, IdEstado, IdZip, NombreXML, IdError, IdProcesamiento) VALUES(", tblControlDet_300124[[#This Row],[IdArchivo]], ", ", tblControlDet_300124[[#This Row],[NumLinea]], ", ", tblControlDet_300124[[#This Row],[Consecutivo]], ", '", tblControlDet_300124[[#This Row],[LineaCaptura]], "', '", tblControlDet_300124[[#This Row],[FechaPago]], "', '", TEXT(tblControlDet_300124[[#This Row],[HoraPago]], "HH:mm"), "', '", tblControlDet_300124[[#This Row],[Importe]], "', '", tblControlDet_300124[[#This Row],[NumOperacion]], "', ", tblControlDet_300124[[#This Row],[MedioRecepcion]], ", '", tblControlDet_300124[[#This Row],[Version]], "', ", tblControlDet_300124[[#This Row],[TipoPago]], ", ",tblControlDet_300124[[#This Row],[IdEstado]], ", ", tblControlDet_300124[[#This Row],[IdZip]], ", ", IF(tblControlDet_300124[[#This Row],[NombreXML]]="NULL", tblControlDet_300124[[#This Row],[NombreXML]], _xlfn.CONCAT("'", tblControlDet_300124[[#This Row],[NombreXML]], "'")), ", ",tblControlDet_300124[[#This Row],[IdError]], ", ", IF(tblControlDet_300124[[#This Row],[IdProcesamiento]]="NULL", tblControlDet_300124[[#This Row],[IdProcesamiento]], _xlfn.CONCAT("'", tblControlDet_300124[[#This Row],[IdProcesamiento]], "'")), ")")</f>
        <v>INSERT INTO tblControlPagosDet(IdArchivo, NumLinea, Consecutivo, LineaCaptura, FechaPago, HoraPago, Importe, NumOperacion, MedioRecepcion, Version, TipoPago, IdEstado, IdZip, NombreXML, IdError, IdProcesamiento) VALUES(36, 1, 2, '04230BAE174438216270', '20230401', '07:49', '16810', '3397', 1, '4', 0, 99, 0, NULL, 99, NULL)</v>
      </c>
    </row>
    <row r="26" spans="1:17" x14ac:dyDescent="0.2">
      <c r="A26" s="1">
        <v>37</v>
      </c>
      <c r="B26" s="1">
        <v>1</v>
      </c>
      <c r="C26" s="1">
        <v>2</v>
      </c>
      <c r="D26" s="1" t="s">
        <v>39</v>
      </c>
      <c r="E26" s="1" t="s">
        <v>40</v>
      </c>
      <c r="F26" s="5">
        <v>0.625</v>
      </c>
      <c r="G26" s="1">
        <v>4812</v>
      </c>
      <c r="H26" s="1" t="s">
        <v>41</v>
      </c>
      <c r="I26" s="1">
        <v>1</v>
      </c>
      <c r="J26" s="1">
        <v>4</v>
      </c>
      <c r="K26" s="1">
        <v>1</v>
      </c>
      <c r="L26" s="1" t="s">
        <v>76</v>
      </c>
      <c r="M26" s="1" t="s">
        <v>77</v>
      </c>
      <c r="N26" s="1" t="s">
        <v>78</v>
      </c>
      <c r="O26" s="1" t="s">
        <v>38</v>
      </c>
      <c r="P26" s="1" t="s">
        <v>43</v>
      </c>
      <c r="Q26" s="1" t="str">
        <f>_xlfn.CONCAT("INSERT INTO tblControlPagosDet(IdArchivo, NumLinea, Consecutivo, LineaCaptura, FechaPago, HoraPago, Importe, NumOperacion, MedioRecepcion, Version, TipoPago, IdEstado, IdZip, NombreXML, IdError, IdProcesamiento) VALUES(", tblControlDet_300124[[#This Row],[IdArchivo]], ", ", tblControlDet_300124[[#This Row],[NumLinea]], ", ", tblControlDet_300124[[#This Row],[Consecutivo]], ", '", tblControlDet_300124[[#This Row],[LineaCaptura]], "', '", tblControlDet_300124[[#This Row],[FechaPago]], "', '", TEXT(tblControlDet_300124[[#This Row],[HoraPago]], "HH:mm"), "', '", tblControlDet_300124[[#This Row],[Importe]], "', '", tblControlDet_300124[[#This Row],[NumOperacion]], "', ", tblControlDet_300124[[#This Row],[MedioRecepcion]], ", '", tblControlDet_300124[[#This Row],[Version]], "', ", tblControlDet_300124[[#This Row],[TipoPago]], ", ",tblControlDet_300124[[#This Row],[IdEstado]], ", ", tblControlDet_300124[[#This Row],[IdZip]], ", ", IF(tblControlDet_300124[[#This Row],[NombreXML]]="NULL", tblControlDet_300124[[#This Row],[NombreXML]], _xlfn.CONCAT("'", tblControlDet_300124[[#This Row],[NombreXML]], "'")), ", ",tblControlDet_300124[[#This Row],[IdError]], ", ", IF(tblControlDet_300124[[#This Row],[IdProcesamiento]]="NULL", tblControlDet_300124[[#This Row],[IdProcesamiento]], _xlfn.CONCAT("'", tblControlDet_300124[[#This Row],[IdProcesamiento]], "'")), ")")</f>
        <v>INSERT INTO tblControlPagosDet(IdArchivo, NumLinea, Consecutivo, LineaCaptura, FechaPago, HoraPago, Importe, NumOperacion, MedioRecepcion, Version, TipoPago, IdEstado, IdZip, NombreXML, IdError, IdProcesamiento) VALUES(37, 1, 2, '04230000984438823249', '20230607', '15:00', '4812', '712300000010', 1, '4', 1, 5, 30, '44651700000011_00', 0, 'D5B62FB0-9A85-40E0-BEE6-00085D44FD5B')</v>
      </c>
    </row>
    <row r="27" spans="1:17" x14ac:dyDescent="0.2">
      <c r="A27" s="1">
        <v>38</v>
      </c>
      <c r="B27" s="1">
        <v>1</v>
      </c>
      <c r="C27" s="1">
        <v>2</v>
      </c>
      <c r="D27" s="1" t="s">
        <v>44</v>
      </c>
      <c r="E27" s="1" t="s">
        <v>45</v>
      </c>
      <c r="F27" s="5">
        <v>0.48541666666666666</v>
      </c>
      <c r="G27" s="1">
        <v>29166</v>
      </c>
      <c r="H27" s="1" t="s">
        <v>46</v>
      </c>
      <c r="I27" s="1">
        <v>3</v>
      </c>
      <c r="J27" s="1">
        <v>54</v>
      </c>
      <c r="K27" s="1">
        <v>1</v>
      </c>
      <c r="L27" s="1" t="s">
        <v>79</v>
      </c>
      <c r="M27" s="1" t="s">
        <v>38</v>
      </c>
      <c r="N27" s="1" t="s">
        <v>14</v>
      </c>
      <c r="O27" s="1" t="s">
        <v>38</v>
      </c>
      <c r="P27" s="1" t="s">
        <v>14</v>
      </c>
      <c r="Q27" s="1" t="str">
        <f>_xlfn.CONCAT("INSERT INTO tblControlPagosDet(IdArchivo, NumLinea, Consecutivo, LineaCaptura, FechaPago, HoraPago, Importe, NumOperacion, MedioRecepcion, Version, TipoPago, IdEstado, IdZip, NombreXML, IdError, IdProcesamiento) VALUES(", tblControlDet_300124[[#This Row],[IdArchivo]], ", ", tblControlDet_300124[[#This Row],[NumLinea]], ", ", tblControlDet_300124[[#This Row],[Consecutivo]], ", '", tblControlDet_300124[[#This Row],[LineaCaptura]], "', '", tblControlDet_300124[[#This Row],[FechaPago]], "', '", TEXT(tblControlDet_300124[[#This Row],[HoraPago]], "HH:mm"), "', '", tblControlDet_300124[[#This Row],[Importe]], "', '", tblControlDet_300124[[#This Row],[NumOperacion]], "', ", tblControlDet_300124[[#This Row],[MedioRecepcion]], ", '", tblControlDet_300124[[#This Row],[Version]], "', ", tblControlDet_300124[[#This Row],[TipoPago]], ", ",tblControlDet_300124[[#This Row],[IdEstado]], ", ", tblControlDet_300124[[#This Row],[IdZip]], ", ", IF(tblControlDet_300124[[#This Row],[NombreXML]]="NULL", tblControlDet_300124[[#This Row],[NombreXML]], _xlfn.CONCAT("'", tblControlDet_300124[[#This Row],[NombreXML]], "'")), ", ",tblControlDet_300124[[#This Row],[IdError]], ", ", IF(tblControlDet_300124[[#This Row],[IdProcesamiento]]="NULL", tblControlDet_300124[[#This Row],[IdProcesamiento]], _xlfn.CONCAT("'", tblControlDet_300124[[#This Row],[IdProcesamiento]], "'")), ")")</f>
        <v>INSERT INTO tblControlPagosDet(IdArchivo, NumLinea, Consecutivo, LineaCaptura, FechaPago, HoraPago, Importe, NumOperacion, MedioRecepcion, Version, TipoPago, IdEstado, IdZip, NombreXML, IdError, IdProcesamiento) VALUES(38, 1, 2, '04230BXM044438520222', '20230410', '11:39', '29166', '368512410023', 3, '54', 1, 4, 0, NULL, 0, NULL)</v>
      </c>
    </row>
    <row r="28" spans="1:17" x14ac:dyDescent="0.2">
      <c r="A28" s="1">
        <v>39</v>
      </c>
      <c r="B28" s="1">
        <v>1</v>
      </c>
      <c r="C28" s="1">
        <v>2</v>
      </c>
      <c r="D28" s="1" t="s">
        <v>34</v>
      </c>
      <c r="E28" s="1" t="s">
        <v>35</v>
      </c>
      <c r="F28" s="5">
        <v>0.32569444444444445</v>
      </c>
      <c r="G28" s="1">
        <v>16810</v>
      </c>
      <c r="H28" s="1" t="s">
        <v>36</v>
      </c>
      <c r="I28" s="1">
        <v>1</v>
      </c>
      <c r="J28" s="1">
        <v>4</v>
      </c>
      <c r="K28" s="1">
        <v>1</v>
      </c>
      <c r="L28" s="1" t="s">
        <v>37</v>
      </c>
      <c r="M28" s="1" t="s">
        <v>38</v>
      </c>
      <c r="N28" s="1" t="s">
        <v>14</v>
      </c>
      <c r="O28" s="1" t="s">
        <v>37</v>
      </c>
      <c r="P28" s="1" t="s">
        <v>14</v>
      </c>
      <c r="Q28" s="1" t="str">
        <f>_xlfn.CONCAT("INSERT INTO tblControlPagosDet(IdArchivo, NumLinea, Consecutivo, LineaCaptura, FechaPago, HoraPago, Importe, NumOperacion, MedioRecepcion, Version, TipoPago, IdEstado, IdZip, NombreXML, IdError, IdProcesamiento) VALUES(", tblControlDet_300124[[#This Row],[IdArchivo]], ", ", tblControlDet_300124[[#This Row],[NumLinea]], ", ", tblControlDet_300124[[#This Row],[Consecutivo]], ", '", tblControlDet_300124[[#This Row],[LineaCaptura]], "', '", tblControlDet_300124[[#This Row],[FechaPago]], "', '", TEXT(tblControlDet_300124[[#This Row],[HoraPago]], "HH:mm"), "', '", tblControlDet_300124[[#This Row],[Importe]], "', '", tblControlDet_300124[[#This Row],[NumOperacion]], "', ", tblControlDet_300124[[#This Row],[MedioRecepcion]], ", '", tblControlDet_300124[[#This Row],[Version]], "', ", tblControlDet_300124[[#This Row],[TipoPago]], ", ",tblControlDet_300124[[#This Row],[IdEstado]], ", ", tblControlDet_300124[[#This Row],[IdZip]], ", ", IF(tblControlDet_300124[[#This Row],[NombreXML]]="NULL", tblControlDet_300124[[#This Row],[NombreXML]], _xlfn.CONCAT("'", tblControlDet_300124[[#This Row],[NombreXML]], "'")), ", ",tblControlDet_300124[[#This Row],[IdError]], ", ", IF(tblControlDet_300124[[#This Row],[IdProcesamiento]]="NULL", tblControlDet_300124[[#This Row],[IdProcesamiento]], _xlfn.CONCAT("'", tblControlDet_300124[[#This Row],[IdProcesamiento]], "'")), ")")</f>
        <v>INSERT INTO tblControlPagosDet(IdArchivo, NumLinea, Consecutivo, LineaCaptura, FechaPago, HoraPago, Importe, NumOperacion, MedioRecepcion, Version, TipoPago, IdEstado, IdZip, NombreXML, IdError, IdProcesamiento) VALUES(39, 1, 2, '04230BAE174438216270', '20230401', '07:49', '16810', '3397', 1, '4', 1, 99, 0, NULL, 99, NULL)</v>
      </c>
    </row>
    <row r="29" spans="1:17" x14ac:dyDescent="0.2">
      <c r="A29" s="1">
        <v>40</v>
      </c>
      <c r="B29" s="1">
        <v>1</v>
      </c>
      <c r="C29" s="1">
        <v>2</v>
      </c>
      <c r="D29" s="1" t="s">
        <v>39</v>
      </c>
      <c r="E29" s="1" t="s">
        <v>40</v>
      </c>
      <c r="F29" s="5">
        <v>0.625</v>
      </c>
      <c r="G29" s="1">
        <v>4812</v>
      </c>
      <c r="H29" s="1" t="s">
        <v>41</v>
      </c>
      <c r="I29" s="1">
        <v>1</v>
      </c>
      <c r="J29" s="1">
        <v>4</v>
      </c>
      <c r="K29" s="1">
        <v>1</v>
      </c>
      <c r="L29" s="1" t="s">
        <v>76</v>
      </c>
      <c r="M29" s="1" t="s">
        <v>77</v>
      </c>
      <c r="N29" s="1" t="s">
        <v>78</v>
      </c>
      <c r="O29" s="1" t="s">
        <v>38</v>
      </c>
      <c r="P29" s="1" t="s">
        <v>43</v>
      </c>
      <c r="Q29" s="1" t="str">
        <f>_xlfn.CONCAT("INSERT INTO tblControlPagosDet(IdArchivo, NumLinea, Consecutivo, LineaCaptura, FechaPago, HoraPago, Importe, NumOperacion, MedioRecepcion, Version, TipoPago, IdEstado, IdZip, NombreXML, IdError, IdProcesamiento) VALUES(", tblControlDet_300124[[#This Row],[IdArchivo]], ", ", tblControlDet_300124[[#This Row],[NumLinea]], ", ", tblControlDet_300124[[#This Row],[Consecutivo]], ", '", tblControlDet_300124[[#This Row],[LineaCaptura]], "', '", tblControlDet_300124[[#This Row],[FechaPago]], "', '", TEXT(tblControlDet_300124[[#This Row],[HoraPago]], "HH:mm"), "', '", tblControlDet_300124[[#This Row],[Importe]], "', '", tblControlDet_300124[[#This Row],[NumOperacion]], "', ", tblControlDet_300124[[#This Row],[MedioRecepcion]], ", '", tblControlDet_300124[[#This Row],[Version]], "', ", tblControlDet_300124[[#This Row],[TipoPago]], ", ",tblControlDet_300124[[#This Row],[IdEstado]], ", ", tblControlDet_300124[[#This Row],[IdZip]], ", ", IF(tblControlDet_300124[[#This Row],[NombreXML]]="NULL", tblControlDet_300124[[#This Row],[NombreXML]], _xlfn.CONCAT("'", tblControlDet_300124[[#This Row],[NombreXML]], "'")), ", ",tblControlDet_300124[[#This Row],[IdError]], ", ", IF(tblControlDet_300124[[#This Row],[IdProcesamiento]]="NULL", tblControlDet_300124[[#This Row],[IdProcesamiento]], _xlfn.CONCAT("'", tblControlDet_300124[[#This Row],[IdProcesamiento]], "'")), ")")</f>
        <v>INSERT INTO tblControlPagosDet(IdArchivo, NumLinea, Consecutivo, LineaCaptura, FechaPago, HoraPago, Importe, NumOperacion, MedioRecepcion, Version, TipoPago, IdEstado, IdZip, NombreXML, IdError, IdProcesamiento) VALUES(40, 1, 2, '04230000984438823249', '20230607', '15:00', '4812', '712300000010', 1, '4', 1, 5, 30, '44651700000011_00', 0, 'D5B62FB0-9A85-40E0-BEE6-00085D44FD5B')</v>
      </c>
    </row>
    <row r="30" spans="1:17" x14ac:dyDescent="0.2">
      <c r="A30" s="1">
        <v>41</v>
      </c>
      <c r="B30" s="1">
        <v>1</v>
      </c>
      <c r="C30" s="1">
        <v>2</v>
      </c>
      <c r="D30" s="1" t="s">
        <v>44</v>
      </c>
      <c r="E30" s="1" t="s">
        <v>45</v>
      </c>
      <c r="F30" s="5">
        <v>0.48541666666666666</v>
      </c>
      <c r="G30" s="1">
        <v>29166</v>
      </c>
      <c r="H30" s="1" t="s">
        <v>46</v>
      </c>
      <c r="I30" s="1">
        <v>3</v>
      </c>
      <c r="J30" s="1">
        <v>54</v>
      </c>
      <c r="K30" s="1">
        <v>1</v>
      </c>
      <c r="L30" s="1" t="s">
        <v>79</v>
      </c>
      <c r="M30" s="1" t="s">
        <v>38</v>
      </c>
      <c r="N30" s="1" t="s">
        <v>14</v>
      </c>
      <c r="O30" s="1" t="s">
        <v>38</v>
      </c>
      <c r="P30" s="1" t="s">
        <v>14</v>
      </c>
      <c r="Q30" s="1" t="str">
        <f>_xlfn.CONCAT("INSERT INTO tblControlPagosDet(IdArchivo, NumLinea, Consecutivo, LineaCaptura, FechaPago, HoraPago, Importe, NumOperacion, MedioRecepcion, Version, TipoPago, IdEstado, IdZip, NombreXML, IdError, IdProcesamiento) VALUES(", tblControlDet_300124[[#This Row],[IdArchivo]], ", ", tblControlDet_300124[[#This Row],[NumLinea]], ", ", tblControlDet_300124[[#This Row],[Consecutivo]], ", '", tblControlDet_300124[[#This Row],[LineaCaptura]], "', '", tblControlDet_300124[[#This Row],[FechaPago]], "', '", TEXT(tblControlDet_300124[[#This Row],[HoraPago]], "HH:mm"), "', '", tblControlDet_300124[[#This Row],[Importe]], "', '", tblControlDet_300124[[#This Row],[NumOperacion]], "', ", tblControlDet_300124[[#This Row],[MedioRecepcion]], ", '", tblControlDet_300124[[#This Row],[Version]], "', ", tblControlDet_300124[[#This Row],[TipoPago]], ", ",tblControlDet_300124[[#This Row],[IdEstado]], ", ", tblControlDet_300124[[#This Row],[IdZip]], ", ", IF(tblControlDet_300124[[#This Row],[NombreXML]]="NULL", tblControlDet_300124[[#This Row],[NombreXML]], _xlfn.CONCAT("'", tblControlDet_300124[[#This Row],[NombreXML]], "'")), ", ",tblControlDet_300124[[#This Row],[IdError]], ", ", IF(tblControlDet_300124[[#This Row],[IdProcesamiento]]="NULL", tblControlDet_300124[[#This Row],[IdProcesamiento]], _xlfn.CONCAT("'", tblControlDet_300124[[#This Row],[IdProcesamiento]], "'")), ")")</f>
        <v>INSERT INTO tblControlPagosDet(IdArchivo, NumLinea, Consecutivo, LineaCaptura, FechaPago, HoraPago, Importe, NumOperacion, MedioRecepcion, Version, TipoPago, IdEstado, IdZip, NombreXML, IdError, IdProcesamiento) VALUES(41, 1, 2, '04230BXM044438520222', '20230410', '11:39', '29166', '368512410023', 3, '54', 1, 4, 0, NULL, 0, NULL)</v>
      </c>
    </row>
    <row r="31" spans="1:17" x14ac:dyDescent="0.2">
      <c r="A31" s="1">
        <v>42</v>
      </c>
      <c r="B31" s="1">
        <v>1</v>
      </c>
      <c r="C31" s="1">
        <v>2</v>
      </c>
      <c r="D31" s="1" t="s">
        <v>34</v>
      </c>
      <c r="E31" s="1" t="s">
        <v>35</v>
      </c>
      <c r="F31" s="5">
        <v>0.32569444444444445</v>
      </c>
      <c r="G31" s="1">
        <v>16810</v>
      </c>
      <c r="H31" s="1" t="s">
        <v>36</v>
      </c>
      <c r="I31" s="1">
        <v>1</v>
      </c>
      <c r="J31" s="1">
        <v>4</v>
      </c>
      <c r="K31" s="1">
        <v>1</v>
      </c>
      <c r="L31" s="1" t="s">
        <v>37</v>
      </c>
      <c r="M31" s="1" t="s">
        <v>38</v>
      </c>
      <c r="N31" s="1" t="s">
        <v>14</v>
      </c>
      <c r="O31" s="1" t="s">
        <v>37</v>
      </c>
      <c r="P31" s="1" t="s">
        <v>14</v>
      </c>
      <c r="Q31" s="1" t="str">
        <f>_xlfn.CONCAT("INSERT INTO tblControlPagosDet(IdArchivo, NumLinea, Consecutivo, LineaCaptura, FechaPago, HoraPago, Importe, NumOperacion, MedioRecepcion, Version, TipoPago, IdEstado, IdZip, NombreXML, IdError, IdProcesamiento) VALUES(", tblControlDet_300124[[#This Row],[IdArchivo]], ", ", tblControlDet_300124[[#This Row],[NumLinea]], ", ", tblControlDet_300124[[#This Row],[Consecutivo]], ", '", tblControlDet_300124[[#This Row],[LineaCaptura]], "', '", tblControlDet_300124[[#This Row],[FechaPago]], "', '", TEXT(tblControlDet_300124[[#This Row],[HoraPago]], "HH:mm"), "', '", tblControlDet_300124[[#This Row],[Importe]], "', '", tblControlDet_300124[[#This Row],[NumOperacion]], "', ", tblControlDet_300124[[#This Row],[MedioRecepcion]], ", '", tblControlDet_300124[[#This Row],[Version]], "', ", tblControlDet_300124[[#This Row],[TipoPago]], ", ",tblControlDet_300124[[#This Row],[IdEstado]], ", ", tblControlDet_300124[[#This Row],[IdZip]], ", ", IF(tblControlDet_300124[[#This Row],[NombreXML]]="NULL", tblControlDet_300124[[#This Row],[NombreXML]], _xlfn.CONCAT("'", tblControlDet_300124[[#This Row],[NombreXML]], "'")), ", ",tblControlDet_300124[[#This Row],[IdError]], ", ", IF(tblControlDet_300124[[#This Row],[IdProcesamiento]]="NULL", tblControlDet_300124[[#This Row],[IdProcesamiento]], _xlfn.CONCAT("'", tblControlDet_300124[[#This Row],[IdProcesamiento]], "'")), ")")</f>
        <v>INSERT INTO tblControlPagosDet(IdArchivo, NumLinea, Consecutivo, LineaCaptura, FechaPago, HoraPago, Importe, NumOperacion, MedioRecepcion, Version, TipoPago, IdEstado, IdZip, NombreXML, IdError, IdProcesamiento) VALUES(42, 1, 2, '04230BAE174438216270', '20230401', '07:49', '16810', '3397', 1, '4', 1, 99, 0, NULL, 99, NULL)</v>
      </c>
    </row>
    <row r="32" spans="1:17" x14ac:dyDescent="0.2">
      <c r="A32" s="1">
        <v>43</v>
      </c>
      <c r="B32" s="1">
        <v>1</v>
      </c>
      <c r="C32" s="1">
        <v>2</v>
      </c>
      <c r="D32" s="1" t="s">
        <v>39</v>
      </c>
      <c r="E32" s="1" t="s">
        <v>40</v>
      </c>
      <c r="F32" s="5">
        <v>0.625</v>
      </c>
      <c r="G32" s="1">
        <v>4812</v>
      </c>
      <c r="H32" s="1" t="s">
        <v>41</v>
      </c>
      <c r="I32" s="1">
        <v>1</v>
      </c>
      <c r="J32" s="1">
        <v>4</v>
      </c>
      <c r="K32" s="1">
        <v>1</v>
      </c>
      <c r="L32" s="1" t="s">
        <v>76</v>
      </c>
      <c r="M32" s="1" t="s">
        <v>77</v>
      </c>
      <c r="N32" s="1" t="s">
        <v>78</v>
      </c>
      <c r="O32" s="1" t="s">
        <v>38</v>
      </c>
      <c r="P32" s="1" t="s">
        <v>43</v>
      </c>
      <c r="Q32" s="1" t="str">
        <f>_xlfn.CONCAT("INSERT INTO tblControlPagosDet(IdArchivo, NumLinea, Consecutivo, LineaCaptura, FechaPago, HoraPago, Importe, NumOperacion, MedioRecepcion, Version, TipoPago, IdEstado, IdZip, NombreXML, IdError, IdProcesamiento) VALUES(", tblControlDet_300124[[#This Row],[IdArchivo]], ", ", tblControlDet_300124[[#This Row],[NumLinea]], ", ", tblControlDet_300124[[#This Row],[Consecutivo]], ", '", tblControlDet_300124[[#This Row],[LineaCaptura]], "', '", tblControlDet_300124[[#This Row],[FechaPago]], "', '", TEXT(tblControlDet_300124[[#This Row],[HoraPago]], "HH:mm"), "', '", tblControlDet_300124[[#This Row],[Importe]], "', '", tblControlDet_300124[[#This Row],[NumOperacion]], "', ", tblControlDet_300124[[#This Row],[MedioRecepcion]], ", '", tblControlDet_300124[[#This Row],[Version]], "', ", tblControlDet_300124[[#This Row],[TipoPago]], ", ",tblControlDet_300124[[#This Row],[IdEstado]], ", ", tblControlDet_300124[[#This Row],[IdZip]], ", ", IF(tblControlDet_300124[[#This Row],[NombreXML]]="NULL", tblControlDet_300124[[#This Row],[NombreXML]], _xlfn.CONCAT("'", tblControlDet_300124[[#This Row],[NombreXML]], "'")), ", ",tblControlDet_300124[[#This Row],[IdError]], ", ", IF(tblControlDet_300124[[#This Row],[IdProcesamiento]]="NULL", tblControlDet_300124[[#This Row],[IdProcesamiento]], _xlfn.CONCAT("'", tblControlDet_300124[[#This Row],[IdProcesamiento]], "'")), ")")</f>
        <v>INSERT INTO tblControlPagosDet(IdArchivo, NumLinea, Consecutivo, LineaCaptura, FechaPago, HoraPago, Importe, NumOperacion, MedioRecepcion, Version, TipoPago, IdEstado, IdZip, NombreXML, IdError, IdProcesamiento) VALUES(43, 1, 2, '04230000984438823249', '20230607', '15:00', '4812', '712300000010', 1, '4', 1, 5, 30, '44651700000011_00', 0, 'D5B62FB0-9A85-40E0-BEE6-00085D44FD5B')</v>
      </c>
    </row>
    <row r="33" spans="1:17" x14ac:dyDescent="0.2">
      <c r="A33" s="1">
        <v>44</v>
      </c>
      <c r="B33" s="1">
        <v>1</v>
      </c>
      <c r="C33" s="1">
        <v>2</v>
      </c>
      <c r="D33" s="1" t="s">
        <v>44</v>
      </c>
      <c r="E33" s="1" t="s">
        <v>45</v>
      </c>
      <c r="F33" s="5">
        <v>0.48541666666666666</v>
      </c>
      <c r="G33" s="1">
        <v>29166</v>
      </c>
      <c r="H33" s="1" t="s">
        <v>46</v>
      </c>
      <c r="I33" s="1">
        <v>3</v>
      </c>
      <c r="J33" s="1">
        <v>54</v>
      </c>
      <c r="K33" s="1">
        <v>1</v>
      </c>
      <c r="L33" s="1" t="s">
        <v>79</v>
      </c>
      <c r="M33" s="1" t="s">
        <v>38</v>
      </c>
      <c r="N33" s="1" t="s">
        <v>14</v>
      </c>
      <c r="O33" s="1" t="s">
        <v>38</v>
      </c>
      <c r="P33" s="1" t="s">
        <v>14</v>
      </c>
      <c r="Q33" s="1" t="str">
        <f>_xlfn.CONCAT("INSERT INTO tblControlPagosDet(IdArchivo, NumLinea, Consecutivo, LineaCaptura, FechaPago, HoraPago, Importe, NumOperacion, MedioRecepcion, Version, TipoPago, IdEstado, IdZip, NombreXML, IdError, IdProcesamiento) VALUES(", tblControlDet_300124[[#This Row],[IdArchivo]], ", ", tblControlDet_300124[[#This Row],[NumLinea]], ", ", tblControlDet_300124[[#This Row],[Consecutivo]], ", '", tblControlDet_300124[[#This Row],[LineaCaptura]], "', '", tblControlDet_300124[[#This Row],[FechaPago]], "', '", TEXT(tblControlDet_300124[[#This Row],[HoraPago]], "HH:mm"), "', '", tblControlDet_300124[[#This Row],[Importe]], "', '", tblControlDet_300124[[#This Row],[NumOperacion]], "', ", tblControlDet_300124[[#This Row],[MedioRecepcion]], ", '", tblControlDet_300124[[#This Row],[Version]], "', ", tblControlDet_300124[[#This Row],[TipoPago]], ", ",tblControlDet_300124[[#This Row],[IdEstado]], ", ", tblControlDet_300124[[#This Row],[IdZip]], ", ", IF(tblControlDet_300124[[#This Row],[NombreXML]]="NULL", tblControlDet_300124[[#This Row],[NombreXML]], _xlfn.CONCAT("'", tblControlDet_300124[[#This Row],[NombreXML]], "'")), ", ",tblControlDet_300124[[#This Row],[IdError]], ", ", IF(tblControlDet_300124[[#This Row],[IdProcesamiento]]="NULL", tblControlDet_300124[[#This Row],[IdProcesamiento]], _xlfn.CONCAT("'", tblControlDet_300124[[#This Row],[IdProcesamiento]], "'")), ")")</f>
        <v>INSERT INTO tblControlPagosDet(IdArchivo, NumLinea, Consecutivo, LineaCaptura, FechaPago, HoraPago, Importe, NumOperacion, MedioRecepcion, Version, TipoPago, IdEstado, IdZip, NombreXML, IdError, IdProcesamiento) VALUES(44, 1, 2, '04230BXM044438520222', '20230410', '11:39', '29166', '368512410023', 3, '54', 1, 4, 0, NULL, 0, NULL)</v>
      </c>
    </row>
    <row r="34" spans="1:17" x14ac:dyDescent="0.2">
      <c r="A34" s="1">
        <v>45</v>
      </c>
      <c r="B34" s="1">
        <v>1</v>
      </c>
      <c r="C34" s="1">
        <v>2</v>
      </c>
      <c r="D34" s="1" t="s">
        <v>34</v>
      </c>
      <c r="E34" s="1" t="s">
        <v>35</v>
      </c>
      <c r="F34" s="5">
        <v>0.32569444444444445</v>
      </c>
      <c r="G34" s="1">
        <v>16810</v>
      </c>
      <c r="H34" s="1" t="s">
        <v>36</v>
      </c>
      <c r="I34" s="1">
        <v>1</v>
      </c>
      <c r="J34" s="1">
        <v>4</v>
      </c>
      <c r="K34" s="1">
        <v>1</v>
      </c>
      <c r="L34" s="1" t="s">
        <v>37</v>
      </c>
      <c r="M34" s="1" t="s">
        <v>38</v>
      </c>
      <c r="N34" s="1" t="s">
        <v>14</v>
      </c>
      <c r="O34" s="1" t="s">
        <v>37</v>
      </c>
      <c r="P34" s="1" t="s">
        <v>14</v>
      </c>
      <c r="Q34" s="1" t="str">
        <f>_xlfn.CONCAT("INSERT INTO tblControlPagosDet(IdArchivo, NumLinea, Consecutivo, LineaCaptura, FechaPago, HoraPago, Importe, NumOperacion, MedioRecepcion, Version, TipoPago, IdEstado, IdZip, NombreXML, IdError, IdProcesamiento) VALUES(", tblControlDet_300124[[#This Row],[IdArchivo]], ", ", tblControlDet_300124[[#This Row],[NumLinea]], ", ", tblControlDet_300124[[#This Row],[Consecutivo]], ", '", tblControlDet_300124[[#This Row],[LineaCaptura]], "', '", tblControlDet_300124[[#This Row],[FechaPago]], "', '", TEXT(tblControlDet_300124[[#This Row],[HoraPago]], "HH:mm"), "', '", tblControlDet_300124[[#This Row],[Importe]], "', '", tblControlDet_300124[[#This Row],[NumOperacion]], "', ", tblControlDet_300124[[#This Row],[MedioRecepcion]], ", '", tblControlDet_300124[[#This Row],[Version]], "', ", tblControlDet_300124[[#This Row],[TipoPago]], ", ",tblControlDet_300124[[#This Row],[IdEstado]], ", ", tblControlDet_300124[[#This Row],[IdZip]], ", ", IF(tblControlDet_300124[[#This Row],[NombreXML]]="NULL", tblControlDet_300124[[#This Row],[NombreXML]], _xlfn.CONCAT("'", tblControlDet_300124[[#This Row],[NombreXML]], "'")), ", ",tblControlDet_300124[[#This Row],[IdError]], ", ", IF(tblControlDet_300124[[#This Row],[IdProcesamiento]]="NULL", tblControlDet_300124[[#This Row],[IdProcesamiento]], _xlfn.CONCAT("'", tblControlDet_300124[[#This Row],[IdProcesamiento]], "'")), ")")</f>
        <v>INSERT INTO tblControlPagosDet(IdArchivo, NumLinea, Consecutivo, LineaCaptura, FechaPago, HoraPago, Importe, NumOperacion, MedioRecepcion, Version, TipoPago, IdEstado, IdZip, NombreXML, IdError, IdProcesamiento) VALUES(45, 1, 2, '04230BAE174438216270', '20230401', '07:49', '16810', '3397', 1, '4', 1, 99, 0, NULL, 99, NULL)</v>
      </c>
    </row>
    <row r="35" spans="1:17" x14ac:dyDescent="0.2">
      <c r="A35" s="1">
        <v>46</v>
      </c>
      <c r="B35" s="1">
        <v>1</v>
      </c>
      <c r="C35" s="1">
        <v>2</v>
      </c>
      <c r="D35" s="1" t="s">
        <v>39</v>
      </c>
      <c r="E35" s="1" t="s">
        <v>40</v>
      </c>
      <c r="F35" s="5">
        <v>0.625</v>
      </c>
      <c r="G35" s="1">
        <v>4812</v>
      </c>
      <c r="H35" s="1" t="s">
        <v>41</v>
      </c>
      <c r="I35" s="1">
        <v>1</v>
      </c>
      <c r="J35" s="1">
        <v>4</v>
      </c>
      <c r="K35" s="1">
        <v>1</v>
      </c>
      <c r="L35" s="1" t="s">
        <v>76</v>
      </c>
      <c r="M35" s="1" t="s">
        <v>77</v>
      </c>
      <c r="N35" s="1" t="s">
        <v>78</v>
      </c>
      <c r="O35" s="1" t="s">
        <v>38</v>
      </c>
      <c r="P35" s="1" t="s">
        <v>43</v>
      </c>
      <c r="Q35" s="1" t="str">
        <f>_xlfn.CONCAT("INSERT INTO tblControlPagosDet(IdArchivo, NumLinea, Consecutivo, LineaCaptura, FechaPago, HoraPago, Importe, NumOperacion, MedioRecepcion, Version, TipoPago, IdEstado, IdZip, NombreXML, IdError, IdProcesamiento) VALUES(", tblControlDet_300124[[#This Row],[IdArchivo]], ", ", tblControlDet_300124[[#This Row],[NumLinea]], ", ", tblControlDet_300124[[#This Row],[Consecutivo]], ", '", tblControlDet_300124[[#This Row],[LineaCaptura]], "', '", tblControlDet_300124[[#This Row],[FechaPago]], "', '", TEXT(tblControlDet_300124[[#This Row],[HoraPago]], "HH:mm"), "', '", tblControlDet_300124[[#This Row],[Importe]], "', '", tblControlDet_300124[[#This Row],[NumOperacion]], "', ", tblControlDet_300124[[#This Row],[MedioRecepcion]], ", '", tblControlDet_300124[[#This Row],[Version]], "', ", tblControlDet_300124[[#This Row],[TipoPago]], ", ",tblControlDet_300124[[#This Row],[IdEstado]], ", ", tblControlDet_300124[[#This Row],[IdZip]], ", ", IF(tblControlDet_300124[[#This Row],[NombreXML]]="NULL", tblControlDet_300124[[#This Row],[NombreXML]], _xlfn.CONCAT("'", tblControlDet_300124[[#This Row],[NombreXML]], "'")), ", ",tblControlDet_300124[[#This Row],[IdError]], ", ", IF(tblControlDet_300124[[#This Row],[IdProcesamiento]]="NULL", tblControlDet_300124[[#This Row],[IdProcesamiento]], _xlfn.CONCAT("'", tblControlDet_300124[[#This Row],[IdProcesamiento]], "'")), ")")</f>
        <v>INSERT INTO tblControlPagosDet(IdArchivo, NumLinea, Consecutivo, LineaCaptura, FechaPago, HoraPago, Importe, NumOperacion, MedioRecepcion, Version, TipoPago, IdEstado, IdZip, NombreXML, IdError, IdProcesamiento) VALUES(46, 1, 2, '04230000984438823249', '20230607', '15:00', '4812', '712300000010', 1, '4', 1, 5, 30, '44651700000011_00', 0, 'D5B62FB0-9A85-40E0-BEE6-00085D44FD5B')</v>
      </c>
    </row>
    <row r="36" spans="1:17" x14ac:dyDescent="0.2">
      <c r="A36" s="1">
        <v>47</v>
      </c>
      <c r="B36" s="1">
        <v>1</v>
      </c>
      <c r="C36" s="1">
        <v>2</v>
      </c>
      <c r="D36" s="1" t="s">
        <v>44</v>
      </c>
      <c r="E36" s="1" t="s">
        <v>45</v>
      </c>
      <c r="F36" s="5">
        <v>0.48541666666666666</v>
      </c>
      <c r="G36" s="1">
        <v>29166</v>
      </c>
      <c r="H36" s="1" t="s">
        <v>46</v>
      </c>
      <c r="I36" s="1">
        <v>3</v>
      </c>
      <c r="J36" s="1">
        <v>54</v>
      </c>
      <c r="K36" s="1">
        <v>1</v>
      </c>
      <c r="L36" s="1" t="s">
        <v>79</v>
      </c>
      <c r="M36" s="1" t="s">
        <v>38</v>
      </c>
      <c r="N36" s="1" t="s">
        <v>14</v>
      </c>
      <c r="O36" s="1" t="s">
        <v>38</v>
      </c>
      <c r="P36" s="1" t="s">
        <v>14</v>
      </c>
      <c r="Q36" s="1" t="str">
        <f>_xlfn.CONCAT("INSERT INTO tblControlPagosDet(IdArchivo, NumLinea, Consecutivo, LineaCaptura, FechaPago, HoraPago, Importe, NumOperacion, MedioRecepcion, Version, TipoPago, IdEstado, IdZip, NombreXML, IdError, IdProcesamiento) VALUES(", tblControlDet_300124[[#This Row],[IdArchivo]], ", ", tblControlDet_300124[[#This Row],[NumLinea]], ", ", tblControlDet_300124[[#This Row],[Consecutivo]], ", '", tblControlDet_300124[[#This Row],[LineaCaptura]], "', '", tblControlDet_300124[[#This Row],[FechaPago]], "', '", TEXT(tblControlDet_300124[[#This Row],[HoraPago]], "HH:mm"), "', '", tblControlDet_300124[[#This Row],[Importe]], "', '", tblControlDet_300124[[#This Row],[NumOperacion]], "', ", tblControlDet_300124[[#This Row],[MedioRecepcion]], ", '", tblControlDet_300124[[#This Row],[Version]], "', ", tblControlDet_300124[[#This Row],[TipoPago]], ", ",tblControlDet_300124[[#This Row],[IdEstado]], ", ", tblControlDet_300124[[#This Row],[IdZip]], ", ", IF(tblControlDet_300124[[#This Row],[NombreXML]]="NULL", tblControlDet_300124[[#This Row],[NombreXML]], _xlfn.CONCAT("'", tblControlDet_300124[[#This Row],[NombreXML]], "'")), ", ",tblControlDet_300124[[#This Row],[IdError]], ", ", IF(tblControlDet_300124[[#This Row],[IdProcesamiento]]="NULL", tblControlDet_300124[[#This Row],[IdProcesamiento]], _xlfn.CONCAT("'", tblControlDet_300124[[#This Row],[IdProcesamiento]], "'")), ")")</f>
        <v>INSERT INTO tblControlPagosDet(IdArchivo, NumLinea, Consecutivo, LineaCaptura, FechaPago, HoraPago, Importe, NumOperacion, MedioRecepcion, Version, TipoPago, IdEstado, IdZip, NombreXML, IdError, IdProcesamiento) VALUES(47, 1, 2, '04230BXM044438520222', '20230410', '11:39', '29166', '368512410023', 3, '54', 1, 4, 0, NULL, 0, NULL)</v>
      </c>
    </row>
    <row r="37" spans="1:17" x14ac:dyDescent="0.2">
      <c r="A37" s="1">
        <v>48</v>
      </c>
      <c r="B37" s="1">
        <v>1</v>
      </c>
      <c r="C37" s="1">
        <v>2</v>
      </c>
      <c r="D37" s="1" t="s">
        <v>34</v>
      </c>
      <c r="E37" s="1" t="s">
        <v>35</v>
      </c>
      <c r="F37" s="5">
        <v>0.32569444444444445</v>
      </c>
      <c r="G37" s="1">
        <v>16810</v>
      </c>
      <c r="H37" s="1" t="s">
        <v>36</v>
      </c>
      <c r="I37" s="1">
        <v>1</v>
      </c>
      <c r="J37" s="1">
        <v>4</v>
      </c>
      <c r="K37" s="1">
        <v>1</v>
      </c>
      <c r="L37" s="1" t="s">
        <v>37</v>
      </c>
      <c r="M37" s="1" t="s">
        <v>38</v>
      </c>
      <c r="N37" s="1" t="s">
        <v>14</v>
      </c>
      <c r="O37" s="1" t="s">
        <v>37</v>
      </c>
      <c r="P37" s="1" t="s">
        <v>14</v>
      </c>
      <c r="Q37" s="1" t="str">
        <f>_xlfn.CONCAT("INSERT INTO tblControlPagosDet(IdArchivo, NumLinea, Consecutivo, LineaCaptura, FechaPago, HoraPago, Importe, NumOperacion, MedioRecepcion, Version, TipoPago, IdEstado, IdZip, NombreXML, IdError, IdProcesamiento) VALUES(", tblControlDet_300124[[#This Row],[IdArchivo]], ", ", tblControlDet_300124[[#This Row],[NumLinea]], ", ", tblControlDet_300124[[#This Row],[Consecutivo]], ", '", tblControlDet_300124[[#This Row],[LineaCaptura]], "', '", tblControlDet_300124[[#This Row],[FechaPago]], "', '", TEXT(tblControlDet_300124[[#This Row],[HoraPago]], "HH:mm"), "', '", tblControlDet_300124[[#This Row],[Importe]], "', '", tblControlDet_300124[[#This Row],[NumOperacion]], "', ", tblControlDet_300124[[#This Row],[MedioRecepcion]], ", '", tblControlDet_300124[[#This Row],[Version]], "', ", tblControlDet_300124[[#This Row],[TipoPago]], ", ",tblControlDet_300124[[#This Row],[IdEstado]], ", ", tblControlDet_300124[[#This Row],[IdZip]], ", ", IF(tblControlDet_300124[[#This Row],[NombreXML]]="NULL", tblControlDet_300124[[#This Row],[NombreXML]], _xlfn.CONCAT("'", tblControlDet_300124[[#This Row],[NombreXML]], "'")), ", ",tblControlDet_300124[[#This Row],[IdError]], ", ", IF(tblControlDet_300124[[#This Row],[IdProcesamiento]]="NULL", tblControlDet_300124[[#This Row],[IdProcesamiento]], _xlfn.CONCAT("'", tblControlDet_300124[[#This Row],[IdProcesamiento]], "'")), ")")</f>
        <v>INSERT INTO tblControlPagosDet(IdArchivo, NumLinea, Consecutivo, LineaCaptura, FechaPago, HoraPago, Importe, NumOperacion, MedioRecepcion, Version, TipoPago, IdEstado, IdZip, NombreXML, IdError, IdProcesamiento) VALUES(48, 1, 2, '04230BAE174438216270', '20230401', '07:49', '16810', '3397', 1, '4', 1, 99, 0, NULL, 99, NULL)</v>
      </c>
    </row>
    <row r="38" spans="1:17" x14ac:dyDescent="0.2">
      <c r="A38" s="1">
        <v>49</v>
      </c>
      <c r="B38" s="1">
        <v>1</v>
      </c>
      <c r="C38" s="1">
        <v>2</v>
      </c>
      <c r="D38" s="1" t="s">
        <v>39</v>
      </c>
      <c r="E38" s="1" t="s">
        <v>40</v>
      </c>
      <c r="F38" s="5">
        <v>0.625</v>
      </c>
      <c r="G38" s="1">
        <v>4812</v>
      </c>
      <c r="H38" s="1" t="s">
        <v>41</v>
      </c>
      <c r="I38" s="1">
        <v>1</v>
      </c>
      <c r="J38" s="1">
        <v>4</v>
      </c>
      <c r="K38" s="1">
        <v>1</v>
      </c>
      <c r="L38" s="1" t="s">
        <v>76</v>
      </c>
      <c r="M38" s="1" t="s">
        <v>77</v>
      </c>
      <c r="N38" s="1" t="s">
        <v>78</v>
      </c>
      <c r="O38" s="1" t="s">
        <v>38</v>
      </c>
      <c r="P38" s="1" t="s">
        <v>43</v>
      </c>
      <c r="Q38" s="1" t="str">
        <f>_xlfn.CONCAT("INSERT INTO tblControlPagosDet(IdArchivo, NumLinea, Consecutivo, LineaCaptura, FechaPago, HoraPago, Importe, NumOperacion, MedioRecepcion, Version, TipoPago, IdEstado, IdZip, NombreXML, IdError, IdProcesamiento) VALUES(", tblControlDet_300124[[#This Row],[IdArchivo]], ", ", tblControlDet_300124[[#This Row],[NumLinea]], ", ", tblControlDet_300124[[#This Row],[Consecutivo]], ", '", tblControlDet_300124[[#This Row],[LineaCaptura]], "', '", tblControlDet_300124[[#This Row],[FechaPago]], "', '", TEXT(tblControlDet_300124[[#This Row],[HoraPago]], "HH:mm"), "', '", tblControlDet_300124[[#This Row],[Importe]], "', '", tblControlDet_300124[[#This Row],[NumOperacion]], "', ", tblControlDet_300124[[#This Row],[MedioRecepcion]], ", '", tblControlDet_300124[[#This Row],[Version]], "', ", tblControlDet_300124[[#This Row],[TipoPago]], ", ",tblControlDet_300124[[#This Row],[IdEstado]], ", ", tblControlDet_300124[[#This Row],[IdZip]], ", ", IF(tblControlDet_300124[[#This Row],[NombreXML]]="NULL", tblControlDet_300124[[#This Row],[NombreXML]], _xlfn.CONCAT("'", tblControlDet_300124[[#This Row],[NombreXML]], "'")), ", ",tblControlDet_300124[[#This Row],[IdError]], ", ", IF(tblControlDet_300124[[#This Row],[IdProcesamiento]]="NULL", tblControlDet_300124[[#This Row],[IdProcesamiento]], _xlfn.CONCAT("'", tblControlDet_300124[[#This Row],[IdProcesamiento]], "'")), ")")</f>
        <v>INSERT INTO tblControlPagosDet(IdArchivo, NumLinea, Consecutivo, LineaCaptura, FechaPago, HoraPago, Importe, NumOperacion, MedioRecepcion, Version, TipoPago, IdEstado, IdZip, NombreXML, IdError, IdProcesamiento) VALUES(49, 1, 2, '04230000984438823249', '20230607', '15:00', '4812', '712300000010', 1, '4', 1, 5, 30, '44651700000011_00', 0, 'D5B62FB0-9A85-40E0-BEE6-00085D44FD5B')</v>
      </c>
    </row>
    <row r="39" spans="1:17" x14ac:dyDescent="0.2">
      <c r="A39" s="1">
        <v>50</v>
      </c>
      <c r="B39" s="1">
        <v>1</v>
      </c>
      <c r="C39" s="1">
        <v>2</v>
      </c>
      <c r="D39" s="1" t="s">
        <v>44</v>
      </c>
      <c r="E39" s="1" t="s">
        <v>45</v>
      </c>
      <c r="F39" s="5">
        <v>0.48541666666666666</v>
      </c>
      <c r="G39" s="1">
        <v>29166</v>
      </c>
      <c r="H39" s="1" t="s">
        <v>46</v>
      </c>
      <c r="I39" s="1">
        <v>3</v>
      </c>
      <c r="J39" s="1">
        <v>54</v>
      </c>
      <c r="K39" s="1">
        <v>1</v>
      </c>
      <c r="L39" s="1" t="s">
        <v>79</v>
      </c>
      <c r="M39" s="1" t="s">
        <v>38</v>
      </c>
      <c r="N39" s="1" t="s">
        <v>14</v>
      </c>
      <c r="O39" s="1" t="s">
        <v>38</v>
      </c>
      <c r="P39" s="1" t="s">
        <v>14</v>
      </c>
      <c r="Q39" s="1" t="str">
        <f>_xlfn.CONCAT("INSERT INTO tblControlPagosDet(IdArchivo, NumLinea, Consecutivo, LineaCaptura, FechaPago, HoraPago, Importe, NumOperacion, MedioRecepcion, Version, TipoPago, IdEstado, IdZip, NombreXML, IdError, IdProcesamiento) VALUES(", tblControlDet_300124[[#This Row],[IdArchivo]], ", ", tblControlDet_300124[[#This Row],[NumLinea]], ", ", tblControlDet_300124[[#This Row],[Consecutivo]], ", '", tblControlDet_300124[[#This Row],[LineaCaptura]], "', '", tblControlDet_300124[[#This Row],[FechaPago]], "', '", TEXT(tblControlDet_300124[[#This Row],[HoraPago]], "HH:mm"), "', '", tblControlDet_300124[[#This Row],[Importe]], "', '", tblControlDet_300124[[#This Row],[NumOperacion]], "', ", tblControlDet_300124[[#This Row],[MedioRecepcion]], ", '", tblControlDet_300124[[#This Row],[Version]], "', ", tblControlDet_300124[[#This Row],[TipoPago]], ", ",tblControlDet_300124[[#This Row],[IdEstado]], ", ", tblControlDet_300124[[#This Row],[IdZip]], ", ", IF(tblControlDet_300124[[#This Row],[NombreXML]]="NULL", tblControlDet_300124[[#This Row],[NombreXML]], _xlfn.CONCAT("'", tblControlDet_300124[[#This Row],[NombreXML]], "'")), ", ",tblControlDet_300124[[#This Row],[IdError]], ", ", IF(tblControlDet_300124[[#This Row],[IdProcesamiento]]="NULL", tblControlDet_300124[[#This Row],[IdProcesamiento]], _xlfn.CONCAT("'", tblControlDet_300124[[#This Row],[IdProcesamiento]], "'")), ")")</f>
        <v>INSERT INTO tblControlPagosDet(IdArchivo, NumLinea, Consecutivo, LineaCaptura, FechaPago, HoraPago, Importe, NumOperacion, MedioRecepcion, Version, TipoPago, IdEstado, IdZip, NombreXML, IdError, IdProcesamiento) VALUES(50, 1, 2, '04230BXM044438520222', '20230410', '11:39', '29166', '368512410023', 3, '54', 1, 4, 0, NULL, 0, NULL)</v>
      </c>
    </row>
    <row r="40" spans="1:17" x14ac:dyDescent="0.2">
      <c r="A40" s="1">
        <v>51</v>
      </c>
      <c r="B40" s="1">
        <v>1</v>
      </c>
      <c r="C40" s="1">
        <v>2</v>
      </c>
      <c r="D40" s="1" t="s">
        <v>34</v>
      </c>
      <c r="E40" s="1" t="s">
        <v>35</v>
      </c>
      <c r="F40" s="5">
        <v>0.32569444444444445</v>
      </c>
      <c r="G40" s="1">
        <v>16810</v>
      </c>
      <c r="H40" s="1" t="s">
        <v>36</v>
      </c>
      <c r="I40" s="1">
        <v>1</v>
      </c>
      <c r="J40" s="1">
        <v>4</v>
      </c>
      <c r="K40" s="1">
        <v>1</v>
      </c>
      <c r="L40" s="1" t="s">
        <v>37</v>
      </c>
      <c r="M40" s="1" t="s">
        <v>38</v>
      </c>
      <c r="N40" s="1" t="s">
        <v>14</v>
      </c>
      <c r="O40" s="1" t="s">
        <v>37</v>
      </c>
      <c r="P40" s="1" t="s">
        <v>14</v>
      </c>
      <c r="Q40" s="1" t="str">
        <f>_xlfn.CONCAT("INSERT INTO tblControlPagosDet(IdArchivo, NumLinea, Consecutivo, LineaCaptura, FechaPago, HoraPago, Importe, NumOperacion, MedioRecepcion, Version, TipoPago, IdEstado, IdZip, NombreXML, IdError, IdProcesamiento) VALUES(", tblControlDet_300124[[#This Row],[IdArchivo]], ", ", tblControlDet_300124[[#This Row],[NumLinea]], ", ", tblControlDet_300124[[#This Row],[Consecutivo]], ", '", tblControlDet_300124[[#This Row],[LineaCaptura]], "', '", tblControlDet_300124[[#This Row],[FechaPago]], "', '", TEXT(tblControlDet_300124[[#This Row],[HoraPago]], "HH:mm"), "', '", tblControlDet_300124[[#This Row],[Importe]], "', '", tblControlDet_300124[[#This Row],[NumOperacion]], "', ", tblControlDet_300124[[#This Row],[MedioRecepcion]], ", '", tblControlDet_300124[[#This Row],[Version]], "', ", tblControlDet_300124[[#This Row],[TipoPago]], ", ",tblControlDet_300124[[#This Row],[IdEstado]], ", ", tblControlDet_300124[[#This Row],[IdZip]], ", ", IF(tblControlDet_300124[[#This Row],[NombreXML]]="NULL", tblControlDet_300124[[#This Row],[NombreXML]], _xlfn.CONCAT("'", tblControlDet_300124[[#This Row],[NombreXML]], "'")), ", ",tblControlDet_300124[[#This Row],[IdError]], ", ", IF(tblControlDet_300124[[#This Row],[IdProcesamiento]]="NULL", tblControlDet_300124[[#This Row],[IdProcesamiento]], _xlfn.CONCAT("'", tblControlDet_300124[[#This Row],[IdProcesamiento]], "'")), ")")</f>
        <v>INSERT INTO tblControlPagosDet(IdArchivo, NumLinea, Consecutivo, LineaCaptura, FechaPago, HoraPago, Importe, NumOperacion, MedioRecepcion, Version, TipoPago, IdEstado, IdZip, NombreXML, IdError, IdProcesamiento) VALUES(51, 1, 2, '04230BAE174438216270', '20230401', '07:49', '16810', '3397', 1, '4', 1, 99, 0, NULL, 99, NULL)</v>
      </c>
    </row>
    <row r="41" spans="1:17" x14ac:dyDescent="0.2">
      <c r="A41" s="1">
        <v>52</v>
      </c>
      <c r="B41" s="1">
        <v>1</v>
      </c>
      <c r="C41" s="1">
        <v>2</v>
      </c>
      <c r="D41" s="1" t="s">
        <v>39</v>
      </c>
      <c r="E41" s="1" t="s">
        <v>40</v>
      </c>
      <c r="F41" s="5">
        <v>0.625</v>
      </c>
      <c r="G41" s="1">
        <v>4812</v>
      </c>
      <c r="H41" s="1" t="s">
        <v>41</v>
      </c>
      <c r="I41" s="1">
        <v>1</v>
      </c>
      <c r="J41" s="1">
        <v>4</v>
      </c>
      <c r="K41" s="1">
        <v>1</v>
      </c>
      <c r="L41" s="1" t="s">
        <v>76</v>
      </c>
      <c r="M41" s="1" t="s">
        <v>80</v>
      </c>
      <c r="N41" s="1" t="s">
        <v>78</v>
      </c>
      <c r="O41" s="1" t="s">
        <v>38</v>
      </c>
      <c r="P41" s="1" t="s">
        <v>43</v>
      </c>
      <c r="Q41" s="1" t="str">
        <f>_xlfn.CONCAT("INSERT INTO tblControlPagosDet(IdArchivo, NumLinea, Consecutivo, LineaCaptura, FechaPago, HoraPago, Importe, NumOperacion, MedioRecepcion, Version, TipoPago, IdEstado, IdZip, NombreXML, IdError, IdProcesamiento) VALUES(", tblControlDet_300124[[#This Row],[IdArchivo]], ", ", tblControlDet_300124[[#This Row],[NumLinea]], ", ", tblControlDet_300124[[#This Row],[Consecutivo]], ", '", tblControlDet_300124[[#This Row],[LineaCaptura]], "', '", tblControlDet_300124[[#This Row],[FechaPago]], "', '", TEXT(tblControlDet_300124[[#This Row],[HoraPago]], "HH:mm"), "', '", tblControlDet_300124[[#This Row],[Importe]], "', '", tblControlDet_300124[[#This Row],[NumOperacion]], "', ", tblControlDet_300124[[#This Row],[MedioRecepcion]], ", '", tblControlDet_300124[[#This Row],[Version]], "', ", tblControlDet_300124[[#This Row],[TipoPago]], ", ",tblControlDet_300124[[#This Row],[IdEstado]], ", ", tblControlDet_300124[[#This Row],[IdZip]], ", ", IF(tblControlDet_300124[[#This Row],[NombreXML]]="NULL", tblControlDet_300124[[#This Row],[NombreXML]], _xlfn.CONCAT("'", tblControlDet_300124[[#This Row],[NombreXML]], "'")), ", ",tblControlDet_300124[[#This Row],[IdError]], ", ", IF(tblControlDet_300124[[#This Row],[IdProcesamiento]]="NULL", tblControlDet_300124[[#This Row],[IdProcesamiento]], _xlfn.CONCAT("'", tblControlDet_300124[[#This Row],[IdProcesamiento]], "'")), ")")</f>
        <v>INSERT INTO tblControlPagosDet(IdArchivo, NumLinea, Consecutivo, LineaCaptura, FechaPago, HoraPago, Importe, NumOperacion, MedioRecepcion, Version, TipoPago, IdEstado, IdZip, NombreXML, IdError, IdProcesamiento) VALUES(52, 1, 2, '04230000984438823249', '20230607', '15:00', '4812', '712300000010', 1, '4', 1, 5, 21, '44651700000011_00', 0, 'D5B62FB0-9A85-40E0-BEE6-00085D44FD5B')</v>
      </c>
    </row>
    <row r="42" spans="1:17" x14ac:dyDescent="0.2">
      <c r="A42" s="1">
        <v>53</v>
      </c>
      <c r="B42" s="1">
        <v>1</v>
      </c>
      <c r="C42" s="1">
        <v>2</v>
      </c>
      <c r="D42" s="1" t="s">
        <v>44</v>
      </c>
      <c r="E42" s="1" t="s">
        <v>45</v>
      </c>
      <c r="F42" s="5">
        <v>0.48541666666666666</v>
      </c>
      <c r="G42" s="1">
        <v>29166</v>
      </c>
      <c r="H42" s="1" t="s">
        <v>46</v>
      </c>
      <c r="I42" s="1">
        <v>3</v>
      </c>
      <c r="J42" s="1">
        <v>54</v>
      </c>
      <c r="K42" s="1">
        <v>1</v>
      </c>
      <c r="L42" s="1" t="s">
        <v>79</v>
      </c>
      <c r="M42" s="1" t="s">
        <v>38</v>
      </c>
      <c r="N42" s="1" t="s">
        <v>14</v>
      </c>
      <c r="O42" s="1" t="s">
        <v>38</v>
      </c>
      <c r="P42" s="1" t="s">
        <v>14</v>
      </c>
      <c r="Q42" s="1" t="str">
        <f>_xlfn.CONCAT("INSERT INTO tblControlPagosDet(IdArchivo, NumLinea, Consecutivo, LineaCaptura, FechaPago, HoraPago, Importe, NumOperacion, MedioRecepcion, Version, TipoPago, IdEstado, IdZip, NombreXML, IdError, IdProcesamiento) VALUES(", tblControlDet_300124[[#This Row],[IdArchivo]], ", ", tblControlDet_300124[[#This Row],[NumLinea]], ", ", tblControlDet_300124[[#This Row],[Consecutivo]], ", '", tblControlDet_300124[[#This Row],[LineaCaptura]], "', '", tblControlDet_300124[[#This Row],[FechaPago]], "', '", TEXT(tblControlDet_300124[[#This Row],[HoraPago]], "HH:mm"), "', '", tblControlDet_300124[[#This Row],[Importe]], "', '", tblControlDet_300124[[#This Row],[NumOperacion]], "', ", tblControlDet_300124[[#This Row],[MedioRecepcion]], ", '", tblControlDet_300124[[#This Row],[Version]], "', ", tblControlDet_300124[[#This Row],[TipoPago]], ", ",tblControlDet_300124[[#This Row],[IdEstado]], ", ", tblControlDet_300124[[#This Row],[IdZip]], ", ", IF(tblControlDet_300124[[#This Row],[NombreXML]]="NULL", tblControlDet_300124[[#This Row],[NombreXML]], _xlfn.CONCAT("'", tblControlDet_300124[[#This Row],[NombreXML]], "'")), ", ",tblControlDet_300124[[#This Row],[IdError]], ", ", IF(tblControlDet_300124[[#This Row],[IdProcesamiento]]="NULL", tblControlDet_300124[[#This Row],[IdProcesamiento]], _xlfn.CONCAT("'", tblControlDet_300124[[#This Row],[IdProcesamiento]], "'")), ")")</f>
        <v>INSERT INTO tblControlPagosDet(IdArchivo, NumLinea, Consecutivo, LineaCaptura, FechaPago, HoraPago, Importe, NumOperacion, MedioRecepcion, Version, TipoPago, IdEstado, IdZip, NombreXML, IdError, IdProcesamiento) VALUES(53, 1, 2, '04230BXM044438520222', '20230410', '11:39', '29166', '368512410023', 3, '54', 1, 4, 0, NULL, 0, NULL)</v>
      </c>
    </row>
    <row r="43" spans="1:17" x14ac:dyDescent="0.2">
      <c r="A43" s="1">
        <v>54</v>
      </c>
      <c r="B43" s="1">
        <v>1</v>
      </c>
      <c r="C43" s="1">
        <v>2</v>
      </c>
      <c r="D43" s="1" t="s">
        <v>34</v>
      </c>
      <c r="E43" s="1" t="s">
        <v>35</v>
      </c>
      <c r="F43" s="5">
        <v>0.32569444444444445</v>
      </c>
      <c r="G43" s="1">
        <v>16810</v>
      </c>
      <c r="H43" s="1" t="s">
        <v>36</v>
      </c>
      <c r="I43" s="1">
        <v>1</v>
      </c>
      <c r="J43" s="1">
        <v>4</v>
      </c>
      <c r="K43" s="1">
        <v>1</v>
      </c>
      <c r="L43" s="1" t="s">
        <v>37</v>
      </c>
      <c r="M43" s="1" t="s">
        <v>38</v>
      </c>
      <c r="N43" s="1" t="s">
        <v>14</v>
      </c>
      <c r="O43" s="1" t="s">
        <v>37</v>
      </c>
      <c r="P43" s="1" t="s">
        <v>14</v>
      </c>
      <c r="Q43" s="1" t="str">
        <f>_xlfn.CONCAT("INSERT INTO tblControlPagosDet(IdArchivo, NumLinea, Consecutivo, LineaCaptura, FechaPago, HoraPago, Importe, NumOperacion, MedioRecepcion, Version, TipoPago, IdEstado, IdZip, NombreXML, IdError, IdProcesamiento) VALUES(", tblControlDet_300124[[#This Row],[IdArchivo]], ", ", tblControlDet_300124[[#This Row],[NumLinea]], ", ", tblControlDet_300124[[#This Row],[Consecutivo]], ", '", tblControlDet_300124[[#This Row],[LineaCaptura]], "', '", tblControlDet_300124[[#This Row],[FechaPago]], "', '", TEXT(tblControlDet_300124[[#This Row],[HoraPago]], "HH:mm"), "', '", tblControlDet_300124[[#This Row],[Importe]], "', '", tblControlDet_300124[[#This Row],[NumOperacion]], "', ", tblControlDet_300124[[#This Row],[MedioRecepcion]], ", '", tblControlDet_300124[[#This Row],[Version]], "', ", tblControlDet_300124[[#This Row],[TipoPago]], ", ",tblControlDet_300124[[#This Row],[IdEstado]], ", ", tblControlDet_300124[[#This Row],[IdZip]], ", ", IF(tblControlDet_300124[[#This Row],[NombreXML]]="NULL", tblControlDet_300124[[#This Row],[NombreXML]], _xlfn.CONCAT("'", tblControlDet_300124[[#This Row],[NombreXML]], "'")), ", ",tblControlDet_300124[[#This Row],[IdError]], ", ", IF(tblControlDet_300124[[#This Row],[IdProcesamiento]]="NULL", tblControlDet_300124[[#This Row],[IdProcesamiento]], _xlfn.CONCAT("'", tblControlDet_300124[[#This Row],[IdProcesamiento]], "'")), ")")</f>
        <v>INSERT INTO tblControlPagosDet(IdArchivo, NumLinea, Consecutivo, LineaCaptura, FechaPago, HoraPago, Importe, NumOperacion, MedioRecepcion, Version, TipoPago, IdEstado, IdZip, NombreXML, IdError, IdProcesamiento) VALUES(54, 1, 2, '04230BAE174438216270', '20230401', '07:49', '16810', '3397', 1, '4', 1, 99, 0, NULL, 99, NULL)</v>
      </c>
    </row>
    <row r="44" spans="1:17" x14ac:dyDescent="0.2">
      <c r="A44" s="1">
        <v>55</v>
      </c>
      <c r="B44" s="1">
        <v>1</v>
      </c>
      <c r="C44" s="1">
        <v>2</v>
      </c>
      <c r="D44" s="1" t="s">
        <v>39</v>
      </c>
      <c r="E44" s="1" t="s">
        <v>40</v>
      </c>
      <c r="F44" s="5">
        <v>0.625</v>
      </c>
      <c r="G44" s="1">
        <v>4812</v>
      </c>
      <c r="H44" s="1" t="s">
        <v>41</v>
      </c>
      <c r="I44" s="1">
        <v>1</v>
      </c>
      <c r="J44" s="1">
        <v>4</v>
      </c>
      <c r="K44" s="1">
        <v>1</v>
      </c>
      <c r="L44" s="1" t="s">
        <v>76</v>
      </c>
      <c r="M44" s="1" t="s">
        <v>81</v>
      </c>
      <c r="N44" s="1" t="s">
        <v>78</v>
      </c>
      <c r="O44" s="1" t="s">
        <v>38</v>
      </c>
      <c r="P44" s="1" t="s">
        <v>43</v>
      </c>
      <c r="Q44" s="1" t="str">
        <f>_xlfn.CONCAT("INSERT INTO tblControlPagosDet(IdArchivo, NumLinea, Consecutivo, LineaCaptura, FechaPago, HoraPago, Importe, NumOperacion, MedioRecepcion, Version, TipoPago, IdEstado, IdZip, NombreXML, IdError, IdProcesamiento) VALUES(", tblControlDet_300124[[#This Row],[IdArchivo]], ", ", tblControlDet_300124[[#This Row],[NumLinea]], ", ", tblControlDet_300124[[#This Row],[Consecutivo]], ", '", tblControlDet_300124[[#This Row],[LineaCaptura]], "', '", tblControlDet_300124[[#This Row],[FechaPago]], "', '", TEXT(tblControlDet_300124[[#This Row],[HoraPago]], "HH:mm"), "', '", tblControlDet_300124[[#This Row],[Importe]], "', '", tblControlDet_300124[[#This Row],[NumOperacion]], "', ", tblControlDet_300124[[#This Row],[MedioRecepcion]], ", '", tblControlDet_300124[[#This Row],[Version]], "', ", tblControlDet_300124[[#This Row],[TipoPago]], ", ",tblControlDet_300124[[#This Row],[IdEstado]], ", ", tblControlDet_300124[[#This Row],[IdZip]], ", ", IF(tblControlDet_300124[[#This Row],[NombreXML]]="NULL", tblControlDet_300124[[#This Row],[NombreXML]], _xlfn.CONCAT("'", tblControlDet_300124[[#This Row],[NombreXML]], "'")), ", ",tblControlDet_300124[[#This Row],[IdError]], ", ", IF(tblControlDet_300124[[#This Row],[IdProcesamiento]]="NULL", tblControlDet_300124[[#This Row],[IdProcesamiento]], _xlfn.CONCAT("'", tblControlDet_300124[[#This Row],[IdProcesamiento]], "'")), ")")</f>
        <v>INSERT INTO tblControlPagosDet(IdArchivo, NumLinea, Consecutivo, LineaCaptura, FechaPago, HoraPago, Importe, NumOperacion, MedioRecepcion, Version, TipoPago, IdEstado, IdZip, NombreXML, IdError, IdProcesamiento) VALUES(55, 1, 2, '04230000984438823249', '20230607', '15:00', '4812', '712300000010', 1, '4', 1, 5, 22, '44651700000011_00', 0, 'D5B62FB0-9A85-40E0-BEE6-00085D44FD5B')</v>
      </c>
    </row>
    <row r="45" spans="1:17" x14ac:dyDescent="0.2">
      <c r="A45" s="1">
        <v>56</v>
      </c>
      <c r="B45" s="1">
        <v>1</v>
      </c>
      <c r="C45" s="1">
        <v>2</v>
      </c>
      <c r="D45" s="1" t="s">
        <v>44</v>
      </c>
      <c r="E45" s="1" t="s">
        <v>45</v>
      </c>
      <c r="F45" s="5">
        <v>0.48541666666666666</v>
      </c>
      <c r="G45" s="1">
        <v>29166</v>
      </c>
      <c r="H45" s="1" t="s">
        <v>46</v>
      </c>
      <c r="I45" s="1">
        <v>3</v>
      </c>
      <c r="J45" s="1">
        <v>54</v>
      </c>
      <c r="K45" s="1">
        <v>1</v>
      </c>
      <c r="L45" s="1" t="s">
        <v>79</v>
      </c>
      <c r="M45" s="1" t="s">
        <v>38</v>
      </c>
      <c r="N45" s="1" t="s">
        <v>14</v>
      </c>
      <c r="O45" s="1" t="s">
        <v>38</v>
      </c>
      <c r="P45" s="1" t="s">
        <v>14</v>
      </c>
      <c r="Q45" s="1" t="str">
        <f>_xlfn.CONCAT("INSERT INTO tblControlPagosDet(IdArchivo, NumLinea, Consecutivo, LineaCaptura, FechaPago, HoraPago, Importe, NumOperacion, MedioRecepcion, Version, TipoPago, IdEstado, IdZip, NombreXML, IdError, IdProcesamiento) VALUES(", tblControlDet_300124[[#This Row],[IdArchivo]], ", ", tblControlDet_300124[[#This Row],[NumLinea]], ", ", tblControlDet_300124[[#This Row],[Consecutivo]], ", '", tblControlDet_300124[[#This Row],[LineaCaptura]], "', '", tblControlDet_300124[[#This Row],[FechaPago]], "', '", TEXT(tblControlDet_300124[[#This Row],[HoraPago]], "HH:mm"), "', '", tblControlDet_300124[[#This Row],[Importe]], "', '", tblControlDet_300124[[#This Row],[NumOperacion]], "', ", tblControlDet_300124[[#This Row],[MedioRecepcion]], ", '", tblControlDet_300124[[#This Row],[Version]], "', ", tblControlDet_300124[[#This Row],[TipoPago]], ", ",tblControlDet_300124[[#This Row],[IdEstado]], ", ", tblControlDet_300124[[#This Row],[IdZip]], ", ", IF(tblControlDet_300124[[#This Row],[NombreXML]]="NULL", tblControlDet_300124[[#This Row],[NombreXML]], _xlfn.CONCAT("'", tblControlDet_300124[[#This Row],[NombreXML]], "'")), ", ",tblControlDet_300124[[#This Row],[IdError]], ", ", IF(tblControlDet_300124[[#This Row],[IdProcesamiento]]="NULL", tblControlDet_300124[[#This Row],[IdProcesamiento]], _xlfn.CONCAT("'", tblControlDet_300124[[#This Row],[IdProcesamiento]], "'")), ")")</f>
        <v>INSERT INTO tblControlPagosDet(IdArchivo, NumLinea, Consecutivo, LineaCaptura, FechaPago, HoraPago, Importe, NumOperacion, MedioRecepcion, Version, TipoPago, IdEstado, IdZip, NombreXML, IdError, IdProcesamiento) VALUES(56, 1, 2, '04230BXM044438520222', '20230410', '11:39', '29166', '368512410023', 3, '54', 1, 4, 0, NULL, 0, NULL)</v>
      </c>
    </row>
    <row r="46" spans="1:17" x14ac:dyDescent="0.2">
      <c r="A46" s="1">
        <v>57</v>
      </c>
      <c r="B46" s="1">
        <v>1</v>
      </c>
      <c r="C46" s="1">
        <v>2</v>
      </c>
      <c r="D46" s="1" t="s">
        <v>34</v>
      </c>
      <c r="E46" s="1" t="s">
        <v>35</v>
      </c>
      <c r="F46" s="5">
        <v>0.32569444444444445</v>
      </c>
      <c r="G46" s="1">
        <v>16810</v>
      </c>
      <c r="H46" s="1" t="s">
        <v>36</v>
      </c>
      <c r="I46" s="1">
        <v>1</v>
      </c>
      <c r="J46" s="1">
        <v>4</v>
      </c>
      <c r="K46" s="1">
        <v>1</v>
      </c>
      <c r="L46" s="1" t="s">
        <v>37</v>
      </c>
      <c r="M46" s="1" t="s">
        <v>38</v>
      </c>
      <c r="N46" s="1" t="s">
        <v>14</v>
      </c>
      <c r="O46" s="1" t="s">
        <v>37</v>
      </c>
      <c r="P46" s="1" t="s">
        <v>14</v>
      </c>
      <c r="Q46" s="1" t="str">
        <f>_xlfn.CONCAT("INSERT INTO tblControlPagosDet(IdArchivo, NumLinea, Consecutivo, LineaCaptura, FechaPago, HoraPago, Importe, NumOperacion, MedioRecepcion, Version, TipoPago, IdEstado, IdZip, NombreXML, IdError, IdProcesamiento) VALUES(", tblControlDet_300124[[#This Row],[IdArchivo]], ", ", tblControlDet_300124[[#This Row],[NumLinea]], ", ", tblControlDet_300124[[#This Row],[Consecutivo]], ", '", tblControlDet_300124[[#This Row],[LineaCaptura]], "', '", tblControlDet_300124[[#This Row],[FechaPago]], "', '", TEXT(tblControlDet_300124[[#This Row],[HoraPago]], "HH:mm"), "', '", tblControlDet_300124[[#This Row],[Importe]], "', '", tblControlDet_300124[[#This Row],[NumOperacion]], "', ", tblControlDet_300124[[#This Row],[MedioRecepcion]], ", '", tblControlDet_300124[[#This Row],[Version]], "', ", tblControlDet_300124[[#This Row],[TipoPago]], ", ",tblControlDet_300124[[#This Row],[IdEstado]], ", ", tblControlDet_300124[[#This Row],[IdZip]], ", ", IF(tblControlDet_300124[[#This Row],[NombreXML]]="NULL", tblControlDet_300124[[#This Row],[NombreXML]], _xlfn.CONCAT("'", tblControlDet_300124[[#This Row],[NombreXML]], "'")), ", ",tblControlDet_300124[[#This Row],[IdError]], ", ", IF(tblControlDet_300124[[#This Row],[IdProcesamiento]]="NULL", tblControlDet_300124[[#This Row],[IdProcesamiento]], _xlfn.CONCAT("'", tblControlDet_300124[[#This Row],[IdProcesamiento]], "'")), ")")</f>
        <v>INSERT INTO tblControlPagosDet(IdArchivo, NumLinea, Consecutivo, LineaCaptura, FechaPago, HoraPago, Importe, NumOperacion, MedioRecepcion, Version, TipoPago, IdEstado, IdZip, NombreXML, IdError, IdProcesamiento) VALUES(57, 1, 2, '04230BAE174438216270', '20230401', '07:49', '16810', '3397', 1, '4', 1, 99, 0, NULL, 99, NULL)</v>
      </c>
    </row>
    <row r="47" spans="1:17" x14ac:dyDescent="0.2">
      <c r="A47" s="1">
        <v>58</v>
      </c>
      <c r="B47" s="1">
        <v>1</v>
      </c>
      <c r="C47" s="1">
        <v>2</v>
      </c>
      <c r="D47" s="1" t="s">
        <v>39</v>
      </c>
      <c r="E47" s="1" t="s">
        <v>40</v>
      </c>
      <c r="F47" s="5">
        <v>0.625</v>
      </c>
      <c r="G47" s="1">
        <v>4812</v>
      </c>
      <c r="H47" s="1" t="s">
        <v>41</v>
      </c>
      <c r="I47" s="1">
        <v>1</v>
      </c>
      <c r="J47" s="1">
        <v>4</v>
      </c>
      <c r="K47" s="1">
        <v>1</v>
      </c>
      <c r="L47" s="1" t="s">
        <v>76</v>
      </c>
      <c r="M47" s="1" t="s">
        <v>82</v>
      </c>
      <c r="N47" s="1" t="s">
        <v>78</v>
      </c>
      <c r="O47" s="1" t="s">
        <v>38</v>
      </c>
      <c r="P47" s="1" t="s">
        <v>43</v>
      </c>
      <c r="Q47" s="1" t="str">
        <f>_xlfn.CONCAT("INSERT INTO tblControlPagosDet(IdArchivo, NumLinea, Consecutivo, LineaCaptura, FechaPago, HoraPago, Importe, NumOperacion, MedioRecepcion, Version, TipoPago, IdEstado, IdZip, NombreXML, IdError, IdProcesamiento) VALUES(", tblControlDet_300124[[#This Row],[IdArchivo]], ", ", tblControlDet_300124[[#This Row],[NumLinea]], ", ", tblControlDet_300124[[#This Row],[Consecutivo]], ", '", tblControlDet_300124[[#This Row],[LineaCaptura]], "', '", tblControlDet_300124[[#This Row],[FechaPago]], "', '", TEXT(tblControlDet_300124[[#This Row],[HoraPago]], "HH:mm"), "', '", tblControlDet_300124[[#This Row],[Importe]], "', '", tblControlDet_300124[[#This Row],[NumOperacion]], "', ", tblControlDet_300124[[#This Row],[MedioRecepcion]], ", '", tblControlDet_300124[[#This Row],[Version]], "', ", tblControlDet_300124[[#This Row],[TipoPago]], ", ",tblControlDet_300124[[#This Row],[IdEstado]], ", ", tblControlDet_300124[[#This Row],[IdZip]], ", ", IF(tblControlDet_300124[[#This Row],[NombreXML]]="NULL", tblControlDet_300124[[#This Row],[NombreXML]], _xlfn.CONCAT("'", tblControlDet_300124[[#This Row],[NombreXML]], "'")), ", ",tblControlDet_300124[[#This Row],[IdError]], ", ", IF(tblControlDet_300124[[#This Row],[IdProcesamiento]]="NULL", tblControlDet_300124[[#This Row],[IdProcesamiento]], _xlfn.CONCAT("'", tblControlDet_300124[[#This Row],[IdProcesamiento]], "'")), ")")</f>
        <v>INSERT INTO tblControlPagosDet(IdArchivo, NumLinea, Consecutivo, LineaCaptura, FechaPago, HoraPago, Importe, NumOperacion, MedioRecepcion, Version, TipoPago, IdEstado, IdZip, NombreXML, IdError, IdProcesamiento) VALUES(58, 1, 2, '04230000984438823249', '20230607', '15:00', '4812', '712300000010', 1, '4', 1, 5, 23, '44651700000011_00', 0, 'D5B62FB0-9A85-40E0-BEE6-00085D44FD5B')</v>
      </c>
    </row>
    <row r="48" spans="1:17" x14ac:dyDescent="0.2">
      <c r="A48" s="1">
        <v>59</v>
      </c>
      <c r="B48" s="1">
        <v>1</v>
      </c>
      <c r="C48" s="1">
        <v>2</v>
      </c>
      <c r="D48" s="1" t="s">
        <v>44</v>
      </c>
      <c r="E48" s="1" t="s">
        <v>45</v>
      </c>
      <c r="F48" s="5">
        <v>0.48541666666666666</v>
      </c>
      <c r="G48" s="1">
        <v>29166</v>
      </c>
      <c r="H48" s="1" t="s">
        <v>46</v>
      </c>
      <c r="I48" s="1">
        <v>3</v>
      </c>
      <c r="J48" s="1">
        <v>54</v>
      </c>
      <c r="K48" s="1">
        <v>1</v>
      </c>
      <c r="L48" s="1" t="s">
        <v>79</v>
      </c>
      <c r="M48" s="1" t="s">
        <v>38</v>
      </c>
      <c r="N48" s="1" t="s">
        <v>14</v>
      </c>
      <c r="O48" s="1" t="s">
        <v>38</v>
      </c>
      <c r="P48" s="1" t="s">
        <v>14</v>
      </c>
      <c r="Q48" s="1" t="str">
        <f>_xlfn.CONCAT("INSERT INTO tblControlPagosDet(IdArchivo, NumLinea, Consecutivo, LineaCaptura, FechaPago, HoraPago, Importe, NumOperacion, MedioRecepcion, Version, TipoPago, IdEstado, IdZip, NombreXML, IdError, IdProcesamiento) VALUES(", tblControlDet_300124[[#This Row],[IdArchivo]], ", ", tblControlDet_300124[[#This Row],[NumLinea]], ", ", tblControlDet_300124[[#This Row],[Consecutivo]], ", '", tblControlDet_300124[[#This Row],[LineaCaptura]], "', '", tblControlDet_300124[[#This Row],[FechaPago]], "', '", TEXT(tblControlDet_300124[[#This Row],[HoraPago]], "HH:mm"), "', '", tblControlDet_300124[[#This Row],[Importe]], "', '", tblControlDet_300124[[#This Row],[NumOperacion]], "', ", tblControlDet_300124[[#This Row],[MedioRecepcion]], ", '", tblControlDet_300124[[#This Row],[Version]], "', ", tblControlDet_300124[[#This Row],[TipoPago]], ", ",tblControlDet_300124[[#This Row],[IdEstado]], ", ", tblControlDet_300124[[#This Row],[IdZip]], ", ", IF(tblControlDet_300124[[#This Row],[NombreXML]]="NULL", tblControlDet_300124[[#This Row],[NombreXML]], _xlfn.CONCAT("'", tblControlDet_300124[[#This Row],[NombreXML]], "'")), ", ",tblControlDet_300124[[#This Row],[IdError]], ", ", IF(tblControlDet_300124[[#This Row],[IdProcesamiento]]="NULL", tblControlDet_300124[[#This Row],[IdProcesamiento]], _xlfn.CONCAT("'", tblControlDet_300124[[#This Row],[IdProcesamiento]], "'")), ")")</f>
        <v>INSERT INTO tblControlPagosDet(IdArchivo, NumLinea, Consecutivo, LineaCaptura, FechaPago, HoraPago, Importe, NumOperacion, MedioRecepcion, Version, TipoPago, IdEstado, IdZip, NombreXML, IdError, IdProcesamiento) VALUES(59, 1, 2, '04230BXM044438520222', '20230410', '11:39', '29166', '368512410023', 3, '54', 1, 4, 0, NULL, 0, NULL)</v>
      </c>
    </row>
    <row r="49" spans="1:17" x14ac:dyDescent="0.2">
      <c r="A49" s="1">
        <v>60</v>
      </c>
      <c r="B49" s="1">
        <v>1</v>
      </c>
      <c r="C49" s="1">
        <v>2</v>
      </c>
      <c r="D49" s="1" t="s">
        <v>34</v>
      </c>
      <c r="E49" s="1" t="s">
        <v>35</v>
      </c>
      <c r="F49" s="5">
        <v>0.32569444444444445</v>
      </c>
      <c r="G49" s="1">
        <v>16810</v>
      </c>
      <c r="H49" s="1" t="s">
        <v>36</v>
      </c>
      <c r="I49" s="1">
        <v>1</v>
      </c>
      <c r="J49" s="1">
        <v>4</v>
      </c>
      <c r="K49" s="1">
        <v>1</v>
      </c>
      <c r="L49" s="1" t="s">
        <v>37</v>
      </c>
      <c r="M49" s="1" t="s">
        <v>38</v>
      </c>
      <c r="N49" s="1" t="s">
        <v>14</v>
      </c>
      <c r="O49" s="1" t="s">
        <v>37</v>
      </c>
      <c r="P49" s="1" t="s">
        <v>14</v>
      </c>
      <c r="Q49" s="1" t="str">
        <f>_xlfn.CONCAT("INSERT INTO tblControlPagosDet(IdArchivo, NumLinea, Consecutivo, LineaCaptura, FechaPago, HoraPago, Importe, NumOperacion, MedioRecepcion, Version, TipoPago, IdEstado, IdZip, NombreXML, IdError, IdProcesamiento) VALUES(", tblControlDet_300124[[#This Row],[IdArchivo]], ", ", tblControlDet_300124[[#This Row],[NumLinea]], ", ", tblControlDet_300124[[#This Row],[Consecutivo]], ", '", tblControlDet_300124[[#This Row],[LineaCaptura]], "', '", tblControlDet_300124[[#This Row],[FechaPago]], "', '", TEXT(tblControlDet_300124[[#This Row],[HoraPago]], "HH:mm"), "', '", tblControlDet_300124[[#This Row],[Importe]], "', '", tblControlDet_300124[[#This Row],[NumOperacion]], "', ", tblControlDet_300124[[#This Row],[MedioRecepcion]], ", '", tblControlDet_300124[[#This Row],[Version]], "', ", tblControlDet_300124[[#This Row],[TipoPago]], ", ",tblControlDet_300124[[#This Row],[IdEstado]], ", ", tblControlDet_300124[[#This Row],[IdZip]], ", ", IF(tblControlDet_300124[[#This Row],[NombreXML]]="NULL", tblControlDet_300124[[#This Row],[NombreXML]], _xlfn.CONCAT("'", tblControlDet_300124[[#This Row],[NombreXML]], "'")), ", ",tblControlDet_300124[[#This Row],[IdError]], ", ", IF(tblControlDet_300124[[#This Row],[IdProcesamiento]]="NULL", tblControlDet_300124[[#This Row],[IdProcesamiento]], _xlfn.CONCAT("'", tblControlDet_300124[[#This Row],[IdProcesamiento]], "'")), ")")</f>
        <v>INSERT INTO tblControlPagosDet(IdArchivo, NumLinea, Consecutivo, LineaCaptura, FechaPago, HoraPago, Importe, NumOperacion, MedioRecepcion, Version, TipoPago, IdEstado, IdZip, NombreXML, IdError, IdProcesamiento) VALUES(60, 1, 2, '04230BAE174438216270', '20230401', '07:49', '16810', '3397', 1, '4', 1, 99, 0, NULL, 99, NULL)</v>
      </c>
    </row>
    <row r="50" spans="1:17" x14ac:dyDescent="0.2">
      <c r="A50" s="1">
        <v>61</v>
      </c>
      <c r="B50" s="1">
        <v>1</v>
      </c>
      <c r="C50" s="1">
        <v>2</v>
      </c>
      <c r="D50" s="1" t="s">
        <v>39</v>
      </c>
      <c r="E50" s="1" t="s">
        <v>40</v>
      </c>
      <c r="F50" s="5">
        <v>0.625</v>
      </c>
      <c r="G50" s="1">
        <v>4812</v>
      </c>
      <c r="H50" s="1" t="s">
        <v>41</v>
      </c>
      <c r="I50" s="1">
        <v>1</v>
      </c>
      <c r="J50" s="1">
        <v>4</v>
      </c>
      <c r="K50" s="1">
        <v>1</v>
      </c>
      <c r="L50" s="1" t="s">
        <v>76</v>
      </c>
      <c r="M50" s="1" t="s">
        <v>83</v>
      </c>
      <c r="N50" s="1" t="s">
        <v>78</v>
      </c>
      <c r="O50" s="1" t="s">
        <v>38</v>
      </c>
      <c r="P50" s="1" t="s">
        <v>43</v>
      </c>
      <c r="Q50" s="1" t="str">
        <f>_xlfn.CONCAT("INSERT INTO tblControlPagosDet(IdArchivo, NumLinea, Consecutivo, LineaCaptura, FechaPago, HoraPago, Importe, NumOperacion, MedioRecepcion, Version, TipoPago, IdEstado, IdZip, NombreXML, IdError, IdProcesamiento) VALUES(", tblControlDet_300124[[#This Row],[IdArchivo]], ", ", tblControlDet_300124[[#This Row],[NumLinea]], ", ", tblControlDet_300124[[#This Row],[Consecutivo]], ", '", tblControlDet_300124[[#This Row],[LineaCaptura]], "', '", tblControlDet_300124[[#This Row],[FechaPago]], "', '", TEXT(tblControlDet_300124[[#This Row],[HoraPago]], "HH:mm"), "', '", tblControlDet_300124[[#This Row],[Importe]], "', '", tblControlDet_300124[[#This Row],[NumOperacion]], "', ", tblControlDet_300124[[#This Row],[MedioRecepcion]], ", '", tblControlDet_300124[[#This Row],[Version]], "', ", tblControlDet_300124[[#This Row],[TipoPago]], ", ",tblControlDet_300124[[#This Row],[IdEstado]], ", ", tblControlDet_300124[[#This Row],[IdZip]], ", ", IF(tblControlDet_300124[[#This Row],[NombreXML]]="NULL", tblControlDet_300124[[#This Row],[NombreXML]], _xlfn.CONCAT("'", tblControlDet_300124[[#This Row],[NombreXML]], "'")), ", ",tblControlDet_300124[[#This Row],[IdError]], ", ", IF(tblControlDet_300124[[#This Row],[IdProcesamiento]]="NULL", tblControlDet_300124[[#This Row],[IdProcesamiento]], _xlfn.CONCAT("'", tblControlDet_300124[[#This Row],[IdProcesamiento]], "'")), ")")</f>
        <v>INSERT INTO tblControlPagosDet(IdArchivo, NumLinea, Consecutivo, LineaCaptura, FechaPago, HoraPago, Importe, NumOperacion, MedioRecepcion, Version, TipoPago, IdEstado, IdZip, NombreXML, IdError, IdProcesamiento) VALUES(61, 1, 2, '04230000984438823249', '20230607', '15:00', '4812', '712300000010', 1, '4', 1, 5, 27, '44651700000011_00', 0, 'D5B62FB0-9A85-40E0-BEE6-00085D44FD5B')</v>
      </c>
    </row>
    <row r="51" spans="1:17" x14ac:dyDescent="0.2">
      <c r="A51" s="1">
        <v>62</v>
      </c>
      <c r="B51" s="1">
        <v>1</v>
      </c>
      <c r="C51" s="1">
        <v>2</v>
      </c>
      <c r="D51" s="1" t="s">
        <v>44</v>
      </c>
      <c r="E51" s="1" t="s">
        <v>45</v>
      </c>
      <c r="F51" s="5">
        <v>0.48541666666666666</v>
      </c>
      <c r="G51" s="1">
        <v>29166</v>
      </c>
      <c r="H51" s="1" t="s">
        <v>46</v>
      </c>
      <c r="I51" s="1">
        <v>3</v>
      </c>
      <c r="J51" s="1">
        <v>54</v>
      </c>
      <c r="K51" s="1">
        <v>1</v>
      </c>
      <c r="L51" s="1" t="s">
        <v>79</v>
      </c>
      <c r="M51" s="1" t="s">
        <v>38</v>
      </c>
      <c r="N51" s="1" t="s">
        <v>14</v>
      </c>
      <c r="O51" s="1" t="s">
        <v>38</v>
      </c>
      <c r="P51" s="1" t="s">
        <v>14</v>
      </c>
      <c r="Q51" s="1" t="str">
        <f>_xlfn.CONCAT("INSERT INTO tblControlPagosDet(IdArchivo, NumLinea, Consecutivo, LineaCaptura, FechaPago, HoraPago, Importe, NumOperacion, MedioRecepcion, Version, TipoPago, IdEstado, IdZip, NombreXML, IdError, IdProcesamiento) VALUES(", tblControlDet_300124[[#This Row],[IdArchivo]], ", ", tblControlDet_300124[[#This Row],[NumLinea]], ", ", tblControlDet_300124[[#This Row],[Consecutivo]], ", '", tblControlDet_300124[[#This Row],[LineaCaptura]], "', '", tblControlDet_300124[[#This Row],[FechaPago]], "', '", TEXT(tblControlDet_300124[[#This Row],[HoraPago]], "HH:mm"), "', '", tblControlDet_300124[[#This Row],[Importe]], "', '", tblControlDet_300124[[#This Row],[NumOperacion]], "', ", tblControlDet_300124[[#This Row],[MedioRecepcion]], ", '", tblControlDet_300124[[#This Row],[Version]], "', ", tblControlDet_300124[[#This Row],[TipoPago]], ", ",tblControlDet_300124[[#This Row],[IdEstado]], ", ", tblControlDet_300124[[#This Row],[IdZip]], ", ", IF(tblControlDet_300124[[#This Row],[NombreXML]]="NULL", tblControlDet_300124[[#This Row],[NombreXML]], _xlfn.CONCAT("'", tblControlDet_300124[[#This Row],[NombreXML]], "'")), ", ",tblControlDet_300124[[#This Row],[IdError]], ", ", IF(tblControlDet_300124[[#This Row],[IdProcesamiento]]="NULL", tblControlDet_300124[[#This Row],[IdProcesamiento]], _xlfn.CONCAT("'", tblControlDet_300124[[#This Row],[IdProcesamiento]], "'")), ")")</f>
        <v>INSERT INTO tblControlPagosDet(IdArchivo, NumLinea, Consecutivo, LineaCaptura, FechaPago, HoraPago, Importe, NumOperacion, MedioRecepcion, Version, TipoPago, IdEstado, IdZip, NombreXML, IdError, IdProcesamiento) VALUES(62, 1, 2, '04230BXM044438520222', '20230410', '11:39', '29166', '368512410023', 3, '54', 1, 4, 0, NULL, 0, NULL)</v>
      </c>
    </row>
    <row r="52" spans="1:17" x14ac:dyDescent="0.2">
      <c r="A52" s="1">
        <v>63</v>
      </c>
      <c r="B52" s="1">
        <v>1</v>
      </c>
      <c r="C52" s="1">
        <v>2</v>
      </c>
      <c r="D52" s="1" t="s">
        <v>34</v>
      </c>
      <c r="E52" s="1" t="s">
        <v>35</v>
      </c>
      <c r="F52" s="5">
        <v>0.32569444444444445</v>
      </c>
      <c r="G52" s="1">
        <v>16810</v>
      </c>
      <c r="H52" s="1" t="s">
        <v>36</v>
      </c>
      <c r="I52" s="1">
        <v>1</v>
      </c>
      <c r="J52" s="1">
        <v>4</v>
      </c>
      <c r="K52" s="1">
        <v>1</v>
      </c>
      <c r="L52" s="1" t="s">
        <v>37</v>
      </c>
      <c r="M52" s="1" t="s">
        <v>38</v>
      </c>
      <c r="N52" s="1" t="s">
        <v>14</v>
      </c>
      <c r="O52" s="1" t="s">
        <v>37</v>
      </c>
      <c r="P52" s="1" t="s">
        <v>14</v>
      </c>
      <c r="Q52" s="1" t="str">
        <f>_xlfn.CONCAT("INSERT INTO tblControlPagosDet(IdArchivo, NumLinea, Consecutivo, LineaCaptura, FechaPago, HoraPago, Importe, NumOperacion, MedioRecepcion, Version, TipoPago, IdEstado, IdZip, NombreXML, IdError, IdProcesamiento) VALUES(", tblControlDet_300124[[#This Row],[IdArchivo]], ", ", tblControlDet_300124[[#This Row],[NumLinea]], ", ", tblControlDet_300124[[#This Row],[Consecutivo]], ", '", tblControlDet_300124[[#This Row],[LineaCaptura]], "', '", tblControlDet_300124[[#This Row],[FechaPago]], "', '", TEXT(tblControlDet_300124[[#This Row],[HoraPago]], "HH:mm"), "', '", tblControlDet_300124[[#This Row],[Importe]], "', '", tblControlDet_300124[[#This Row],[NumOperacion]], "', ", tblControlDet_300124[[#This Row],[MedioRecepcion]], ", '", tblControlDet_300124[[#This Row],[Version]], "', ", tblControlDet_300124[[#This Row],[TipoPago]], ", ",tblControlDet_300124[[#This Row],[IdEstado]], ", ", tblControlDet_300124[[#This Row],[IdZip]], ", ", IF(tblControlDet_300124[[#This Row],[NombreXML]]="NULL", tblControlDet_300124[[#This Row],[NombreXML]], _xlfn.CONCAT("'", tblControlDet_300124[[#This Row],[NombreXML]], "'")), ", ",tblControlDet_300124[[#This Row],[IdError]], ", ", IF(tblControlDet_300124[[#This Row],[IdProcesamiento]]="NULL", tblControlDet_300124[[#This Row],[IdProcesamiento]], _xlfn.CONCAT("'", tblControlDet_300124[[#This Row],[IdProcesamiento]], "'")), ")")</f>
        <v>INSERT INTO tblControlPagosDet(IdArchivo, NumLinea, Consecutivo, LineaCaptura, FechaPago, HoraPago, Importe, NumOperacion, MedioRecepcion, Version, TipoPago, IdEstado, IdZip, NombreXML, IdError, IdProcesamiento) VALUES(63, 1, 2, '04230BAE174438216270', '20230401', '07:49', '16810', '3397', 1, '4', 1, 99, 0, NULL, 99, NULL)</v>
      </c>
    </row>
    <row r="53" spans="1:17" x14ac:dyDescent="0.2">
      <c r="A53" s="1">
        <v>64</v>
      </c>
      <c r="B53" s="1">
        <v>1</v>
      </c>
      <c r="C53" s="1">
        <v>2</v>
      </c>
      <c r="D53" s="1" t="s">
        <v>39</v>
      </c>
      <c r="E53" s="1" t="s">
        <v>40</v>
      </c>
      <c r="F53" s="5">
        <v>0.625</v>
      </c>
      <c r="G53" s="1">
        <v>4812</v>
      </c>
      <c r="H53" s="1" t="s">
        <v>41</v>
      </c>
      <c r="I53" s="1">
        <v>1</v>
      </c>
      <c r="J53" s="1">
        <v>4</v>
      </c>
      <c r="K53" s="1">
        <v>1</v>
      </c>
      <c r="L53" s="1" t="s">
        <v>76</v>
      </c>
      <c r="M53" s="1" t="s">
        <v>84</v>
      </c>
      <c r="N53" s="1" t="s">
        <v>78</v>
      </c>
      <c r="O53" s="1" t="s">
        <v>38</v>
      </c>
      <c r="P53" s="1" t="s">
        <v>43</v>
      </c>
      <c r="Q53" s="1" t="str">
        <f>_xlfn.CONCAT("INSERT INTO tblControlPagosDet(IdArchivo, NumLinea, Consecutivo, LineaCaptura, FechaPago, HoraPago, Importe, NumOperacion, MedioRecepcion, Version, TipoPago, IdEstado, IdZip, NombreXML, IdError, IdProcesamiento) VALUES(", tblControlDet_300124[[#This Row],[IdArchivo]], ", ", tblControlDet_300124[[#This Row],[NumLinea]], ", ", tblControlDet_300124[[#This Row],[Consecutivo]], ", '", tblControlDet_300124[[#This Row],[LineaCaptura]], "', '", tblControlDet_300124[[#This Row],[FechaPago]], "', '", TEXT(tblControlDet_300124[[#This Row],[HoraPago]], "HH:mm"), "', '", tblControlDet_300124[[#This Row],[Importe]], "', '", tblControlDet_300124[[#This Row],[NumOperacion]], "', ", tblControlDet_300124[[#This Row],[MedioRecepcion]], ", '", tblControlDet_300124[[#This Row],[Version]], "', ", tblControlDet_300124[[#This Row],[TipoPago]], ", ",tblControlDet_300124[[#This Row],[IdEstado]], ", ", tblControlDet_300124[[#This Row],[IdZip]], ", ", IF(tblControlDet_300124[[#This Row],[NombreXML]]="NULL", tblControlDet_300124[[#This Row],[NombreXML]], _xlfn.CONCAT("'", tblControlDet_300124[[#This Row],[NombreXML]], "'")), ", ",tblControlDet_300124[[#This Row],[IdError]], ", ", IF(tblControlDet_300124[[#This Row],[IdProcesamiento]]="NULL", tblControlDet_300124[[#This Row],[IdProcesamiento]], _xlfn.CONCAT("'", tblControlDet_300124[[#This Row],[IdProcesamiento]], "'")), ")")</f>
        <v>INSERT INTO tblControlPagosDet(IdArchivo, NumLinea, Consecutivo, LineaCaptura, FechaPago, HoraPago, Importe, NumOperacion, MedioRecepcion, Version, TipoPago, IdEstado, IdZip, NombreXML, IdError, IdProcesamiento) VALUES(64, 1, 2, '04230000984438823249', '20230607', '15:00', '4812', '712300000010', 1, '4', 1, 5, 28, '44651700000011_00', 0, 'D5B62FB0-9A85-40E0-BEE6-00085D44FD5B')</v>
      </c>
    </row>
    <row r="54" spans="1:17" x14ac:dyDescent="0.2">
      <c r="A54" s="1">
        <v>65</v>
      </c>
      <c r="B54" s="1">
        <v>1</v>
      </c>
      <c r="C54" s="1">
        <v>2</v>
      </c>
      <c r="D54" s="1" t="s">
        <v>44</v>
      </c>
      <c r="E54" s="1" t="s">
        <v>45</v>
      </c>
      <c r="F54" s="5">
        <v>0.48541666666666666</v>
      </c>
      <c r="G54" s="1">
        <v>29166</v>
      </c>
      <c r="H54" s="1" t="s">
        <v>46</v>
      </c>
      <c r="I54" s="1">
        <v>3</v>
      </c>
      <c r="J54" s="1">
        <v>54</v>
      </c>
      <c r="K54" s="1">
        <v>1</v>
      </c>
      <c r="L54" s="1" t="s">
        <v>79</v>
      </c>
      <c r="M54" s="1" t="s">
        <v>38</v>
      </c>
      <c r="N54" s="1" t="s">
        <v>14</v>
      </c>
      <c r="O54" s="1" t="s">
        <v>38</v>
      </c>
      <c r="P54" s="1" t="s">
        <v>14</v>
      </c>
      <c r="Q54" s="1" t="str">
        <f>_xlfn.CONCAT("INSERT INTO tblControlPagosDet(IdArchivo, NumLinea, Consecutivo, LineaCaptura, FechaPago, HoraPago, Importe, NumOperacion, MedioRecepcion, Version, TipoPago, IdEstado, IdZip, NombreXML, IdError, IdProcesamiento) VALUES(", tblControlDet_300124[[#This Row],[IdArchivo]], ", ", tblControlDet_300124[[#This Row],[NumLinea]], ", ", tblControlDet_300124[[#This Row],[Consecutivo]], ", '", tblControlDet_300124[[#This Row],[LineaCaptura]], "', '", tblControlDet_300124[[#This Row],[FechaPago]], "', '", TEXT(tblControlDet_300124[[#This Row],[HoraPago]], "HH:mm"), "', '", tblControlDet_300124[[#This Row],[Importe]], "', '", tblControlDet_300124[[#This Row],[NumOperacion]], "', ", tblControlDet_300124[[#This Row],[MedioRecepcion]], ", '", tblControlDet_300124[[#This Row],[Version]], "', ", tblControlDet_300124[[#This Row],[TipoPago]], ", ",tblControlDet_300124[[#This Row],[IdEstado]], ", ", tblControlDet_300124[[#This Row],[IdZip]], ", ", IF(tblControlDet_300124[[#This Row],[NombreXML]]="NULL", tblControlDet_300124[[#This Row],[NombreXML]], _xlfn.CONCAT("'", tblControlDet_300124[[#This Row],[NombreXML]], "'")), ", ",tblControlDet_300124[[#This Row],[IdError]], ", ", IF(tblControlDet_300124[[#This Row],[IdProcesamiento]]="NULL", tblControlDet_300124[[#This Row],[IdProcesamiento]], _xlfn.CONCAT("'", tblControlDet_300124[[#This Row],[IdProcesamiento]], "'")), ")")</f>
        <v>INSERT INTO tblControlPagosDet(IdArchivo, NumLinea, Consecutivo, LineaCaptura, FechaPago, HoraPago, Importe, NumOperacion, MedioRecepcion, Version, TipoPago, IdEstado, IdZip, NombreXML, IdError, IdProcesamiento) VALUES(65, 1, 2, '04230BXM044438520222', '20230410', '11:39', '29166', '368512410023', 3, '54', 1, 4, 0, NULL, 0, NULL)</v>
      </c>
    </row>
    <row r="55" spans="1:17" x14ac:dyDescent="0.2">
      <c r="A55" s="1">
        <v>66</v>
      </c>
      <c r="B55" s="1">
        <v>1</v>
      </c>
      <c r="C55" s="1">
        <v>2</v>
      </c>
      <c r="D55" s="1" t="s">
        <v>34</v>
      </c>
      <c r="E55" s="1" t="s">
        <v>35</v>
      </c>
      <c r="F55" s="5">
        <v>0.32569444444444445</v>
      </c>
      <c r="G55" s="1">
        <v>16810</v>
      </c>
      <c r="H55" s="1" t="s">
        <v>36</v>
      </c>
      <c r="I55" s="1">
        <v>1</v>
      </c>
      <c r="J55" s="1">
        <v>4</v>
      </c>
      <c r="K55" s="1">
        <v>1</v>
      </c>
      <c r="L55" s="1" t="s">
        <v>37</v>
      </c>
      <c r="M55" s="1" t="s">
        <v>38</v>
      </c>
      <c r="N55" s="1" t="s">
        <v>14</v>
      </c>
      <c r="O55" s="1" t="s">
        <v>37</v>
      </c>
      <c r="P55" s="1" t="s">
        <v>14</v>
      </c>
      <c r="Q55" s="1" t="str">
        <f>_xlfn.CONCAT("INSERT INTO tblControlPagosDet(IdArchivo, NumLinea, Consecutivo, LineaCaptura, FechaPago, HoraPago, Importe, NumOperacion, MedioRecepcion, Version, TipoPago, IdEstado, IdZip, NombreXML, IdError, IdProcesamiento) VALUES(", tblControlDet_300124[[#This Row],[IdArchivo]], ", ", tblControlDet_300124[[#This Row],[NumLinea]], ", ", tblControlDet_300124[[#This Row],[Consecutivo]], ", '", tblControlDet_300124[[#This Row],[LineaCaptura]], "', '", tblControlDet_300124[[#This Row],[FechaPago]], "', '", TEXT(tblControlDet_300124[[#This Row],[HoraPago]], "HH:mm"), "', '", tblControlDet_300124[[#This Row],[Importe]], "', '", tblControlDet_300124[[#This Row],[NumOperacion]], "', ", tblControlDet_300124[[#This Row],[MedioRecepcion]], ", '", tblControlDet_300124[[#This Row],[Version]], "', ", tblControlDet_300124[[#This Row],[TipoPago]], ", ",tblControlDet_300124[[#This Row],[IdEstado]], ", ", tblControlDet_300124[[#This Row],[IdZip]], ", ", IF(tblControlDet_300124[[#This Row],[NombreXML]]="NULL", tblControlDet_300124[[#This Row],[NombreXML]], _xlfn.CONCAT("'", tblControlDet_300124[[#This Row],[NombreXML]], "'")), ", ",tblControlDet_300124[[#This Row],[IdError]], ", ", IF(tblControlDet_300124[[#This Row],[IdProcesamiento]]="NULL", tblControlDet_300124[[#This Row],[IdProcesamiento]], _xlfn.CONCAT("'", tblControlDet_300124[[#This Row],[IdProcesamiento]], "'")), ")")</f>
        <v>INSERT INTO tblControlPagosDet(IdArchivo, NumLinea, Consecutivo, LineaCaptura, FechaPago, HoraPago, Importe, NumOperacion, MedioRecepcion, Version, TipoPago, IdEstado, IdZip, NombreXML, IdError, IdProcesamiento) VALUES(66, 1, 2, '04230BAE174438216270', '20230401', '07:49', '16810', '3397', 1, '4', 1, 99, 0, NULL, 99, NULL)</v>
      </c>
    </row>
    <row r="56" spans="1:17" x14ac:dyDescent="0.2">
      <c r="A56" s="1">
        <v>67</v>
      </c>
      <c r="B56" s="1">
        <v>1</v>
      </c>
      <c r="C56" s="1">
        <v>2</v>
      </c>
      <c r="D56" s="1" t="s">
        <v>39</v>
      </c>
      <c r="E56" s="1" t="s">
        <v>40</v>
      </c>
      <c r="F56" s="5">
        <v>0.625</v>
      </c>
      <c r="G56" s="1">
        <v>4812</v>
      </c>
      <c r="H56" s="1" t="s">
        <v>41</v>
      </c>
      <c r="I56" s="1">
        <v>1</v>
      </c>
      <c r="J56" s="1">
        <v>4</v>
      </c>
      <c r="K56" s="1">
        <v>1</v>
      </c>
      <c r="L56" s="1" t="s">
        <v>76</v>
      </c>
      <c r="M56" s="1" t="s">
        <v>77</v>
      </c>
      <c r="N56" s="1" t="s">
        <v>78</v>
      </c>
      <c r="O56" s="1" t="s">
        <v>38</v>
      </c>
      <c r="P56" s="1" t="s">
        <v>43</v>
      </c>
      <c r="Q56" s="1" t="str">
        <f>_xlfn.CONCAT("INSERT INTO tblControlPagosDet(IdArchivo, NumLinea, Consecutivo, LineaCaptura, FechaPago, HoraPago, Importe, NumOperacion, MedioRecepcion, Version, TipoPago, IdEstado, IdZip, NombreXML, IdError, IdProcesamiento) VALUES(", tblControlDet_300124[[#This Row],[IdArchivo]], ", ", tblControlDet_300124[[#This Row],[NumLinea]], ", ", tblControlDet_300124[[#This Row],[Consecutivo]], ", '", tblControlDet_300124[[#This Row],[LineaCaptura]], "', '", tblControlDet_300124[[#This Row],[FechaPago]], "', '", TEXT(tblControlDet_300124[[#This Row],[HoraPago]], "HH:mm"), "', '", tblControlDet_300124[[#This Row],[Importe]], "', '", tblControlDet_300124[[#This Row],[NumOperacion]], "', ", tblControlDet_300124[[#This Row],[MedioRecepcion]], ", '", tblControlDet_300124[[#This Row],[Version]], "', ", tblControlDet_300124[[#This Row],[TipoPago]], ", ",tblControlDet_300124[[#This Row],[IdEstado]], ", ", tblControlDet_300124[[#This Row],[IdZip]], ", ", IF(tblControlDet_300124[[#This Row],[NombreXML]]="NULL", tblControlDet_300124[[#This Row],[NombreXML]], _xlfn.CONCAT("'", tblControlDet_300124[[#This Row],[NombreXML]], "'")), ", ",tblControlDet_300124[[#This Row],[IdError]], ", ", IF(tblControlDet_300124[[#This Row],[IdProcesamiento]]="NULL", tblControlDet_300124[[#This Row],[IdProcesamiento]], _xlfn.CONCAT("'", tblControlDet_300124[[#This Row],[IdProcesamiento]], "'")), ")")</f>
        <v>INSERT INTO tblControlPagosDet(IdArchivo, NumLinea, Consecutivo, LineaCaptura, FechaPago, HoraPago, Importe, NumOperacion, MedioRecepcion, Version, TipoPago, IdEstado, IdZip, NombreXML, IdError, IdProcesamiento) VALUES(67, 1, 2, '04230000984438823249', '20230607', '15:00', '4812', '712300000010', 1, '4', 1, 5, 30, '44651700000011_00', 0, 'D5B62FB0-9A85-40E0-BEE6-00085D44FD5B')</v>
      </c>
    </row>
    <row r="57" spans="1:17" x14ac:dyDescent="0.2">
      <c r="A57" s="1">
        <v>68</v>
      </c>
      <c r="B57" s="1">
        <v>1</v>
      </c>
      <c r="C57" s="1">
        <v>2</v>
      </c>
      <c r="D57" s="1" t="s">
        <v>44</v>
      </c>
      <c r="E57" s="1" t="s">
        <v>45</v>
      </c>
      <c r="F57" s="5">
        <v>0.48541666666666666</v>
      </c>
      <c r="G57" s="1">
        <v>29166</v>
      </c>
      <c r="H57" s="1" t="s">
        <v>46</v>
      </c>
      <c r="I57" s="1">
        <v>3</v>
      </c>
      <c r="J57" s="1">
        <v>54</v>
      </c>
      <c r="K57" s="1">
        <v>1</v>
      </c>
      <c r="L57" s="1" t="s">
        <v>79</v>
      </c>
      <c r="M57" s="1" t="s">
        <v>38</v>
      </c>
      <c r="N57" s="1" t="s">
        <v>14</v>
      </c>
      <c r="O57" s="1" t="s">
        <v>38</v>
      </c>
      <c r="P57" s="1" t="s">
        <v>14</v>
      </c>
      <c r="Q57" s="1" t="str">
        <f>_xlfn.CONCAT("INSERT INTO tblControlPagosDet(IdArchivo, NumLinea, Consecutivo, LineaCaptura, FechaPago, HoraPago, Importe, NumOperacion, MedioRecepcion, Version, TipoPago, IdEstado, IdZip, NombreXML, IdError, IdProcesamiento) VALUES(", tblControlDet_300124[[#This Row],[IdArchivo]], ", ", tblControlDet_300124[[#This Row],[NumLinea]], ", ", tblControlDet_300124[[#This Row],[Consecutivo]], ", '", tblControlDet_300124[[#This Row],[LineaCaptura]], "', '", tblControlDet_300124[[#This Row],[FechaPago]], "', '", TEXT(tblControlDet_300124[[#This Row],[HoraPago]], "HH:mm"), "', '", tblControlDet_300124[[#This Row],[Importe]], "', '", tblControlDet_300124[[#This Row],[NumOperacion]], "', ", tblControlDet_300124[[#This Row],[MedioRecepcion]], ", '", tblControlDet_300124[[#This Row],[Version]], "', ", tblControlDet_300124[[#This Row],[TipoPago]], ", ",tblControlDet_300124[[#This Row],[IdEstado]], ", ", tblControlDet_300124[[#This Row],[IdZip]], ", ", IF(tblControlDet_300124[[#This Row],[NombreXML]]="NULL", tblControlDet_300124[[#This Row],[NombreXML]], _xlfn.CONCAT("'", tblControlDet_300124[[#This Row],[NombreXML]], "'")), ", ",tblControlDet_300124[[#This Row],[IdError]], ", ", IF(tblControlDet_300124[[#This Row],[IdProcesamiento]]="NULL", tblControlDet_300124[[#This Row],[IdProcesamiento]], _xlfn.CONCAT("'", tblControlDet_300124[[#This Row],[IdProcesamiento]], "'")), ")")</f>
        <v>INSERT INTO tblControlPagosDet(IdArchivo, NumLinea, Consecutivo, LineaCaptura, FechaPago, HoraPago, Importe, NumOperacion, MedioRecepcion, Version, TipoPago, IdEstado, IdZip, NombreXML, IdError, IdProcesamiento) VALUES(68, 1, 2, '04230BXM044438520222', '20230410', '11:39', '29166', '368512410023', 3, '54', 1, 4, 0, NULL, 0, NULL)</v>
      </c>
    </row>
    <row r="58" spans="1:17" x14ac:dyDescent="0.2">
      <c r="A58" s="1">
        <v>69</v>
      </c>
      <c r="B58" s="1">
        <v>1</v>
      </c>
      <c r="C58" s="1">
        <v>2</v>
      </c>
      <c r="D58" s="1" t="s">
        <v>34</v>
      </c>
      <c r="E58" s="1" t="s">
        <v>35</v>
      </c>
      <c r="F58" s="5">
        <v>0.32569444444444445</v>
      </c>
      <c r="G58" s="1">
        <v>16810</v>
      </c>
      <c r="H58" s="1" t="s">
        <v>36</v>
      </c>
      <c r="I58" s="1">
        <v>1</v>
      </c>
      <c r="J58" s="1">
        <v>4</v>
      </c>
      <c r="K58" s="1">
        <v>1</v>
      </c>
      <c r="L58" s="1" t="s">
        <v>37</v>
      </c>
      <c r="M58" s="1" t="s">
        <v>38</v>
      </c>
      <c r="N58" s="1" t="s">
        <v>14</v>
      </c>
      <c r="O58" s="1" t="s">
        <v>37</v>
      </c>
      <c r="P58" s="1" t="s">
        <v>14</v>
      </c>
      <c r="Q58" s="1" t="str">
        <f>_xlfn.CONCAT("INSERT INTO tblControlPagosDet(IdArchivo, NumLinea, Consecutivo, LineaCaptura, FechaPago, HoraPago, Importe, NumOperacion, MedioRecepcion, Version, TipoPago, IdEstado, IdZip, NombreXML, IdError, IdProcesamiento) VALUES(", tblControlDet_300124[[#This Row],[IdArchivo]], ", ", tblControlDet_300124[[#This Row],[NumLinea]], ", ", tblControlDet_300124[[#This Row],[Consecutivo]], ", '", tblControlDet_300124[[#This Row],[LineaCaptura]], "', '", tblControlDet_300124[[#This Row],[FechaPago]], "', '", TEXT(tblControlDet_300124[[#This Row],[HoraPago]], "HH:mm"), "', '", tblControlDet_300124[[#This Row],[Importe]], "', '", tblControlDet_300124[[#This Row],[NumOperacion]], "', ", tblControlDet_300124[[#This Row],[MedioRecepcion]], ", '", tblControlDet_300124[[#This Row],[Version]], "', ", tblControlDet_300124[[#This Row],[TipoPago]], ", ",tblControlDet_300124[[#This Row],[IdEstado]], ", ", tblControlDet_300124[[#This Row],[IdZip]], ", ", IF(tblControlDet_300124[[#This Row],[NombreXML]]="NULL", tblControlDet_300124[[#This Row],[NombreXML]], _xlfn.CONCAT("'", tblControlDet_300124[[#This Row],[NombreXML]], "'")), ", ",tblControlDet_300124[[#This Row],[IdError]], ", ", IF(tblControlDet_300124[[#This Row],[IdProcesamiento]]="NULL", tblControlDet_300124[[#This Row],[IdProcesamiento]], _xlfn.CONCAT("'", tblControlDet_300124[[#This Row],[IdProcesamiento]], "'")), ")")</f>
        <v>INSERT INTO tblControlPagosDet(IdArchivo, NumLinea, Consecutivo, LineaCaptura, FechaPago, HoraPago, Importe, NumOperacion, MedioRecepcion, Version, TipoPago, IdEstado, IdZip, NombreXML, IdError, IdProcesamiento) VALUES(69, 1, 2, '04230BAE174438216270', '20230401', '07:49', '16810', '3397', 1, '4', 1, 99, 0, NULL, 99, NULL)</v>
      </c>
    </row>
    <row r="59" spans="1:17" x14ac:dyDescent="0.2">
      <c r="A59" s="1">
        <v>70</v>
      </c>
      <c r="B59" s="1">
        <v>1</v>
      </c>
      <c r="C59" s="1">
        <v>2</v>
      </c>
      <c r="D59" s="1" t="s">
        <v>39</v>
      </c>
      <c r="E59" s="1" t="s">
        <v>40</v>
      </c>
      <c r="F59" s="5">
        <v>0.625</v>
      </c>
      <c r="G59" s="1">
        <v>4812</v>
      </c>
      <c r="H59" s="1" t="s">
        <v>41</v>
      </c>
      <c r="I59" s="1">
        <v>1</v>
      </c>
      <c r="J59" s="1">
        <v>4</v>
      </c>
      <c r="K59" s="1">
        <v>1</v>
      </c>
      <c r="L59" s="1" t="s">
        <v>76</v>
      </c>
      <c r="M59" s="1" t="s">
        <v>85</v>
      </c>
      <c r="N59" s="1" t="s">
        <v>78</v>
      </c>
      <c r="O59" s="1" t="s">
        <v>38</v>
      </c>
      <c r="P59" s="1" t="s">
        <v>43</v>
      </c>
      <c r="Q59" s="1" t="str">
        <f>_xlfn.CONCAT("INSERT INTO tblControlPagosDet(IdArchivo, NumLinea, Consecutivo, LineaCaptura, FechaPago, HoraPago, Importe, NumOperacion, MedioRecepcion, Version, TipoPago, IdEstado, IdZip, NombreXML, IdError, IdProcesamiento) VALUES(", tblControlDet_300124[[#This Row],[IdArchivo]], ", ", tblControlDet_300124[[#This Row],[NumLinea]], ", ", tblControlDet_300124[[#This Row],[Consecutivo]], ", '", tblControlDet_300124[[#This Row],[LineaCaptura]], "', '", tblControlDet_300124[[#This Row],[FechaPago]], "', '", TEXT(tblControlDet_300124[[#This Row],[HoraPago]], "HH:mm"), "', '", tblControlDet_300124[[#This Row],[Importe]], "', '", tblControlDet_300124[[#This Row],[NumOperacion]], "', ", tblControlDet_300124[[#This Row],[MedioRecepcion]], ", '", tblControlDet_300124[[#This Row],[Version]], "', ", tblControlDet_300124[[#This Row],[TipoPago]], ", ",tblControlDet_300124[[#This Row],[IdEstado]], ", ", tblControlDet_300124[[#This Row],[IdZip]], ", ", IF(tblControlDet_300124[[#This Row],[NombreXML]]="NULL", tblControlDet_300124[[#This Row],[NombreXML]], _xlfn.CONCAT("'", tblControlDet_300124[[#This Row],[NombreXML]], "'")), ", ",tblControlDet_300124[[#This Row],[IdError]], ", ", IF(tblControlDet_300124[[#This Row],[IdProcesamiento]]="NULL", tblControlDet_300124[[#This Row],[IdProcesamiento]], _xlfn.CONCAT("'", tblControlDet_300124[[#This Row],[IdProcesamiento]], "'")), ")")</f>
        <v>INSERT INTO tblControlPagosDet(IdArchivo, NumLinea, Consecutivo, LineaCaptura, FechaPago, HoraPago, Importe, NumOperacion, MedioRecepcion, Version, TipoPago, IdEstado, IdZip, NombreXML, IdError, IdProcesamiento) VALUES(70, 1, 2, '04230000984438823249', '20230607', '15:00', '4812', '712300000010', 1, '4', 1, 5, 29, '44651700000011_00', 0, 'D5B62FB0-9A85-40E0-BEE6-00085D44FD5B')</v>
      </c>
    </row>
    <row r="60" spans="1:17" x14ac:dyDescent="0.2">
      <c r="A60" s="1">
        <v>71</v>
      </c>
      <c r="B60" s="1">
        <v>1</v>
      </c>
      <c r="C60" s="1">
        <v>2</v>
      </c>
      <c r="D60" s="1" t="s">
        <v>44</v>
      </c>
      <c r="E60" s="1" t="s">
        <v>45</v>
      </c>
      <c r="F60" s="5">
        <v>0.48541666666666666</v>
      </c>
      <c r="G60" s="1">
        <v>29166</v>
      </c>
      <c r="H60" s="1" t="s">
        <v>46</v>
      </c>
      <c r="I60" s="1">
        <v>3</v>
      </c>
      <c r="J60" s="1">
        <v>54</v>
      </c>
      <c r="K60" s="1">
        <v>1</v>
      </c>
      <c r="L60" s="1" t="s">
        <v>79</v>
      </c>
      <c r="M60" s="1" t="s">
        <v>38</v>
      </c>
      <c r="N60" s="1" t="s">
        <v>14</v>
      </c>
      <c r="O60" s="1" t="s">
        <v>38</v>
      </c>
      <c r="P60" s="1" t="s">
        <v>14</v>
      </c>
      <c r="Q60" s="1" t="str">
        <f>_xlfn.CONCAT("INSERT INTO tblControlPagosDet(IdArchivo, NumLinea, Consecutivo, LineaCaptura, FechaPago, HoraPago, Importe, NumOperacion, MedioRecepcion, Version, TipoPago, IdEstado, IdZip, NombreXML, IdError, IdProcesamiento) VALUES(", tblControlDet_300124[[#This Row],[IdArchivo]], ", ", tblControlDet_300124[[#This Row],[NumLinea]], ", ", tblControlDet_300124[[#This Row],[Consecutivo]], ", '", tblControlDet_300124[[#This Row],[LineaCaptura]], "', '", tblControlDet_300124[[#This Row],[FechaPago]], "', '", TEXT(tblControlDet_300124[[#This Row],[HoraPago]], "HH:mm"), "', '", tblControlDet_300124[[#This Row],[Importe]], "', '", tblControlDet_300124[[#This Row],[NumOperacion]], "', ", tblControlDet_300124[[#This Row],[MedioRecepcion]], ", '", tblControlDet_300124[[#This Row],[Version]], "', ", tblControlDet_300124[[#This Row],[TipoPago]], ", ",tblControlDet_300124[[#This Row],[IdEstado]], ", ", tblControlDet_300124[[#This Row],[IdZip]], ", ", IF(tblControlDet_300124[[#This Row],[NombreXML]]="NULL", tblControlDet_300124[[#This Row],[NombreXML]], _xlfn.CONCAT("'", tblControlDet_300124[[#This Row],[NombreXML]], "'")), ", ",tblControlDet_300124[[#This Row],[IdError]], ", ", IF(tblControlDet_300124[[#This Row],[IdProcesamiento]]="NULL", tblControlDet_300124[[#This Row],[IdProcesamiento]], _xlfn.CONCAT("'", tblControlDet_300124[[#This Row],[IdProcesamiento]], "'")), ")")</f>
        <v>INSERT INTO tblControlPagosDet(IdArchivo, NumLinea, Consecutivo, LineaCaptura, FechaPago, HoraPago, Importe, NumOperacion, MedioRecepcion, Version, TipoPago, IdEstado, IdZip, NombreXML, IdError, IdProcesamiento) VALUES(71, 1, 2, '04230BXM044438520222', '20230410', '11:39', '29166', '368512410023', 3, '54', 1, 4, 0, NULL, 0, NULL)</v>
      </c>
    </row>
    <row r="61" spans="1:17" x14ac:dyDescent="0.2">
      <c r="A61" s="1">
        <v>72</v>
      </c>
      <c r="B61" s="1">
        <v>1</v>
      </c>
      <c r="C61" s="1">
        <v>2</v>
      </c>
      <c r="D61" s="1" t="s">
        <v>34</v>
      </c>
      <c r="E61" s="1" t="s">
        <v>35</v>
      </c>
      <c r="F61" s="5">
        <v>0.32569444444444445</v>
      </c>
      <c r="G61" s="1">
        <v>16810</v>
      </c>
      <c r="H61" s="1" t="s">
        <v>36</v>
      </c>
      <c r="I61" s="1">
        <v>1</v>
      </c>
      <c r="J61" s="1">
        <v>4</v>
      </c>
      <c r="K61" s="1">
        <v>1</v>
      </c>
      <c r="L61" s="1" t="s">
        <v>37</v>
      </c>
      <c r="M61" s="1" t="s">
        <v>38</v>
      </c>
      <c r="N61" s="1" t="s">
        <v>14</v>
      </c>
      <c r="O61" s="1" t="s">
        <v>37</v>
      </c>
      <c r="P61" s="1" t="s">
        <v>14</v>
      </c>
      <c r="Q61" s="1" t="str">
        <f>_xlfn.CONCAT("INSERT INTO tblControlPagosDet(IdArchivo, NumLinea, Consecutivo, LineaCaptura, FechaPago, HoraPago, Importe, NumOperacion, MedioRecepcion, Version, TipoPago, IdEstado, IdZip, NombreXML, IdError, IdProcesamiento) VALUES(", tblControlDet_300124[[#This Row],[IdArchivo]], ", ", tblControlDet_300124[[#This Row],[NumLinea]], ", ", tblControlDet_300124[[#This Row],[Consecutivo]], ", '", tblControlDet_300124[[#This Row],[LineaCaptura]], "', '", tblControlDet_300124[[#This Row],[FechaPago]], "', '", TEXT(tblControlDet_300124[[#This Row],[HoraPago]], "HH:mm"), "', '", tblControlDet_300124[[#This Row],[Importe]], "', '", tblControlDet_300124[[#This Row],[NumOperacion]], "', ", tblControlDet_300124[[#This Row],[MedioRecepcion]], ", '", tblControlDet_300124[[#This Row],[Version]], "', ", tblControlDet_300124[[#This Row],[TipoPago]], ", ",tblControlDet_300124[[#This Row],[IdEstado]], ", ", tblControlDet_300124[[#This Row],[IdZip]], ", ", IF(tblControlDet_300124[[#This Row],[NombreXML]]="NULL", tblControlDet_300124[[#This Row],[NombreXML]], _xlfn.CONCAT("'", tblControlDet_300124[[#This Row],[NombreXML]], "'")), ", ",tblControlDet_300124[[#This Row],[IdError]], ", ", IF(tblControlDet_300124[[#This Row],[IdProcesamiento]]="NULL", tblControlDet_300124[[#This Row],[IdProcesamiento]], _xlfn.CONCAT("'", tblControlDet_300124[[#This Row],[IdProcesamiento]], "'")), ")")</f>
        <v>INSERT INTO tblControlPagosDet(IdArchivo, NumLinea, Consecutivo, LineaCaptura, FechaPago, HoraPago, Importe, NumOperacion, MedioRecepcion, Version, TipoPago, IdEstado, IdZip, NombreXML, IdError, IdProcesamiento) VALUES(72, 1, 2, '04230BAE174438216270', '20230401', '07:49', '16810', '3397', 1, '4', 1, 99, 0, NULL, 99, NULL)</v>
      </c>
    </row>
    <row r="62" spans="1:17" x14ac:dyDescent="0.2">
      <c r="A62" s="1">
        <v>73</v>
      </c>
      <c r="B62" s="1">
        <v>1</v>
      </c>
      <c r="C62" s="1">
        <v>2</v>
      </c>
      <c r="D62" s="1" t="s">
        <v>39</v>
      </c>
      <c r="E62" s="1" t="s">
        <v>40</v>
      </c>
      <c r="F62" s="5">
        <v>0.625</v>
      </c>
      <c r="G62" s="1">
        <v>4812</v>
      </c>
      <c r="H62" s="1" t="s">
        <v>41</v>
      </c>
      <c r="I62" s="1">
        <v>1</v>
      </c>
      <c r="J62" s="1">
        <v>4</v>
      </c>
      <c r="K62" s="1">
        <v>1</v>
      </c>
      <c r="L62" s="1" t="s">
        <v>76</v>
      </c>
      <c r="M62" s="1" t="s">
        <v>77</v>
      </c>
      <c r="N62" s="1" t="s">
        <v>78</v>
      </c>
      <c r="O62" s="1" t="s">
        <v>38</v>
      </c>
      <c r="P62" s="1" t="s">
        <v>43</v>
      </c>
      <c r="Q62" s="1" t="str">
        <f>_xlfn.CONCAT("INSERT INTO tblControlPagosDet(IdArchivo, NumLinea, Consecutivo, LineaCaptura, FechaPago, HoraPago, Importe, NumOperacion, MedioRecepcion, Version, TipoPago, IdEstado, IdZip, NombreXML, IdError, IdProcesamiento) VALUES(", tblControlDet_300124[[#This Row],[IdArchivo]], ", ", tblControlDet_300124[[#This Row],[NumLinea]], ", ", tblControlDet_300124[[#This Row],[Consecutivo]], ", '", tblControlDet_300124[[#This Row],[LineaCaptura]], "', '", tblControlDet_300124[[#This Row],[FechaPago]], "', '", TEXT(tblControlDet_300124[[#This Row],[HoraPago]], "HH:mm"), "', '", tblControlDet_300124[[#This Row],[Importe]], "', '", tblControlDet_300124[[#This Row],[NumOperacion]], "', ", tblControlDet_300124[[#This Row],[MedioRecepcion]], ", '", tblControlDet_300124[[#This Row],[Version]], "', ", tblControlDet_300124[[#This Row],[TipoPago]], ", ",tblControlDet_300124[[#This Row],[IdEstado]], ", ", tblControlDet_300124[[#This Row],[IdZip]], ", ", IF(tblControlDet_300124[[#This Row],[NombreXML]]="NULL", tblControlDet_300124[[#This Row],[NombreXML]], _xlfn.CONCAT("'", tblControlDet_300124[[#This Row],[NombreXML]], "'")), ", ",tblControlDet_300124[[#This Row],[IdError]], ", ", IF(tblControlDet_300124[[#This Row],[IdProcesamiento]]="NULL", tblControlDet_300124[[#This Row],[IdProcesamiento]], _xlfn.CONCAT("'", tblControlDet_300124[[#This Row],[IdProcesamiento]], "'")), ")")</f>
        <v>INSERT INTO tblControlPagosDet(IdArchivo, NumLinea, Consecutivo, LineaCaptura, FechaPago, HoraPago, Importe, NumOperacion, MedioRecepcion, Version, TipoPago, IdEstado, IdZip, NombreXML, IdError, IdProcesamiento) VALUES(73, 1, 2, '04230000984438823249', '20230607', '15:00', '4812', '712300000010', 1, '4', 1, 5, 30, '44651700000011_00', 0, 'D5B62FB0-9A85-40E0-BEE6-00085D44FD5B')</v>
      </c>
    </row>
    <row r="63" spans="1:17" x14ac:dyDescent="0.2">
      <c r="A63" s="1">
        <v>74</v>
      </c>
      <c r="B63" s="1">
        <v>1</v>
      </c>
      <c r="C63" s="1">
        <v>2</v>
      </c>
      <c r="D63" s="1" t="s">
        <v>44</v>
      </c>
      <c r="E63" s="1" t="s">
        <v>45</v>
      </c>
      <c r="F63" s="5">
        <v>0.48541666666666666</v>
      </c>
      <c r="G63" s="1">
        <v>29166</v>
      </c>
      <c r="H63" s="1" t="s">
        <v>46</v>
      </c>
      <c r="I63" s="1">
        <v>3</v>
      </c>
      <c r="J63" s="1">
        <v>54</v>
      </c>
      <c r="K63" s="1">
        <v>1</v>
      </c>
      <c r="L63" s="1" t="s">
        <v>79</v>
      </c>
      <c r="M63" s="1" t="s">
        <v>38</v>
      </c>
      <c r="N63" s="1" t="s">
        <v>14</v>
      </c>
      <c r="O63" s="1" t="s">
        <v>38</v>
      </c>
      <c r="P63" s="1" t="s">
        <v>14</v>
      </c>
      <c r="Q63" s="1" t="str">
        <f>_xlfn.CONCAT("INSERT INTO tblControlPagosDet(IdArchivo, NumLinea, Consecutivo, LineaCaptura, FechaPago, HoraPago, Importe, NumOperacion, MedioRecepcion, Version, TipoPago, IdEstado, IdZip, NombreXML, IdError, IdProcesamiento) VALUES(", tblControlDet_300124[[#This Row],[IdArchivo]], ", ", tblControlDet_300124[[#This Row],[NumLinea]], ", ", tblControlDet_300124[[#This Row],[Consecutivo]], ", '", tblControlDet_300124[[#This Row],[LineaCaptura]], "', '", tblControlDet_300124[[#This Row],[FechaPago]], "', '", TEXT(tblControlDet_300124[[#This Row],[HoraPago]], "HH:mm"), "', '", tblControlDet_300124[[#This Row],[Importe]], "', '", tblControlDet_300124[[#This Row],[NumOperacion]], "', ", tblControlDet_300124[[#This Row],[MedioRecepcion]], ", '", tblControlDet_300124[[#This Row],[Version]], "', ", tblControlDet_300124[[#This Row],[TipoPago]], ", ",tblControlDet_300124[[#This Row],[IdEstado]], ", ", tblControlDet_300124[[#This Row],[IdZip]], ", ", IF(tblControlDet_300124[[#This Row],[NombreXML]]="NULL", tblControlDet_300124[[#This Row],[NombreXML]], _xlfn.CONCAT("'", tblControlDet_300124[[#This Row],[NombreXML]], "'")), ", ",tblControlDet_300124[[#This Row],[IdError]], ", ", IF(tblControlDet_300124[[#This Row],[IdProcesamiento]]="NULL", tblControlDet_300124[[#This Row],[IdProcesamiento]], _xlfn.CONCAT("'", tblControlDet_300124[[#This Row],[IdProcesamiento]], "'")), ")")</f>
        <v>INSERT INTO tblControlPagosDet(IdArchivo, NumLinea, Consecutivo, LineaCaptura, FechaPago, HoraPago, Importe, NumOperacion, MedioRecepcion, Version, TipoPago, IdEstado, IdZip, NombreXML, IdError, IdProcesamiento) VALUES(74, 1, 2, '04230BXM044438520222', '20230410', '11:39', '29166', '368512410023', 3, '54', 1, 4, 0, NULL, 0, NULL)</v>
      </c>
    </row>
    <row r="64" spans="1:17" x14ac:dyDescent="0.2">
      <c r="A64" s="1">
        <v>75</v>
      </c>
      <c r="B64" s="1">
        <v>1</v>
      </c>
      <c r="C64" s="1">
        <v>2</v>
      </c>
      <c r="D64" s="1" t="s">
        <v>34</v>
      </c>
      <c r="E64" s="1" t="s">
        <v>35</v>
      </c>
      <c r="F64" s="5">
        <v>0.32569444444444445</v>
      </c>
      <c r="G64" s="1">
        <v>16810</v>
      </c>
      <c r="H64" s="1" t="s">
        <v>36</v>
      </c>
      <c r="I64" s="1">
        <v>1</v>
      </c>
      <c r="J64" s="1">
        <v>4</v>
      </c>
      <c r="K64" s="1">
        <v>1</v>
      </c>
      <c r="L64" s="1" t="s">
        <v>37</v>
      </c>
      <c r="M64" s="1" t="s">
        <v>38</v>
      </c>
      <c r="N64" s="1" t="s">
        <v>14</v>
      </c>
      <c r="O64" s="1" t="s">
        <v>37</v>
      </c>
      <c r="P64" s="1" t="s">
        <v>14</v>
      </c>
      <c r="Q64" s="1" t="str">
        <f>_xlfn.CONCAT("INSERT INTO tblControlPagosDet(IdArchivo, NumLinea, Consecutivo, LineaCaptura, FechaPago, HoraPago, Importe, NumOperacion, MedioRecepcion, Version, TipoPago, IdEstado, IdZip, NombreXML, IdError, IdProcesamiento) VALUES(", tblControlDet_300124[[#This Row],[IdArchivo]], ", ", tblControlDet_300124[[#This Row],[NumLinea]], ", ", tblControlDet_300124[[#This Row],[Consecutivo]], ", '", tblControlDet_300124[[#This Row],[LineaCaptura]], "', '", tblControlDet_300124[[#This Row],[FechaPago]], "', '", TEXT(tblControlDet_300124[[#This Row],[HoraPago]], "HH:mm"), "', '", tblControlDet_300124[[#This Row],[Importe]], "', '", tblControlDet_300124[[#This Row],[NumOperacion]], "', ", tblControlDet_300124[[#This Row],[MedioRecepcion]], ", '", tblControlDet_300124[[#This Row],[Version]], "', ", tblControlDet_300124[[#This Row],[TipoPago]], ", ",tblControlDet_300124[[#This Row],[IdEstado]], ", ", tblControlDet_300124[[#This Row],[IdZip]], ", ", IF(tblControlDet_300124[[#This Row],[NombreXML]]="NULL", tblControlDet_300124[[#This Row],[NombreXML]], _xlfn.CONCAT("'", tblControlDet_300124[[#This Row],[NombreXML]], "'")), ", ",tblControlDet_300124[[#This Row],[IdError]], ", ", IF(tblControlDet_300124[[#This Row],[IdProcesamiento]]="NULL", tblControlDet_300124[[#This Row],[IdProcesamiento]], _xlfn.CONCAT("'", tblControlDet_300124[[#This Row],[IdProcesamiento]], "'")), ")")</f>
        <v>INSERT INTO tblControlPagosDet(IdArchivo, NumLinea, Consecutivo, LineaCaptura, FechaPago, HoraPago, Importe, NumOperacion, MedioRecepcion, Version, TipoPago, IdEstado, IdZip, NombreXML, IdError, IdProcesamiento) VALUES(75, 1, 2, '04230BAE174438216270', '20230401', '07:49', '16810', '3397', 1, '4', 1, 99, 0, NULL, 99, NULL)</v>
      </c>
    </row>
    <row r="65" spans="1:17" x14ac:dyDescent="0.2">
      <c r="A65" s="1">
        <v>76</v>
      </c>
      <c r="B65" s="1">
        <v>1</v>
      </c>
      <c r="C65" s="1">
        <v>2</v>
      </c>
      <c r="D65" s="1" t="s">
        <v>39</v>
      </c>
      <c r="E65" s="1" t="s">
        <v>40</v>
      </c>
      <c r="F65" s="5">
        <v>0.625</v>
      </c>
      <c r="G65" s="1">
        <v>4812</v>
      </c>
      <c r="H65" s="1" t="s">
        <v>41</v>
      </c>
      <c r="I65" s="1">
        <v>1</v>
      </c>
      <c r="J65" s="1">
        <v>4</v>
      </c>
      <c r="K65" s="1">
        <v>1</v>
      </c>
      <c r="L65" s="1" t="s">
        <v>76</v>
      </c>
      <c r="M65" s="1" t="s">
        <v>86</v>
      </c>
      <c r="N65" s="1" t="s">
        <v>78</v>
      </c>
      <c r="O65" s="1" t="s">
        <v>38</v>
      </c>
      <c r="P65" s="1" t="s">
        <v>43</v>
      </c>
      <c r="Q65" s="1" t="str">
        <f>_xlfn.CONCAT("INSERT INTO tblControlPagosDet(IdArchivo, NumLinea, Consecutivo, LineaCaptura, FechaPago, HoraPago, Importe, NumOperacion, MedioRecepcion, Version, TipoPago, IdEstado, IdZip, NombreXML, IdError, IdProcesamiento) VALUES(", tblControlDet_300124[[#This Row],[IdArchivo]], ", ", tblControlDet_300124[[#This Row],[NumLinea]], ", ", tblControlDet_300124[[#This Row],[Consecutivo]], ", '", tblControlDet_300124[[#This Row],[LineaCaptura]], "', '", tblControlDet_300124[[#This Row],[FechaPago]], "', '", TEXT(tblControlDet_300124[[#This Row],[HoraPago]], "HH:mm"), "', '", tblControlDet_300124[[#This Row],[Importe]], "', '", tblControlDet_300124[[#This Row],[NumOperacion]], "', ", tblControlDet_300124[[#This Row],[MedioRecepcion]], ", '", tblControlDet_300124[[#This Row],[Version]], "', ", tblControlDet_300124[[#This Row],[TipoPago]], ", ",tblControlDet_300124[[#This Row],[IdEstado]], ", ", tblControlDet_300124[[#This Row],[IdZip]], ", ", IF(tblControlDet_300124[[#This Row],[NombreXML]]="NULL", tblControlDet_300124[[#This Row],[NombreXML]], _xlfn.CONCAT("'", tblControlDet_300124[[#This Row],[NombreXML]], "'")), ", ",tblControlDet_300124[[#This Row],[IdError]], ", ", IF(tblControlDet_300124[[#This Row],[IdProcesamiento]]="NULL", tblControlDet_300124[[#This Row],[IdProcesamiento]], _xlfn.CONCAT("'", tblControlDet_300124[[#This Row],[IdProcesamiento]], "'")), ")")</f>
        <v>INSERT INTO tblControlPagosDet(IdArchivo, NumLinea, Consecutivo, LineaCaptura, FechaPago, HoraPago, Importe, NumOperacion, MedioRecepcion, Version, TipoPago, IdEstado, IdZip, NombreXML, IdError, IdProcesamiento) VALUES(76, 1, 2, '04230000984438823249', '20230607', '15:00', '4812', '712300000010', 1, '4', 1, 5, 31, '44651700000011_00', 0, 'D5B62FB0-9A85-40E0-BEE6-00085D44FD5B')</v>
      </c>
    </row>
    <row r="66" spans="1:17" x14ac:dyDescent="0.2">
      <c r="A66" s="1">
        <v>77</v>
      </c>
      <c r="B66" s="1">
        <v>1</v>
      </c>
      <c r="C66" s="1">
        <v>2</v>
      </c>
      <c r="D66" s="1" t="s">
        <v>44</v>
      </c>
      <c r="E66" s="1" t="s">
        <v>45</v>
      </c>
      <c r="F66" s="5">
        <v>0.48541666666666666</v>
      </c>
      <c r="G66" s="1">
        <v>29166</v>
      </c>
      <c r="H66" s="1" t="s">
        <v>46</v>
      </c>
      <c r="I66" s="1">
        <v>3</v>
      </c>
      <c r="J66" s="1">
        <v>54</v>
      </c>
      <c r="K66" s="1">
        <v>1</v>
      </c>
      <c r="L66" s="1" t="s">
        <v>79</v>
      </c>
      <c r="M66" s="1" t="s">
        <v>38</v>
      </c>
      <c r="N66" s="1" t="s">
        <v>14</v>
      </c>
      <c r="O66" s="1" t="s">
        <v>38</v>
      </c>
      <c r="P66" s="1" t="s">
        <v>14</v>
      </c>
      <c r="Q66" s="1" t="str">
        <f>_xlfn.CONCAT("INSERT INTO tblControlPagosDet(IdArchivo, NumLinea, Consecutivo, LineaCaptura, FechaPago, HoraPago, Importe, NumOperacion, MedioRecepcion, Version, TipoPago, IdEstado, IdZip, NombreXML, IdError, IdProcesamiento) VALUES(", tblControlDet_300124[[#This Row],[IdArchivo]], ", ", tblControlDet_300124[[#This Row],[NumLinea]], ", ", tblControlDet_300124[[#This Row],[Consecutivo]], ", '", tblControlDet_300124[[#This Row],[LineaCaptura]], "', '", tblControlDet_300124[[#This Row],[FechaPago]], "', '", TEXT(tblControlDet_300124[[#This Row],[HoraPago]], "HH:mm"), "', '", tblControlDet_300124[[#This Row],[Importe]], "', '", tblControlDet_300124[[#This Row],[NumOperacion]], "', ", tblControlDet_300124[[#This Row],[MedioRecepcion]], ", '", tblControlDet_300124[[#This Row],[Version]], "', ", tblControlDet_300124[[#This Row],[TipoPago]], ", ",tblControlDet_300124[[#This Row],[IdEstado]], ", ", tblControlDet_300124[[#This Row],[IdZip]], ", ", IF(tblControlDet_300124[[#This Row],[NombreXML]]="NULL", tblControlDet_300124[[#This Row],[NombreXML]], _xlfn.CONCAT("'", tblControlDet_300124[[#This Row],[NombreXML]], "'")), ", ",tblControlDet_300124[[#This Row],[IdError]], ", ", IF(tblControlDet_300124[[#This Row],[IdProcesamiento]]="NULL", tblControlDet_300124[[#This Row],[IdProcesamiento]], _xlfn.CONCAT("'", tblControlDet_300124[[#This Row],[IdProcesamiento]], "'")), ")")</f>
        <v>INSERT INTO tblControlPagosDet(IdArchivo, NumLinea, Consecutivo, LineaCaptura, FechaPago, HoraPago, Importe, NumOperacion, MedioRecepcion, Version, TipoPago, IdEstado, IdZip, NombreXML, IdError, IdProcesamiento) VALUES(77, 1, 2, '04230BXM044438520222', '20230410', '11:39', '29166', '368512410023', 3, '54', 1, 4, 0, NULL, 0, NULL)</v>
      </c>
    </row>
  </sheetData>
  <phoneticPr fontId="18"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Q E A A B Q S w M E F A A C A A g A l 5 V G W N s r E n 2 k A A A A 9 g A A A B I A H A B D b 2 5 m a W c v U G F j a 2 F n Z S 5 4 b W w g o h g A K K A U A A A A A A A A A A A A A A A A A A A A A A A A A A A A h Y 8 x D o I w G I W v Q r r T l m o M I T 9 l c J X E x M S w N q V C A x R D i + V u D h 7 J K 4 h R 1 M 3 x f e 8 b 3 r t f b 5 B N X R t c 1 G B 1 b 1 I U Y Y o C Z W R f a l O l a H S n M E Y Z h 7 2 Q j a h U M M v G J p M t U 1 Q 7 d 0 4 I 8 d 5 j v 8 L 9 U B F G a U S K f H e Q t e o E + s j 6 v x x q Y 5 0 w U i E O x 9 c Y z n D E 1 n j D Y k y B L B B y b b 4 C m / c + 2 x 8 I 2 7 F 1 4 6 C 4 s m F e A F k i k P c H / g B Q S w M E F A A C A A g A l 5 V G 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e V R l i 4 z u L 3 T g E A A L 4 F A A A T A B w A R m 9 y b X V s Y X M v U 2 V j d G l v b j E u b S C i G A A o o B Q A A A A A A A A A A A A A A A A A A A A A A A A A A A D t U l t r w j A Y f S / 0 P 4 T 4 U i E U U 7 W 7 0 Y d R J w x k F + z b O k Z a v 2 k g T S R J Z S L + 9 0 W 6 i w P z A w b m J c k 5 n O / k k G O g t l x J N O 9 2 e h M G Y W B W T M M C 2 U r k S l q t x A T s 2 3 A w o M k I Z U i A D Q P k 1 q P m S 5 A O y c 0 m n q i 6 b U D a a M o F x A e d u 5 g I 5 9 d l P i 1 z N 4 9 b Z a b c 1 E y A K W 9 1 v e I b Z Z 5 0 C x U r Z z O Q r G C V Y A Z 9 e Z a n 7 O P a b H C f v E x A 8 I Z b 0 B k m m D i J a B t p M p o S d C d r t e B y m a V j J y H o u V U W 5 n Y r I P s 9 x g 9 K w m u f d E F 6 u O B r h W r W V J w t F H a R D m + B u N B M m n e l m 8 6 g 2 K 7 B R F 1 s s t v h D q X u A f f S p q P 4 w O 8 J + i Y S H z H 0 E S N H W A c h C x / 2 C B 9 7 8 P Q H 5 8 3 x n A u f w a V n 0 J V P Q A d e x p u b J h 4 X O v Q R v u D U l 5 y m f 4 h 9 P w y 4 P P 2 b x 5 X u 4 Z O l j p I + P j f 7 3 O z / 1 u x P U E s B A i 0 A F A A C A A g A l 5 V G W N s r E n 2 k A A A A 9 g A A A B I A A A A A A A A A A A A A A A A A A A A A A E N v b m Z p Z y 9 Q Y W N r Y W d l L n h t b F B L A Q I t A B Q A A g A I A J e V R l g P y u m r p A A A A O k A A A A T A A A A A A A A A A A A A A A A A P A A A A B b Q 2 9 u d G V u d F 9 U e X B l c 1 0 u e G 1 s U E s B A i 0 A F A A C A A g A l 5 V G W L j O 4 v d O A Q A A v g U A A B M A A A A A A A A A A A A A A A A A 4 Q E A A E Z v c m 1 1 b G F z L 1 N l Y 3 R p b 2 4 x L m 1 Q S w U G A A A A A A M A A w D C A A A A f 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t y M A A A A A A A C V I 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3 R i b E N v b n R y b 2 x E Z X R f M z A w M T I 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T F m N D E w M T A t M m Y 2 N y 0 0 M T M 2 L W I y M D c t M D J j Z m Y 0 M W E w M j N k I i A v P j x F b n R y e S B U e X B l P S J O Y X Z p Z 2 F 0 a W 9 u U 3 R l c E 5 h b W U i I F Z h b H V l P S J z T m F 2 Z W d h Y 2 n D s 2 4 i I C 8 + P E V u d H J 5 I F R 5 c G U 9 I k 5 h b W V V c G R h d G V k Q W Z 0 Z X J G a W x s I i B W Y W x 1 Z T 0 i b D A i I C 8 + P E V u d H J 5 I F R 5 c G U 9 I l J l c 3 V s d F R 5 c G U i I F Z h b H V l P S J z R X h j Z X B 0 a W 9 u I i A v P j x F b n R y e S B U e X B l P S J C d W Z m Z X J O Z X h 0 U m V m c m V z a C I g V m F s d W U 9 I m w x I i A v P j x F b n R y e S B U e X B l P S J G a W x s V G F y Z 2 V 0 I i B W Y W x 1 Z T 0 i c 3 R i b E N v b n R y b 2 x E Z X R f M z A w M T I 0 I i A v P j x F b n R y e S B U e X B l P S J G a W x s Z W R D b 2 1 w b G V 0 Z V J l c 3 V s d F R v V 2 9 y a 3 N o Z W V 0 I i B W Y W x 1 Z T 0 i b D E i I C 8 + P E V u d H J 5 I F R 5 c G U 9 I k F k Z G V k V G 9 E Y X R h T W 9 k Z W w i I F Z h b H V l P S J s M C I g L z 4 8 R W 5 0 c n k g V H l w Z T 0 i R m l s b E N v d W 5 0 I i B W Y W x 1 Z T 0 i b D Y 1 I i A v P j x F b n R y e S B U e X B l P S J G a W x s R X J y b 3 J D b 2 R l I i B W Y W x 1 Z T 0 i c 1 V u a 2 5 v d 2 4 i I C 8 + P E V u d H J 5 I F R 5 c G U 9 I k Z p b G x F c n J v c k N v d W 5 0 I i B W Y W x 1 Z T 0 i b D A i I C 8 + P E V u d H J 5 I F R 5 c G U 9 I k Z p b G x M Y X N 0 V X B k Y X R l Z C I g V m F s d W U 9 I m Q y M D I 0 L T A y L T A x V D A 1 O j I y O j I y L j A 4 O T I 3 N j V a I i A v P j x F b n R y e S B U e X B l P S J G a W x s Q 2 9 s d W 1 u V H l w Z X M i I F Z h b H V l P S J z Q X d N R E J n W U t B d 1 l E Q X d N R 0 J n W U d C Z z 0 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X S I g L z 4 8 R W 5 0 c n k g V H l w Z T 0 i R m l s b F N 0 Y X R 1 c y I g V m F s d W U 9 I n N D b 2 1 w b G V 0 Z S I g L z 4 8 R W 5 0 c n k g V H l w Z T 0 i U m V s Y X R p b 2 5 z a G l w S W 5 m b 0 N v b n R h a W 5 l c i I g V m F s d W U 9 I n N 7 J n F 1 b 3 Q 7 Y 2 9 s d W 1 u Q 2 9 1 b n Q m c X V v d D s 6 M T Y s J n F 1 b 3 Q 7 a 2 V 5 Q 2 9 s d W 1 u T m F t Z X M m c X V v d D s 6 W 1 0 s J n F 1 b 3 Q 7 c X V l c n l S Z W x h d G l v b n N o a X B z J n F 1 b 3 Q 7 O l t d L C Z x d W 9 0 O 2 N v b H V t b k l k Z W 5 0 a X R p Z X M m c X V v d D s 6 W y Z x d W 9 0 O 1 N l Y 3 R p b 2 4 x L 3 R i b E N v b n R y b 2 x E Z X R f M z A w M T I 0 L 0 F 1 d G 9 S Z W 1 v d m V k Q 2 9 s d W 1 u c z E u e 0 N v b H V t b j E s M H 0 m c X V v d D s s J n F 1 b 3 Q 7 U 2 V j d G l v b j E v d G J s Q 2 9 u d H J v b E R l d F 8 z M D A x M j Q v Q X V 0 b 1 J l b W 9 2 Z W R D b 2 x 1 b W 5 z M S 5 7 Q 2 9 s d W 1 u M i w x f S Z x d W 9 0 O y w m c X V v d D t T Z W N 0 a W 9 u M S 9 0 Y m x D b 2 5 0 c m 9 s R G V 0 X z M w M D E y N C 9 B d X R v U m V t b 3 Z l Z E N v b H V t b n M x L n t D b 2 x 1 b W 4 z L D J 9 J n F 1 b 3 Q 7 L C Z x d W 9 0 O 1 N l Y 3 R p b 2 4 x L 3 R i b E N v b n R y b 2 x E Z X R f M z A w M T I 0 L 0 F 1 d G 9 S Z W 1 v d m V k Q 2 9 s d W 1 u c z E u e 0 N v b H V t b j Q s M 3 0 m c X V v d D s s J n F 1 b 3 Q 7 U 2 V j d G l v b j E v d G J s Q 2 9 u d H J v b E R l d F 8 z M D A x M j Q v Q X V 0 b 1 J l b W 9 2 Z W R D b 2 x 1 b W 5 z M S 5 7 Q 2 9 s d W 1 u N S w 0 f S Z x d W 9 0 O y w m c X V v d D t T Z W N 0 a W 9 u M S 9 0 Y m x D b 2 5 0 c m 9 s R G V 0 X z M w M D E y N C 9 B d X R v U m V t b 3 Z l Z E N v b H V t b n M x L n t D b 2 x 1 b W 4 2 L D V 9 J n F 1 b 3 Q 7 L C Z x d W 9 0 O 1 N l Y 3 R p b 2 4 x L 3 R i b E N v b n R y b 2 x E Z X R f M z A w M T I 0 L 0 F 1 d G 9 S Z W 1 v d m V k Q 2 9 s d W 1 u c z E u e 0 N v b H V t b j c s N n 0 m c X V v d D s s J n F 1 b 3 Q 7 U 2 V j d G l v b j E v d G J s Q 2 9 u d H J v b E R l d F 8 z M D A x M j Q v Q X V 0 b 1 J l b W 9 2 Z W R D b 2 x 1 b W 5 z M S 5 7 Q 2 9 s d W 1 u O C w 3 f S Z x d W 9 0 O y w m c X V v d D t T Z W N 0 a W 9 u M S 9 0 Y m x D b 2 5 0 c m 9 s R G V 0 X z M w M D E y N C 9 B d X R v U m V t b 3 Z l Z E N v b H V t b n M x L n t D b 2 x 1 b W 4 5 L D h 9 J n F 1 b 3 Q 7 L C Z x d W 9 0 O 1 N l Y 3 R p b 2 4 x L 3 R i b E N v b n R y b 2 x E Z X R f M z A w M T I 0 L 0 F 1 d G 9 S Z W 1 v d m V k Q 2 9 s d W 1 u c z E u e 0 N v b H V t b j E w L D l 9 J n F 1 b 3 Q 7 L C Z x d W 9 0 O 1 N l Y 3 R p b 2 4 x L 3 R i b E N v b n R y b 2 x E Z X R f M z A w M T I 0 L 0 F 1 d G 9 S Z W 1 v d m V k Q 2 9 s d W 1 u c z E u e 0 N v b H V t b j E x L D E w f S Z x d W 9 0 O y w m c X V v d D t T Z W N 0 a W 9 u M S 9 0 Y m x D b 2 5 0 c m 9 s R G V 0 X z M w M D E y N C 9 B d X R v U m V t b 3 Z l Z E N v b H V t b n M x L n t D b 2 x 1 b W 4 x M i w x M X 0 m c X V v d D s s J n F 1 b 3 Q 7 U 2 V j d G l v b j E v d G J s Q 2 9 u d H J v b E R l d F 8 z M D A x M j Q v Q X V 0 b 1 J l b W 9 2 Z W R D b 2 x 1 b W 5 z M S 5 7 Q 2 9 s d W 1 u M T M s M T J 9 J n F 1 b 3 Q 7 L C Z x d W 9 0 O 1 N l Y 3 R p b 2 4 x L 3 R i b E N v b n R y b 2 x E Z X R f M z A w M T I 0 L 0 F 1 d G 9 S Z W 1 v d m V k Q 2 9 s d W 1 u c z E u e 0 N v b H V t b j E 0 L D E z f S Z x d W 9 0 O y w m c X V v d D t T Z W N 0 a W 9 u M S 9 0 Y m x D b 2 5 0 c m 9 s R G V 0 X z M w M D E y N C 9 B d X R v U m V t b 3 Z l Z E N v b H V t b n M x L n t D b 2 x 1 b W 4 x N S w x N H 0 m c X V v d D s s J n F 1 b 3 Q 7 U 2 V j d G l v b j E v d G J s Q 2 9 u d H J v b E R l d F 8 z M D A x M j Q v Q X V 0 b 1 J l b W 9 2 Z W R D b 2 x 1 b W 5 z M S 5 7 Q 2 9 s d W 1 u M T Y s M T V 9 J n F 1 b 3 Q 7 X S w m c X V v d D t D b 2 x 1 b W 5 D b 3 V u d C Z x d W 9 0 O z o x N i w m c X V v d D t L Z X l D b 2 x 1 b W 5 O Y W 1 l c y Z x d W 9 0 O z p b X S w m c X V v d D t D b 2 x 1 b W 5 J Z G V u d G l 0 a W V z J n F 1 b 3 Q 7 O l s m c X V v d D t T Z W N 0 a W 9 u M S 9 0 Y m x D b 2 5 0 c m 9 s R G V 0 X z M w M D E y N C 9 B d X R v U m V t b 3 Z l Z E N v b H V t b n M x L n t D b 2 x 1 b W 4 x L D B 9 J n F 1 b 3 Q 7 L C Z x d W 9 0 O 1 N l Y 3 R p b 2 4 x L 3 R i b E N v b n R y b 2 x E Z X R f M z A w M T I 0 L 0 F 1 d G 9 S Z W 1 v d m V k Q 2 9 s d W 1 u c z E u e 0 N v b H V t b j I s M X 0 m c X V v d D s s J n F 1 b 3 Q 7 U 2 V j d G l v b j E v d G J s Q 2 9 u d H J v b E R l d F 8 z M D A x M j Q v Q X V 0 b 1 J l b W 9 2 Z W R D b 2 x 1 b W 5 z M S 5 7 Q 2 9 s d W 1 u M y w y f S Z x d W 9 0 O y w m c X V v d D t T Z W N 0 a W 9 u M S 9 0 Y m x D b 2 5 0 c m 9 s R G V 0 X z M w M D E y N C 9 B d X R v U m V t b 3 Z l Z E N v b H V t b n M x L n t D b 2 x 1 b W 4 0 L D N 9 J n F 1 b 3 Q 7 L C Z x d W 9 0 O 1 N l Y 3 R p b 2 4 x L 3 R i b E N v b n R y b 2 x E Z X R f M z A w M T I 0 L 0 F 1 d G 9 S Z W 1 v d m V k Q 2 9 s d W 1 u c z E u e 0 N v b H V t b j U s N H 0 m c X V v d D s s J n F 1 b 3 Q 7 U 2 V j d G l v b j E v d G J s Q 2 9 u d H J v b E R l d F 8 z M D A x M j Q v Q X V 0 b 1 J l b W 9 2 Z W R D b 2 x 1 b W 5 z M S 5 7 Q 2 9 s d W 1 u N i w 1 f S Z x d W 9 0 O y w m c X V v d D t T Z W N 0 a W 9 u M S 9 0 Y m x D b 2 5 0 c m 9 s R G V 0 X z M w M D E y N C 9 B d X R v U m V t b 3 Z l Z E N v b H V t b n M x L n t D b 2 x 1 b W 4 3 L D Z 9 J n F 1 b 3 Q 7 L C Z x d W 9 0 O 1 N l Y 3 R p b 2 4 x L 3 R i b E N v b n R y b 2 x E Z X R f M z A w M T I 0 L 0 F 1 d G 9 S Z W 1 v d m V k Q 2 9 s d W 1 u c z E u e 0 N v b H V t b j g s N 3 0 m c X V v d D s s J n F 1 b 3 Q 7 U 2 V j d G l v b j E v d G J s Q 2 9 u d H J v b E R l d F 8 z M D A x M j Q v Q X V 0 b 1 J l b W 9 2 Z W R D b 2 x 1 b W 5 z M S 5 7 Q 2 9 s d W 1 u O S w 4 f S Z x d W 9 0 O y w m c X V v d D t T Z W N 0 a W 9 u M S 9 0 Y m x D b 2 5 0 c m 9 s R G V 0 X z M w M D E y N C 9 B d X R v U m V t b 3 Z l Z E N v b H V t b n M x L n t D b 2 x 1 b W 4 x M C w 5 f S Z x d W 9 0 O y w m c X V v d D t T Z W N 0 a W 9 u M S 9 0 Y m x D b 2 5 0 c m 9 s R G V 0 X z M w M D E y N C 9 B d X R v U m V t b 3 Z l Z E N v b H V t b n M x L n t D b 2 x 1 b W 4 x M S w x M H 0 m c X V v d D s s J n F 1 b 3 Q 7 U 2 V j d G l v b j E v d G J s Q 2 9 u d H J v b E R l d F 8 z M D A x M j Q v Q X V 0 b 1 J l b W 9 2 Z W R D b 2 x 1 b W 5 z M S 5 7 Q 2 9 s d W 1 u M T I s M T F 9 J n F 1 b 3 Q 7 L C Z x d W 9 0 O 1 N l Y 3 R p b 2 4 x L 3 R i b E N v b n R y b 2 x E Z X R f M z A w M T I 0 L 0 F 1 d G 9 S Z W 1 v d m V k Q 2 9 s d W 1 u c z E u e 0 N v b H V t b j E z L D E y f S Z x d W 9 0 O y w m c X V v d D t T Z W N 0 a W 9 u M S 9 0 Y m x D b 2 5 0 c m 9 s R G V 0 X z M w M D E y N C 9 B d X R v U m V t b 3 Z l Z E N v b H V t b n M x L n t D b 2 x 1 b W 4 x N C w x M 3 0 m c X V v d D s s J n F 1 b 3 Q 7 U 2 V j d G l v b j E v d G J s Q 2 9 u d H J v b E R l d F 8 z M D A x M j Q v Q X V 0 b 1 J l b W 9 2 Z W R D b 2 x 1 b W 5 z M S 5 7 Q 2 9 s d W 1 u M T U s M T R 9 J n F 1 b 3 Q 7 L C Z x d W 9 0 O 1 N l Y 3 R p b 2 4 x L 3 R i b E N v b n R y b 2 x E Z X R f M z A w M T I 0 L 0 F 1 d G 9 S Z W 1 v d m V k Q 2 9 s d W 1 u c z E u e 0 N v b H V t b j E 2 L D E 1 f S Z x d W 9 0 O 1 0 s J n F 1 b 3 Q 7 U m V s Y X R p b 2 5 z a G l w S W 5 m b y Z x d W 9 0 O z p b X X 0 i I C 8 + P C 9 T d G F i b G V F b n R y a W V z P j w v S X R l b T 4 8 S X R l b T 4 8 S X R l b U x v Y 2 F 0 a W 9 u P j x J d G V t V H l w Z T 5 G b 3 J t d W x h P C 9 J d G V t V H l w Z T 4 8 S X R l b V B h d G g + U 2 V j d G l v b j E v d G J s Q 2 9 u d H J v b E R l d F 8 z M D A x M j Q v T 3 J p Z 2 V u P C 9 J d G V t U G F 0 a D 4 8 L 0 l 0 Z W 1 M b 2 N h d G l v b j 4 8 U 3 R h Y m x l R W 5 0 c m l l c y A v P j w v S X R l b T 4 8 S X R l b T 4 8 S X R l b U x v Y 2 F 0 a W 9 u P j x J d G V t V H l w Z T 5 G b 3 J t d W x h P C 9 J d G V t V H l w Z T 4 8 S X R l b V B h d G g + U 2 V j d G l v b j E v d G J s Q 2 9 u d H J v b E R l d F 8 z M D A x M j Q v V G l w b y U y M G N h b W J p Y W R v P C 9 J d G V t U G F 0 a D 4 8 L 0 l 0 Z W 1 M b 2 N h d G l v b j 4 8 U 3 R h Y m x l R W 5 0 c m l l c y A v P j w v S X R l b T 4 8 S X R l b T 4 8 S X R l b U x v Y 2 F 0 a W 9 u P j x J d G V t V H l w Z T 5 G b 3 J t d W x h P C 9 J d G V t V H l w Z T 4 8 S X R l b V B h d G g + U 2 V j d G l v b j E v d G J s Q 2 9 u d H J v b E R l d F 8 z M D A x M j Q 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4 Z m I 0 M 2 F j Z i 1 k O W Q 1 L T Q y M D M t O D V k Y y 0 4 Y T Y 1 Z T d l M j g y Z T U i I C 8 + P E V u d H J 5 I F R 5 c G U 9 I k J 1 Z m Z l c k 5 l e H R S Z W Z y Z X N o I i B W Y W x 1 Z T 0 i b D E i I C 8 + P E V u d H J 5 I F R 5 c G U 9 I l J l c 3 V s d F R 5 c G U i I F Z h b H V l P S J z R X h j Z X B 0 a W 9 u I i A v P j x F b n R y e S B U e X B l P S J O Y X Z p Z 2 F 0 a W 9 u U 3 R l c E 5 h b W U i I F Z h b H V l P S J z T m F 2 Z W d h Y 2 n D s 2 4 i I C 8 + P E V u d H J 5 I F R 5 c G U 9 I k Z p b G x l Z E N v b X B s Z X R l U m V z d W x 0 V G 9 X b 3 J r c 2 h l Z X Q i I F Z h b H V l P S J s M S I g L z 4 8 R W 5 0 c n k g V H l w Z T 0 i R m l s b E V y c m 9 y Q 2 9 k Z S I g V m F s d W U 9 I n N V b m t u b 3 d u I i A v P j x F b n R y e S B U e X B l P S J G a W x s R X J y b 3 J D b 3 V u d C I g V m F s d W U 9 I m w w I i A v P j x F b n R y e S B U e X B l P S J G a W x s T G F z d F V w Z G F 0 Z W Q i I F Z h b H V l P S J k M j A y N C 0 w M i 0 w M V Q w N T o y M j o y M i 4 w O D k y N z Y 1 W i I g L z 4 8 R W 5 0 c n k g V H l w Z T 0 i R m l s b E N v b H V t b l R 5 c G V z I i B W Y W x 1 Z T 0 i c 0 F 3 T U R C Z 1 l L Q X d Z R E F 3 T U d C Z 1 l H Q m c 9 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1 0 i I C 8 + P E V u d H J 5 I F R 5 c G U 9 I k Z p b G x T d G F 0 d X M i I F Z h b H V l P S J z Q 2 9 t c G x l d G U i I C 8 + P E V u d H J 5 I F R 5 c G U 9 I k Z p b G x D b 3 V u d C I g V m F s d W U 9 I m w 2 N S I g L z 4 8 R W 5 0 c n k g V H l w Z T 0 i U m V s Y X R p b 2 5 z a G l w S W 5 m b 0 N v b n R h a W 5 l c i I g V m F s d W U 9 I n N 7 J n F 1 b 3 Q 7 Y 2 9 s d W 1 u Q 2 9 1 b n Q m c X V v d D s 6 M T Y s J n F 1 b 3 Q 7 a 2 V 5 Q 2 9 s d W 1 u T m F t Z X M m c X V v d D s 6 W 1 0 s J n F 1 b 3 Q 7 c X V l c n l S Z W x h d G l v b n N o a X B z J n F 1 b 3 Q 7 O l t d L C Z x d W 9 0 O 2 N v b H V t b k l k Z W 5 0 a X R p Z X M m c X V v d D s 6 W y Z x d W 9 0 O 1 N l Y 3 R p b 2 4 x L 3 R i b E N v b n R y b 2 x E Z X R f M z A w M T I 0 L 0 F 1 d G 9 S Z W 1 v d m V k Q 2 9 s d W 1 u c z E u e 0 N v b H V t b j E s M H 0 m c X V v d D s s J n F 1 b 3 Q 7 U 2 V j d G l v b j E v d G J s Q 2 9 u d H J v b E R l d F 8 z M D A x M j Q v Q X V 0 b 1 J l b W 9 2 Z W R D b 2 x 1 b W 5 z M S 5 7 Q 2 9 s d W 1 u M i w x f S Z x d W 9 0 O y w m c X V v d D t T Z W N 0 a W 9 u M S 9 0 Y m x D b 2 5 0 c m 9 s R G V 0 X z M w M D E y N C 9 B d X R v U m V t b 3 Z l Z E N v b H V t b n M x L n t D b 2 x 1 b W 4 z L D J 9 J n F 1 b 3 Q 7 L C Z x d W 9 0 O 1 N l Y 3 R p b 2 4 x L 3 R i b E N v b n R y b 2 x E Z X R f M z A w M T I 0 L 0 F 1 d G 9 S Z W 1 v d m V k Q 2 9 s d W 1 u c z E u e 0 N v b H V t b j Q s M 3 0 m c X V v d D s s J n F 1 b 3 Q 7 U 2 V j d G l v b j E v d G J s Q 2 9 u d H J v b E R l d F 8 z M D A x M j Q v Q X V 0 b 1 J l b W 9 2 Z W R D b 2 x 1 b W 5 z M S 5 7 Q 2 9 s d W 1 u N S w 0 f S Z x d W 9 0 O y w m c X V v d D t T Z W N 0 a W 9 u M S 9 0 Y m x D b 2 5 0 c m 9 s R G V 0 X z M w M D E y N C 9 B d X R v U m V t b 3 Z l Z E N v b H V t b n M x L n t D b 2 x 1 b W 4 2 L D V 9 J n F 1 b 3 Q 7 L C Z x d W 9 0 O 1 N l Y 3 R p b 2 4 x L 3 R i b E N v b n R y b 2 x E Z X R f M z A w M T I 0 L 0 F 1 d G 9 S Z W 1 v d m V k Q 2 9 s d W 1 u c z E u e 0 N v b H V t b j c s N n 0 m c X V v d D s s J n F 1 b 3 Q 7 U 2 V j d G l v b j E v d G J s Q 2 9 u d H J v b E R l d F 8 z M D A x M j Q v Q X V 0 b 1 J l b W 9 2 Z W R D b 2 x 1 b W 5 z M S 5 7 Q 2 9 s d W 1 u O C w 3 f S Z x d W 9 0 O y w m c X V v d D t T Z W N 0 a W 9 u M S 9 0 Y m x D b 2 5 0 c m 9 s R G V 0 X z M w M D E y N C 9 B d X R v U m V t b 3 Z l Z E N v b H V t b n M x L n t D b 2 x 1 b W 4 5 L D h 9 J n F 1 b 3 Q 7 L C Z x d W 9 0 O 1 N l Y 3 R p b 2 4 x L 3 R i b E N v b n R y b 2 x E Z X R f M z A w M T I 0 L 0 F 1 d G 9 S Z W 1 v d m V k Q 2 9 s d W 1 u c z E u e 0 N v b H V t b j E w L D l 9 J n F 1 b 3 Q 7 L C Z x d W 9 0 O 1 N l Y 3 R p b 2 4 x L 3 R i b E N v b n R y b 2 x E Z X R f M z A w M T I 0 L 0 F 1 d G 9 S Z W 1 v d m V k Q 2 9 s d W 1 u c z E u e 0 N v b H V t b j E x L D E w f S Z x d W 9 0 O y w m c X V v d D t T Z W N 0 a W 9 u M S 9 0 Y m x D b 2 5 0 c m 9 s R G V 0 X z M w M D E y N C 9 B d X R v U m V t b 3 Z l Z E N v b H V t b n M x L n t D b 2 x 1 b W 4 x M i w x M X 0 m c X V v d D s s J n F 1 b 3 Q 7 U 2 V j d G l v b j E v d G J s Q 2 9 u d H J v b E R l d F 8 z M D A x M j Q v Q X V 0 b 1 J l b W 9 2 Z W R D b 2 x 1 b W 5 z M S 5 7 Q 2 9 s d W 1 u M T M s M T J 9 J n F 1 b 3 Q 7 L C Z x d W 9 0 O 1 N l Y 3 R p b 2 4 x L 3 R i b E N v b n R y b 2 x E Z X R f M z A w M T I 0 L 0 F 1 d G 9 S Z W 1 v d m V k Q 2 9 s d W 1 u c z E u e 0 N v b H V t b j E 0 L D E z f S Z x d W 9 0 O y w m c X V v d D t T Z W N 0 a W 9 u M S 9 0 Y m x D b 2 5 0 c m 9 s R G V 0 X z M w M D E y N C 9 B d X R v U m V t b 3 Z l Z E N v b H V t b n M x L n t D b 2 x 1 b W 4 x N S w x N H 0 m c X V v d D s s J n F 1 b 3 Q 7 U 2 V j d G l v b j E v d G J s Q 2 9 u d H J v b E R l d F 8 z M D A x M j Q v Q X V 0 b 1 J l b W 9 2 Z W R D b 2 x 1 b W 5 z M S 5 7 Q 2 9 s d W 1 u M T Y s M T V 9 J n F 1 b 3 Q 7 X S w m c X V v d D t D b 2 x 1 b W 5 D b 3 V u d C Z x d W 9 0 O z o x N i w m c X V v d D t L Z X l D b 2 x 1 b W 5 O Y W 1 l c y Z x d W 9 0 O z p b X S w m c X V v d D t D b 2 x 1 b W 5 J Z G V u d G l 0 a W V z J n F 1 b 3 Q 7 O l s m c X V v d D t T Z W N 0 a W 9 u M S 9 0 Y m x D b 2 5 0 c m 9 s R G V 0 X z M w M D E y N C 9 B d X R v U m V t b 3 Z l Z E N v b H V t b n M x L n t D b 2 x 1 b W 4 x L D B 9 J n F 1 b 3 Q 7 L C Z x d W 9 0 O 1 N l Y 3 R p b 2 4 x L 3 R i b E N v b n R y b 2 x E Z X R f M z A w M T I 0 L 0 F 1 d G 9 S Z W 1 v d m V k Q 2 9 s d W 1 u c z E u e 0 N v b H V t b j I s M X 0 m c X V v d D s s J n F 1 b 3 Q 7 U 2 V j d G l v b j E v d G J s Q 2 9 u d H J v b E R l d F 8 z M D A x M j Q v Q X V 0 b 1 J l b W 9 2 Z W R D b 2 x 1 b W 5 z M S 5 7 Q 2 9 s d W 1 u M y w y f S Z x d W 9 0 O y w m c X V v d D t T Z W N 0 a W 9 u M S 9 0 Y m x D b 2 5 0 c m 9 s R G V 0 X z M w M D E y N C 9 B d X R v U m V t b 3 Z l Z E N v b H V t b n M x L n t D b 2 x 1 b W 4 0 L D N 9 J n F 1 b 3 Q 7 L C Z x d W 9 0 O 1 N l Y 3 R p b 2 4 x L 3 R i b E N v b n R y b 2 x E Z X R f M z A w M T I 0 L 0 F 1 d G 9 S Z W 1 v d m V k Q 2 9 s d W 1 u c z E u e 0 N v b H V t b j U s N H 0 m c X V v d D s s J n F 1 b 3 Q 7 U 2 V j d G l v b j E v d G J s Q 2 9 u d H J v b E R l d F 8 z M D A x M j Q v Q X V 0 b 1 J l b W 9 2 Z W R D b 2 x 1 b W 5 z M S 5 7 Q 2 9 s d W 1 u N i w 1 f S Z x d W 9 0 O y w m c X V v d D t T Z W N 0 a W 9 u M S 9 0 Y m x D b 2 5 0 c m 9 s R G V 0 X z M w M D E y N C 9 B d X R v U m V t b 3 Z l Z E N v b H V t b n M x L n t D b 2 x 1 b W 4 3 L D Z 9 J n F 1 b 3 Q 7 L C Z x d W 9 0 O 1 N l Y 3 R p b 2 4 x L 3 R i b E N v b n R y b 2 x E Z X R f M z A w M T I 0 L 0 F 1 d G 9 S Z W 1 v d m V k Q 2 9 s d W 1 u c z E u e 0 N v b H V t b j g s N 3 0 m c X V v d D s s J n F 1 b 3 Q 7 U 2 V j d G l v b j E v d G J s Q 2 9 u d H J v b E R l d F 8 z M D A x M j Q v Q X V 0 b 1 J l b W 9 2 Z W R D b 2 x 1 b W 5 z M S 5 7 Q 2 9 s d W 1 u O S w 4 f S Z x d W 9 0 O y w m c X V v d D t T Z W N 0 a W 9 u M S 9 0 Y m x D b 2 5 0 c m 9 s R G V 0 X z M w M D E y N C 9 B d X R v U m V t b 3 Z l Z E N v b H V t b n M x L n t D b 2 x 1 b W 4 x M C w 5 f S Z x d W 9 0 O y w m c X V v d D t T Z W N 0 a W 9 u M S 9 0 Y m x D b 2 5 0 c m 9 s R G V 0 X z M w M D E y N C 9 B d X R v U m V t b 3 Z l Z E N v b H V t b n M x L n t D b 2 x 1 b W 4 x M S w x M H 0 m c X V v d D s s J n F 1 b 3 Q 7 U 2 V j d G l v b j E v d G J s Q 2 9 u d H J v b E R l d F 8 z M D A x M j Q v Q X V 0 b 1 J l b W 9 2 Z W R D b 2 x 1 b W 5 z M S 5 7 Q 2 9 s d W 1 u M T I s M T F 9 J n F 1 b 3 Q 7 L C Z x d W 9 0 O 1 N l Y 3 R p b 2 4 x L 3 R i b E N v b n R y b 2 x E Z X R f M z A w M T I 0 L 0 F 1 d G 9 S Z W 1 v d m V k Q 2 9 s d W 1 u c z E u e 0 N v b H V t b j E z L D E y f S Z x d W 9 0 O y w m c X V v d D t T Z W N 0 a W 9 u M S 9 0 Y m x D b 2 5 0 c m 9 s R G V 0 X z M w M D E y N C 9 B d X R v U m V t b 3 Z l Z E N v b H V t b n M x L n t D b 2 x 1 b W 4 x N C w x M 3 0 m c X V v d D s s J n F 1 b 3 Q 7 U 2 V j d G l v b j E v d G J s Q 2 9 u d H J v b E R l d F 8 z M D A x M j Q v Q X V 0 b 1 J l b W 9 2 Z W R D b 2 x 1 b W 5 z M S 5 7 Q 2 9 s d W 1 u M T U s M T R 9 J n F 1 b 3 Q 7 L C Z x d W 9 0 O 1 N l Y 3 R p b 2 4 x L 3 R i b E N v b n R y b 2 x E Z X R f M z A w M T I 0 L 0 F 1 d G 9 S Z W 1 v d m V k Q 2 9 s d W 1 u c z E u e 0 N v b H V t b j E 2 L D E 1 f S Z x d W 9 0 O 1 0 s J n F 1 b 3 Q 7 U m V s Y X R p b 2 5 z a G l w S W 5 m b y Z x d W 9 0 O z p b X X 0 i I C 8 + P E V u d H J 5 I F R 5 c G U 9 I k x v Y W R l Z F R v Q W 5 h b H l z a X N T Z X J 2 a W N l c y I g V m F s d W U 9 I m w w I i A v P j x F b n R y e S B U e X B l P S J B Z G R l Z F R v R G F 0 Y U 1 v Z G V s I i B W Y W x 1 Z T 0 i b D A i I C 8 + P C 9 T d G F i b G V F b n R y a W V z P j w v S X R l b T 4 8 S X R l b T 4 8 S X R l b U x v Y 2 F 0 a W 9 u P j x J d G V t V H l w Z T 5 G b 3 J t d W x h P C 9 J d G V t V H l w Z T 4 8 S X R l b V B h d G g + U 2 V j d G l v b j E v d G J s Q 2 9 u d H J v b E R l d F 8 z M D A x M j Q l M j A o M i k v T 3 J p Z 2 V u P C 9 J d G V t U G F 0 a D 4 8 L 0 l 0 Z W 1 M b 2 N h d G l v b j 4 8 U 3 R h Y m x l R W 5 0 c m l l c y A v P j w v S X R l b T 4 8 S X R l b T 4 8 S X R l b U x v Y 2 F 0 a W 9 u P j x J d G V t V H l w Z T 5 G b 3 J t d W x h P C 9 J d G V t V H l w Z T 4 8 S X R l b V B h d G g + U 2 V j d G l v b j E v d G J s Q 2 9 u d H J v b E R l d F 8 z M D A x M j Q l M j A o M i k v V G l w b y U y M G N h b W J p Y W R v P C 9 J d G V t U G F 0 a D 4 8 L 0 l 0 Z W 1 M b 2 N h d G l v b j 4 8 U 3 R h Y m x l R W 5 0 c m l l c y A v P j w v S X R l b T 4 8 L 0 l 0 Z W 1 z P j w v T G 9 j Y W x Q Y W N r Y W d l T W V 0 Y W R h d G F G a W x l P h Y A A A B Q S w U G A A A A A A A A A A A A A A A A A A A A A A A A J g E A A A E A A A D Q j J 3 f A R X R E Y x 6 A M B P w p f r A Q A A A E K U P S 7 u k L F B g c 4 Y 1 u a 4 N T E A A A A A A g A A A A A A E G Y A A A A B A A A g A A A A i u 2 Z O + x 3 z + Y 3 L a f r z + u N X M 0 0 + q I K p C j u B O m F x u 1 T 7 L 0 A A A A A D o A A A A A C A A A g A A A A 4 I r V q s W V w 9 t T v g l S I s / M u w X r z K D v y b I A w 2 Y / k 6 W P Y m J Q A A A A a S Z W 6 5 1 N g M K z p T F W + l J y f s 6 W 3 E p 7 7 H 9 f F O B N C Y z h j p q f t 4 X m g B 6 V g 7 2 x l F O C S R X C G W K D V v F m I s G Y z d d a J j L D N / 3 A I q u 6 t r z b t 1 r W p / K 7 U K B A A A A A x a 9 v E J I R x x f 6 X Z p D f 5 O 3 r F a P C u / N 4 0 G e c x Y X z + D 1 K 8 M + / X E T Y 8 + R V H v y 7 O N V t 0 a n K D a s / m 8 Y V 7 m G j Y R 6 4 B j E 9 g = = < / D a t a M a s h u p > 
</file>

<file path=customXml/itemProps1.xml><?xml version="1.0" encoding="utf-8"?>
<ds:datastoreItem xmlns:ds="http://schemas.openxmlformats.org/officeDocument/2006/customXml" ds:itemID="{5A3F531B-B835-4D20-B588-60E4C881E51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240206_tblControlHead</vt:lpstr>
      <vt:lpstr>240206_tblControlZip</vt:lpstr>
      <vt:lpstr>240206_tblControlDet</vt:lpstr>
      <vt:lpstr>240130_tblControlHead</vt:lpstr>
      <vt:lpstr>240130_tblControlZip</vt:lpstr>
      <vt:lpstr>240130_tblControlDet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Angel Ramirez</dc:creator>
  <cp:lastModifiedBy>Colaborador 5</cp:lastModifiedBy>
  <dcterms:created xsi:type="dcterms:W3CDTF">2024-02-01T00:16:40Z</dcterms:created>
  <dcterms:modified xsi:type="dcterms:W3CDTF">2024-02-07T00:53:25Z</dcterms:modified>
</cp:coreProperties>
</file>